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GIC\PMO\RMG\RMG.git\trunk\Capacity-Planning\"/>
    </mc:Choice>
  </mc:AlternateContent>
  <bookViews>
    <workbookView xWindow="0" yWindow="0" windowWidth="15360" windowHeight="7155" tabRatio="736" firstSheet="3" activeTab="6"/>
  </bookViews>
  <sheets>
    <sheet name="RA-Billing Plan" sheetId="14" state="hidden" r:id="rId1"/>
    <sheet name="Pivot" sheetId="13" state="hidden" r:id="rId2"/>
    <sheet name="POCs &amp; Projects" sheetId="17" state="hidden" r:id="rId3"/>
    <sheet name="Sheet1" sheetId="33" r:id="rId4"/>
    <sheet name="Dashboard" sheetId="23" r:id="rId5"/>
    <sheet name="GIC RPA Resources Master" sheetId="18" r:id="rId6"/>
    <sheet name="Resource Demand " sheetId="19" r:id="rId7"/>
    <sheet name="RA - Suspect &amp; Hold " sheetId="20" state="hidden" r:id="rId8"/>
    <sheet name="Resource Deployment List" sheetId="24" r:id="rId9"/>
    <sheet name="Accounts" sheetId="22" r:id="rId10"/>
    <sheet name="DoNotDelete" sheetId="21" r:id="rId11"/>
    <sheet name="PlanScope" sheetId="25" r:id="rId12"/>
    <sheet name="Resource Utilization" sheetId="29" r:id="rId13"/>
    <sheet name="Hiring Sheet" sheetId="28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4" hidden="1">Dashboard!$C$39:$K$64</definedName>
    <definedName name="_xlnm._FilterDatabase" localSheetId="5" hidden="1">'GIC RPA Resources Master'!$A$4:$XFB$116</definedName>
    <definedName name="_xlnm._FilterDatabase" localSheetId="11" hidden="1">PlanScope!$C$9:$BD$35</definedName>
    <definedName name="_xlnm._FilterDatabase" localSheetId="2" hidden="1">'POCs &amp; Projects'!$A$2:$O$2</definedName>
    <definedName name="_xlnm._FilterDatabase" localSheetId="7" hidden="1">'RA - Suspect &amp; Hold '!$A$2:$DP$110</definedName>
    <definedName name="_xlnm._FilterDatabase" localSheetId="0" hidden="1">'RA-Billing Plan'!$A$2:$I$2</definedName>
    <definedName name="_xlnm._FilterDatabase" localSheetId="6" hidden="1">'Resource Demand '!$A$3:$AN$110</definedName>
    <definedName name="_xlnm._FilterDatabase" localSheetId="8" hidden="1">'Resource Deployment List'!$A$7:$BL$162</definedName>
    <definedName name="a">[1]Validation!$H$2:$H$13</definedName>
    <definedName name="Account">Accounts!$B$4:$B$24</definedName>
    <definedName name="AMS">[2]Validation!$I$2:$I$10</definedName>
    <definedName name="b">[1]Validation!$E$2:$E$6</definedName>
    <definedName name="bh" localSheetId="7">#REF!</definedName>
    <definedName name="bh" localSheetId="6">#REF!</definedName>
    <definedName name="bh">#REF!</definedName>
    <definedName name="class">'[3]For validation only'!$C$2:$C$6</definedName>
    <definedName name="d">[1]Validation!$D$2:$D$5</definedName>
    <definedName name="data">[4]Validation!$D$2:$D$5</definedName>
    <definedName name="dd" localSheetId="7">#REF!</definedName>
    <definedName name="dd" localSheetId="6">#REF!</definedName>
    <definedName name="dd">#REF!</definedName>
    <definedName name="DR">'[5]For validation only'!$H$2:$H$8</definedName>
    <definedName name="e">[1]Validation!$H$2:$H$13</definedName>
    <definedName name="EmployeeName">'GIC RPA Resources Master'!$C$5:$C$116</definedName>
    <definedName name="exp">[4]Validation!$H$2:$H$13</definedName>
    <definedName name="f">[6]Validation!$H$3:$H$12</definedName>
    <definedName name="g" localSheetId="7">#REF!</definedName>
    <definedName name="g" localSheetId="6">#REF!</definedName>
    <definedName name="g">#REF!</definedName>
    <definedName name="h">[7]Validation!$A$2:$A$7</definedName>
    <definedName name="hu">'[5]For validation only'!$B$2:$B$8</definedName>
    <definedName name="i">[8]Validation!$A$2:$A$7</definedName>
    <definedName name="issueCloseDates" localSheetId="7">#REF!</definedName>
    <definedName name="issueCloseDates" localSheetId="6">#REF!</definedName>
    <definedName name="issueCloseDates">#REF!</definedName>
    <definedName name="issueOpenDates" localSheetId="7">#REF!</definedName>
    <definedName name="issueOpenDates" localSheetId="6">#REF!</definedName>
    <definedName name="issueOpenDates">#REF!</definedName>
    <definedName name="issuePriorities" localSheetId="7">#REF!</definedName>
    <definedName name="issuePriorities" localSheetId="6">#REF!</definedName>
    <definedName name="issuePriorities">#REF!</definedName>
    <definedName name="issueTable" localSheetId="7">#REF!</definedName>
    <definedName name="issueTable" localSheetId="6">#REF!</definedName>
    <definedName name="issueTable">#REF!</definedName>
    <definedName name="j">'[5]For validation only'!$F$2:$F$4</definedName>
    <definedName name="jk">[9]Validation!$A$2:$A$7</definedName>
    <definedName name="k">[7]Validation!$A$2:$A$7</definedName>
    <definedName name="kl">[9]Validation!$A$2:$A$7</definedName>
    <definedName name="l">[9]Validation!$A$2:$A$7</definedName>
    <definedName name="loc">'[3]For validation only'!$D$2:$D$5</definedName>
    <definedName name="Manager">[2]Validation!$I$2:$I$11</definedName>
    <definedName name="month" localSheetId="7">#REF!</definedName>
    <definedName name="month" localSheetId="6">#REF!</definedName>
    <definedName name="month">#REF!</definedName>
    <definedName name="n">[10]Validation!$E$2:$E$6</definedName>
    <definedName name="o">[11]Validation!$H$3:$H$12</definedName>
    <definedName name="OEM">'[3]For validation only'!$F$2:$F$4</definedName>
    <definedName name="OpportunityType">DoNotDelete!$A$23:$A$26</definedName>
    <definedName name="p">[1]Validation!$F$2:$F$8</definedName>
    <definedName name="partnr">[4]Validation!$F$2:$F$8</definedName>
    <definedName name="per">[2]Validation!$H$3:$H$12</definedName>
    <definedName name="priorities" localSheetId="7">OFFSET(#REF!,1,0,MATCH(REPT("z",255),#REF!),1)</definedName>
    <definedName name="priorities" localSheetId="6">OFFSET(#REF!,1,0,MATCH(REPT("z",255),#REF!),1)</definedName>
    <definedName name="priorities">OFFSET(#REF!,1,0,MATCH(REPT("z",255),#REF!),1)</definedName>
    <definedName name="proj">[12]Validation!$C$2:$C$19</definedName>
    <definedName name="Projects" localSheetId="7">'RA - Suspect &amp; Hold '!#REF!</definedName>
    <definedName name="Projects">'Resource Demand '!#REF!</definedName>
    <definedName name="q">[4]Validation!$G$2:$G$5</definedName>
    <definedName name="qtr">'[13]for validation only'!$C$2:$C$5</definedName>
    <definedName name="RA">DoNotDelete!$A$3:$A$6</definedName>
    <definedName name="region">'[13]for validation only'!$D$2:$D$8</definedName>
    <definedName name="ResourceName">'GIC RPA Resources Master'!$C$5:$C$61</definedName>
    <definedName name="ResourceStatus">DoNotDelete!#REF!</definedName>
    <definedName name="ResourceStatus1">DoNotDelete!$A$3:$A$5</definedName>
    <definedName name="ResourceType" localSheetId="7">'[14]Do not delete'!$A$1:$A$12</definedName>
    <definedName name="ResourceType" localSheetId="6">'[14]Do not delete'!$A$1:$A$12</definedName>
    <definedName name="ResourceType">'[15]Do not delete'!$A$1:$A$12</definedName>
    <definedName name="RoleType">DoNotDelete!$A$30:$A$35</definedName>
    <definedName name="s">[1]Validation!$E$2:$E$6</definedName>
    <definedName name="s.">[1]Validation!$E$2:$E$6</definedName>
    <definedName name="salesfunnel">'[16]DOnot delete'!$A$1:$A$5</definedName>
    <definedName name="salesstage" localSheetId="7">#REF!</definedName>
    <definedName name="salesstage" localSheetId="6">#REF!</definedName>
    <definedName name="salesstage">#REF!</definedName>
    <definedName name="SaleStage">DoNotDelete!$A$37:$A$41</definedName>
    <definedName name="sstag" localSheetId="7">#REF!</definedName>
    <definedName name="sstag" localSheetId="6">#REF!</definedName>
    <definedName name="sstag">#REF!</definedName>
    <definedName name="stag">[2]Validation!$A$2:$A$8</definedName>
    <definedName name="stage">'[13]for validation only'!$B$2:$B$8</definedName>
    <definedName name="stages">[17]Validation!$A$2:$A$9</definedName>
    <definedName name="status" localSheetId="7">OFFSET(#REF!,1,0,MATCH(REPT("z",255),#REF!),1)</definedName>
    <definedName name="status" localSheetId="6">OFFSET(#REF!,1,0,MATCH(REPT("z",255),#REF!),1)</definedName>
    <definedName name="status">DoNotDelete!$A$3:$A$6</definedName>
    <definedName name="StatusofTicket">DoNotDelete!$A$11:$A$20</definedName>
    <definedName name="t">[1]Validation!$D$2:$D$4</definedName>
    <definedName name="tech">[4]Validation!$I$2:$I$7</definedName>
    <definedName name="ttttt" localSheetId="7">#REF!</definedName>
    <definedName name="ttttt" localSheetId="6">#REF!</definedName>
    <definedName name="ttttt">#REF!</definedName>
    <definedName name="type">[18]Validation!$B$3:$B$5</definedName>
    <definedName name="w">[1]Validation!$F$2:$F$8</definedName>
    <definedName name="year" localSheetId="7">#REF!</definedName>
    <definedName name="year" localSheetId="6">#REF!</definedName>
    <definedName name="year">#REF!</definedName>
  </definedNames>
  <calcPr calcId="152511"/>
  <pivotCaches>
    <pivotCache cacheId="0" r:id="rId33"/>
    <pivotCache cacheId="1" r:id="rId34"/>
    <pivotCache cacheId="2" r:id="rId35"/>
    <pivotCache cacheId="3" r:id="rId36"/>
  </pivotCaches>
</workbook>
</file>

<file path=xl/calcChain.xml><?xml version="1.0" encoding="utf-8"?>
<calcChain xmlns="http://schemas.openxmlformats.org/spreadsheetml/2006/main">
  <c r="C103" i="19" l="1"/>
  <c r="C102" i="19"/>
  <c r="C99" i="19"/>
  <c r="C100" i="19"/>
  <c r="C101" i="19"/>
  <c r="C104" i="19"/>
  <c r="M48" i="18" l="1"/>
  <c r="N48" i="18"/>
  <c r="C30" i="19"/>
  <c r="C98" i="19" l="1"/>
  <c r="C97" i="19"/>
  <c r="C96" i="19"/>
  <c r="C95" i="19"/>
  <c r="C93" i="19"/>
  <c r="C92" i="19"/>
  <c r="C90" i="19"/>
  <c r="C89" i="19"/>
  <c r="C88" i="19"/>
  <c r="C86" i="19"/>
  <c r="C87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0" i="19"/>
  <c r="N113" i="18" l="1"/>
  <c r="N83" i="18"/>
  <c r="M113" i="18"/>
  <c r="M83" i="18"/>
  <c r="B6" i="18" l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N6" i="18" l="1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4" i="18"/>
  <c r="N85" i="18"/>
  <c r="N86" i="18"/>
  <c r="N87" i="18"/>
  <c r="N88" i="18"/>
  <c r="N89" i="18"/>
  <c r="N90" i="18"/>
  <c r="N115" i="18"/>
  <c r="N116" i="18"/>
  <c r="N5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4" i="18"/>
  <c r="M85" i="18"/>
  <c r="M86" i="18"/>
  <c r="M87" i="18"/>
  <c r="M88" i="18"/>
  <c r="M89" i="18"/>
  <c r="M90" i="18"/>
  <c r="M115" i="18"/>
  <c r="M116" i="18"/>
  <c r="M56" i="18"/>
  <c r="M50" i="18"/>
  <c r="M51" i="18"/>
  <c r="M52" i="18"/>
  <c r="M53" i="18"/>
  <c r="M54" i="18"/>
  <c r="M55" i="18"/>
  <c r="M42" i="18"/>
  <c r="M43" i="18"/>
  <c r="M44" i="18"/>
  <c r="M45" i="18"/>
  <c r="M46" i="18"/>
  <c r="M47" i="18"/>
  <c r="M49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5" i="18"/>
  <c r="G38" i="21" l="1"/>
  <c r="G37" i="21"/>
  <c r="G36" i="21"/>
  <c r="C58" i="19"/>
  <c r="C59" i="19"/>
  <c r="C57" i="19"/>
  <c r="C56" i="19"/>
  <c r="C54" i="19"/>
  <c r="C53" i="19"/>
  <c r="C52" i="19"/>
  <c r="C34" i="19" l="1"/>
  <c r="C45" i="19"/>
  <c r="C48" i="19" l="1"/>
  <c r="C47" i="19"/>
  <c r="C110" i="19" l="1"/>
  <c r="W14" i="19" l="1"/>
  <c r="V11" i="19" l="1"/>
  <c r="W11" i="19" s="1"/>
  <c r="C11" i="19"/>
  <c r="C35" i="19" l="1"/>
  <c r="AN111" i="19" l="1"/>
  <c r="AM111" i="19"/>
  <c r="AL111" i="19"/>
  <c r="AK111" i="19"/>
  <c r="AJ111" i="19"/>
  <c r="AI111" i="19"/>
  <c r="AH111" i="19"/>
  <c r="C44" i="19" l="1"/>
  <c r="C42" i="19" l="1"/>
  <c r="C6" i="24" l="1"/>
  <c r="V18" i="19"/>
  <c r="C21" i="19" l="1"/>
  <c r="C19" i="19" l="1"/>
  <c r="C29" i="19" l="1"/>
  <c r="C28" i="19"/>
  <c r="C26" i="19"/>
  <c r="C17" i="19" l="1"/>
  <c r="C32" i="19" l="1"/>
  <c r="C14" i="19"/>
  <c r="R111" i="19" l="1"/>
  <c r="T111" i="19"/>
  <c r="U111" i="19"/>
  <c r="S111" i="19"/>
  <c r="C5" i="19"/>
  <c r="C6" i="19"/>
  <c r="C7" i="19"/>
  <c r="C13" i="19"/>
  <c r="C10" i="19"/>
  <c r="C8" i="19"/>
  <c r="C18" i="19"/>
  <c r="C16" i="19"/>
  <c r="C22" i="19"/>
  <c r="C23" i="19"/>
  <c r="C9" i="19"/>
  <c r="C24" i="19"/>
  <c r="C31" i="19"/>
  <c r="C25" i="19"/>
  <c r="C43" i="19"/>
  <c r="C33" i="19"/>
  <c r="C39" i="19"/>
  <c r="C40" i="19"/>
  <c r="C41" i="19"/>
  <c r="C37" i="19"/>
  <c r="C38" i="19"/>
  <c r="C4" i="19"/>
  <c r="J137" i="24" l="1"/>
  <c r="C137" i="24"/>
  <c r="D136" i="24"/>
  <c r="G114" i="24"/>
  <c r="H137" i="24"/>
  <c r="J136" i="24"/>
  <c r="C136" i="24"/>
  <c r="D114" i="24"/>
  <c r="G137" i="24"/>
  <c r="H136" i="24"/>
  <c r="J114" i="24"/>
  <c r="C114" i="24"/>
  <c r="D137" i="24"/>
  <c r="G136" i="24"/>
  <c r="H114" i="24"/>
  <c r="J134" i="24"/>
  <c r="C134" i="24"/>
  <c r="D131" i="24"/>
  <c r="G132" i="24"/>
  <c r="H133" i="24"/>
  <c r="J124" i="24"/>
  <c r="C124" i="24"/>
  <c r="D125" i="24"/>
  <c r="G126" i="24"/>
  <c r="H127" i="24"/>
  <c r="J128" i="24"/>
  <c r="C128" i="24"/>
  <c r="D129" i="24"/>
  <c r="G130" i="24"/>
  <c r="H135" i="24"/>
  <c r="J123" i="24"/>
  <c r="C123" i="24"/>
  <c r="D138" i="24"/>
  <c r="G119" i="24"/>
  <c r="H120" i="24"/>
  <c r="J118" i="24"/>
  <c r="C118" i="24"/>
  <c r="D117" i="24"/>
  <c r="G121" i="24"/>
  <c r="G116" i="24"/>
  <c r="H126" i="24"/>
  <c r="C127" i="24"/>
  <c r="G129" i="24"/>
  <c r="J135" i="24"/>
  <c r="G138" i="24"/>
  <c r="C120" i="24"/>
  <c r="D121" i="24"/>
  <c r="H134" i="24"/>
  <c r="J131" i="24"/>
  <c r="C131" i="24"/>
  <c r="D132" i="24"/>
  <c r="G133" i="24"/>
  <c r="H124" i="24"/>
  <c r="J125" i="24"/>
  <c r="C125" i="24"/>
  <c r="D126" i="24"/>
  <c r="G127" i="24"/>
  <c r="H128" i="24"/>
  <c r="J129" i="24"/>
  <c r="C129" i="24"/>
  <c r="D130" i="24"/>
  <c r="G135" i="24"/>
  <c r="H123" i="24"/>
  <c r="J138" i="24"/>
  <c r="C138" i="24"/>
  <c r="D119" i="24"/>
  <c r="G120" i="24"/>
  <c r="H118" i="24"/>
  <c r="J117" i="24"/>
  <c r="C117" i="24"/>
  <c r="H121" i="24"/>
  <c r="H113" i="24"/>
  <c r="J127" i="24"/>
  <c r="C135" i="24"/>
  <c r="J120" i="24"/>
  <c r="G117" i="24"/>
  <c r="G134" i="24"/>
  <c r="H131" i="24"/>
  <c r="J132" i="24"/>
  <c r="C132" i="24"/>
  <c r="D133" i="24"/>
  <c r="G124" i="24"/>
  <c r="H125" i="24"/>
  <c r="J126" i="24"/>
  <c r="C126" i="24"/>
  <c r="D127" i="24"/>
  <c r="G128" i="24"/>
  <c r="H129" i="24"/>
  <c r="J130" i="24"/>
  <c r="C130" i="24"/>
  <c r="D135" i="24"/>
  <c r="G123" i="24"/>
  <c r="H138" i="24"/>
  <c r="J119" i="24"/>
  <c r="C119" i="24"/>
  <c r="D120" i="24"/>
  <c r="G118" i="24"/>
  <c r="H117" i="24"/>
  <c r="C121" i="24"/>
  <c r="J121" i="24"/>
  <c r="G125" i="24"/>
  <c r="D128" i="24"/>
  <c r="H130" i="24"/>
  <c r="D123" i="24"/>
  <c r="H119" i="24"/>
  <c r="D118" i="24"/>
  <c r="G115" i="24"/>
  <c r="D134" i="24"/>
  <c r="G131" i="24"/>
  <c r="H132" i="24"/>
  <c r="J133" i="24"/>
  <c r="C133" i="24"/>
  <c r="D124" i="24"/>
  <c r="G122" i="24"/>
  <c r="C115" i="24"/>
  <c r="H115" i="24"/>
  <c r="J122" i="24"/>
  <c r="J116" i="24"/>
  <c r="C122" i="24"/>
  <c r="H122" i="24"/>
  <c r="J115" i="24"/>
  <c r="D115" i="24"/>
  <c r="C116" i="24"/>
  <c r="D116" i="24"/>
  <c r="H116" i="24"/>
  <c r="D122" i="24"/>
  <c r="J18" i="24"/>
  <c r="D9" i="24"/>
  <c r="D13" i="24"/>
  <c r="D17" i="24"/>
  <c r="D22" i="24"/>
  <c r="D26" i="24"/>
  <c r="D30" i="24"/>
  <c r="D34" i="24"/>
  <c r="D38" i="24"/>
  <c r="D42" i="24"/>
  <c r="D46" i="24"/>
  <c r="D50" i="24"/>
  <c r="D54" i="24"/>
  <c r="D58" i="24"/>
  <c r="D62" i="24"/>
  <c r="D66" i="24"/>
  <c r="D70" i="24"/>
  <c r="D74" i="24"/>
  <c r="D78" i="24"/>
  <c r="D82" i="24"/>
  <c r="D86" i="24"/>
  <c r="D90" i="24"/>
  <c r="D94" i="24"/>
  <c r="D98" i="24"/>
  <c r="D102" i="24"/>
  <c r="D106" i="24"/>
  <c r="D110" i="24"/>
  <c r="D142" i="24"/>
  <c r="D146" i="24"/>
  <c r="D150" i="24"/>
  <c r="D154" i="24"/>
  <c r="D158" i="24"/>
  <c r="D15" i="24"/>
  <c r="D32" i="24"/>
  <c r="D44" i="24"/>
  <c r="D60" i="24"/>
  <c r="D72" i="24"/>
  <c r="D84" i="24"/>
  <c r="D96" i="24"/>
  <c r="D108" i="24"/>
  <c r="D148" i="24"/>
  <c r="D160" i="24"/>
  <c r="H18" i="24"/>
  <c r="D10" i="24"/>
  <c r="D14" i="24"/>
  <c r="D19" i="24"/>
  <c r="D23" i="24"/>
  <c r="D27" i="24"/>
  <c r="D31" i="24"/>
  <c r="D35" i="24"/>
  <c r="D39" i="24"/>
  <c r="D43" i="24"/>
  <c r="D47" i="24"/>
  <c r="D51" i="24"/>
  <c r="D55" i="24"/>
  <c r="D59" i="24"/>
  <c r="D63" i="24"/>
  <c r="D67" i="24"/>
  <c r="D71" i="24"/>
  <c r="D75" i="24"/>
  <c r="D79" i="24"/>
  <c r="D83" i="24"/>
  <c r="D87" i="24"/>
  <c r="D91" i="24"/>
  <c r="D95" i="24"/>
  <c r="D99" i="24"/>
  <c r="D103" i="24"/>
  <c r="D107" i="24"/>
  <c r="D111" i="24"/>
  <c r="D139" i="24"/>
  <c r="D143" i="24"/>
  <c r="D147" i="24"/>
  <c r="D151" i="24"/>
  <c r="D155" i="24"/>
  <c r="D159" i="24"/>
  <c r="D8" i="24"/>
  <c r="D18" i="24"/>
  <c r="D20" i="24"/>
  <c r="D28" i="24"/>
  <c r="D40" i="24"/>
  <c r="D52" i="24"/>
  <c r="D64" i="24"/>
  <c r="D76" i="24"/>
  <c r="D88" i="24"/>
  <c r="D100" i="24"/>
  <c r="D112" i="24"/>
  <c r="D144" i="24"/>
  <c r="D156" i="24"/>
  <c r="C18" i="24"/>
  <c r="D12" i="24"/>
  <c r="D16" i="24"/>
  <c r="D21" i="24"/>
  <c r="D25" i="24"/>
  <c r="D29" i="24"/>
  <c r="D33" i="24"/>
  <c r="D37" i="24"/>
  <c r="D41" i="24"/>
  <c r="D45" i="24"/>
  <c r="D49" i="24"/>
  <c r="D53" i="24"/>
  <c r="D57" i="24"/>
  <c r="D61" i="24"/>
  <c r="D65" i="24"/>
  <c r="D69" i="24"/>
  <c r="D73" i="24"/>
  <c r="D77" i="24"/>
  <c r="D81" i="24"/>
  <c r="D85" i="24"/>
  <c r="D89" i="24"/>
  <c r="D93" i="24"/>
  <c r="D97" i="24"/>
  <c r="D101" i="24"/>
  <c r="D105" i="24"/>
  <c r="D109" i="24"/>
  <c r="D113" i="24"/>
  <c r="D141" i="24"/>
  <c r="D145" i="24"/>
  <c r="D149" i="24"/>
  <c r="D153" i="24"/>
  <c r="D157" i="24"/>
  <c r="D161" i="24"/>
  <c r="D162" i="24"/>
  <c r="D11" i="24"/>
  <c r="D24" i="24"/>
  <c r="D36" i="24"/>
  <c r="D48" i="24"/>
  <c r="D56" i="24"/>
  <c r="D68" i="24"/>
  <c r="D80" i="24"/>
  <c r="D92" i="24"/>
  <c r="D104" i="24"/>
  <c r="D140" i="24"/>
  <c r="D152" i="24"/>
  <c r="C59" i="24"/>
  <c r="G28" i="24"/>
  <c r="H12" i="24"/>
  <c r="H16" i="24"/>
  <c r="H21" i="24"/>
  <c r="H25" i="24"/>
  <c r="H29" i="24"/>
  <c r="H33" i="24"/>
  <c r="H64" i="24"/>
  <c r="H68" i="24"/>
  <c r="H72" i="24"/>
  <c r="H80" i="24"/>
  <c r="H96" i="24"/>
  <c r="H100" i="24"/>
  <c r="H112" i="24"/>
  <c r="G94" i="24"/>
  <c r="H10" i="24"/>
  <c r="H19" i="24"/>
  <c r="H27" i="24"/>
  <c r="H50" i="24"/>
  <c r="H70" i="24"/>
  <c r="H78" i="24"/>
  <c r="H94" i="24"/>
  <c r="H102" i="24"/>
  <c r="H139" i="24"/>
  <c r="G102" i="24"/>
  <c r="H9" i="24"/>
  <c r="H13" i="24"/>
  <c r="H17" i="24"/>
  <c r="H22" i="24"/>
  <c r="H26" i="24"/>
  <c r="H30" i="24"/>
  <c r="H34" i="24"/>
  <c r="H65" i="24"/>
  <c r="H69" i="24"/>
  <c r="H73" i="24"/>
  <c r="H97" i="24"/>
  <c r="H101" i="24"/>
  <c r="H105" i="24"/>
  <c r="H109" i="24"/>
  <c r="H14" i="24"/>
  <c r="H23" i="24"/>
  <c r="H31" i="24"/>
  <c r="H66" i="24"/>
  <c r="H74" i="24"/>
  <c r="H82" i="24"/>
  <c r="H98" i="24"/>
  <c r="H106" i="24"/>
  <c r="H110" i="24"/>
  <c r="G70" i="24"/>
  <c r="H11" i="24"/>
  <c r="H15" i="24"/>
  <c r="H20" i="24"/>
  <c r="H24" i="24"/>
  <c r="H28" i="24"/>
  <c r="H32" i="24"/>
  <c r="H63" i="24"/>
  <c r="H67" i="24"/>
  <c r="H71" i="24"/>
  <c r="H79" i="24"/>
  <c r="H95" i="24"/>
  <c r="H99" i="24"/>
  <c r="H103" i="24"/>
  <c r="H107" i="24"/>
  <c r="H111" i="24"/>
  <c r="H8" i="24"/>
  <c r="H108" i="24"/>
  <c r="J9" i="24"/>
  <c r="J13" i="24"/>
  <c r="J22" i="24"/>
  <c r="J26" i="24"/>
  <c r="J30" i="24"/>
  <c r="J34" i="24"/>
  <c r="J54" i="24"/>
  <c r="J63" i="24"/>
  <c r="J67" i="24"/>
  <c r="J71" i="24"/>
  <c r="J79" i="24"/>
  <c r="J95" i="24"/>
  <c r="J99" i="24"/>
  <c r="J103" i="24"/>
  <c r="J107" i="24"/>
  <c r="J111" i="24"/>
  <c r="J139" i="24"/>
  <c r="J23" i="24"/>
  <c r="J31" i="24"/>
  <c r="J64" i="24"/>
  <c r="J72" i="24"/>
  <c r="J80" i="24"/>
  <c r="J100" i="24"/>
  <c r="J108" i="24"/>
  <c r="J8" i="24"/>
  <c r="J11" i="24"/>
  <c r="J20" i="24"/>
  <c r="J28" i="24"/>
  <c r="J65" i="24"/>
  <c r="J73" i="24"/>
  <c r="J97" i="24"/>
  <c r="J105" i="24"/>
  <c r="J12" i="24"/>
  <c r="J16" i="24"/>
  <c r="J21" i="24"/>
  <c r="J25" i="24"/>
  <c r="J29" i="24"/>
  <c r="J33" i="24"/>
  <c r="J57" i="24"/>
  <c r="J66" i="24"/>
  <c r="J70" i="24"/>
  <c r="J94" i="24"/>
  <c r="J98" i="24"/>
  <c r="J102" i="24"/>
  <c r="J106" i="24"/>
  <c r="J110" i="24"/>
  <c r="J10" i="24"/>
  <c r="J27" i="24"/>
  <c r="J68" i="24"/>
  <c r="J15" i="24"/>
  <c r="J24" i="24"/>
  <c r="J69" i="24"/>
  <c r="J101" i="24"/>
  <c r="J109" i="24"/>
  <c r="C9" i="24"/>
  <c r="C13" i="24"/>
  <c r="C17" i="24"/>
  <c r="C22" i="24"/>
  <c r="C26" i="24"/>
  <c r="C30" i="24"/>
  <c r="C34" i="24"/>
  <c r="C38" i="24"/>
  <c r="C42" i="24"/>
  <c r="C46" i="24"/>
  <c r="C50" i="24"/>
  <c r="C54" i="24"/>
  <c r="C58" i="24"/>
  <c r="C65" i="24"/>
  <c r="C69" i="24"/>
  <c r="C73" i="24"/>
  <c r="C77" i="24"/>
  <c r="C81" i="24"/>
  <c r="C85" i="24"/>
  <c r="C89" i="24"/>
  <c r="C93" i="24"/>
  <c r="C99" i="24"/>
  <c r="C103" i="24"/>
  <c r="C105" i="24"/>
  <c r="C108" i="24"/>
  <c r="C20" i="24"/>
  <c r="C36" i="24"/>
  <c r="C48" i="24"/>
  <c r="C64" i="24"/>
  <c r="C75" i="24"/>
  <c r="C87" i="24"/>
  <c r="C113" i="24"/>
  <c r="C10" i="24"/>
  <c r="C14" i="24"/>
  <c r="C19" i="24"/>
  <c r="C23" i="24"/>
  <c r="C27" i="24"/>
  <c r="C31" i="24"/>
  <c r="C35" i="24"/>
  <c r="C39" i="24"/>
  <c r="C43" i="24"/>
  <c r="C47" i="24"/>
  <c r="C51" i="24"/>
  <c r="C55" i="24"/>
  <c r="C60" i="24"/>
  <c r="C63" i="24"/>
  <c r="C66" i="24"/>
  <c r="C70" i="24"/>
  <c r="C74" i="24"/>
  <c r="C78" i="24"/>
  <c r="C82" i="24"/>
  <c r="C86" i="24"/>
  <c r="C90" i="24"/>
  <c r="C94" i="24"/>
  <c r="C96" i="24"/>
  <c r="C100" i="24"/>
  <c r="C106" i="24"/>
  <c r="C109" i="24"/>
  <c r="C8" i="24"/>
  <c r="C11" i="24"/>
  <c r="C24" i="24"/>
  <c r="C32" i="24"/>
  <c r="C44" i="24"/>
  <c r="C56" i="24"/>
  <c r="C71" i="24"/>
  <c r="C83" i="24"/>
  <c r="C95" i="24"/>
  <c r="C101" i="24"/>
  <c r="C110" i="24"/>
  <c r="C12" i="24"/>
  <c r="C16" i="24"/>
  <c r="C21" i="24"/>
  <c r="C25" i="24"/>
  <c r="C29" i="24"/>
  <c r="C33" i="24"/>
  <c r="C37" i="24"/>
  <c r="C41" i="24"/>
  <c r="C45" i="24"/>
  <c r="C49" i="24"/>
  <c r="C53" i="24"/>
  <c r="C57" i="24"/>
  <c r="C62" i="24"/>
  <c r="C68" i="24"/>
  <c r="C72" i="24"/>
  <c r="C76" i="24"/>
  <c r="C80" i="24"/>
  <c r="C84" i="24"/>
  <c r="C88" i="24"/>
  <c r="C92" i="24"/>
  <c r="C98" i="24"/>
  <c r="C102" i="24"/>
  <c r="C104" i="24"/>
  <c r="C107" i="24"/>
  <c r="C111" i="24"/>
  <c r="C112" i="24"/>
  <c r="C139" i="24"/>
  <c r="C15" i="24"/>
  <c r="C28" i="24"/>
  <c r="C40" i="24"/>
  <c r="C52" i="24"/>
  <c r="C61" i="24"/>
  <c r="C67" i="24"/>
  <c r="C79" i="24"/>
  <c r="C91" i="24"/>
  <c r="C97" i="24"/>
  <c r="G9" i="24"/>
  <c r="G13" i="24"/>
  <c r="G17" i="24"/>
  <c r="G22" i="24"/>
  <c r="G26" i="24"/>
  <c r="G31" i="24"/>
  <c r="G35" i="24"/>
  <c r="G39" i="24"/>
  <c r="G43" i="24"/>
  <c r="G47" i="24"/>
  <c r="G51" i="24"/>
  <c r="G60" i="24"/>
  <c r="G63" i="24"/>
  <c r="G66" i="24"/>
  <c r="G75" i="24"/>
  <c r="G79" i="24"/>
  <c r="G83" i="24"/>
  <c r="G87" i="24"/>
  <c r="G91" i="24"/>
  <c r="G95" i="24"/>
  <c r="G97" i="24"/>
  <c r="G101" i="24"/>
  <c r="G110" i="24"/>
  <c r="G10" i="24"/>
  <c r="G14" i="24"/>
  <c r="G19" i="24"/>
  <c r="G23" i="24"/>
  <c r="G32" i="24"/>
  <c r="G36" i="24"/>
  <c r="G40" i="24"/>
  <c r="G44" i="24"/>
  <c r="G48" i="24"/>
  <c r="G52" i="24"/>
  <c r="G56" i="24"/>
  <c r="G61" i="24"/>
  <c r="G64" i="24"/>
  <c r="G67" i="24"/>
  <c r="G72" i="24"/>
  <c r="G76" i="24"/>
  <c r="G80" i="24"/>
  <c r="G84" i="24"/>
  <c r="G88" i="24"/>
  <c r="G92" i="24"/>
  <c r="G98" i="24"/>
  <c r="G104" i="24"/>
  <c r="G107" i="24"/>
  <c r="G111" i="24"/>
  <c r="G11" i="24"/>
  <c r="G20" i="24"/>
  <c r="G24" i="24"/>
  <c r="G29" i="24"/>
  <c r="G33" i="24"/>
  <c r="G37" i="24"/>
  <c r="G41" i="24"/>
  <c r="G45" i="24"/>
  <c r="G53" i="24"/>
  <c r="G57" i="24"/>
  <c r="G68" i="24"/>
  <c r="G73" i="24"/>
  <c r="G77" i="24"/>
  <c r="G81" i="24"/>
  <c r="G85" i="24"/>
  <c r="G89" i="24"/>
  <c r="G93" i="24"/>
  <c r="G99" i="24"/>
  <c r="G103" i="24"/>
  <c r="G105" i="24"/>
  <c r="G108" i="24"/>
  <c r="G112" i="24"/>
  <c r="G139" i="24"/>
  <c r="G12" i="24"/>
  <c r="G16" i="24"/>
  <c r="G21" i="24"/>
  <c r="G25" i="24"/>
  <c r="G30" i="24"/>
  <c r="G34" i="24"/>
  <c r="G38" i="24"/>
  <c r="G42" i="24"/>
  <c r="G46" i="24"/>
  <c r="G50" i="24"/>
  <c r="G58" i="24"/>
  <c r="G65" i="24"/>
  <c r="G69" i="24"/>
  <c r="G74" i="24"/>
  <c r="G78" i="24"/>
  <c r="G82" i="24"/>
  <c r="G86" i="24"/>
  <c r="G90" i="24"/>
  <c r="G100" i="24"/>
  <c r="G106" i="24"/>
  <c r="G109" i="24"/>
  <c r="G8" i="24"/>
  <c r="I19" i="24"/>
  <c r="I23" i="24"/>
  <c r="I15" i="24"/>
  <c r="I11" i="24"/>
  <c r="I25" i="24"/>
  <c r="I20" i="24"/>
  <c r="I24" i="24"/>
  <c r="I14" i="24"/>
  <c r="I12" i="24"/>
  <c r="I9" i="24"/>
  <c r="I22" i="24"/>
  <c r="I17" i="24"/>
  <c r="I10" i="24"/>
  <c r="I21" i="24"/>
  <c r="I8" i="24"/>
  <c r="V4" i="19"/>
  <c r="V5" i="19"/>
  <c r="W5" i="19" s="1"/>
  <c r="V6" i="19"/>
  <c r="W6" i="19" s="1"/>
  <c r="V8" i="19"/>
  <c r="W8" i="19" s="1"/>
  <c r="V7" i="19"/>
  <c r="AE7" i="19" s="1"/>
  <c r="V23" i="19"/>
  <c r="W23" i="19" s="1"/>
  <c r="AG4" i="19" l="1"/>
  <c r="AG111" i="19" s="1"/>
  <c r="AA111" i="19"/>
  <c r="AD4" i="19"/>
  <c r="AD5" i="19"/>
  <c r="AC7" i="19"/>
  <c r="AB6" i="19"/>
  <c r="AB7" i="19"/>
  <c r="AF7" i="19"/>
  <c r="W7" i="19"/>
  <c r="AE6" i="19"/>
  <c r="AD7" i="19"/>
  <c r="AC6" i="19"/>
  <c r="AF6" i="19"/>
  <c r="AD6" i="19"/>
  <c r="AF4" i="19"/>
  <c r="AB4" i="19"/>
  <c r="AE4" i="19"/>
  <c r="AC4" i="19"/>
  <c r="AB111" i="19" l="1"/>
  <c r="AE111" i="19"/>
  <c r="AF111" i="19"/>
  <c r="AD111" i="19"/>
  <c r="AC111" i="19"/>
  <c r="I9" i="25"/>
  <c r="J9" i="25" s="1"/>
  <c r="K9" i="25" l="1"/>
  <c r="L9" i="25" l="1"/>
  <c r="M9" i="25" l="1"/>
  <c r="N9" i="25" l="1"/>
  <c r="O9" i="25" l="1"/>
  <c r="P9" i="25" l="1"/>
  <c r="Q9" i="25" l="1"/>
  <c r="R9" i="25" l="1"/>
  <c r="S9" i="25" l="1"/>
  <c r="T9" i="25" l="1"/>
  <c r="U9" i="25" l="1"/>
  <c r="V9" i="25" l="1"/>
  <c r="W9" i="25" l="1"/>
  <c r="X9" i="25" l="1"/>
  <c r="Y9" i="25" l="1"/>
  <c r="Z9" i="25" l="1"/>
  <c r="AA9" i="25" l="1"/>
  <c r="AB9" i="25" l="1"/>
  <c r="AC9" i="25" l="1"/>
  <c r="AD9" i="25" l="1"/>
  <c r="AE9" i="25" l="1"/>
  <c r="AF9" i="25" l="1"/>
  <c r="AG9" i="25" l="1"/>
  <c r="AH9" i="25" l="1"/>
  <c r="AI9" i="25" l="1"/>
  <c r="AJ9" i="25" l="1"/>
  <c r="AK9" i="25" l="1"/>
  <c r="AL9" i="25" l="1"/>
  <c r="AM9" i="25" l="1"/>
  <c r="AN9" i="25" l="1"/>
  <c r="AO9" i="25" l="1"/>
  <c r="AP9" i="25" l="1"/>
  <c r="AQ9" i="25" l="1"/>
  <c r="AR9" i="25" l="1"/>
  <c r="AS9" i="25" l="1"/>
  <c r="AT9" i="25" l="1"/>
  <c r="AU9" i="25" l="1"/>
  <c r="AV9" i="25" l="1"/>
  <c r="AW9" i="25" l="1"/>
  <c r="AX9" i="25" l="1"/>
  <c r="AY9" i="25" l="1"/>
  <c r="AZ9" i="25" l="1"/>
  <c r="BA9" i="25" l="1"/>
  <c r="BB9" i="25" l="1"/>
  <c r="BC9" i="25" l="1"/>
  <c r="BD9" i="25" l="1"/>
  <c r="M6" i="24" l="1"/>
  <c r="M137" i="24" s="1"/>
  <c r="V12" i="19"/>
  <c r="W12" i="19" s="1"/>
  <c r="W4" i="19"/>
  <c r="V16" i="19"/>
  <c r="W16" i="19" s="1"/>
  <c r="V17" i="19"/>
  <c r="W17" i="19" s="1"/>
  <c r="W18" i="19"/>
  <c r="W21" i="19"/>
  <c r="W22" i="19"/>
  <c r="W13" i="19"/>
  <c r="W24" i="19"/>
  <c r="V10" i="19"/>
  <c r="W9" i="19"/>
  <c r="V19" i="19"/>
  <c r="W19" i="19" s="1"/>
  <c r="V20" i="19"/>
  <c r="W20" i="19" s="1"/>
  <c r="S1" i="20"/>
  <c r="T1" i="20" s="1"/>
  <c r="U1" i="20" s="1"/>
  <c r="V1" i="20" s="1"/>
  <c r="W1" i="20" s="1"/>
  <c r="X1" i="20" s="1"/>
  <c r="Y1" i="20" s="1"/>
  <c r="Z1" i="20" s="1"/>
  <c r="AA1" i="20" s="1"/>
  <c r="AB1" i="20" s="1"/>
  <c r="AC1" i="20" s="1"/>
  <c r="AD1" i="20" s="1"/>
  <c r="AE1" i="20" s="1"/>
  <c r="AF1" i="20" s="1"/>
  <c r="AG1" i="20" s="1"/>
  <c r="AH1" i="20" s="1"/>
  <c r="AI1" i="20" s="1"/>
  <c r="AJ1" i="20" s="1"/>
  <c r="AK1" i="20" s="1"/>
  <c r="AL1" i="20" s="1"/>
  <c r="AM1" i="20" s="1"/>
  <c r="L3" i="20"/>
  <c r="Z3" i="20" s="1"/>
  <c r="L4" i="20"/>
  <c r="L5" i="20"/>
  <c r="L6" i="20"/>
  <c r="L7" i="20"/>
  <c r="R7" i="20" s="1"/>
  <c r="L8" i="20"/>
  <c r="FV111" i="20"/>
  <c r="FU111" i="20"/>
  <c r="FO111" i="20"/>
  <c r="FN111" i="20"/>
  <c r="FH111" i="20"/>
  <c r="FG111" i="20"/>
  <c r="FA111" i="20"/>
  <c r="EZ111" i="20"/>
  <c r="ET111" i="20"/>
  <c r="ES111" i="20"/>
  <c r="EM111" i="20"/>
  <c r="EL111" i="20"/>
  <c r="EF111" i="20"/>
  <c r="EE111" i="20"/>
  <c r="DY111" i="20"/>
  <c r="DX111" i="20"/>
  <c r="DR111" i="20"/>
  <c r="DQ111" i="20"/>
  <c r="DK111" i="20"/>
  <c r="DJ111" i="20"/>
  <c r="DD111" i="20"/>
  <c r="DC111" i="20"/>
  <c r="CW111" i="20"/>
  <c r="CV111" i="20"/>
  <c r="CP111" i="20"/>
  <c r="CO111" i="20"/>
  <c r="CI111" i="20"/>
  <c r="CH111" i="20"/>
  <c r="CB111" i="20"/>
  <c r="CA111" i="20"/>
  <c r="BU111" i="20"/>
  <c r="BT111" i="20"/>
  <c r="BN111" i="20"/>
  <c r="BM111" i="20"/>
  <c r="BG111" i="20"/>
  <c r="BF111" i="20"/>
  <c r="AZ111" i="20"/>
  <c r="AY111" i="20"/>
  <c r="AS111" i="20"/>
  <c r="AR111" i="20"/>
  <c r="AM6" i="20"/>
  <c r="AM9" i="20"/>
  <c r="AM11" i="20"/>
  <c r="AM12" i="20"/>
  <c r="AM13" i="20"/>
  <c r="AM15" i="20"/>
  <c r="AM16" i="20"/>
  <c r="AM17" i="20"/>
  <c r="AM19" i="20"/>
  <c r="AM20" i="20"/>
  <c r="AM21" i="20"/>
  <c r="AM25" i="20"/>
  <c r="AM26" i="20"/>
  <c r="AM27" i="20"/>
  <c r="AM29" i="20"/>
  <c r="AM30" i="20"/>
  <c r="AM31" i="20"/>
  <c r="AM33" i="20"/>
  <c r="AM34" i="20"/>
  <c r="AM35" i="20"/>
  <c r="AM37" i="20"/>
  <c r="AM38" i="20"/>
  <c r="AM39" i="20"/>
  <c r="AM41" i="20"/>
  <c r="AM42" i="20"/>
  <c r="AM44" i="20"/>
  <c r="AM46" i="20"/>
  <c r="AM47" i="20"/>
  <c r="AM48" i="20"/>
  <c r="AM49" i="20"/>
  <c r="AM50" i="20"/>
  <c r="AM51" i="20"/>
  <c r="AM52" i="20"/>
  <c r="AM53" i="20"/>
  <c r="AM54" i="20"/>
  <c r="AM55" i="20"/>
  <c r="AM56" i="20"/>
  <c r="AM57" i="20"/>
  <c r="AM58" i="20"/>
  <c r="AM59" i="20"/>
  <c r="AM60" i="20"/>
  <c r="AM61" i="20"/>
  <c r="AM62" i="20"/>
  <c r="AM63" i="20"/>
  <c r="AM64" i="20"/>
  <c r="AM65" i="20"/>
  <c r="AM66" i="20"/>
  <c r="AM67" i="20"/>
  <c r="AM68" i="20"/>
  <c r="AM69" i="20"/>
  <c r="AM70" i="20"/>
  <c r="AM71" i="20"/>
  <c r="AM72" i="20"/>
  <c r="AM73" i="20"/>
  <c r="AM74" i="20"/>
  <c r="AM75" i="20"/>
  <c r="AM76" i="20"/>
  <c r="AM77" i="20"/>
  <c r="AM78" i="20"/>
  <c r="AM79" i="20"/>
  <c r="AM80" i="20"/>
  <c r="AM81" i="20"/>
  <c r="AM82" i="20"/>
  <c r="AM90" i="20"/>
  <c r="AM91" i="20"/>
  <c r="AM92" i="20"/>
  <c r="AM93" i="20"/>
  <c r="AM94" i="20"/>
  <c r="AM95" i="20"/>
  <c r="AM96" i="20"/>
  <c r="AM97" i="20"/>
  <c r="AM98" i="20"/>
  <c r="AM104" i="20"/>
  <c r="AM105" i="20"/>
  <c r="AM106" i="20"/>
  <c r="AM107" i="20"/>
  <c r="AL111" i="20"/>
  <c r="AK111" i="20"/>
  <c r="AJ6" i="20"/>
  <c r="AJ9" i="20"/>
  <c r="AJ10" i="20"/>
  <c r="AJ11" i="20"/>
  <c r="AJ12" i="20"/>
  <c r="AJ13" i="20"/>
  <c r="AJ14" i="20"/>
  <c r="AJ15" i="20"/>
  <c r="AJ16" i="20"/>
  <c r="AJ17" i="20"/>
  <c r="AJ18" i="20"/>
  <c r="AJ19" i="20"/>
  <c r="AJ20" i="20"/>
  <c r="AJ21" i="20"/>
  <c r="AJ24" i="20"/>
  <c r="AJ25" i="20"/>
  <c r="AJ26" i="20"/>
  <c r="AJ27" i="20"/>
  <c r="AJ28" i="20"/>
  <c r="AJ29" i="20"/>
  <c r="AJ30" i="20"/>
  <c r="AJ31" i="20"/>
  <c r="AJ32" i="20"/>
  <c r="AJ33" i="20"/>
  <c r="AJ34" i="20"/>
  <c r="AJ35" i="20"/>
  <c r="AJ36" i="20"/>
  <c r="AJ37" i="20"/>
  <c r="AJ38" i="20"/>
  <c r="AJ39" i="20"/>
  <c r="AJ40" i="20"/>
  <c r="AJ41" i="20"/>
  <c r="AJ42" i="20"/>
  <c r="AJ44" i="20"/>
  <c r="AJ45" i="20"/>
  <c r="AJ46" i="20"/>
  <c r="AJ47" i="20"/>
  <c r="AJ48" i="20"/>
  <c r="AJ49" i="20"/>
  <c r="AJ50" i="20"/>
  <c r="AJ51" i="20"/>
  <c r="AJ52" i="20"/>
  <c r="AJ53" i="20"/>
  <c r="AJ54" i="20"/>
  <c r="AJ55" i="20"/>
  <c r="AJ56" i="20"/>
  <c r="AJ57" i="20"/>
  <c r="AJ58" i="20"/>
  <c r="AJ59" i="20"/>
  <c r="AJ60" i="20"/>
  <c r="AJ61" i="20"/>
  <c r="AJ62" i="20"/>
  <c r="AJ63" i="20"/>
  <c r="AJ64" i="20"/>
  <c r="AJ65" i="20"/>
  <c r="AJ66" i="20"/>
  <c r="AJ67" i="20"/>
  <c r="AJ68" i="20"/>
  <c r="AJ69" i="20"/>
  <c r="AJ70" i="20"/>
  <c r="AJ71" i="20"/>
  <c r="AJ72" i="20"/>
  <c r="AJ73" i="20"/>
  <c r="AJ74" i="20"/>
  <c r="AJ75" i="20"/>
  <c r="AJ76" i="20"/>
  <c r="AJ77" i="20"/>
  <c r="AJ78" i="20"/>
  <c r="AJ79" i="20"/>
  <c r="AJ80" i="20"/>
  <c r="AJ81" i="20"/>
  <c r="AJ82" i="20"/>
  <c r="AJ90" i="20"/>
  <c r="AJ91" i="20"/>
  <c r="AJ92" i="20"/>
  <c r="AJ93" i="20"/>
  <c r="AJ96" i="20"/>
  <c r="AI6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21" i="20"/>
  <c r="AI24" i="20"/>
  <c r="AI25" i="20"/>
  <c r="AI26" i="20"/>
  <c r="AI27" i="20"/>
  <c r="AI28" i="20"/>
  <c r="AI29" i="20"/>
  <c r="AI30" i="20"/>
  <c r="AI31" i="20"/>
  <c r="AI32" i="20"/>
  <c r="AI33" i="20"/>
  <c r="AI34" i="20"/>
  <c r="AI35" i="20"/>
  <c r="AI36" i="20"/>
  <c r="AI37" i="20"/>
  <c r="AI38" i="20"/>
  <c r="AI39" i="20"/>
  <c r="AI40" i="20"/>
  <c r="AI41" i="20"/>
  <c r="AI42" i="20"/>
  <c r="AI44" i="20"/>
  <c r="AI45" i="20"/>
  <c r="AI46" i="20"/>
  <c r="AI47" i="20"/>
  <c r="AI48" i="20"/>
  <c r="AI49" i="20"/>
  <c r="AI50" i="20"/>
  <c r="AI51" i="20"/>
  <c r="AI52" i="20"/>
  <c r="AI53" i="20"/>
  <c r="AI54" i="20"/>
  <c r="AI55" i="20"/>
  <c r="AI56" i="20"/>
  <c r="AI57" i="20"/>
  <c r="AI58" i="20"/>
  <c r="AI59" i="20"/>
  <c r="AI60" i="20"/>
  <c r="AI61" i="20"/>
  <c r="AI62" i="20"/>
  <c r="AI63" i="20"/>
  <c r="AI64" i="20"/>
  <c r="AI65" i="20"/>
  <c r="AI66" i="20"/>
  <c r="AI67" i="20"/>
  <c r="AI68" i="20"/>
  <c r="AI69" i="20"/>
  <c r="AI70" i="20"/>
  <c r="AI71" i="20"/>
  <c r="AI72" i="20"/>
  <c r="AI73" i="20"/>
  <c r="AI74" i="20"/>
  <c r="AI75" i="20"/>
  <c r="AI76" i="20"/>
  <c r="AI77" i="20"/>
  <c r="AI78" i="20"/>
  <c r="AI79" i="20"/>
  <c r="AI80" i="20"/>
  <c r="AI81" i="20"/>
  <c r="AI82" i="20"/>
  <c r="AI90" i="20"/>
  <c r="AI91" i="20"/>
  <c r="AI92" i="20"/>
  <c r="AI93" i="20"/>
  <c r="AI96" i="20"/>
  <c r="AH3" i="20"/>
  <c r="AH6" i="20"/>
  <c r="AH9" i="20"/>
  <c r="AH10" i="20"/>
  <c r="AH11" i="20"/>
  <c r="AH12" i="20"/>
  <c r="AH13" i="20"/>
  <c r="AH14" i="20"/>
  <c r="AH15" i="20"/>
  <c r="AH16" i="20"/>
  <c r="AH17" i="20"/>
  <c r="AH18" i="20"/>
  <c r="AH19" i="20"/>
  <c r="AH20" i="20"/>
  <c r="AH21" i="20"/>
  <c r="AH24" i="20"/>
  <c r="AH25" i="20"/>
  <c r="AH26" i="20"/>
  <c r="AH27" i="20"/>
  <c r="AH28" i="20"/>
  <c r="AH29" i="20"/>
  <c r="AH30" i="20"/>
  <c r="AH31" i="20"/>
  <c r="AH32" i="20"/>
  <c r="AH33" i="20"/>
  <c r="AH34" i="20"/>
  <c r="AH35" i="20"/>
  <c r="AH36" i="20"/>
  <c r="AH37" i="20"/>
  <c r="AH38" i="20"/>
  <c r="AH39" i="20"/>
  <c r="AH40" i="20"/>
  <c r="AH41" i="20"/>
  <c r="AH42" i="20"/>
  <c r="AH44" i="20"/>
  <c r="AH45" i="20"/>
  <c r="AH46" i="20"/>
  <c r="AH47" i="20"/>
  <c r="AH48" i="20"/>
  <c r="AH49" i="20"/>
  <c r="AH50" i="20"/>
  <c r="AH51" i="20"/>
  <c r="AH52" i="20"/>
  <c r="AH53" i="20"/>
  <c r="AH54" i="20"/>
  <c r="AH55" i="20"/>
  <c r="AH56" i="20"/>
  <c r="AH57" i="20"/>
  <c r="AH58" i="20"/>
  <c r="AH59" i="20"/>
  <c r="AH60" i="20"/>
  <c r="AH61" i="20"/>
  <c r="AH62" i="20"/>
  <c r="AH63" i="20"/>
  <c r="AH64" i="20"/>
  <c r="AH65" i="20"/>
  <c r="AH66" i="20"/>
  <c r="AH67" i="20"/>
  <c r="AH68" i="20"/>
  <c r="AH69" i="20"/>
  <c r="AH70" i="20"/>
  <c r="AH71" i="20"/>
  <c r="AH72" i="20"/>
  <c r="AH73" i="20"/>
  <c r="AH74" i="20"/>
  <c r="AH75" i="20"/>
  <c r="AH76" i="20"/>
  <c r="AH77" i="20"/>
  <c r="AH78" i="20"/>
  <c r="AH79" i="20"/>
  <c r="AH80" i="20"/>
  <c r="AH81" i="20"/>
  <c r="AH82" i="20"/>
  <c r="AH90" i="20"/>
  <c r="AH91" i="20"/>
  <c r="AH92" i="20"/>
  <c r="AH93" i="20"/>
  <c r="AH96" i="20"/>
  <c r="AG6" i="20"/>
  <c r="AG9" i="20"/>
  <c r="AG10" i="20"/>
  <c r="AG11" i="20"/>
  <c r="AG12" i="20"/>
  <c r="AG13" i="20"/>
  <c r="AG14" i="20"/>
  <c r="AG15" i="20"/>
  <c r="AG16" i="20"/>
  <c r="AG17" i="20"/>
  <c r="AG18" i="20"/>
  <c r="AG19" i="20"/>
  <c r="AG20" i="20"/>
  <c r="AG21" i="20"/>
  <c r="AG24" i="20"/>
  <c r="AG25" i="20"/>
  <c r="AG26" i="20"/>
  <c r="AG27" i="20"/>
  <c r="AG28" i="20"/>
  <c r="AG29" i="20"/>
  <c r="AG30" i="20"/>
  <c r="AG31" i="20"/>
  <c r="AG32" i="20"/>
  <c r="AG33" i="20"/>
  <c r="AG34" i="20"/>
  <c r="AG35" i="20"/>
  <c r="AG36" i="20"/>
  <c r="AG37" i="20"/>
  <c r="AG38" i="20"/>
  <c r="AG39" i="20"/>
  <c r="AG40" i="20"/>
  <c r="AG41" i="20"/>
  <c r="AG42" i="20"/>
  <c r="AG44" i="20"/>
  <c r="AG45" i="20"/>
  <c r="AG46" i="20"/>
  <c r="AG47" i="20"/>
  <c r="AG48" i="20"/>
  <c r="AG49" i="20"/>
  <c r="AG50" i="20"/>
  <c r="AG51" i="20"/>
  <c r="AG52" i="20"/>
  <c r="AG53" i="20"/>
  <c r="AG54" i="20"/>
  <c r="AG55" i="20"/>
  <c r="AG56" i="20"/>
  <c r="AG57" i="20"/>
  <c r="AG58" i="20"/>
  <c r="AG59" i="20"/>
  <c r="AG60" i="20"/>
  <c r="AG61" i="20"/>
  <c r="AG62" i="20"/>
  <c r="AG63" i="20"/>
  <c r="AG64" i="20"/>
  <c r="AG65" i="20"/>
  <c r="AG66" i="20"/>
  <c r="AG67" i="20"/>
  <c r="AG68" i="20"/>
  <c r="AG69" i="20"/>
  <c r="AG70" i="20"/>
  <c r="AG71" i="20"/>
  <c r="AG72" i="20"/>
  <c r="AG73" i="20"/>
  <c r="AG74" i="20"/>
  <c r="AG75" i="20"/>
  <c r="AG76" i="20"/>
  <c r="AG77" i="20"/>
  <c r="AG78" i="20"/>
  <c r="AG79" i="20"/>
  <c r="AG80" i="20"/>
  <c r="AG81" i="20"/>
  <c r="AG82" i="20"/>
  <c r="AG90" i="20"/>
  <c r="AG91" i="20"/>
  <c r="AG92" i="20"/>
  <c r="AG93" i="20"/>
  <c r="AG96" i="20"/>
  <c r="AF6" i="20"/>
  <c r="AF7" i="20"/>
  <c r="AF9" i="20"/>
  <c r="AF10" i="20"/>
  <c r="AF11" i="20"/>
  <c r="AF12" i="20"/>
  <c r="AF13" i="20"/>
  <c r="AF14" i="20"/>
  <c r="AF15" i="20"/>
  <c r="AF16" i="20"/>
  <c r="AF17" i="20"/>
  <c r="AF18" i="20"/>
  <c r="AF19" i="20"/>
  <c r="AF20" i="20"/>
  <c r="AF21" i="20"/>
  <c r="AF24" i="20"/>
  <c r="AF25" i="20"/>
  <c r="AF26" i="20"/>
  <c r="AF27" i="20"/>
  <c r="AF28" i="20"/>
  <c r="AF29" i="20"/>
  <c r="AF30" i="20"/>
  <c r="AF31" i="20"/>
  <c r="AF32" i="20"/>
  <c r="AF33" i="20"/>
  <c r="AF34" i="20"/>
  <c r="AF35" i="20"/>
  <c r="AF36" i="20"/>
  <c r="AF37" i="20"/>
  <c r="AF38" i="20"/>
  <c r="AF39" i="20"/>
  <c r="AF40" i="20"/>
  <c r="AF41" i="20"/>
  <c r="AF42" i="20"/>
  <c r="AF44" i="20"/>
  <c r="AF45" i="20"/>
  <c r="AF46" i="20"/>
  <c r="AF47" i="20"/>
  <c r="AF48" i="20"/>
  <c r="AF49" i="20"/>
  <c r="AF50" i="20"/>
  <c r="AF51" i="20"/>
  <c r="AF52" i="20"/>
  <c r="AF53" i="20"/>
  <c r="AF54" i="20"/>
  <c r="AF55" i="20"/>
  <c r="AF56" i="20"/>
  <c r="AF57" i="20"/>
  <c r="AF58" i="20"/>
  <c r="AF59" i="20"/>
  <c r="AF60" i="20"/>
  <c r="AF61" i="20"/>
  <c r="AF62" i="20"/>
  <c r="AF63" i="20"/>
  <c r="AF64" i="20"/>
  <c r="AF65" i="20"/>
  <c r="AF66" i="20"/>
  <c r="AF67" i="20"/>
  <c r="AF68" i="20"/>
  <c r="AF69" i="20"/>
  <c r="AF70" i="20"/>
  <c r="AF71" i="20"/>
  <c r="AF72" i="20"/>
  <c r="AF73" i="20"/>
  <c r="AF74" i="20"/>
  <c r="AF75" i="20"/>
  <c r="AF76" i="20"/>
  <c r="AF77" i="20"/>
  <c r="AF78" i="20"/>
  <c r="AF79" i="20"/>
  <c r="AF80" i="20"/>
  <c r="AF81" i="20"/>
  <c r="AF82" i="20"/>
  <c r="AF90" i="20"/>
  <c r="AF91" i="20"/>
  <c r="AF92" i="20"/>
  <c r="AF93" i="20"/>
  <c r="AF96" i="20"/>
  <c r="AE111" i="20"/>
  <c r="AD111" i="20"/>
  <c r="AC5" i="20"/>
  <c r="AC6" i="20"/>
  <c r="AC9" i="20"/>
  <c r="AC10" i="20"/>
  <c r="AC11" i="20"/>
  <c r="AC12" i="20"/>
  <c r="AC13" i="20"/>
  <c r="AC14" i="20"/>
  <c r="AC15" i="20"/>
  <c r="AC16" i="20"/>
  <c r="AC17" i="20"/>
  <c r="AC18" i="20"/>
  <c r="AC19" i="20"/>
  <c r="AC20" i="20"/>
  <c r="AC25" i="20"/>
  <c r="AC26" i="20"/>
  <c r="AC27" i="20"/>
  <c r="AC28" i="20"/>
  <c r="AC29" i="20"/>
  <c r="AC30" i="20"/>
  <c r="AC31" i="20"/>
  <c r="AC32" i="20"/>
  <c r="AC33" i="20"/>
  <c r="AC34" i="20"/>
  <c r="AC35" i="20"/>
  <c r="AC36" i="20"/>
  <c r="AC37" i="20"/>
  <c r="AC38" i="20"/>
  <c r="AC39" i="20"/>
  <c r="AC40" i="20"/>
  <c r="AC41" i="20"/>
  <c r="AC42" i="20"/>
  <c r="AC44" i="20"/>
  <c r="AC45" i="20"/>
  <c r="AC46" i="20"/>
  <c r="AC47" i="20"/>
  <c r="AC48" i="20"/>
  <c r="AC49" i="20"/>
  <c r="AC50" i="20"/>
  <c r="AC51" i="20"/>
  <c r="AC52" i="20"/>
  <c r="AC53" i="20"/>
  <c r="AC54" i="20"/>
  <c r="AC55" i="20"/>
  <c r="AC56" i="20"/>
  <c r="AC57" i="20"/>
  <c r="AC58" i="20"/>
  <c r="AC59" i="20"/>
  <c r="AC60" i="20"/>
  <c r="AC61" i="20"/>
  <c r="AC62" i="20"/>
  <c r="AC63" i="20"/>
  <c r="AC64" i="20"/>
  <c r="AC65" i="20"/>
  <c r="AC66" i="20"/>
  <c r="AC67" i="20"/>
  <c r="AC68" i="20"/>
  <c r="AC69" i="20"/>
  <c r="AC70" i="20"/>
  <c r="AC71" i="20"/>
  <c r="AC72" i="20"/>
  <c r="AC73" i="20"/>
  <c r="AC74" i="20"/>
  <c r="AC75" i="20"/>
  <c r="AC76" i="20"/>
  <c r="AC77" i="20"/>
  <c r="AC78" i="20"/>
  <c r="AC79" i="20"/>
  <c r="AC80" i="20"/>
  <c r="AC81" i="20"/>
  <c r="AC82" i="20"/>
  <c r="AC90" i="20"/>
  <c r="AC91" i="20"/>
  <c r="AC92" i="20"/>
  <c r="AC93" i="20"/>
  <c r="AC96" i="20"/>
  <c r="AB6" i="20"/>
  <c r="AB9" i="20"/>
  <c r="AB10" i="20"/>
  <c r="AB11" i="20"/>
  <c r="AB12" i="20"/>
  <c r="AB13" i="20"/>
  <c r="AB14" i="20"/>
  <c r="AB15" i="20"/>
  <c r="AB16" i="20"/>
  <c r="AB17" i="20"/>
  <c r="AB18" i="20"/>
  <c r="AB19" i="20"/>
  <c r="AB20" i="20"/>
  <c r="AB25" i="20"/>
  <c r="AB26" i="20"/>
  <c r="AB27" i="20"/>
  <c r="AB28" i="20"/>
  <c r="AB29" i="20"/>
  <c r="AB30" i="20"/>
  <c r="AB31" i="20"/>
  <c r="AB32" i="20"/>
  <c r="AB33" i="20"/>
  <c r="AB34" i="20"/>
  <c r="AB35" i="20"/>
  <c r="AB36" i="20"/>
  <c r="AB37" i="20"/>
  <c r="AB38" i="20"/>
  <c r="AB39" i="20"/>
  <c r="AB40" i="20"/>
  <c r="AB41" i="20"/>
  <c r="AB42" i="20"/>
  <c r="AB44" i="20"/>
  <c r="AB45" i="20"/>
  <c r="AB46" i="20"/>
  <c r="AB47" i="20"/>
  <c r="AB48" i="20"/>
  <c r="AB49" i="20"/>
  <c r="AB50" i="20"/>
  <c r="AB51" i="20"/>
  <c r="AB52" i="20"/>
  <c r="AB53" i="20"/>
  <c r="AB54" i="20"/>
  <c r="AB55" i="20"/>
  <c r="AB56" i="20"/>
  <c r="AB57" i="20"/>
  <c r="AB58" i="20"/>
  <c r="AB59" i="20"/>
  <c r="AB60" i="20"/>
  <c r="AB61" i="20"/>
  <c r="AB62" i="20"/>
  <c r="AB63" i="20"/>
  <c r="AB64" i="20"/>
  <c r="AB65" i="20"/>
  <c r="AB66" i="20"/>
  <c r="AB67" i="20"/>
  <c r="AB68" i="20"/>
  <c r="AB69" i="20"/>
  <c r="AB70" i="20"/>
  <c r="AB71" i="20"/>
  <c r="AB72" i="20"/>
  <c r="AB73" i="20"/>
  <c r="AB74" i="20"/>
  <c r="AB75" i="20"/>
  <c r="AB76" i="20"/>
  <c r="AB77" i="20"/>
  <c r="AB78" i="20"/>
  <c r="AB79" i="20"/>
  <c r="AB80" i="20"/>
  <c r="AB81" i="20"/>
  <c r="AB82" i="20"/>
  <c r="AB90" i="20"/>
  <c r="AB91" i="20"/>
  <c r="AB92" i="20"/>
  <c r="AB93" i="20"/>
  <c r="AB96" i="20"/>
  <c r="AA5" i="20"/>
  <c r="AA6" i="20"/>
  <c r="AA9" i="20"/>
  <c r="AA10" i="20"/>
  <c r="AA11" i="20"/>
  <c r="AA12" i="20"/>
  <c r="AA13" i="20"/>
  <c r="AA14" i="20"/>
  <c r="AA15" i="20"/>
  <c r="AA16" i="20"/>
  <c r="AA17" i="20"/>
  <c r="AA18" i="20"/>
  <c r="AA19" i="20"/>
  <c r="AA20" i="20"/>
  <c r="AA25" i="20"/>
  <c r="AA26" i="20"/>
  <c r="AA27" i="20"/>
  <c r="AA28" i="20"/>
  <c r="AA29" i="20"/>
  <c r="AA30" i="20"/>
  <c r="AA31" i="20"/>
  <c r="AA32" i="20"/>
  <c r="AA33" i="20"/>
  <c r="AA34" i="20"/>
  <c r="AA35" i="20"/>
  <c r="AA36" i="20"/>
  <c r="AA37" i="20"/>
  <c r="AA38" i="20"/>
  <c r="AA39" i="20"/>
  <c r="AA40" i="20"/>
  <c r="AA41" i="20"/>
  <c r="AA42" i="20"/>
  <c r="AA44" i="20"/>
  <c r="AA45" i="20"/>
  <c r="AA46" i="20"/>
  <c r="AA47" i="20"/>
  <c r="AA48" i="20"/>
  <c r="AA49" i="20"/>
  <c r="AA50" i="20"/>
  <c r="AA51" i="20"/>
  <c r="AA52" i="20"/>
  <c r="AA53" i="20"/>
  <c r="AA54" i="20"/>
  <c r="AA55" i="20"/>
  <c r="AA56" i="20"/>
  <c r="AA57" i="20"/>
  <c r="AA58" i="20"/>
  <c r="AA59" i="20"/>
  <c r="AA60" i="20"/>
  <c r="AA61" i="20"/>
  <c r="AA62" i="20"/>
  <c r="AA63" i="20"/>
  <c r="AA64" i="20"/>
  <c r="AA65" i="20"/>
  <c r="AA66" i="20"/>
  <c r="AA67" i="20"/>
  <c r="AA68" i="20"/>
  <c r="AA69" i="20"/>
  <c r="AA70" i="20"/>
  <c r="AA71" i="20"/>
  <c r="AA72" i="20"/>
  <c r="AA73" i="20"/>
  <c r="AA74" i="20"/>
  <c r="AA75" i="20"/>
  <c r="AA76" i="20"/>
  <c r="AA77" i="20"/>
  <c r="AA78" i="20"/>
  <c r="AA79" i="20"/>
  <c r="AA80" i="20"/>
  <c r="AA81" i="20"/>
  <c r="AA82" i="20"/>
  <c r="AA90" i="20"/>
  <c r="AA91" i="20"/>
  <c r="AA92" i="20"/>
  <c r="AA93" i="20"/>
  <c r="AA96" i="20"/>
  <c r="Z6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4" i="20"/>
  <c r="Z45" i="20"/>
  <c r="Z46" i="20"/>
  <c r="Z47" i="20"/>
  <c r="Z48" i="20"/>
  <c r="Z49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69" i="20"/>
  <c r="Z70" i="20"/>
  <c r="Z71" i="20"/>
  <c r="Z72" i="20"/>
  <c r="Z73" i="20"/>
  <c r="Z74" i="20"/>
  <c r="Z75" i="20"/>
  <c r="Z76" i="20"/>
  <c r="Z77" i="20"/>
  <c r="Z78" i="20"/>
  <c r="Z79" i="20"/>
  <c r="Z80" i="20"/>
  <c r="Z81" i="20"/>
  <c r="Z82" i="20"/>
  <c r="Z90" i="20"/>
  <c r="Z91" i="20"/>
  <c r="Z92" i="20"/>
  <c r="Z93" i="20"/>
  <c r="Z96" i="20"/>
  <c r="Y5" i="20"/>
  <c r="Y6" i="20"/>
  <c r="Y7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Y80" i="20"/>
  <c r="Y81" i="20"/>
  <c r="Y82" i="20"/>
  <c r="Y90" i="20"/>
  <c r="Y91" i="20"/>
  <c r="Y92" i="20"/>
  <c r="Y93" i="20"/>
  <c r="Y96" i="20"/>
  <c r="V6" i="20"/>
  <c r="V9" i="20"/>
  <c r="V10" i="20"/>
  <c r="V11" i="20"/>
  <c r="V12" i="20"/>
  <c r="V13" i="20"/>
  <c r="V14" i="20"/>
  <c r="V15" i="20"/>
  <c r="V16" i="20"/>
  <c r="V17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4" i="20"/>
  <c r="V45" i="20"/>
  <c r="V46" i="20"/>
  <c r="V47" i="20"/>
  <c r="V48" i="20"/>
  <c r="V49" i="20"/>
  <c r="V51" i="20"/>
  <c r="V52" i="20"/>
  <c r="V53" i="20"/>
  <c r="V54" i="20"/>
  <c r="V55" i="20"/>
  <c r="V56" i="20"/>
  <c r="V57" i="20"/>
  <c r="V58" i="20"/>
  <c r="V61" i="20"/>
  <c r="V62" i="20"/>
  <c r="V63" i="20"/>
  <c r="V65" i="20"/>
  <c r="V66" i="20"/>
  <c r="V67" i="20"/>
  <c r="V68" i="20"/>
  <c r="V69" i="20"/>
  <c r="V71" i="20"/>
  <c r="V72" i="20"/>
  <c r="V73" i="20"/>
  <c r="V74" i="20"/>
  <c r="V75" i="20"/>
  <c r="V76" i="20"/>
  <c r="V77" i="20"/>
  <c r="V78" i="20"/>
  <c r="V79" i="20"/>
  <c r="V80" i="20"/>
  <c r="V81" i="20"/>
  <c r="V82" i="20"/>
  <c r="V90" i="20"/>
  <c r="V91" i="20"/>
  <c r="V92" i="20"/>
  <c r="V93" i="20"/>
  <c r="V96" i="20"/>
  <c r="U5" i="20"/>
  <c r="U6" i="20"/>
  <c r="U9" i="20"/>
  <c r="U10" i="20"/>
  <c r="U11" i="20"/>
  <c r="U12" i="20"/>
  <c r="U13" i="20"/>
  <c r="U14" i="20"/>
  <c r="U15" i="20"/>
  <c r="U16" i="20"/>
  <c r="U17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4" i="20"/>
  <c r="U45" i="20"/>
  <c r="U46" i="20"/>
  <c r="U47" i="20"/>
  <c r="U48" i="20"/>
  <c r="U49" i="20"/>
  <c r="U51" i="20"/>
  <c r="U52" i="20"/>
  <c r="U53" i="20"/>
  <c r="U54" i="20"/>
  <c r="U55" i="20"/>
  <c r="U56" i="20"/>
  <c r="U57" i="20"/>
  <c r="U58" i="20"/>
  <c r="U61" i="20"/>
  <c r="U62" i="20"/>
  <c r="U63" i="20"/>
  <c r="U65" i="20"/>
  <c r="U66" i="20"/>
  <c r="U67" i="20"/>
  <c r="U68" i="20"/>
  <c r="U69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90" i="20"/>
  <c r="U91" i="20"/>
  <c r="U92" i="20"/>
  <c r="U93" i="20"/>
  <c r="U96" i="20"/>
  <c r="T6" i="20"/>
  <c r="T7" i="20"/>
  <c r="T9" i="20"/>
  <c r="T10" i="20"/>
  <c r="T11" i="20"/>
  <c r="T12" i="20"/>
  <c r="T13" i="20"/>
  <c r="T14" i="20"/>
  <c r="T15" i="20"/>
  <c r="T16" i="20"/>
  <c r="T17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4" i="20"/>
  <c r="T45" i="20"/>
  <c r="T46" i="20"/>
  <c r="T47" i="20"/>
  <c r="T48" i="20"/>
  <c r="T49" i="20"/>
  <c r="T51" i="20"/>
  <c r="T52" i="20"/>
  <c r="T53" i="20"/>
  <c r="T54" i="20"/>
  <c r="T55" i="20"/>
  <c r="T56" i="20"/>
  <c r="T57" i="20"/>
  <c r="T58" i="20"/>
  <c r="T61" i="20"/>
  <c r="T62" i="20"/>
  <c r="T63" i="20"/>
  <c r="T65" i="20"/>
  <c r="T66" i="20"/>
  <c r="T67" i="20"/>
  <c r="T68" i="20"/>
  <c r="T69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90" i="20"/>
  <c r="T91" i="20"/>
  <c r="T92" i="20"/>
  <c r="T93" i="20"/>
  <c r="T96" i="20"/>
  <c r="S5" i="20"/>
  <c r="S6" i="20"/>
  <c r="S9" i="20"/>
  <c r="S10" i="20"/>
  <c r="S11" i="20"/>
  <c r="S12" i="20"/>
  <c r="S13" i="20"/>
  <c r="S14" i="20"/>
  <c r="S15" i="20"/>
  <c r="S16" i="20"/>
  <c r="S17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4" i="20"/>
  <c r="S45" i="20"/>
  <c r="S46" i="20"/>
  <c r="S47" i="20"/>
  <c r="S48" i="20"/>
  <c r="S49" i="20"/>
  <c r="S51" i="20"/>
  <c r="S52" i="20"/>
  <c r="S53" i="20"/>
  <c r="S54" i="20"/>
  <c r="S55" i="20"/>
  <c r="S56" i="20"/>
  <c r="S57" i="20"/>
  <c r="S58" i="20"/>
  <c r="S61" i="20"/>
  <c r="S62" i="20"/>
  <c r="S63" i="20"/>
  <c r="S65" i="20"/>
  <c r="S66" i="20"/>
  <c r="S67" i="20"/>
  <c r="S68" i="20"/>
  <c r="S69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90" i="20"/>
  <c r="S91" i="20"/>
  <c r="S92" i="20"/>
  <c r="S93" i="20"/>
  <c r="S96" i="20"/>
  <c r="R5" i="20"/>
  <c r="R6" i="20"/>
  <c r="R9" i="20"/>
  <c r="R10" i="20"/>
  <c r="R11" i="20"/>
  <c r="R12" i="20"/>
  <c r="R13" i="20"/>
  <c r="R14" i="20"/>
  <c r="R15" i="20"/>
  <c r="R16" i="20"/>
  <c r="R17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4" i="20"/>
  <c r="R45" i="20"/>
  <c r="R46" i="20"/>
  <c r="R47" i="20"/>
  <c r="R48" i="20"/>
  <c r="R49" i="20"/>
  <c r="R51" i="20"/>
  <c r="R52" i="20"/>
  <c r="R53" i="20"/>
  <c r="R54" i="20"/>
  <c r="R55" i="20"/>
  <c r="R56" i="20"/>
  <c r="R57" i="20"/>
  <c r="R58" i="20"/>
  <c r="R61" i="20"/>
  <c r="R62" i="20"/>
  <c r="R63" i="20"/>
  <c r="R65" i="20"/>
  <c r="R66" i="20"/>
  <c r="R67" i="20"/>
  <c r="R68" i="20"/>
  <c r="R69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90" i="20"/>
  <c r="R91" i="20"/>
  <c r="R92" i="20"/>
  <c r="R93" i="20"/>
  <c r="R96" i="20"/>
  <c r="Q111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J20" i="14"/>
  <c r="J19" i="14"/>
  <c r="J16" i="14"/>
  <c r="J14" i="14"/>
  <c r="J11" i="14"/>
  <c r="J10" i="14"/>
  <c r="J4" i="14"/>
  <c r="J5" i="14"/>
  <c r="J6" i="14"/>
  <c r="G47" i="14"/>
  <c r="F47" i="14"/>
  <c r="E47" i="14"/>
  <c r="D47" i="14"/>
  <c r="C47" i="14"/>
  <c r="G21" i="14"/>
  <c r="G22" i="14" s="1"/>
  <c r="F21" i="14"/>
  <c r="F22" i="14" s="1"/>
  <c r="E21" i="14"/>
  <c r="E22" i="14" s="1"/>
  <c r="D21" i="14"/>
  <c r="D22" i="14" s="1"/>
  <c r="C21" i="14"/>
  <c r="C22" i="14" s="1"/>
  <c r="B21" i="14"/>
  <c r="M114" i="24" l="1"/>
  <c r="M136" i="24"/>
  <c r="M131" i="24"/>
  <c r="M134" i="24"/>
  <c r="M133" i="24"/>
  <c r="M132" i="24"/>
  <c r="M125" i="24"/>
  <c r="M124" i="24"/>
  <c r="M127" i="24"/>
  <c r="M126" i="24"/>
  <c r="M129" i="24"/>
  <c r="M128" i="24"/>
  <c r="M135" i="24"/>
  <c r="M130" i="24"/>
  <c r="M138" i="24"/>
  <c r="M123" i="24"/>
  <c r="M119" i="24"/>
  <c r="M118" i="24"/>
  <c r="M120" i="24"/>
  <c r="M121" i="24"/>
  <c r="M117" i="24"/>
  <c r="M122" i="24"/>
  <c r="M115" i="24"/>
  <c r="M116" i="24"/>
  <c r="M18" i="24"/>
  <c r="M69" i="24"/>
  <c r="M59" i="24"/>
  <c r="M101" i="24"/>
  <c r="M102" i="24"/>
  <c r="M80" i="24"/>
  <c r="M99" i="24"/>
  <c r="M111" i="24"/>
  <c r="M79" i="24"/>
  <c r="M109" i="24"/>
  <c r="M110" i="24"/>
  <c r="M108" i="24"/>
  <c r="M22" i="24"/>
  <c r="M9" i="24"/>
  <c r="M10" i="24"/>
  <c r="M11" i="24"/>
  <c r="M12" i="24"/>
  <c r="M13" i="24"/>
  <c r="M14" i="24"/>
  <c r="M15" i="24"/>
  <c r="M16" i="24"/>
  <c r="M17" i="24"/>
  <c r="M19" i="24"/>
  <c r="M20" i="24"/>
  <c r="M25" i="24"/>
  <c r="M21" i="24"/>
  <c r="M24" i="24"/>
  <c r="M27" i="24"/>
  <c r="M28" i="24"/>
  <c r="M29" i="24"/>
  <c r="M30" i="24"/>
  <c r="M33" i="24"/>
  <c r="M34" i="24"/>
  <c r="M35" i="24"/>
  <c r="M26" i="24"/>
  <c r="M36" i="24"/>
  <c r="M40" i="24"/>
  <c r="M43" i="24"/>
  <c r="M37" i="24"/>
  <c r="M41" i="24"/>
  <c r="M23" i="24"/>
  <c r="M39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44" i="24"/>
  <c r="M38" i="24"/>
  <c r="M57" i="24"/>
  <c r="M58" i="24"/>
  <c r="M60" i="24"/>
  <c r="M61" i="24"/>
  <c r="M62" i="24"/>
  <c r="M63" i="24"/>
  <c r="M64" i="24"/>
  <c r="M65" i="24"/>
  <c r="M66" i="24"/>
  <c r="M67" i="24"/>
  <c r="M68" i="24"/>
  <c r="M70" i="24"/>
  <c r="M72" i="24"/>
  <c r="M73" i="24"/>
  <c r="M74" i="24"/>
  <c r="M75" i="24"/>
  <c r="M76" i="24"/>
  <c r="M77" i="24"/>
  <c r="M42" i="24"/>
  <c r="M81" i="24"/>
  <c r="M85" i="24"/>
  <c r="M89" i="24"/>
  <c r="M93" i="24"/>
  <c r="M82" i="24"/>
  <c r="M86" i="24"/>
  <c r="M90" i="24"/>
  <c r="M94" i="24"/>
  <c r="M78" i="24"/>
  <c r="M84" i="24"/>
  <c r="M88" i="24"/>
  <c r="M92" i="24"/>
  <c r="M96" i="24"/>
  <c r="M97" i="24"/>
  <c r="M98" i="24"/>
  <c r="M100" i="24"/>
  <c r="M103" i="24"/>
  <c r="M104" i="24"/>
  <c r="M107" i="24"/>
  <c r="M112" i="24"/>
  <c r="M113" i="24"/>
  <c r="M83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91" i="24"/>
  <c r="M87" i="24"/>
  <c r="M158" i="24"/>
  <c r="M159" i="24"/>
  <c r="M160" i="24"/>
  <c r="M161" i="24"/>
  <c r="M162" i="24"/>
  <c r="AM7" i="20"/>
  <c r="U3" i="20"/>
  <c r="AJ7" i="20"/>
  <c r="M8" i="24"/>
  <c r="AI7" i="20"/>
  <c r="AG3" i="20"/>
  <c r="T3" i="20"/>
  <c r="Z7" i="20"/>
  <c r="AA3" i="20"/>
  <c r="AC7" i="20"/>
  <c r="AF3" i="20"/>
  <c r="AH7" i="20"/>
  <c r="AJ3" i="20"/>
  <c r="AM3" i="20"/>
  <c r="AJ5" i="20"/>
  <c r="S7" i="20"/>
  <c r="R3" i="20"/>
  <c r="V7" i="20"/>
  <c r="Y3" i="20"/>
  <c r="AA7" i="20"/>
  <c r="AB3" i="20"/>
  <c r="AG7" i="20"/>
  <c r="AI3" i="20"/>
  <c r="S3" i="20"/>
  <c r="U7" i="20"/>
  <c r="V3" i="20"/>
  <c r="AB7" i="20"/>
  <c r="AC3" i="20"/>
  <c r="T5" i="20"/>
  <c r="V5" i="20"/>
  <c r="Z5" i="20"/>
  <c r="AB5" i="20"/>
  <c r="AB111" i="20" s="1"/>
  <c r="AF5" i="20"/>
  <c r="AG5" i="20"/>
  <c r="AH5" i="20"/>
  <c r="AI5" i="20"/>
  <c r="AN1" i="20"/>
  <c r="AN4" i="20" s="1"/>
  <c r="AM5" i="20"/>
  <c r="AM10" i="20"/>
  <c r="AM14" i="20"/>
  <c r="AM18" i="20"/>
  <c r="AM24" i="20"/>
  <c r="AM28" i="20"/>
  <c r="AM32" i="20"/>
  <c r="AM36" i="20"/>
  <c r="AM40" i="20"/>
  <c r="AM45" i="20"/>
  <c r="M31" i="24"/>
  <c r="V111" i="19"/>
  <c r="R8" i="20"/>
  <c r="R4" i="20"/>
  <c r="S8" i="20"/>
  <c r="S4" i="20"/>
  <c r="T8" i="20"/>
  <c r="T4" i="20"/>
  <c r="U8" i="20"/>
  <c r="U4" i="20"/>
  <c r="V8" i="20"/>
  <c r="V4" i="20"/>
  <c r="Y8" i="20"/>
  <c r="Y4" i="20"/>
  <c r="Z8" i="20"/>
  <c r="Z4" i="20"/>
  <c r="AA8" i="20"/>
  <c r="AA4" i="20"/>
  <c r="AB8" i="20"/>
  <c r="AB4" i="20"/>
  <c r="AC8" i="20"/>
  <c r="AC4" i="20"/>
  <c r="AF8" i="20"/>
  <c r="AF4" i="20"/>
  <c r="AH8" i="20"/>
  <c r="AH4" i="20"/>
  <c r="AJ8" i="20"/>
  <c r="AJ4" i="20"/>
  <c r="AM8" i="20"/>
  <c r="AM4" i="20"/>
  <c r="AG8" i="20"/>
  <c r="AG4" i="20"/>
  <c r="AG111" i="20" s="1"/>
  <c r="AI8" i="20"/>
  <c r="AI4" i="20"/>
  <c r="AN8" i="20"/>
  <c r="G23" i="14"/>
  <c r="W10" i="19"/>
  <c r="M7" i="24"/>
  <c r="N6" i="24"/>
  <c r="N137" i="24" s="1"/>
  <c r="N114" i="24" l="1"/>
  <c r="N136" i="24"/>
  <c r="N131" i="24"/>
  <c r="N134" i="24"/>
  <c r="N133" i="24"/>
  <c r="N132" i="24"/>
  <c r="N125" i="24"/>
  <c r="N124" i="24"/>
  <c r="N127" i="24"/>
  <c r="N126" i="24"/>
  <c r="N129" i="24"/>
  <c r="N128" i="24"/>
  <c r="N135" i="24"/>
  <c r="N130" i="24"/>
  <c r="N138" i="24"/>
  <c r="N123" i="24"/>
  <c r="N119" i="24"/>
  <c r="N118" i="24"/>
  <c r="N120" i="24"/>
  <c r="N121" i="24"/>
  <c r="N117" i="24"/>
  <c r="N122" i="24"/>
  <c r="N115" i="24"/>
  <c r="N116" i="24"/>
  <c r="N18" i="24"/>
  <c r="N69" i="24"/>
  <c r="N59" i="24"/>
  <c r="M106" i="24"/>
  <c r="M71" i="24"/>
  <c r="M95" i="24"/>
  <c r="M105" i="24"/>
  <c r="N101" i="24"/>
  <c r="N102" i="24"/>
  <c r="N80" i="24"/>
  <c r="N99" i="24"/>
  <c r="N111" i="24"/>
  <c r="N79" i="24"/>
  <c r="N109" i="24"/>
  <c r="N110" i="24"/>
  <c r="N108" i="24"/>
  <c r="N22" i="24"/>
  <c r="M32" i="24"/>
  <c r="N9" i="24"/>
  <c r="N10" i="24"/>
  <c r="N11" i="24"/>
  <c r="N12" i="24"/>
  <c r="N13" i="24"/>
  <c r="N14" i="24"/>
  <c r="N15" i="24"/>
  <c r="N16" i="24"/>
  <c r="N17" i="24"/>
  <c r="N19" i="24"/>
  <c r="N20" i="24"/>
  <c r="N21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5" i="24"/>
  <c r="N56" i="24"/>
  <c r="N57" i="24"/>
  <c r="N62" i="24"/>
  <c r="N68" i="24"/>
  <c r="N73" i="24"/>
  <c r="N76" i="24"/>
  <c r="N58" i="24"/>
  <c r="N65" i="24"/>
  <c r="N70" i="24"/>
  <c r="N74" i="24"/>
  <c r="N54" i="24"/>
  <c r="N61" i="24"/>
  <c r="N64" i="24"/>
  <c r="N67" i="24"/>
  <c r="N72" i="24"/>
  <c r="N78" i="24"/>
  <c r="N81" i="24"/>
  <c r="N82" i="24"/>
  <c r="N83" i="24"/>
  <c r="N84" i="24"/>
  <c r="N85" i="24"/>
  <c r="N86" i="24"/>
  <c r="N87" i="24"/>
  <c r="N88" i="24"/>
  <c r="N89" i="24"/>
  <c r="N90" i="24"/>
  <c r="N91" i="24"/>
  <c r="N92" i="24"/>
  <c r="N93" i="24"/>
  <c r="N94" i="24"/>
  <c r="N95" i="24"/>
  <c r="N63" i="24"/>
  <c r="N77" i="24"/>
  <c r="N96" i="24"/>
  <c r="N97" i="24"/>
  <c r="N98" i="24"/>
  <c r="N100" i="24"/>
  <c r="N103" i="24"/>
  <c r="N104" i="24"/>
  <c r="N105" i="24"/>
  <c r="N106" i="24"/>
  <c r="N107" i="24"/>
  <c r="N112" i="24"/>
  <c r="N113" i="24"/>
  <c r="N66" i="24"/>
  <c r="N60" i="24"/>
  <c r="N75" i="24"/>
  <c r="N71" i="24"/>
  <c r="N143" i="24"/>
  <c r="N147" i="24"/>
  <c r="N151" i="24"/>
  <c r="N155" i="24"/>
  <c r="N140" i="24"/>
  <c r="N144" i="24"/>
  <c r="N148" i="24"/>
  <c r="N152" i="24"/>
  <c r="N156" i="24"/>
  <c r="N139" i="24"/>
  <c r="N142" i="24"/>
  <c r="N146" i="24"/>
  <c r="N150" i="24"/>
  <c r="N154" i="24"/>
  <c r="N153" i="24"/>
  <c r="N158" i="24"/>
  <c r="N160" i="24"/>
  <c r="N162" i="24"/>
  <c r="N159" i="24"/>
  <c r="N161" i="24"/>
  <c r="N141" i="24"/>
  <c r="N157" i="24"/>
  <c r="N145" i="24"/>
  <c r="N149" i="24"/>
  <c r="AI111" i="20"/>
  <c r="AH111" i="20"/>
  <c r="N8" i="24"/>
  <c r="R111" i="20"/>
  <c r="Y111" i="20"/>
  <c r="Z111" i="20"/>
  <c r="T111" i="20"/>
  <c r="AJ111" i="20"/>
  <c r="AM111" i="20"/>
  <c r="AC111" i="20"/>
  <c r="AA111" i="20"/>
  <c r="U111" i="20"/>
  <c r="AF111" i="20"/>
  <c r="V111" i="20"/>
  <c r="AO1" i="20"/>
  <c r="AN5" i="20"/>
  <c r="AN10" i="20"/>
  <c r="AN14" i="20"/>
  <c r="AN18" i="20"/>
  <c r="AN24" i="20"/>
  <c r="AN28" i="20"/>
  <c r="AN32" i="20"/>
  <c r="AN36" i="20"/>
  <c r="AN40" i="20"/>
  <c r="AN45" i="20"/>
  <c r="AN49" i="20"/>
  <c r="AN53" i="20"/>
  <c r="AN57" i="20"/>
  <c r="AN61" i="20"/>
  <c r="AN65" i="20"/>
  <c r="AN69" i="20"/>
  <c r="AN73" i="20"/>
  <c r="AN77" i="20"/>
  <c r="AN81" i="20"/>
  <c r="AN92" i="20"/>
  <c r="AN96" i="20"/>
  <c r="AN105" i="20"/>
  <c r="AN7" i="20"/>
  <c r="AN13" i="20"/>
  <c r="AN19" i="20"/>
  <c r="AN26" i="20"/>
  <c r="AN31" i="20"/>
  <c r="AN37" i="20"/>
  <c r="AN42" i="20"/>
  <c r="AN48" i="20"/>
  <c r="AN54" i="20"/>
  <c r="AN59" i="20"/>
  <c r="AN64" i="20"/>
  <c r="AN70" i="20"/>
  <c r="AN75" i="20"/>
  <c r="AN80" i="20"/>
  <c r="AN93" i="20"/>
  <c r="AN98" i="20"/>
  <c r="AN9" i="20"/>
  <c r="AN15" i="20"/>
  <c r="AN20" i="20"/>
  <c r="AN27" i="20"/>
  <c r="AN33" i="20"/>
  <c r="AN38" i="20"/>
  <c r="AN44" i="20"/>
  <c r="AN50" i="20"/>
  <c r="AN55" i="20"/>
  <c r="AN60" i="20"/>
  <c r="AN66" i="20"/>
  <c r="AN71" i="20"/>
  <c r="AN76" i="20"/>
  <c r="AN82" i="20"/>
  <c r="AN94" i="20"/>
  <c r="AN104" i="20"/>
  <c r="AN2" i="20"/>
  <c r="AN3" i="20"/>
  <c r="AN11" i="20"/>
  <c r="AN16" i="20"/>
  <c r="AN21" i="20"/>
  <c r="AN29" i="20"/>
  <c r="AN34" i="20"/>
  <c r="AN39" i="20"/>
  <c r="AN46" i="20"/>
  <c r="AN51" i="20"/>
  <c r="AN56" i="20"/>
  <c r="AN62" i="20"/>
  <c r="AN67" i="20"/>
  <c r="AN72" i="20"/>
  <c r="AN78" i="20"/>
  <c r="AN90" i="20"/>
  <c r="AN95" i="20"/>
  <c r="AN106" i="20"/>
  <c r="AN6" i="20"/>
  <c r="AN12" i="20"/>
  <c r="AN17" i="20"/>
  <c r="AN25" i="20"/>
  <c r="AN30" i="20"/>
  <c r="AN35" i="20"/>
  <c r="AN41" i="20"/>
  <c r="AN47" i="20"/>
  <c r="AN52" i="20"/>
  <c r="AN58" i="20"/>
  <c r="AN63" i="20"/>
  <c r="AN68" i="20"/>
  <c r="AN74" i="20"/>
  <c r="AN79" i="20"/>
  <c r="AN91" i="20"/>
  <c r="AN97" i="20"/>
  <c r="AN107" i="20"/>
  <c r="S111" i="20"/>
  <c r="W111" i="19"/>
  <c r="N7" i="24"/>
  <c r="O6" i="24"/>
  <c r="O137" i="24" s="1"/>
  <c r="O114" i="24" l="1"/>
  <c r="O136" i="24"/>
  <c r="O131" i="24"/>
  <c r="O134" i="24"/>
  <c r="O133" i="24"/>
  <c r="O132" i="24"/>
  <c r="O125" i="24"/>
  <c r="O124" i="24"/>
  <c r="O127" i="24"/>
  <c r="O126" i="24"/>
  <c r="O129" i="24"/>
  <c r="O128" i="24"/>
  <c r="O135" i="24"/>
  <c r="O130" i="24"/>
  <c r="O138" i="24"/>
  <c r="O123" i="24"/>
  <c r="O119" i="24"/>
  <c r="O118" i="24"/>
  <c r="O120" i="24"/>
  <c r="O121" i="24"/>
  <c r="O117" i="24"/>
  <c r="O122" i="24"/>
  <c r="O115" i="24"/>
  <c r="O116" i="24"/>
  <c r="O18" i="24"/>
  <c r="O69" i="24"/>
  <c r="O59" i="24"/>
  <c r="O101" i="24"/>
  <c r="O102" i="24"/>
  <c r="O80" i="24"/>
  <c r="O99" i="24"/>
  <c r="O111" i="24"/>
  <c r="O79" i="24"/>
  <c r="O109" i="24"/>
  <c r="O110" i="24"/>
  <c r="O108" i="24"/>
  <c r="O22" i="24"/>
  <c r="O9" i="24"/>
  <c r="O12" i="24"/>
  <c r="O10" i="24"/>
  <c r="O13" i="24"/>
  <c r="O11" i="24"/>
  <c r="O14" i="24"/>
  <c r="O20" i="24"/>
  <c r="O21" i="24"/>
  <c r="O23" i="24"/>
  <c r="O24" i="24"/>
  <c r="O15" i="24"/>
  <c r="O17" i="24"/>
  <c r="O16" i="24"/>
  <c r="O25" i="24"/>
  <c r="O27" i="24"/>
  <c r="O28" i="24"/>
  <c r="O29" i="24"/>
  <c r="O30" i="24"/>
  <c r="O31" i="24"/>
  <c r="O32" i="24"/>
  <c r="O33" i="24"/>
  <c r="O34" i="24"/>
  <c r="O26" i="24"/>
  <c r="O35" i="24"/>
  <c r="O36" i="24"/>
  <c r="O37" i="24"/>
  <c r="O38" i="24"/>
  <c r="O39" i="24"/>
  <c r="O40" i="24"/>
  <c r="O41" i="24"/>
  <c r="O42" i="24"/>
  <c r="O19" i="24"/>
  <c r="O43" i="24"/>
  <c r="O45" i="24"/>
  <c r="O46" i="24"/>
  <c r="O47" i="24"/>
  <c r="O48" i="24"/>
  <c r="O49" i="24"/>
  <c r="O50" i="24"/>
  <c r="O51" i="24"/>
  <c r="O52" i="24"/>
  <c r="O53" i="24"/>
  <c r="O54" i="24"/>
  <c r="O55" i="24"/>
  <c r="O56" i="24"/>
  <c r="O44" i="24"/>
  <c r="O57" i="24"/>
  <c r="O58" i="24"/>
  <c r="O60" i="24"/>
  <c r="O61" i="24"/>
  <c r="O62" i="24"/>
  <c r="O63" i="24"/>
  <c r="O64" i="24"/>
  <c r="O65" i="24"/>
  <c r="O66" i="24"/>
  <c r="O67" i="24"/>
  <c r="O68" i="24"/>
  <c r="O70" i="24"/>
  <c r="O71" i="24"/>
  <c r="O72" i="24"/>
  <c r="O73" i="24"/>
  <c r="O74" i="24"/>
  <c r="O75" i="24"/>
  <c r="O76" i="24"/>
  <c r="O77" i="24"/>
  <c r="O78" i="24"/>
  <c r="O81" i="24"/>
  <c r="O82" i="24"/>
  <c r="O83" i="24"/>
  <c r="O84" i="24"/>
  <c r="O85" i="24"/>
  <c r="O86" i="24"/>
  <c r="O87" i="24"/>
  <c r="O88" i="24"/>
  <c r="O89" i="24"/>
  <c r="O90" i="24"/>
  <c r="O91" i="24"/>
  <c r="O92" i="24"/>
  <c r="O93" i="24"/>
  <c r="O94" i="24"/>
  <c r="O95" i="24"/>
  <c r="O96" i="24"/>
  <c r="O97" i="24"/>
  <c r="O98" i="24"/>
  <c r="O100" i="24"/>
  <c r="O103" i="24"/>
  <c r="O104" i="24"/>
  <c r="O105" i="24"/>
  <c r="O106" i="24"/>
  <c r="O107" i="24"/>
  <c r="O112" i="24"/>
  <c r="O113" i="24"/>
  <c r="O139" i="24"/>
  <c r="O140" i="24"/>
  <c r="O141" i="24"/>
  <c r="O142" i="24"/>
  <c r="O143" i="24"/>
  <c r="O144" i="24"/>
  <c r="O145" i="24"/>
  <c r="O146" i="24"/>
  <c r="O147" i="24"/>
  <c r="O148" i="24"/>
  <c r="O149" i="24"/>
  <c r="O150" i="24"/>
  <c r="O151" i="24"/>
  <c r="O152" i="24"/>
  <c r="O153" i="24"/>
  <c r="O154" i="24"/>
  <c r="O155" i="24"/>
  <c r="O156" i="24"/>
  <c r="O157" i="24"/>
  <c r="O158" i="24"/>
  <c r="O159" i="24"/>
  <c r="O160" i="24"/>
  <c r="O161" i="24"/>
  <c r="O162" i="24"/>
  <c r="O8" i="24"/>
  <c r="AN111" i="20"/>
  <c r="AP1" i="20"/>
  <c r="AO6" i="20"/>
  <c r="AO11" i="20"/>
  <c r="AO15" i="20"/>
  <c r="AO19" i="20"/>
  <c r="AO25" i="20"/>
  <c r="AO29" i="20"/>
  <c r="AO33" i="20"/>
  <c r="AO37" i="20"/>
  <c r="AO41" i="20"/>
  <c r="AO46" i="20"/>
  <c r="AO50" i="20"/>
  <c r="AO54" i="20"/>
  <c r="AO7" i="20"/>
  <c r="AO12" i="20"/>
  <c r="AO16" i="20"/>
  <c r="AO20" i="20"/>
  <c r="AO26" i="20"/>
  <c r="AO30" i="20"/>
  <c r="AO34" i="20"/>
  <c r="AO38" i="20"/>
  <c r="AO42" i="20"/>
  <c r="AO47" i="20"/>
  <c r="AO51" i="20"/>
  <c r="AO55" i="20"/>
  <c r="AO59" i="20"/>
  <c r="AO63" i="20"/>
  <c r="AO67" i="20"/>
  <c r="AO71" i="20"/>
  <c r="AO75" i="20"/>
  <c r="AO79" i="20"/>
  <c r="AO90" i="20"/>
  <c r="AO94" i="20"/>
  <c r="AO98" i="20"/>
  <c r="AO103" i="20"/>
  <c r="AO107" i="20"/>
  <c r="AO5" i="20"/>
  <c r="AO14" i="20"/>
  <c r="AO24" i="20"/>
  <c r="AO32" i="20"/>
  <c r="AO40" i="20"/>
  <c r="AO49" i="20"/>
  <c r="AO57" i="20"/>
  <c r="AO62" i="20"/>
  <c r="AO68" i="20"/>
  <c r="AO73" i="20"/>
  <c r="AO78" i="20"/>
  <c r="AO91" i="20"/>
  <c r="AO96" i="20"/>
  <c r="AO101" i="20"/>
  <c r="AO108" i="20"/>
  <c r="AO9" i="20"/>
  <c r="AO17" i="20"/>
  <c r="AO27" i="20"/>
  <c r="AO35" i="20"/>
  <c r="AO44" i="20"/>
  <c r="AO52" i="20"/>
  <c r="AO58" i="20"/>
  <c r="AO64" i="20"/>
  <c r="AO69" i="20"/>
  <c r="AO74" i="20"/>
  <c r="AO80" i="20"/>
  <c r="AO92" i="20"/>
  <c r="AO97" i="20"/>
  <c r="AO104" i="20"/>
  <c r="AO110" i="20"/>
  <c r="AO2" i="20"/>
  <c r="AO10" i="20"/>
  <c r="AO18" i="20"/>
  <c r="AO28" i="20"/>
  <c r="AO36" i="20"/>
  <c r="AO45" i="20"/>
  <c r="AO53" i="20"/>
  <c r="AO60" i="20"/>
  <c r="AO65" i="20"/>
  <c r="AO70" i="20"/>
  <c r="AO76" i="20"/>
  <c r="AO81" i="20"/>
  <c r="AO93" i="20"/>
  <c r="AO99" i="20"/>
  <c r="AO105" i="20"/>
  <c r="AO3" i="20"/>
  <c r="AO13" i="20"/>
  <c r="AO21" i="20"/>
  <c r="AO31" i="20"/>
  <c r="AO39" i="20"/>
  <c r="AO48" i="20"/>
  <c r="AO56" i="20"/>
  <c r="AO61" i="20"/>
  <c r="AO66" i="20"/>
  <c r="AO72" i="20"/>
  <c r="AO77" i="20"/>
  <c r="AO82" i="20"/>
  <c r="AO95" i="20"/>
  <c r="AO100" i="20"/>
  <c r="AO106" i="20"/>
  <c r="AO4" i="20"/>
  <c r="AO8" i="20"/>
  <c r="O7" i="24"/>
  <c r="P6" i="24"/>
  <c r="P137" i="24" s="1"/>
  <c r="P114" i="24" l="1"/>
  <c r="P136" i="24"/>
  <c r="P131" i="24"/>
  <c r="P134" i="24"/>
  <c r="P133" i="24"/>
  <c r="P132" i="24"/>
  <c r="P125" i="24"/>
  <c r="P124" i="24"/>
  <c r="P127" i="24"/>
  <c r="P126" i="24"/>
  <c r="P129" i="24"/>
  <c r="P128" i="24"/>
  <c r="P135" i="24"/>
  <c r="P130" i="24"/>
  <c r="P138" i="24"/>
  <c r="P123" i="24"/>
  <c r="P119" i="24"/>
  <c r="P118" i="24"/>
  <c r="P120" i="24"/>
  <c r="P121" i="24"/>
  <c r="P117" i="24"/>
  <c r="P122" i="24"/>
  <c r="P115" i="24"/>
  <c r="P116" i="24"/>
  <c r="P18" i="24"/>
  <c r="P69" i="24"/>
  <c r="P59" i="24"/>
  <c r="P101" i="24"/>
  <c r="P102" i="24"/>
  <c r="P80" i="24"/>
  <c r="P99" i="24"/>
  <c r="P111" i="24"/>
  <c r="P79" i="24"/>
  <c r="P109" i="24"/>
  <c r="P110" i="24"/>
  <c r="P108" i="24"/>
  <c r="P22" i="24"/>
  <c r="P9" i="24"/>
  <c r="P10" i="24"/>
  <c r="P11" i="24"/>
  <c r="P12" i="24"/>
  <c r="P13" i="24"/>
  <c r="P14" i="24"/>
  <c r="P15" i="24"/>
  <c r="P16" i="24"/>
  <c r="P17" i="24"/>
  <c r="P19" i="24"/>
  <c r="P20" i="24"/>
  <c r="P21" i="24"/>
  <c r="P23" i="24"/>
  <c r="P24" i="24"/>
  <c r="P25" i="24"/>
  <c r="P26" i="24"/>
  <c r="P29" i="24"/>
  <c r="P33" i="24"/>
  <c r="P30" i="24"/>
  <c r="P34" i="24"/>
  <c r="P35" i="24"/>
  <c r="P36" i="24"/>
  <c r="P37" i="24"/>
  <c r="P38" i="24"/>
  <c r="P39" i="24"/>
  <c r="P40" i="24"/>
  <c r="P41" i="24"/>
  <c r="P42" i="24"/>
  <c r="P43" i="24"/>
  <c r="P44" i="24"/>
  <c r="P28" i="24"/>
  <c r="P32" i="24"/>
  <c r="P27" i="24"/>
  <c r="P31" i="24"/>
  <c r="P46" i="24"/>
  <c r="P50" i="24"/>
  <c r="P57" i="24"/>
  <c r="P58" i="24"/>
  <c r="P60" i="24"/>
  <c r="P61" i="24"/>
  <c r="P62" i="24"/>
  <c r="P63" i="24"/>
  <c r="P64" i="24"/>
  <c r="P65" i="24"/>
  <c r="P66" i="24"/>
  <c r="P67" i="24"/>
  <c r="P68" i="24"/>
  <c r="P70" i="24"/>
  <c r="P71" i="24"/>
  <c r="P72" i="24"/>
  <c r="P73" i="24"/>
  <c r="P74" i="24"/>
  <c r="P47" i="24"/>
  <c r="P51" i="24"/>
  <c r="P55" i="24"/>
  <c r="P45" i="24"/>
  <c r="P49" i="24"/>
  <c r="P53" i="24"/>
  <c r="P54" i="24"/>
  <c r="P56" i="24"/>
  <c r="P52" i="24"/>
  <c r="P76" i="24"/>
  <c r="P78" i="24"/>
  <c r="P81" i="24"/>
  <c r="P82" i="24"/>
  <c r="P83" i="24"/>
  <c r="P84" i="24"/>
  <c r="P85" i="24"/>
  <c r="P86" i="24"/>
  <c r="P87" i="24"/>
  <c r="P88" i="24"/>
  <c r="P89" i="24"/>
  <c r="P90" i="24"/>
  <c r="P91" i="24"/>
  <c r="P92" i="24"/>
  <c r="P93" i="24"/>
  <c r="P94" i="24"/>
  <c r="P95" i="24"/>
  <c r="P48" i="24"/>
  <c r="P75" i="24"/>
  <c r="P77" i="24"/>
  <c r="P98" i="24"/>
  <c r="P139" i="24"/>
  <c r="P140" i="24"/>
  <c r="P141" i="24"/>
  <c r="P142" i="24"/>
  <c r="P143" i="24"/>
  <c r="P144" i="24"/>
  <c r="P145" i="24"/>
  <c r="P146" i="24"/>
  <c r="P147" i="24"/>
  <c r="P148" i="24"/>
  <c r="P149" i="24"/>
  <c r="P150" i="24"/>
  <c r="P151" i="24"/>
  <c r="P152" i="24"/>
  <c r="P153" i="24"/>
  <c r="P154" i="24"/>
  <c r="P155" i="24"/>
  <c r="P156" i="24"/>
  <c r="P157" i="24"/>
  <c r="P100" i="24"/>
  <c r="P104" i="24"/>
  <c r="P107" i="24"/>
  <c r="P113" i="24"/>
  <c r="P97" i="24"/>
  <c r="P106" i="24"/>
  <c r="P112" i="24"/>
  <c r="P105" i="24"/>
  <c r="P103" i="24"/>
  <c r="P96" i="24"/>
  <c r="P158" i="24"/>
  <c r="P160" i="24"/>
  <c r="P162" i="24"/>
  <c r="P159" i="24"/>
  <c r="P161" i="24"/>
  <c r="P8" i="24"/>
  <c r="AO111" i="20"/>
  <c r="AQ1" i="20"/>
  <c r="AP3" i="20"/>
  <c r="AP9" i="20"/>
  <c r="AP13" i="20"/>
  <c r="AP17" i="20"/>
  <c r="AP21" i="20"/>
  <c r="AP27" i="20"/>
  <c r="AP31" i="20"/>
  <c r="AP35" i="20"/>
  <c r="AP39" i="20"/>
  <c r="AP44" i="20"/>
  <c r="AP48" i="20"/>
  <c r="AP52" i="20"/>
  <c r="AP56" i="20"/>
  <c r="AP60" i="20"/>
  <c r="AP64" i="20"/>
  <c r="AP68" i="20"/>
  <c r="AP72" i="20"/>
  <c r="AP76" i="20"/>
  <c r="AP80" i="20"/>
  <c r="AP91" i="20"/>
  <c r="AP95" i="20"/>
  <c r="AP99" i="20"/>
  <c r="AP104" i="20"/>
  <c r="AP108" i="20"/>
  <c r="AP5" i="20"/>
  <c r="AP10" i="20"/>
  <c r="AP14" i="20"/>
  <c r="AP18" i="20"/>
  <c r="AP24" i="20"/>
  <c r="AP28" i="20"/>
  <c r="AP32" i="20"/>
  <c r="AP36" i="20"/>
  <c r="AP40" i="20"/>
  <c r="AP45" i="20"/>
  <c r="AP49" i="20"/>
  <c r="AP53" i="20"/>
  <c r="AP57" i="20"/>
  <c r="AP61" i="20"/>
  <c r="AP65" i="20"/>
  <c r="AP69" i="20"/>
  <c r="AP73" i="20"/>
  <c r="AP77" i="20"/>
  <c r="AP81" i="20"/>
  <c r="AP92" i="20"/>
  <c r="AP96" i="20"/>
  <c r="AP100" i="20"/>
  <c r="AP105" i="20"/>
  <c r="AP110" i="20"/>
  <c r="AP12" i="20"/>
  <c r="AP20" i="20"/>
  <c r="AP30" i="20"/>
  <c r="AP38" i="20"/>
  <c r="AP47" i="20"/>
  <c r="AP55" i="20"/>
  <c r="AP63" i="20"/>
  <c r="AP71" i="20"/>
  <c r="AP79" i="20"/>
  <c r="AP94" i="20"/>
  <c r="AP103" i="20"/>
  <c r="AP6" i="20"/>
  <c r="AP15" i="20"/>
  <c r="AP25" i="20"/>
  <c r="AP33" i="20"/>
  <c r="AP41" i="20"/>
  <c r="AP50" i="20"/>
  <c r="AP58" i="20"/>
  <c r="AP66" i="20"/>
  <c r="AP74" i="20"/>
  <c r="AP82" i="20"/>
  <c r="AP97" i="20"/>
  <c r="AP106" i="20"/>
  <c r="AP7" i="20"/>
  <c r="AP16" i="20"/>
  <c r="AP26" i="20"/>
  <c r="AP34" i="20"/>
  <c r="AP42" i="20"/>
  <c r="AP51" i="20"/>
  <c r="AP59" i="20"/>
  <c r="AP67" i="20"/>
  <c r="AP75" i="20"/>
  <c r="AP90" i="20"/>
  <c r="AP98" i="20"/>
  <c r="AP107" i="20"/>
  <c r="AP2" i="20"/>
  <c r="AP11" i="20"/>
  <c r="AP19" i="20"/>
  <c r="AP29" i="20"/>
  <c r="AP37" i="20"/>
  <c r="AP46" i="20"/>
  <c r="AP54" i="20"/>
  <c r="AP62" i="20"/>
  <c r="AP70" i="20"/>
  <c r="AP78" i="20"/>
  <c r="AP93" i="20"/>
  <c r="AP101" i="20"/>
  <c r="AP8" i="20"/>
  <c r="AP4" i="20"/>
  <c r="P7" i="24"/>
  <c r="Q6" i="24"/>
  <c r="Q137" i="24" s="1"/>
  <c r="Q114" i="24" l="1"/>
  <c r="Q136" i="24"/>
  <c r="Q131" i="24"/>
  <c r="Q134" i="24"/>
  <c r="Q133" i="24"/>
  <c r="Q132" i="24"/>
  <c r="Q125" i="24"/>
  <c r="Q124" i="24"/>
  <c r="Q127" i="24"/>
  <c r="Q126" i="24"/>
  <c r="Q129" i="24"/>
  <c r="Q128" i="24"/>
  <c r="Q135" i="24"/>
  <c r="Q130" i="24"/>
  <c r="Q138" i="24"/>
  <c r="Q123" i="24"/>
  <c r="Q119" i="24"/>
  <c r="Q118" i="24"/>
  <c r="Q120" i="24"/>
  <c r="Q121" i="24"/>
  <c r="Q117" i="24"/>
  <c r="Q122" i="24"/>
  <c r="Q115" i="24"/>
  <c r="Q116" i="24"/>
  <c r="Q18" i="24"/>
  <c r="Q69" i="24"/>
  <c r="Q59" i="24"/>
  <c r="Q101" i="24"/>
  <c r="Q102" i="24"/>
  <c r="Q80" i="24"/>
  <c r="Q99" i="24"/>
  <c r="Q111" i="24"/>
  <c r="Q79" i="24"/>
  <c r="Q109" i="24"/>
  <c r="Q110" i="24"/>
  <c r="Q108" i="24"/>
  <c r="Q22" i="24"/>
  <c r="Q9" i="24"/>
  <c r="Q10" i="24"/>
  <c r="Q11" i="24"/>
  <c r="Q12" i="24"/>
  <c r="Q13" i="24"/>
  <c r="Q14" i="24"/>
  <c r="Q15" i="24"/>
  <c r="Q16" i="24"/>
  <c r="Q17" i="24"/>
  <c r="Q19" i="24"/>
  <c r="Q24" i="24"/>
  <c r="Q26" i="24"/>
  <c r="Q20" i="24"/>
  <c r="Q23" i="24"/>
  <c r="Q27" i="24"/>
  <c r="Q28" i="24"/>
  <c r="Q29" i="24"/>
  <c r="Q30" i="24"/>
  <c r="Q31" i="24"/>
  <c r="Q32" i="24"/>
  <c r="Q33" i="24"/>
  <c r="Q34" i="24"/>
  <c r="Q25" i="24"/>
  <c r="Q21" i="24"/>
  <c r="Q35" i="24"/>
  <c r="Q39" i="24"/>
  <c r="Q44" i="24"/>
  <c r="Q36" i="24"/>
  <c r="Q40" i="24"/>
  <c r="Q38" i="24"/>
  <c r="Q42" i="24"/>
  <c r="Q45" i="24"/>
  <c r="Q46" i="24"/>
  <c r="Q47" i="24"/>
  <c r="Q48" i="24"/>
  <c r="Q49" i="24"/>
  <c r="Q50" i="24"/>
  <c r="Q51" i="24"/>
  <c r="Q52" i="24"/>
  <c r="Q53" i="24"/>
  <c r="Q54" i="24"/>
  <c r="Q55" i="24"/>
  <c r="Q56" i="24"/>
  <c r="Q57" i="24"/>
  <c r="Q58" i="24"/>
  <c r="Q60" i="24"/>
  <c r="Q61" i="24"/>
  <c r="Q62" i="24"/>
  <c r="Q63" i="24"/>
  <c r="Q64" i="24"/>
  <c r="Q65" i="24"/>
  <c r="Q66" i="24"/>
  <c r="Q67" i="24"/>
  <c r="Q68" i="24"/>
  <c r="Q70" i="24"/>
  <c r="Q71" i="24"/>
  <c r="Q72" i="24"/>
  <c r="Q73" i="24"/>
  <c r="Q74" i="24"/>
  <c r="Q75" i="24"/>
  <c r="Q76" i="24"/>
  <c r="Q77" i="24"/>
  <c r="Q41" i="24"/>
  <c r="Q37" i="24"/>
  <c r="Q43" i="24"/>
  <c r="Q78" i="24"/>
  <c r="Q84" i="24"/>
  <c r="Q88" i="24"/>
  <c r="Q92" i="24"/>
  <c r="Q81" i="24"/>
  <c r="Q85" i="24"/>
  <c r="Q89" i="24"/>
  <c r="Q93" i="24"/>
  <c r="Q83" i="24"/>
  <c r="Q87" i="24"/>
  <c r="Q91" i="24"/>
  <c r="Q95" i="24"/>
  <c r="Q96" i="24"/>
  <c r="Q97" i="24"/>
  <c r="Q98" i="24"/>
  <c r="Q100" i="24"/>
  <c r="Q103" i="24"/>
  <c r="Q104" i="24"/>
  <c r="Q105" i="24"/>
  <c r="Q106" i="24"/>
  <c r="Q107" i="24"/>
  <c r="Q112" i="24"/>
  <c r="Q113" i="24"/>
  <c r="Q90" i="24"/>
  <c r="Q94" i="24"/>
  <c r="Q139" i="24"/>
  <c r="Q140" i="24"/>
  <c r="Q141" i="24"/>
  <c r="Q142" i="24"/>
  <c r="Q143" i="24"/>
  <c r="Q144" i="24"/>
  <c r="Q145" i="24"/>
  <c r="Q146" i="24"/>
  <c r="Q147" i="24"/>
  <c r="Q148" i="24"/>
  <c r="Q149" i="24"/>
  <c r="Q150" i="24"/>
  <c r="Q151" i="24"/>
  <c r="Q152" i="24"/>
  <c r="Q153" i="24"/>
  <c r="Q154" i="24"/>
  <c r="Q155" i="24"/>
  <c r="Q156" i="24"/>
  <c r="Q157" i="24"/>
  <c r="Q86" i="24"/>
  <c r="Q82" i="24"/>
  <c r="Q158" i="24"/>
  <c r="Q159" i="24"/>
  <c r="Q160" i="24"/>
  <c r="Q161" i="24"/>
  <c r="Q162" i="24"/>
  <c r="Q8" i="24"/>
  <c r="AP111" i="20"/>
  <c r="AQ14" i="20"/>
  <c r="AQ42" i="20"/>
  <c r="AQ69" i="20"/>
  <c r="AQ93" i="20"/>
  <c r="AQ97" i="20"/>
  <c r="AQ101" i="20"/>
  <c r="AQ106" i="20"/>
  <c r="AQ51" i="20"/>
  <c r="AQ74" i="20"/>
  <c r="AQ94" i="20"/>
  <c r="AQ98" i="20"/>
  <c r="AQ103" i="20"/>
  <c r="AQ107" i="20"/>
  <c r="AQ28" i="20"/>
  <c r="AQ82" i="20"/>
  <c r="AQ100" i="20"/>
  <c r="AQ110" i="20"/>
  <c r="AQ58" i="20"/>
  <c r="AQ95" i="20"/>
  <c r="AQ104" i="20"/>
  <c r="AQ2" i="20"/>
  <c r="AQ63" i="20"/>
  <c r="AQ96" i="20"/>
  <c r="AQ105" i="20"/>
  <c r="AQ10" i="20"/>
  <c r="AQ78" i="20"/>
  <c r="AQ99" i="20"/>
  <c r="AQ108" i="20"/>
  <c r="AQ77" i="20"/>
  <c r="AQ57" i="20"/>
  <c r="AQ5" i="20"/>
  <c r="AQ71" i="20"/>
  <c r="AQ47" i="20"/>
  <c r="AQ79" i="20"/>
  <c r="AQ59" i="20"/>
  <c r="AR1" i="20"/>
  <c r="AQ19" i="20"/>
  <c r="AQ37" i="20"/>
  <c r="AQ54" i="20"/>
  <c r="AQ20" i="20"/>
  <c r="AQ38" i="20"/>
  <c r="AQ17" i="20"/>
  <c r="AQ35" i="20"/>
  <c r="AQ52" i="20"/>
  <c r="AQ68" i="20"/>
  <c r="AQ73" i="20"/>
  <c r="AQ49" i="20"/>
  <c r="AQ91" i="20"/>
  <c r="AQ66" i="20"/>
  <c r="AQ36" i="20"/>
  <c r="AQ75" i="20"/>
  <c r="AQ53" i="20"/>
  <c r="AQ6" i="20"/>
  <c r="AQ25" i="20"/>
  <c r="AQ41" i="20"/>
  <c r="AQ7" i="20"/>
  <c r="AQ26" i="20"/>
  <c r="AQ3" i="20"/>
  <c r="AQ21" i="20"/>
  <c r="AQ39" i="20"/>
  <c r="AQ56" i="20"/>
  <c r="AQ72" i="20"/>
  <c r="AQ92" i="20"/>
  <c r="AQ67" i="20"/>
  <c r="AQ40" i="20"/>
  <c r="AQ80" i="20"/>
  <c r="AQ61" i="20"/>
  <c r="AQ18" i="20"/>
  <c r="AQ70" i="20"/>
  <c r="AQ45" i="20"/>
  <c r="AQ11" i="20"/>
  <c r="AQ29" i="20"/>
  <c r="AQ46" i="20"/>
  <c r="AQ12" i="20"/>
  <c r="AQ30" i="20"/>
  <c r="AQ9" i="20"/>
  <c r="AQ27" i="20"/>
  <c r="AQ44" i="20"/>
  <c r="AQ60" i="20"/>
  <c r="AQ4" i="20"/>
  <c r="AQ8" i="20"/>
  <c r="AQ81" i="20"/>
  <c r="AQ62" i="20"/>
  <c r="AQ24" i="20"/>
  <c r="AQ76" i="20"/>
  <c r="AQ55" i="20"/>
  <c r="AQ90" i="20"/>
  <c r="AQ65" i="20"/>
  <c r="AQ32" i="20"/>
  <c r="AQ15" i="20"/>
  <c r="AQ33" i="20"/>
  <c r="AQ50" i="20"/>
  <c r="AQ16" i="20"/>
  <c r="AQ34" i="20"/>
  <c r="AQ13" i="20"/>
  <c r="AQ31" i="20"/>
  <c r="AQ48" i="20"/>
  <c r="AQ64" i="20"/>
  <c r="Q7" i="24"/>
  <c r="R6" i="24"/>
  <c r="R137" i="24" s="1"/>
  <c r="R114" i="24" l="1"/>
  <c r="R136" i="24"/>
  <c r="R131" i="24"/>
  <c r="R134" i="24"/>
  <c r="R133" i="24"/>
  <c r="R132" i="24"/>
  <c r="R125" i="24"/>
  <c r="R124" i="24"/>
  <c r="R127" i="24"/>
  <c r="R126" i="24"/>
  <c r="R129" i="24"/>
  <c r="R128" i="24"/>
  <c r="R135" i="24"/>
  <c r="R130" i="24"/>
  <c r="R138" i="24"/>
  <c r="R123" i="24"/>
  <c r="R119" i="24"/>
  <c r="R118" i="24"/>
  <c r="R120" i="24"/>
  <c r="R121" i="24"/>
  <c r="R117" i="24"/>
  <c r="R122" i="24"/>
  <c r="R115" i="24"/>
  <c r="R116" i="24"/>
  <c r="R18" i="24"/>
  <c r="R69" i="24"/>
  <c r="R59" i="24"/>
  <c r="R101" i="24"/>
  <c r="R102" i="24"/>
  <c r="R80" i="24"/>
  <c r="R99" i="24"/>
  <c r="R111" i="24"/>
  <c r="R79" i="24"/>
  <c r="R109" i="24"/>
  <c r="R110" i="24"/>
  <c r="R108" i="24"/>
  <c r="R22" i="24"/>
  <c r="R9" i="24"/>
  <c r="R10" i="24"/>
  <c r="R11" i="24"/>
  <c r="R12" i="24"/>
  <c r="R13" i="24"/>
  <c r="R14" i="24"/>
  <c r="R15" i="24"/>
  <c r="R16" i="24"/>
  <c r="R17" i="24"/>
  <c r="R19" i="24"/>
  <c r="R20" i="24"/>
  <c r="R21" i="24"/>
  <c r="R23" i="24"/>
  <c r="R24" i="24"/>
  <c r="R25" i="24"/>
  <c r="R26" i="24"/>
  <c r="R27" i="24"/>
  <c r="R28" i="24"/>
  <c r="R29" i="24"/>
  <c r="R30" i="24"/>
  <c r="R31" i="24"/>
  <c r="R32" i="24"/>
  <c r="R33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34" i="24"/>
  <c r="R54" i="24"/>
  <c r="R56" i="24"/>
  <c r="R61" i="24"/>
  <c r="R64" i="24"/>
  <c r="R67" i="24"/>
  <c r="R72" i="24"/>
  <c r="R75" i="24"/>
  <c r="R77" i="24"/>
  <c r="R57" i="24"/>
  <c r="R62" i="24"/>
  <c r="R68" i="24"/>
  <c r="R73" i="24"/>
  <c r="R60" i="24"/>
  <c r="R63" i="24"/>
  <c r="R66" i="24"/>
  <c r="R71" i="24"/>
  <c r="R78" i="24"/>
  <c r="R81" i="24"/>
  <c r="R82" i="24"/>
  <c r="R83" i="24"/>
  <c r="R84" i="24"/>
  <c r="R85" i="24"/>
  <c r="R86" i="24"/>
  <c r="R87" i="24"/>
  <c r="R88" i="24"/>
  <c r="R89" i="24"/>
  <c r="R90" i="24"/>
  <c r="R91" i="24"/>
  <c r="R92" i="24"/>
  <c r="R93" i="24"/>
  <c r="R94" i="24"/>
  <c r="R95" i="24"/>
  <c r="R55" i="24"/>
  <c r="R58" i="24"/>
  <c r="R74" i="24"/>
  <c r="R96" i="24"/>
  <c r="R97" i="24"/>
  <c r="R98" i="24"/>
  <c r="R100" i="24"/>
  <c r="R103" i="24"/>
  <c r="R104" i="24"/>
  <c r="R105" i="24"/>
  <c r="R106" i="24"/>
  <c r="R107" i="24"/>
  <c r="R112" i="24"/>
  <c r="R113" i="24"/>
  <c r="R70" i="24"/>
  <c r="R76" i="24"/>
  <c r="R65" i="24"/>
  <c r="R139" i="24"/>
  <c r="R142" i="24"/>
  <c r="R146" i="24"/>
  <c r="R150" i="24"/>
  <c r="R154" i="24"/>
  <c r="R143" i="24"/>
  <c r="R147" i="24"/>
  <c r="R151" i="24"/>
  <c r="R155" i="24"/>
  <c r="R141" i="24"/>
  <c r="R145" i="24"/>
  <c r="R149" i="24"/>
  <c r="R153" i="24"/>
  <c r="R157" i="24"/>
  <c r="R148" i="24"/>
  <c r="R159" i="24"/>
  <c r="R161" i="24"/>
  <c r="R152" i="24"/>
  <c r="R140" i="24"/>
  <c r="R156" i="24"/>
  <c r="R144" i="24"/>
  <c r="R162" i="24"/>
  <c r="R158" i="24"/>
  <c r="R160" i="24"/>
  <c r="R8" i="24"/>
  <c r="AQ111" i="20"/>
  <c r="AS1" i="20"/>
  <c r="AR2" i="20"/>
  <c r="R7" i="24"/>
  <c r="S6" i="24"/>
  <c r="S137" i="24" s="1"/>
  <c r="S114" i="24" l="1"/>
  <c r="S136" i="24"/>
  <c r="S131" i="24"/>
  <c r="S134" i="24"/>
  <c r="S133" i="24"/>
  <c r="S132" i="24"/>
  <c r="S125" i="24"/>
  <c r="S124" i="24"/>
  <c r="S127" i="24"/>
  <c r="S126" i="24"/>
  <c r="S129" i="24"/>
  <c r="S128" i="24"/>
  <c r="S135" i="24"/>
  <c r="S130" i="24"/>
  <c r="S138" i="24"/>
  <c r="S123" i="24"/>
  <c r="S119" i="24"/>
  <c r="S118" i="24"/>
  <c r="S120" i="24"/>
  <c r="S121" i="24"/>
  <c r="S117" i="24"/>
  <c r="S122" i="24"/>
  <c r="S115" i="24"/>
  <c r="S116" i="24"/>
  <c r="S18" i="24"/>
  <c r="S69" i="24"/>
  <c r="S59" i="24"/>
  <c r="S101" i="24"/>
  <c r="S102" i="24"/>
  <c r="S80" i="24"/>
  <c r="S99" i="24"/>
  <c r="S111" i="24"/>
  <c r="S79" i="24"/>
  <c r="S109" i="24"/>
  <c r="S110" i="24"/>
  <c r="S108" i="24"/>
  <c r="S22" i="24"/>
  <c r="S11" i="24"/>
  <c r="S9" i="24"/>
  <c r="S12" i="24"/>
  <c r="S13" i="24"/>
  <c r="S17" i="24"/>
  <c r="S19" i="24"/>
  <c r="S20" i="24"/>
  <c r="S21" i="24"/>
  <c r="S23" i="24"/>
  <c r="S24" i="24"/>
  <c r="S14" i="24"/>
  <c r="S10" i="24"/>
  <c r="S16" i="24"/>
  <c r="S26" i="24"/>
  <c r="S27" i="24"/>
  <c r="S28" i="24"/>
  <c r="S29" i="24"/>
  <c r="S30" i="24"/>
  <c r="S31" i="24"/>
  <c r="S32" i="24"/>
  <c r="S33" i="24"/>
  <c r="S34" i="24"/>
  <c r="S25" i="24"/>
  <c r="S35" i="24"/>
  <c r="S36" i="24"/>
  <c r="S37" i="24"/>
  <c r="S38" i="24"/>
  <c r="S39" i="24"/>
  <c r="S40" i="24"/>
  <c r="S41" i="24"/>
  <c r="S42" i="24"/>
  <c r="S15" i="24"/>
  <c r="S44" i="24"/>
  <c r="S45" i="24"/>
  <c r="S46" i="24"/>
  <c r="S47" i="24"/>
  <c r="S48" i="24"/>
  <c r="S49" i="24"/>
  <c r="S50" i="24"/>
  <c r="S51" i="24"/>
  <c r="S52" i="24"/>
  <c r="S53" i="24"/>
  <c r="S54" i="24"/>
  <c r="S55" i="24"/>
  <c r="S56" i="24"/>
  <c r="S43" i="24"/>
  <c r="S57" i="24"/>
  <c r="S58" i="24"/>
  <c r="S60" i="24"/>
  <c r="S61" i="24"/>
  <c r="S62" i="24"/>
  <c r="S63" i="24"/>
  <c r="S64" i="24"/>
  <c r="S65" i="24"/>
  <c r="S66" i="24"/>
  <c r="S67" i="24"/>
  <c r="S68" i="24"/>
  <c r="S70" i="24"/>
  <c r="S71" i="24"/>
  <c r="S72" i="24"/>
  <c r="S73" i="24"/>
  <c r="S74" i="24"/>
  <c r="S75" i="24"/>
  <c r="S76" i="24"/>
  <c r="S77" i="24"/>
  <c r="S78" i="24"/>
  <c r="S81" i="24"/>
  <c r="S82" i="24"/>
  <c r="S83" i="24"/>
  <c r="S84" i="24"/>
  <c r="S85" i="24"/>
  <c r="S86" i="24"/>
  <c r="S87" i="24"/>
  <c r="S88" i="24"/>
  <c r="S89" i="24"/>
  <c r="S90" i="24"/>
  <c r="S91" i="24"/>
  <c r="S92" i="24"/>
  <c r="S93" i="24"/>
  <c r="S94" i="24"/>
  <c r="S95" i="24"/>
  <c r="S96" i="24"/>
  <c r="S97" i="24"/>
  <c r="S98" i="24"/>
  <c r="S100" i="24"/>
  <c r="S103" i="24"/>
  <c r="S104" i="24"/>
  <c r="S105" i="24"/>
  <c r="S106" i="24"/>
  <c r="S107" i="24"/>
  <c r="S112" i="24"/>
  <c r="S113" i="24"/>
  <c r="S139" i="24"/>
  <c r="S140" i="24"/>
  <c r="S141" i="24"/>
  <c r="S142" i="24"/>
  <c r="S143" i="24"/>
  <c r="S144" i="24"/>
  <c r="S145" i="24"/>
  <c r="S146" i="24"/>
  <c r="S147" i="24"/>
  <c r="S148" i="24"/>
  <c r="S149" i="24"/>
  <c r="S150" i="24"/>
  <c r="S151" i="24"/>
  <c r="S152" i="24"/>
  <c r="S153" i="24"/>
  <c r="S154" i="24"/>
  <c r="S155" i="24"/>
  <c r="S156" i="24"/>
  <c r="S157" i="24"/>
  <c r="S158" i="24"/>
  <c r="S159" i="24"/>
  <c r="S160" i="24"/>
  <c r="S161" i="24"/>
  <c r="S162" i="24"/>
  <c r="S8" i="24"/>
  <c r="AS2" i="20"/>
  <c r="AT1" i="20"/>
  <c r="S7" i="24"/>
  <c r="T6" i="24"/>
  <c r="T137" i="24" s="1"/>
  <c r="T114" i="24" l="1"/>
  <c r="T136" i="24"/>
  <c r="T131" i="24"/>
  <c r="T134" i="24"/>
  <c r="T133" i="24"/>
  <c r="T132" i="24"/>
  <c r="T125" i="24"/>
  <c r="T124" i="24"/>
  <c r="T127" i="24"/>
  <c r="T126" i="24"/>
  <c r="T129" i="24"/>
  <c r="T128" i="24"/>
  <c r="T135" i="24"/>
  <c r="T130" i="24"/>
  <c r="T138" i="24"/>
  <c r="T123" i="24"/>
  <c r="T119" i="24"/>
  <c r="T118" i="24"/>
  <c r="T120" i="24"/>
  <c r="T121" i="24"/>
  <c r="T117" i="24"/>
  <c r="T122" i="24"/>
  <c r="T115" i="24"/>
  <c r="T116" i="24"/>
  <c r="T18" i="24"/>
  <c r="T69" i="24"/>
  <c r="T59" i="24"/>
  <c r="T101" i="24"/>
  <c r="T102" i="24"/>
  <c r="T80" i="24"/>
  <c r="T99" i="24"/>
  <c r="T111" i="24"/>
  <c r="T79" i="24"/>
  <c r="T109" i="24"/>
  <c r="T110" i="24"/>
  <c r="T108" i="24"/>
  <c r="T22" i="24"/>
  <c r="T9" i="24"/>
  <c r="T10" i="24"/>
  <c r="T11" i="24"/>
  <c r="T12" i="24"/>
  <c r="T13" i="24"/>
  <c r="T14" i="24"/>
  <c r="T15" i="24"/>
  <c r="T16" i="24"/>
  <c r="T17" i="24"/>
  <c r="T19" i="24"/>
  <c r="T20" i="24"/>
  <c r="T21" i="24"/>
  <c r="T23" i="24"/>
  <c r="T24" i="24"/>
  <c r="T25" i="24"/>
  <c r="T26" i="24"/>
  <c r="T28" i="24"/>
  <c r="T32" i="24"/>
  <c r="T29" i="24"/>
  <c r="T33" i="24"/>
  <c r="T35" i="24"/>
  <c r="T36" i="24"/>
  <c r="T37" i="24"/>
  <c r="T38" i="24"/>
  <c r="T39" i="24"/>
  <c r="T40" i="24"/>
  <c r="T41" i="24"/>
  <c r="T42" i="24"/>
  <c r="T43" i="24"/>
  <c r="T44" i="24"/>
  <c r="T27" i="24"/>
  <c r="T31" i="24"/>
  <c r="T34" i="24"/>
  <c r="T45" i="24"/>
  <c r="T49" i="24"/>
  <c r="T53" i="24"/>
  <c r="T57" i="24"/>
  <c r="T58" i="24"/>
  <c r="T60" i="24"/>
  <c r="T61" i="24"/>
  <c r="T62" i="24"/>
  <c r="T63" i="24"/>
  <c r="T64" i="24"/>
  <c r="T65" i="24"/>
  <c r="T66" i="24"/>
  <c r="T67" i="24"/>
  <c r="T68" i="24"/>
  <c r="T70" i="24"/>
  <c r="T71" i="24"/>
  <c r="T72" i="24"/>
  <c r="T73" i="24"/>
  <c r="T74" i="24"/>
  <c r="T46" i="24"/>
  <c r="T50" i="24"/>
  <c r="T54" i="24"/>
  <c r="T56" i="24"/>
  <c r="T48" i="24"/>
  <c r="T52" i="24"/>
  <c r="T55" i="24"/>
  <c r="T47" i="24"/>
  <c r="T30" i="24"/>
  <c r="T51" i="24"/>
  <c r="T75" i="24"/>
  <c r="T77" i="24"/>
  <c r="T78" i="24"/>
  <c r="T81" i="24"/>
  <c r="T82" i="24"/>
  <c r="T83" i="24"/>
  <c r="T84" i="24"/>
  <c r="T85" i="24"/>
  <c r="T86" i="24"/>
  <c r="T87" i="24"/>
  <c r="T88" i="24"/>
  <c r="T89" i="24"/>
  <c r="T90" i="24"/>
  <c r="T91" i="24"/>
  <c r="T92" i="24"/>
  <c r="T93" i="24"/>
  <c r="T94" i="24"/>
  <c r="T95" i="24"/>
  <c r="T76" i="24"/>
  <c r="T97" i="24"/>
  <c r="T106" i="24"/>
  <c r="T112" i="24"/>
  <c r="T139" i="24"/>
  <c r="T140" i="24"/>
  <c r="T141" i="24"/>
  <c r="T142" i="24"/>
  <c r="T143" i="24"/>
  <c r="T144" i="24"/>
  <c r="T145" i="24"/>
  <c r="T146" i="24"/>
  <c r="T147" i="24"/>
  <c r="T148" i="24"/>
  <c r="T149" i="24"/>
  <c r="T150" i="24"/>
  <c r="T151" i="24"/>
  <c r="T152" i="24"/>
  <c r="T153" i="24"/>
  <c r="T154" i="24"/>
  <c r="T155" i="24"/>
  <c r="T156" i="24"/>
  <c r="T157" i="24"/>
  <c r="T98" i="24"/>
  <c r="T96" i="24"/>
  <c r="T103" i="24"/>
  <c r="T105" i="24"/>
  <c r="T100" i="24"/>
  <c r="T104" i="24"/>
  <c r="T113" i="24"/>
  <c r="T162" i="24"/>
  <c r="T107" i="24"/>
  <c r="T159" i="24"/>
  <c r="T161" i="24"/>
  <c r="T158" i="24"/>
  <c r="T160" i="24"/>
  <c r="T8" i="24"/>
  <c r="AT15" i="20"/>
  <c r="AT33" i="20"/>
  <c r="AT50" i="20"/>
  <c r="AT66" i="20"/>
  <c r="AT82" i="20"/>
  <c r="AT106" i="20"/>
  <c r="AT20" i="20"/>
  <c r="AT38" i="20"/>
  <c r="AT55" i="20"/>
  <c r="AT71" i="20"/>
  <c r="AT94" i="20"/>
  <c r="AT3" i="20"/>
  <c r="AT21" i="20"/>
  <c r="AT39" i="20"/>
  <c r="AT56" i="20"/>
  <c r="AT72" i="20"/>
  <c r="AT95" i="20"/>
  <c r="AT18" i="20"/>
  <c r="AT92" i="20"/>
  <c r="AT40" i="20"/>
  <c r="AT10" i="20"/>
  <c r="AT77" i="20"/>
  <c r="AT49" i="20"/>
  <c r="AT2" i="20"/>
  <c r="AU1" i="20"/>
  <c r="AT19" i="20"/>
  <c r="AT37" i="20"/>
  <c r="AT54" i="20"/>
  <c r="AT70" i="20"/>
  <c r="AT93" i="20"/>
  <c r="AT7" i="20"/>
  <c r="AT26" i="20"/>
  <c r="AT42" i="20"/>
  <c r="AT59" i="20"/>
  <c r="AT75" i="20"/>
  <c r="AT98" i="20"/>
  <c r="AT9" i="20"/>
  <c r="AT27" i="20"/>
  <c r="AT44" i="20"/>
  <c r="AT60" i="20"/>
  <c r="AT76" i="20"/>
  <c r="AT99" i="20"/>
  <c r="AT36" i="20"/>
  <c r="AT110" i="20"/>
  <c r="AT57" i="20"/>
  <c r="AT28" i="20"/>
  <c r="AT100" i="20"/>
  <c r="AT65" i="20"/>
  <c r="AT8" i="20"/>
  <c r="AT6" i="20"/>
  <c r="AT25" i="20"/>
  <c r="AT41" i="20"/>
  <c r="AT58" i="20"/>
  <c r="AT74" i="20"/>
  <c r="AT97" i="20"/>
  <c r="AT12" i="20"/>
  <c r="AT30" i="20"/>
  <c r="AT47" i="20"/>
  <c r="AT63" i="20"/>
  <c r="AT79" i="20"/>
  <c r="AT103" i="20"/>
  <c r="AT13" i="20"/>
  <c r="AT31" i="20"/>
  <c r="AT48" i="20"/>
  <c r="AT64" i="20"/>
  <c r="AT80" i="20"/>
  <c r="AT104" i="20"/>
  <c r="AT53" i="20"/>
  <c r="AT5" i="20"/>
  <c r="AT73" i="20"/>
  <c r="AT45" i="20"/>
  <c r="AT14" i="20"/>
  <c r="AT81" i="20"/>
  <c r="AT4" i="20"/>
  <c r="AT11" i="20"/>
  <c r="AT29" i="20"/>
  <c r="AT46" i="20"/>
  <c r="AT62" i="20"/>
  <c r="AT78" i="20"/>
  <c r="AT101" i="20"/>
  <c r="AT16" i="20"/>
  <c r="AT34" i="20"/>
  <c r="AT51" i="20"/>
  <c r="AT67" i="20"/>
  <c r="AT90" i="20"/>
  <c r="AT107" i="20"/>
  <c r="AT17" i="20"/>
  <c r="AT35" i="20"/>
  <c r="AT52" i="20"/>
  <c r="AT68" i="20"/>
  <c r="AT91" i="20"/>
  <c r="AT108" i="20"/>
  <c r="AT69" i="20"/>
  <c r="AT24" i="20"/>
  <c r="AT96" i="20"/>
  <c r="AT61" i="20"/>
  <c r="AT32" i="20"/>
  <c r="AT105" i="20"/>
  <c r="T7" i="24"/>
  <c r="U6" i="24"/>
  <c r="U137" i="24" s="1"/>
  <c r="U114" i="24" l="1"/>
  <c r="U136" i="24"/>
  <c r="U131" i="24"/>
  <c r="U134" i="24"/>
  <c r="U133" i="24"/>
  <c r="U132" i="24"/>
  <c r="U125" i="24"/>
  <c r="U124" i="24"/>
  <c r="U127" i="24"/>
  <c r="U126" i="24"/>
  <c r="U129" i="24"/>
  <c r="U128" i="24"/>
  <c r="U135" i="24"/>
  <c r="U130" i="24"/>
  <c r="U138" i="24"/>
  <c r="U123" i="24"/>
  <c r="U119" i="24"/>
  <c r="U118" i="24"/>
  <c r="U120" i="24"/>
  <c r="U121" i="24"/>
  <c r="U117" i="24"/>
  <c r="U122" i="24"/>
  <c r="U115" i="24"/>
  <c r="U116" i="24"/>
  <c r="U18" i="24"/>
  <c r="U69" i="24"/>
  <c r="U59" i="24"/>
  <c r="U101" i="24"/>
  <c r="U102" i="24"/>
  <c r="U80" i="24"/>
  <c r="U99" i="24"/>
  <c r="U111" i="24"/>
  <c r="U79" i="24"/>
  <c r="U109" i="24"/>
  <c r="U110" i="24"/>
  <c r="U108" i="24"/>
  <c r="U22" i="24"/>
  <c r="U9" i="24"/>
  <c r="U10" i="24"/>
  <c r="U11" i="24"/>
  <c r="U12" i="24"/>
  <c r="U13" i="24"/>
  <c r="U14" i="24"/>
  <c r="U15" i="24"/>
  <c r="U16" i="24"/>
  <c r="U17" i="24"/>
  <c r="U19" i="24"/>
  <c r="U23" i="24"/>
  <c r="U25" i="24"/>
  <c r="U24" i="24"/>
  <c r="U21" i="24"/>
  <c r="U26" i="24"/>
  <c r="U27" i="24"/>
  <c r="U28" i="24"/>
  <c r="U29" i="24"/>
  <c r="U30" i="24"/>
  <c r="U31" i="24"/>
  <c r="U32" i="24"/>
  <c r="U33" i="24"/>
  <c r="U34" i="24"/>
  <c r="U20" i="24"/>
  <c r="U38" i="24"/>
  <c r="U42" i="24"/>
  <c r="U43" i="24"/>
  <c r="U35" i="24"/>
  <c r="U39" i="24"/>
  <c r="U37" i="24"/>
  <c r="U41" i="24"/>
  <c r="U45" i="24"/>
  <c r="U46" i="24"/>
  <c r="U47" i="24"/>
  <c r="U48" i="24"/>
  <c r="U49" i="24"/>
  <c r="U50" i="24"/>
  <c r="U51" i="24"/>
  <c r="U52" i="24"/>
  <c r="U53" i="24"/>
  <c r="U54" i="24"/>
  <c r="U55" i="24"/>
  <c r="U56" i="24"/>
  <c r="U40" i="24"/>
  <c r="U44" i="24"/>
  <c r="U57" i="24"/>
  <c r="U58" i="24"/>
  <c r="U60" i="24"/>
  <c r="U61" i="24"/>
  <c r="U62" i="24"/>
  <c r="U63" i="24"/>
  <c r="U64" i="24"/>
  <c r="U65" i="24"/>
  <c r="U66" i="24"/>
  <c r="U67" i="24"/>
  <c r="U68" i="24"/>
  <c r="U70" i="24"/>
  <c r="U71" i="24"/>
  <c r="U72" i="24"/>
  <c r="U73" i="24"/>
  <c r="U74" i="24"/>
  <c r="U75" i="24"/>
  <c r="U76" i="24"/>
  <c r="U77" i="24"/>
  <c r="U36" i="24"/>
  <c r="U83" i="24"/>
  <c r="U87" i="24"/>
  <c r="U91" i="24"/>
  <c r="U78" i="24"/>
  <c r="U84" i="24"/>
  <c r="U88" i="24"/>
  <c r="U92" i="24"/>
  <c r="U95" i="24"/>
  <c r="U82" i="24"/>
  <c r="U86" i="24"/>
  <c r="U90" i="24"/>
  <c r="U94" i="24"/>
  <c r="U96" i="24"/>
  <c r="U97" i="24"/>
  <c r="U98" i="24"/>
  <c r="U100" i="24"/>
  <c r="U103" i="24"/>
  <c r="U104" i="24"/>
  <c r="U105" i="24"/>
  <c r="U106" i="24"/>
  <c r="U107" i="24"/>
  <c r="U112" i="24"/>
  <c r="U113" i="24"/>
  <c r="U85" i="24"/>
  <c r="U89" i="24"/>
  <c r="U139" i="24"/>
  <c r="U140" i="24"/>
  <c r="U141" i="24"/>
  <c r="U142" i="24"/>
  <c r="U143" i="24"/>
  <c r="U144" i="24"/>
  <c r="U145" i="24"/>
  <c r="U146" i="24"/>
  <c r="U147" i="24"/>
  <c r="U148" i="24"/>
  <c r="U149" i="24"/>
  <c r="U150" i="24"/>
  <c r="U151" i="24"/>
  <c r="U152" i="24"/>
  <c r="U153" i="24"/>
  <c r="U154" i="24"/>
  <c r="U155" i="24"/>
  <c r="U156" i="24"/>
  <c r="U157" i="24"/>
  <c r="U81" i="24"/>
  <c r="U93" i="24"/>
  <c r="U158" i="24"/>
  <c r="U159" i="24"/>
  <c r="U160" i="24"/>
  <c r="U161" i="24"/>
  <c r="U162" i="24"/>
  <c r="U8" i="24"/>
  <c r="AT111" i="20"/>
  <c r="AU9" i="20"/>
  <c r="AU27" i="20"/>
  <c r="AU44" i="20"/>
  <c r="AU60" i="20"/>
  <c r="AU76" i="20"/>
  <c r="AU99" i="20"/>
  <c r="AU10" i="20"/>
  <c r="AU28" i="20"/>
  <c r="AU45" i="20"/>
  <c r="AU61" i="20"/>
  <c r="AU77" i="20"/>
  <c r="AU100" i="20"/>
  <c r="AU11" i="20"/>
  <c r="AU29" i="20"/>
  <c r="AU46" i="20"/>
  <c r="AU62" i="20"/>
  <c r="AU78" i="20"/>
  <c r="AU101" i="20"/>
  <c r="AU51" i="20"/>
  <c r="AU20" i="20"/>
  <c r="AU94" i="20"/>
  <c r="AU59" i="20"/>
  <c r="AU12" i="20"/>
  <c r="AU79" i="20"/>
  <c r="AU13" i="20"/>
  <c r="AU31" i="20"/>
  <c r="AU48" i="20"/>
  <c r="AU64" i="20"/>
  <c r="AU80" i="20"/>
  <c r="AU104" i="20"/>
  <c r="AU14" i="20"/>
  <c r="AU32" i="20"/>
  <c r="AU49" i="20"/>
  <c r="AU65" i="20"/>
  <c r="AU81" i="20"/>
  <c r="AU105" i="20"/>
  <c r="AU15" i="20"/>
  <c r="AU33" i="20"/>
  <c r="AU50" i="20"/>
  <c r="AU66" i="20"/>
  <c r="AU82" i="20"/>
  <c r="AU106" i="20"/>
  <c r="AU67" i="20"/>
  <c r="AU38" i="20"/>
  <c r="AU7" i="20"/>
  <c r="AU75" i="20"/>
  <c r="AU30" i="20"/>
  <c r="AU103" i="20"/>
  <c r="AV1" i="20"/>
  <c r="AU17" i="20"/>
  <c r="AU35" i="20"/>
  <c r="AU52" i="20"/>
  <c r="AU68" i="20"/>
  <c r="AU91" i="20"/>
  <c r="AU108" i="20"/>
  <c r="AU18" i="20"/>
  <c r="AU36" i="20"/>
  <c r="AU53" i="20"/>
  <c r="AU69" i="20"/>
  <c r="AU92" i="20"/>
  <c r="AU110" i="20"/>
  <c r="AU19" i="20"/>
  <c r="AU37" i="20"/>
  <c r="AU54" i="20"/>
  <c r="AU70" i="20"/>
  <c r="AU93" i="20"/>
  <c r="AU16" i="20"/>
  <c r="AU90" i="20"/>
  <c r="AU55" i="20"/>
  <c r="AU26" i="20"/>
  <c r="AU98" i="20"/>
  <c r="AU47" i="20"/>
  <c r="AU8" i="20"/>
  <c r="AU3" i="20"/>
  <c r="AU21" i="20"/>
  <c r="AU39" i="20"/>
  <c r="AU56" i="20"/>
  <c r="AU72" i="20"/>
  <c r="AU95" i="20"/>
  <c r="AU5" i="20"/>
  <c r="AU24" i="20"/>
  <c r="AU40" i="20"/>
  <c r="AU57" i="20"/>
  <c r="AU73" i="20"/>
  <c r="AU96" i="20"/>
  <c r="AU6" i="20"/>
  <c r="AU25" i="20"/>
  <c r="AU41" i="20"/>
  <c r="AU58" i="20"/>
  <c r="AU74" i="20"/>
  <c r="AU97" i="20"/>
  <c r="AU34" i="20"/>
  <c r="AU107" i="20"/>
  <c r="AU71" i="20"/>
  <c r="AU42" i="20"/>
  <c r="AU2" i="20"/>
  <c r="AU63" i="20"/>
  <c r="AU4" i="20"/>
  <c r="U7" i="24"/>
  <c r="V6" i="24"/>
  <c r="V137" i="24" s="1"/>
  <c r="V114" i="24" l="1"/>
  <c r="V136" i="24"/>
  <c r="V131" i="24"/>
  <c r="V134" i="24"/>
  <c r="V133" i="24"/>
  <c r="V132" i="24"/>
  <c r="V125" i="24"/>
  <c r="V124" i="24"/>
  <c r="V127" i="24"/>
  <c r="V126" i="24"/>
  <c r="V129" i="24"/>
  <c r="V128" i="24"/>
  <c r="V135" i="24"/>
  <c r="V130" i="24"/>
  <c r="V138" i="24"/>
  <c r="V123" i="24"/>
  <c r="V119" i="24"/>
  <c r="V118" i="24"/>
  <c r="V120" i="24"/>
  <c r="V121" i="24"/>
  <c r="V117" i="24"/>
  <c r="V122" i="24"/>
  <c r="V115" i="24"/>
  <c r="V116" i="24"/>
  <c r="V18" i="24"/>
  <c r="V69" i="24"/>
  <c r="V59" i="24"/>
  <c r="V101" i="24"/>
  <c r="V102" i="24"/>
  <c r="V80" i="24"/>
  <c r="V99" i="24"/>
  <c r="V111" i="24"/>
  <c r="V79" i="24"/>
  <c r="V109" i="24"/>
  <c r="V110" i="24"/>
  <c r="V108" i="24"/>
  <c r="V22" i="24"/>
  <c r="V9" i="24"/>
  <c r="V10" i="24"/>
  <c r="V11" i="24"/>
  <c r="V12" i="24"/>
  <c r="V13" i="24"/>
  <c r="V14" i="24"/>
  <c r="V15" i="24"/>
  <c r="V16" i="24"/>
  <c r="V17" i="24"/>
  <c r="V19" i="24"/>
  <c r="V20" i="24"/>
  <c r="V21" i="24"/>
  <c r="V23" i="24"/>
  <c r="V24" i="24"/>
  <c r="V25" i="24"/>
  <c r="V26" i="24"/>
  <c r="V27" i="24"/>
  <c r="V28" i="24"/>
  <c r="V29" i="24"/>
  <c r="V30" i="24"/>
  <c r="V31" i="24"/>
  <c r="V32" i="24"/>
  <c r="V33" i="24"/>
  <c r="V34" i="24"/>
  <c r="V35" i="24"/>
  <c r="V36" i="24"/>
  <c r="V37" i="24"/>
  <c r="V38" i="24"/>
  <c r="V39" i="24"/>
  <c r="V40" i="24"/>
  <c r="V41" i="24"/>
  <c r="V42" i="24"/>
  <c r="V43" i="24"/>
  <c r="V44" i="24"/>
  <c r="V45" i="24"/>
  <c r="V46" i="24"/>
  <c r="V47" i="24"/>
  <c r="V48" i="24"/>
  <c r="V49" i="24"/>
  <c r="V50" i="24"/>
  <c r="V51" i="24"/>
  <c r="V52" i="24"/>
  <c r="V53" i="24"/>
  <c r="V55" i="24"/>
  <c r="V54" i="24"/>
  <c r="V60" i="24"/>
  <c r="V63" i="24"/>
  <c r="V66" i="24"/>
  <c r="V71" i="24"/>
  <c r="V76" i="24"/>
  <c r="V56" i="24"/>
  <c r="V61" i="24"/>
  <c r="V64" i="24"/>
  <c r="V67" i="24"/>
  <c r="V72" i="24"/>
  <c r="V58" i="24"/>
  <c r="V65" i="24"/>
  <c r="V70" i="24"/>
  <c r="V74" i="24"/>
  <c r="V78" i="24"/>
  <c r="V81" i="24"/>
  <c r="V82" i="24"/>
  <c r="V83" i="24"/>
  <c r="V84" i="24"/>
  <c r="V85" i="24"/>
  <c r="V86" i="24"/>
  <c r="V87" i="24"/>
  <c r="V88" i="24"/>
  <c r="V89" i="24"/>
  <c r="V90" i="24"/>
  <c r="V91" i="24"/>
  <c r="V92" i="24"/>
  <c r="V93" i="24"/>
  <c r="V94" i="24"/>
  <c r="V95" i="24"/>
  <c r="V68" i="24"/>
  <c r="V75" i="24"/>
  <c r="V96" i="24"/>
  <c r="V97" i="24"/>
  <c r="V98" i="24"/>
  <c r="V100" i="24"/>
  <c r="V103" i="24"/>
  <c r="V104" i="24"/>
  <c r="V105" i="24"/>
  <c r="V106" i="24"/>
  <c r="V107" i="24"/>
  <c r="V112" i="24"/>
  <c r="V113" i="24"/>
  <c r="V57" i="24"/>
  <c r="V73" i="24"/>
  <c r="V77" i="24"/>
  <c r="V62" i="24"/>
  <c r="V141" i="24"/>
  <c r="V145" i="24"/>
  <c r="V149" i="24"/>
  <c r="V153" i="24"/>
  <c r="V157" i="24"/>
  <c r="V139" i="24"/>
  <c r="V142" i="24"/>
  <c r="V146" i="24"/>
  <c r="V150" i="24"/>
  <c r="V154" i="24"/>
  <c r="V140" i="24"/>
  <c r="V144" i="24"/>
  <c r="V148" i="24"/>
  <c r="V152" i="24"/>
  <c r="V156" i="24"/>
  <c r="V143" i="24"/>
  <c r="V162" i="24"/>
  <c r="V147" i="24"/>
  <c r="V151" i="24"/>
  <c r="V159" i="24"/>
  <c r="V161" i="24"/>
  <c r="V155" i="24"/>
  <c r="V158" i="24"/>
  <c r="V160" i="24"/>
  <c r="V8" i="24"/>
  <c r="AU111" i="20"/>
  <c r="AV15" i="20"/>
  <c r="AV38" i="20"/>
  <c r="AV58" i="20"/>
  <c r="AV74" i="20"/>
  <c r="AV97" i="20"/>
  <c r="AV11" i="20"/>
  <c r="AV34" i="20"/>
  <c r="AV55" i="20"/>
  <c r="AV71" i="20"/>
  <c r="AV94" i="20"/>
  <c r="AV6" i="20"/>
  <c r="AV30" i="20"/>
  <c r="AV52" i="20"/>
  <c r="AV68" i="20"/>
  <c r="AV91" i="20"/>
  <c r="AV108" i="20"/>
  <c r="AV81" i="20"/>
  <c r="AV53" i="20"/>
  <c r="AV2" i="20"/>
  <c r="AV73" i="20"/>
  <c r="AV61" i="20"/>
  <c r="AW1" i="20"/>
  <c r="AV21" i="20"/>
  <c r="AV44" i="20"/>
  <c r="AV20" i="20"/>
  <c r="AV45" i="20"/>
  <c r="AV62" i="20"/>
  <c r="AV78" i="20"/>
  <c r="AV101" i="20"/>
  <c r="AV16" i="20"/>
  <c r="AV40" i="20"/>
  <c r="AV59" i="20"/>
  <c r="AV75" i="20"/>
  <c r="AV98" i="20"/>
  <c r="AV12" i="20"/>
  <c r="AV36" i="20"/>
  <c r="AV56" i="20"/>
  <c r="AV72" i="20"/>
  <c r="AV95" i="20"/>
  <c r="AV26" i="20"/>
  <c r="AV105" i="20"/>
  <c r="AV69" i="20"/>
  <c r="AV14" i="20"/>
  <c r="AV96" i="20"/>
  <c r="AV77" i="20"/>
  <c r="AV17" i="20"/>
  <c r="AV39" i="20"/>
  <c r="AV13" i="20"/>
  <c r="AV3" i="20"/>
  <c r="AV28" i="20"/>
  <c r="AV50" i="20"/>
  <c r="AV66" i="20"/>
  <c r="AV82" i="20"/>
  <c r="AV106" i="20"/>
  <c r="AV24" i="20"/>
  <c r="AV46" i="20"/>
  <c r="AV63" i="20"/>
  <c r="AV79" i="20"/>
  <c r="AV103" i="20"/>
  <c r="AV18" i="20"/>
  <c r="AV41" i="20"/>
  <c r="AV60" i="20"/>
  <c r="AV76" i="20"/>
  <c r="AV99" i="20"/>
  <c r="AV49" i="20"/>
  <c r="AV7" i="20"/>
  <c r="AV92" i="20"/>
  <c r="AV37" i="20"/>
  <c r="AV19" i="20"/>
  <c r="AV100" i="20"/>
  <c r="AV35" i="20"/>
  <c r="AV9" i="20"/>
  <c r="AV31" i="20"/>
  <c r="AV10" i="20"/>
  <c r="AV33" i="20"/>
  <c r="AV54" i="20"/>
  <c r="AV70" i="20"/>
  <c r="AV93" i="20"/>
  <c r="AV4" i="20"/>
  <c r="AV29" i="20"/>
  <c r="AV51" i="20"/>
  <c r="AV67" i="20"/>
  <c r="AV90" i="20"/>
  <c r="AV107" i="20"/>
  <c r="AV25" i="20"/>
  <c r="AV47" i="20"/>
  <c r="AV64" i="20"/>
  <c r="AV80" i="20"/>
  <c r="AV104" i="20"/>
  <c r="AV65" i="20"/>
  <c r="AV32" i="20"/>
  <c r="AV110" i="20"/>
  <c r="AV57" i="20"/>
  <c r="AV42" i="20"/>
  <c r="AV8" i="20"/>
  <c r="AV5" i="20"/>
  <c r="AV27" i="20"/>
  <c r="AV48" i="20"/>
  <c r="V7" i="24"/>
  <c r="W6" i="24"/>
  <c r="W137" i="24" s="1"/>
  <c r="W114" i="24" l="1"/>
  <c r="W136" i="24"/>
  <c r="W131" i="24"/>
  <c r="W134" i="24"/>
  <c r="W133" i="24"/>
  <c r="W132" i="24"/>
  <c r="W125" i="24"/>
  <c r="W124" i="24"/>
  <c r="W127" i="24"/>
  <c r="W126" i="24"/>
  <c r="W129" i="24"/>
  <c r="W128" i="24"/>
  <c r="W135" i="24"/>
  <c r="W130" i="24"/>
  <c r="W138" i="24"/>
  <c r="W123" i="24"/>
  <c r="W119" i="24"/>
  <c r="W118" i="24"/>
  <c r="W120" i="24"/>
  <c r="W121" i="24"/>
  <c r="W117" i="24"/>
  <c r="W122" i="24"/>
  <c r="W115" i="24"/>
  <c r="W116" i="24"/>
  <c r="W18" i="24"/>
  <c r="W69" i="24"/>
  <c r="W59" i="24"/>
  <c r="W101" i="24"/>
  <c r="W102" i="24"/>
  <c r="W80" i="24"/>
  <c r="W99" i="24"/>
  <c r="W111" i="24"/>
  <c r="W79" i="24"/>
  <c r="W109" i="24"/>
  <c r="W110" i="24"/>
  <c r="W108" i="24"/>
  <c r="W22" i="24"/>
  <c r="W11" i="24"/>
  <c r="W10" i="24"/>
  <c r="W13" i="24"/>
  <c r="W9" i="24"/>
  <c r="W16" i="24"/>
  <c r="W20" i="24"/>
  <c r="W21" i="24"/>
  <c r="W23" i="24"/>
  <c r="W24" i="24"/>
  <c r="W12" i="24"/>
  <c r="W17" i="24"/>
  <c r="W15" i="24"/>
  <c r="W25" i="24"/>
  <c r="W26" i="24"/>
  <c r="W27" i="24"/>
  <c r="W28" i="24"/>
  <c r="W29" i="24"/>
  <c r="W30" i="24"/>
  <c r="W31" i="24"/>
  <c r="W32" i="24"/>
  <c r="W33" i="24"/>
  <c r="W34" i="24"/>
  <c r="W14" i="24"/>
  <c r="W19" i="24"/>
  <c r="W35" i="24"/>
  <c r="W36" i="24"/>
  <c r="W37" i="24"/>
  <c r="W38" i="24"/>
  <c r="W39" i="24"/>
  <c r="W40" i="24"/>
  <c r="W41" i="24"/>
  <c r="W42" i="24"/>
  <c r="W43" i="24"/>
  <c r="W45" i="24"/>
  <c r="W46" i="24"/>
  <c r="W47" i="24"/>
  <c r="W48" i="24"/>
  <c r="W49" i="24"/>
  <c r="W50" i="24"/>
  <c r="W51" i="24"/>
  <c r="W52" i="24"/>
  <c r="W53" i="24"/>
  <c r="W54" i="24"/>
  <c r="W55" i="24"/>
  <c r="W44" i="24"/>
  <c r="W56" i="24"/>
  <c r="W57" i="24"/>
  <c r="W58" i="24"/>
  <c r="W60" i="24"/>
  <c r="W61" i="24"/>
  <c r="W62" i="24"/>
  <c r="W63" i="24"/>
  <c r="W64" i="24"/>
  <c r="W65" i="24"/>
  <c r="W66" i="24"/>
  <c r="W67" i="24"/>
  <c r="W68" i="24"/>
  <c r="W70" i="24"/>
  <c r="W71" i="24"/>
  <c r="W72" i="24"/>
  <c r="W73" i="24"/>
  <c r="W74" i="24"/>
  <c r="W75" i="24"/>
  <c r="W76" i="24"/>
  <c r="W77" i="24"/>
  <c r="W78" i="24"/>
  <c r="W81" i="24"/>
  <c r="W82" i="24"/>
  <c r="W83" i="24"/>
  <c r="W84" i="24"/>
  <c r="W85" i="24"/>
  <c r="W86" i="24"/>
  <c r="W87" i="24"/>
  <c r="W88" i="24"/>
  <c r="W89" i="24"/>
  <c r="W90" i="24"/>
  <c r="W91" i="24"/>
  <c r="W92" i="24"/>
  <c r="W93" i="24"/>
  <c r="W94" i="24"/>
  <c r="W96" i="24"/>
  <c r="W97" i="24"/>
  <c r="W98" i="24"/>
  <c r="W100" i="24"/>
  <c r="W103" i="24"/>
  <c r="W104" i="24"/>
  <c r="W105" i="24"/>
  <c r="W106" i="24"/>
  <c r="W107" i="24"/>
  <c r="W112" i="24"/>
  <c r="W113" i="24"/>
  <c r="W95" i="24"/>
  <c r="W139" i="24"/>
  <c r="W140" i="24"/>
  <c r="W141" i="24"/>
  <c r="W142" i="24"/>
  <c r="W143" i="24"/>
  <c r="W144" i="24"/>
  <c r="W145" i="24"/>
  <c r="W146" i="24"/>
  <c r="W147" i="24"/>
  <c r="W148" i="24"/>
  <c r="W149" i="24"/>
  <c r="W150" i="24"/>
  <c r="W151" i="24"/>
  <c r="W152" i="24"/>
  <c r="W153" i="24"/>
  <c r="W154" i="24"/>
  <c r="W155" i="24"/>
  <c r="W156" i="24"/>
  <c r="W157" i="24"/>
  <c r="W158" i="24"/>
  <c r="W159" i="24"/>
  <c r="W160" i="24"/>
  <c r="W161" i="24"/>
  <c r="W162" i="24"/>
  <c r="W8" i="24"/>
  <c r="AX1" i="20"/>
  <c r="AW68" i="20"/>
  <c r="AW45" i="20"/>
  <c r="AW42" i="20"/>
  <c r="AW59" i="20"/>
  <c r="AW90" i="20"/>
  <c r="AW98" i="20"/>
  <c r="AW56" i="20"/>
  <c r="AW28" i="20"/>
  <c r="AW19" i="20"/>
  <c r="AW37" i="20"/>
  <c r="AW62" i="20"/>
  <c r="AW70" i="20"/>
  <c r="AW44" i="20"/>
  <c r="AW10" i="20"/>
  <c r="AW106" i="20"/>
  <c r="AW14" i="20"/>
  <c r="AW40" i="20"/>
  <c r="AW49" i="20"/>
  <c r="AW48" i="20"/>
  <c r="AW15" i="20"/>
  <c r="AW6" i="20"/>
  <c r="AW24" i="20"/>
  <c r="AW47" i="20"/>
  <c r="AW57" i="20"/>
  <c r="AW17" i="20"/>
  <c r="AW91" i="20"/>
  <c r="AW66" i="20"/>
  <c r="AW73" i="20"/>
  <c r="AW96" i="20"/>
  <c r="AW3" i="20"/>
  <c r="AW5" i="20"/>
  <c r="AW72" i="20"/>
  <c r="AW50" i="20"/>
  <c r="AW51" i="20"/>
  <c r="AW67" i="20"/>
  <c r="AW97" i="20"/>
  <c r="AW107" i="20"/>
  <c r="AW60" i="20"/>
  <c r="AW33" i="20"/>
  <c r="AW29" i="20"/>
  <c r="AW46" i="20"/>
  <c r="AW69" i="20"/>
  <c r="AW78" i="20"/>
  <c r="AW64" i="20"/>
  <c r="AW38" i="20"/>
  <c r="AW36" i="20"/>
  <c r="AW53" i="20"/>
  <c r="AW75" i="20"/>
  <c r="AW92" i="20"/>
  <c r="AW35" i="20"/>
  <c r="AW108" i="20"/>
  <c r="AW94" i="20"/>
  <c r="AW110" i="20"/>
  <c r="AW25" i="20"/>
  <c r="AW34" i="20"/>
  <c r="AW21" i="20"/>
  <c r="AW95" i="20"/>
  <c r="AW71" i="20"/>
  <c r="AW79" i="20"/>
  <c r="AW103" i="20"/>
  <c r="AW11" i="20"/>
  <c r="AW9" i="20"/>
  <c r="AW76" i="20"/>
  <c r="AW55" i="20"/>
  <c r="AW58" i="20"/>
  <c r="AW74" i="20"/>
  <c r="AW105" i="20"/>
  <c r="AW13" i="20"/>
  <c r="AW80" i="20"/>
  <c r="AW61" i="20"/>
  <c r="AW65" i="20"/>
  <c r="AW81" i="20"/>
  <c r="AW2" i="20"/>
  <c r="AW52" i="20"/>
  <c r="AW20" i="20"/>
  <c r="AW12" i="20"/>
  <c r="AW30" i="20"/>
  <c r="AW54" i="20"/>
  <c r="AW63" i="20"/>
  <c r="AW39" i="20"/>
  <c r="AW4" i="20"/>
  <c r="AW100" i="20"/>
  <c r="AW7" i="20"/>
  <c r="AW32" i="20"/>
  <c r="AW41" i="20"/>
  <c r="AW27" i="20"/>
  <c r="AW99" i="20"/>
  <c r="AW77" i="20"/>
  <c r="AW93" i="20"/>
  <c r="AW8" i="20"/>
  <c r="AW18" i="20"/>
  <c r="AW31" i="20"/>
  <c r="AW104" i="20"/>
  <c r="AW82" i="20"/>
  <c r="AW101" i="20"/>
  <c r="AW16" i="20"/>
  <c r="AW26" i="20"/>
  <c r="AV111" i="20"/>
  <c r="W7" i="24"/>
  <c r="X6" i="24"/>
  <c r="X137" i="24" s="1"/>
  <c r="X114" i="24" l="1"/>
  <c r="X136" i="24"/>
  <c r="X131" i="24"/>
  <c r="X134" i="24"/>
  <c r="X133" i="24"/>
  <c r="X132" i="24"/>
  <c r="X125" i="24"/>
  <c r="X124" i="24"/>
  <c r="X127" i="24"/>
  <c r="X126" i="24"/>
  <c r="X129" i="24"/>
  <c r="X128" i="24"/>
  <c r="X135" i="24"/>
  <c r="X130" i="24"/>
  <c r="X138" i="24"/>
  <c r="X123" i="24"/>
  <c r="X119" i="24"/>
  <c r="X118" i="24"/>
  <c r="X120" i="24"/>
  <c r="X121" i="24"/>
  <c r="X117" i="24"/>
  <c r="X122" i="24"/>
  <c r="X115" i="24"/>
  <c r="X116" i="24"/>
  <c r="X18" i="24"/>
  <c r="X69" i="24"/>
  <c r="X59" i="24"/>
  <c r="X101" i="24"/>
  <c r="X102" i="24"/>
  <c r="X80" i="24"/>
  <c r="X99" i="24"/>
  <c r="X111" i="24"/>
  <c r="X79" i="24"/>
  <c r="X109" i="24"/>
  <c r="X110" i="24"/>
  <c r="X108" i="24"/>
  <c r="X22" i="24"/>
  <c r="X9" i="24"/>
  <c r="X10" i="24"/>
  <c r="X11" i="24"/>
  <c r="X12" i="24"/>
  <c r="X13" i="24"/>
  <c r="X14" i="24"/>
  <c r="X15" i="24"/>
  <c r="X16" i="24"/>
  <c r="X17" i="24"/>
  <c r="X19" i="24"/>
  <c r="X20" i="24"/>
  <c r="X21" i="24"/>
  <c r="X23" i="24"/>
  <c r="X24" i="24"/>
  <c r="X25" i="24"/>
  <c r="X27" i="24"/>
  <c r="X31" i="24"/>
  <c r="X26" i="24"/>
  <c r="X28" i="24"/>
  <c r="X32" i="24"/>
  <c r="X34" i="24"/>
  <c r="X35" i="24"/>
  <c r="X36" i="24"/>
  <c r="X37" i="24"/>
  <c r="X38" i="24"/>
  <c r="X39" i="24"/>
  <c r="X40" i="24"/>
  <c r="X41" i="24"/>
  <c r="X42" i="24"/>
  <c r="X43" i="24"/>
  <c r="X44" i="24"/>
  <c r="X30" i="24"/>
  <c r="X33" i="24"/>
  <c r="X29" i="24"/>
  <c r="X48" i="24"/>
  <c r="X52" i="24"/>
  <c r="X56" i="24"/>
  <c r="X57" i="24"/>
  <c r="X58" i="24"/>
  <c r="X60" i="24"/>
  <c r="X61" i="24"/>
  <c r="X62" i="24"/>
  <c r="X63" i="24"/>
  <c r="X64" i="24"/>
  <c r="X65" i="24"/>
  <c r="X66" i="24"/>
  <c r="X67" i="24"/>
  <c r="X68" i="24"/>
  <c r="X70" i="24"/>
  <c r="X71" i="24"/>
  <c r="X72" i="24"/>
  <c r="X73" i="24"/>
  <c r="X74" i="24"/>
  <c r="X45" i="24"/>
  <c r="X49" i="24"/>
  <c r="X53" i="24"/>
  <c r="X55" i="24"/>
  <c r="X47" i="24"/>
  <c r="X51" i="24"/>
  <c r="X54" i="24"/>
  <c r="X46" i="24"/>
  <c r="X76" i="24"/>
  <c r="X78" i="24"/>
  <c r="X81" i="24"/>
  <c r="X82" i="24"/>
  <c r="X83" i="24"/>
  <c r="X84" i="24"/>
  <c r="X85" i="24"/>
  <c r="X86" i="24"/>
  <c r="X87" i="24"/>
  <c r="X88" i="24"/>
  <c r="X89" i="24"/>
  <c r="X90" i="24"/>
  <c r="X91" i="24"/>
  <c r="X92" i="24"/>
  <c r="X93" i="24"/>
  <c r="X94" i="24"/>
  <c r="X95" i="24"/>
  <c r="X75" i="24"/>
  <c r="X77" i="24"/>
  <c r="X50" i="24"/>
  <c r="X96" i="24"/>
  <c r="X103" i="24"/>
  <c r="X105" i="24"/>
  <c r="X139" i="24"/>
  <c r="X140" i="24"/>
  <c r="X141" i="24"/>
  <c r="X142" i="24"/>
  <c r="X143" i="24"/>
  <c r="X144" i="24"/>
  <c r="X145" i="24"/>
  <c r="X146" i="24"/>
  <c r="X147" i="24"/>
  <c r="X148" i="24"/>
  <c r="X149" i="24"/>
  <c r="X150" i="24"/>
  <c r="X151" i="24"/>
  <c r="X152" i="24"/>
  <c r="X153" i="24"/>
  <c r="X154" i="24"/>
  <c r="X155" i="24"/>
  <c r="X156" i="24"/>
  <c r="X157" i="24"/>
  <c r="X97" i="24"/>
  <c r="X106" i="24"/>
  <c r="X112" i="24"/>
  <c r="X100" i="24"/>
  <c r="X104" i="24"/>
  <c r="X107" i="24"/>
  <c r="X113" i="24"/>
  <c r="X98" i="24"/>
  <c r="X158" i="24"/>
  <c r="X160" i="24"/>
  <c r="X162" i="24"/>
  <c r="X159" i="24"/>
  <c r="X161" i="24"/>
  <c r="X8" i="24"/>
  <c r="AW111" i="20"/>
  <c r="AX10" i="20"/>
  <c r="AX77" i="20"/>
  <c r="AX56" i="20"/>
  <c r="AX55" i="20"/>
  <c r="AX71" i="20"/>
  <c r="AX80" i="20"/>
  <c r="AX14" i="20"/>
  <c r="AX81" i="20"/>
  <c r="AX62" i="20"/>
  <c r="AX63" i="20"/>
  <c r="AX79" i="20"/>
  <c r="AX94" i="20"/>
  <c r="AY1" i="20"/>
  <c r="AX69" i="20"/>
  <c r="AX46" i="20"/>
  <c r="AX41" i="20"/>
  <c r="AX58" i="20"/>
  <c r="AX66" i="20"/>
  <c r="AX97" i="20"/>
  <c r="AX57" i="20"/>
  <c r="AX29" i="20"/>
  <c r="AX17" i="20"/>
  <c r="AX35" i="20"/>
  <c r="AX44" i="20"/>
  <c r="AX68" i="20"/>
  <c r="AX65" i="20"/>
  <c r="AX59" i="20"/>
  <c r="AX53" i="20"/>
  <c r="AX21" i="20"/>
  <c r="AX9" i="20"/>
  <c r="AX37" i="20"/>
  <c r="AX60" i="20"/>
  <c r="AX5" i="20"/>
  <c r="AX101" i="20"/>
  <c r="AX13" i="20"/>
  <c r="AX28" i="20"/>
  <c r="AX100" i="20"/>
  <c r="AX78" i="20"/>
  <c r="AX91" i="20"/>
  <c r="AX108" i="20"/>
  <c r="AX15" i="20"/>
  <c r="AX32" i="20"/>
  <c r="AX105" i="20"/>
  <c r="AX90" i="20"/>
  <c r="AX98" i="20"/>
  <c r="AX2" i="20"/>
  <c r="AX25" i="20"/>
  <c r="AX18" i="20"/>
  <c r="AX92" i="20"/>
  <c r="AX67" i="20"/>
  <c r="AX70" i="20"/>
  <c r="AX93" i="20"/>
  <c r="AX103" i="20"/>
  <c r="AX6" i="20"/>
  <c r="AX73" i="20"/>
  <c r="AX51" i="20"/>
  <c r="AX48" i="20"/>
  <c r="AX64" i="20"/>
  <c r="AX74" i="20"/>
  <c r="AX104" i="20"/>
  <c r="AX50" i="20"/>
  <c r="AX27" i="20"/>
  <c r="AX40" i="20"/>
  <c r="AX3" i="20"/>
  <c r="AX38" i="20"/>
  <c r="AX45" i="20"/>
  <c r="AX11" i="20"/>
  <c r="AX107" i="20"/>
  <c r="AX12" i="20"/>
  <c r="AX20" i="20"/>
  <c r="AX47" i="20"/>
  <c r="AX49" i="20"/>
  <c r="AX16" i="20"/>
  <c r="AX7" i="20"/>
  <c r="AX19" i="20"/>
  <c r="AX30" i="20"/>
  <c r="AX54" i="20"/>
  <c r="AX36" i="20"/>
  <c r="AX110" i="20"/>
  <c r="AX95" i="20"/>
  <c r="AX106" i="20"/>
  <c r="AX4" i="20"/>
  <c r="AX31" i="20"/>
  <c r="AX24" i="20"/>
  <c r="AX96" i="20"/>
  <c r="AX72" i="20"/>
  <c r="AX76" i="20"/>
  <c r="AX99" i="20"/>
  <c r="AX8" i="20"/>
  <c r="AX61" i="20"/>
  <c r="AX34" i="20"/>
  <c r="AX26" i="20"/>
  <c r="AX42" i="20"/>
  <c r="AX52" i="20"/>
  <c r="AX75" i="20"/>
  <c r="AX39" i="20"/>
  <c r="AX33" i="20"/>
  <c r="AX82" i="20"/>
  <c r="X7" i="24"/>
  <c r="Y6" i="24"/>
  <c r="Y137" i="24" s="1"/>
  <c r="Y114" i="24" l="1"/>
  <c r="Y136" i="24"/>
  <c r="Y131" i="24"/>
  <c r="Y134" i="24"/>
  <c r="Y133" i="24"/>
  <c r="Y132" i="24"/>
  <c r="Y125" i="24"/>
  <c r="Y124" i="24"/>
  <c r="Y127" i="24"/>
  <c r="Y126" i="24"/>
  <c r="Y129" i="24"/>
  <c r="Y128" i="24"/>
  <c r="Y135" i="24"/>
  <c r="Y130" i="24"/>
  <c r="Y138" i="24"/>
  <c r="Y123" i="24"/>
  <c r="Y119" i="24"/>
  <c r="Y118" i="24"/>
  <c r="Y120" i="24"/>
  <c r="Y121" i="24"/>
  <c r="Y117" i="24"/>
  <c r="Y122" i="24"/>
  <c r="Y115" i="24"/>
  <c r="Y116" i="24"/>
  <c r="Y18" i="24"/>
  <c r="Y69" i="24"/>
  <c r="Y59" i="24"/>
  <c r="Y101" i="24"/>
  <c r="Y102" i="24"/>
  <c r="Y80" i="24"/>
  <c r="Y99" i="24"/>
  <c r="Y111" i="24"/>
  <c r="Y79" i="24"/>
  <c r="Y109" i="24"/>
  <c r="Y110" i="24"/>
  <c r="Y108" i="24"/>
  <c r="Y22" i="24"/>
  <c r="Y9" i="24"/>
  <c r="Y10" i="24"/>
  <c r="Y11" i="24"/>
  <c r="Y12" i="24"/>
  <c r="Y13" i="24"/>
  <c r="Y14" i="24"/>
  <c r="Y15" i="24"/>
  <c r="Y16" i="24"/>
  <c r="Y17" i="24"/>
  <c r="Y19" i="24"/>
  <c r="Y21" i="24"/>
  <c r="Y23" i="24"/>
  <c r="Y20" i="24"/>
  <c r="Y26" i="24"/>
  <c r="Y27" i="24"/>
  <c r="Y28" i="24"/>
  <c r="Y29" i="24"/>
  <c r="Y30" i="24"/>
  <c r="Y31" i="24"/>
  <c r="Y32" i="24"/>
  <c r="Y33" i="24"/>
  <c r="Y34" i="24"/>
  <c r="Y24" i="24"/>
  <c r="Y37" i="24"/>
  <c r="Y41" i="24"/>
  <c r="Y44" i="24"/>
  <c r="Y25" i="24"/>
  <c r="Y38" i="24"/>
  <c r="Y42" i="24"/>
  <c r="Y36" i="24"/>
  <c r="Y40" i="24"/>
  <c r="Y45" i="24"/>
  <c r="Y46" i="24"/>
  <c r="Y47" i="24"/>
  <c r="Y48" i="24"/>
  <c r="Y49" i="24"/>
  <c r="Y50" i="24"/>
  <c r="Y51" i="24"/>
  <c r="Y52" i="24"/>
  <c r="Y53" i="24"/>
  <c r="Y54" i="24"/>
  <c r="Y55" i="24"/>
  <c r="Y35" i="24"/>
  <c r="Y39" i="24"/>
  <c r="Y56" i="24"/>
  <c r="Y57" i="24"/>
  <c r="Y58" i="24"/>
  <c r="Y60" i="24"/>
  <c r="Y61" i="24"/>
  <c r="Y62" i="24"/>
  <c r="Y63" i="24"/>
  <c r="Y64" i="24"/>
  <c r="Y65" i="24"/>
  <c r="Y66" i="24"/>
  <c r="Y67" i="24"/>
  <c r="Y68" i="24"/>
  <c r="Y70" i="24"/>
  <c r="Y71" i="24"/>
  <c r="Y72" i="24"/>
  <c r="Y73" i="24"/>
  <c r="Y74" i="24"/>
  <c r="Y75" i="24"/>
  <c r="Y76" i="24"/>
  <c r="Y77" i="24"/>
  <c r="Y43" i="24"/>
  <c r="Y82" i="24"/>
  <c r="Y86" i="24"/>
  <c r="Y90" i="24"/>
  <c r="Y94" i="24"/>
  <c r="Y83" i="24"/>
  <c r="Y87" i="24"/>
  <c r="Y91" i="24"/>
  <c r="Y81" i="24"/>
  <c r="Y85" i="24"/>
  <c r="Y89" i="24"/>
  <c r="Y93" i="24"/>
  <c r="Y95" i="24"/>
  <c r="Y96" i="24"/>
  <c r="Y97" i="24"/>
  <c r="Y98" i="24"/>
  <c r="Y100" i="24"/>
  <c r="Y103" i="24"/>
  <c r="Y104" i="24"/>
  <c r="Y105" i="24"/>
  <c r="Y106" i="24"/>
  <c r="Y107" i="24"/>
  <c r="Y112" i="24"/>
  <c r="Y113" i="24"/>
  <c r="Y78" i="24"/>
  <c r="Y84" i="24"/>
  <c r="Y139" i="24"/>
  <c r="Y140" i="24"/>
  <c r="Y141" i="24"/>
  <c r="Y142" i="24"/>
  <c r="Y143" i="24"/>
  <c r="Y144" i="24"/>
  <c r="Y145" i="24"/>
  <c r="Y146" i="24"/>
  <c r="Y147" i="24"/>
  <c r="Y148" i="24"/>
  <c r="Y149" i="24"/>
  <c r="Y150" i="24"/>
  <c r="Y151" i="24"/>
  <c r="Y152" i="24"/>
  <c r="Y153" i="24"/>
  <c r="Y154" i="24"/>
  <c r="Y155" i="24"/>
  <c r="Y156" i="24"/>
  <c r="Y157" i="24"/>
  <c r="Y92" i="24"/>
  <c r="Y88" i="24"/>
  <c r="Y158" i="24"/>
  <c r="Y159" i="24"/>
  <c r="Y160" i="24"/>
  <c r="Y161" i="24"/>
  <c r="Y162" i="24"/>
  <c r="Y8" i="24"/>
  <c r="AZ1" i="20"/>
  <c r="AY2" i="20"/>
  <c r="AX111" i="20"/>
  <c r="Y7" i="24"/>
  <c r="Z6" i="24"/>
  <c r="Z137" i="24" s="1"/>
  <c r="Z114" i="24" l="1"/>
  <c r="Z136" i="24"/>
  <c r="Z131" i="24"/>
  <c r="Z134" i="24"/>
  <c r="Z133" i="24"/>
  <c r="Z132" i="24"/>
  <c r="Z125" i="24"/>
  <c r="Z124" i="24"/>
  <c r="Z127" i="24"/>
  <c r="Z126" i="24"/>
  <c r="Z129" i="24"/>
  <c r="Z128" i="24"/>
  <c r="Z135" i="24"/>
  <c r="Z130" i="24"/>
  <c r="Z138" i="24"/>
  <c r="Z123" i="24"/>
  <c r="Z119" i="24"/>
  <c r="Z118" i="24"/>
  <c r="Z120" i="24"/>
  <c r="Z121" i="24"/>
  <c r="Z117" i="24"/>
  <c r="Z122" i="24"/>
  <c r="Z115" i="24"/>
  <c r="Z116" i="24"/>
  <c r="Z18" i="24"/>
  <c r="Z69" i="24"/>
  <c r="Z59" i="24"/>
  <c r="Z101" i="24"/>
  <c r="Z102" i="24"/>
  <c r="Z80" i="24"/>
  <c r="Z99" i="24"/>
  <c r="Z111" i="24"/>
  <c r="Z79" i="24"/>
  <c r="Z109" i="24"/>
  <c r="Z110" i="24"/>
  <c r="Z108" i="24"/>
  <c r="Z22" i="24"/>
  <c r="Z9" i="24"/>
  <c r="Z10" i="24"/>
  <c r="Z11" i="24"/>
  <c r="Z12" i="24"/>
  <c r="Z13" i="24"/>
  <c r="Z14" i="24"/>
  <c r="Z15" i="24"/>
  <c r="Z16" i="24"/>
  <c r="Z17" i="24"/>
  <c r="Z19" i="24"/>
  <c r="Z20" i="24"/>
  <c r="Z21" i="24"/>
  <c r="Z23" i="24"/>
  <c r="Z24" i="24"/>
  <c r="Z25" i="24"/>
  <c r="Z26" i="24"/>
  <c r="Z27" i="24"/>
  <c r="Z28" i="24"/>
  <c r="Z29" i="24"/>
  <c r="Z30" i="24"/>
  <c r="Z31" i="24"/>
  <c r="Z32" i="24"/>
  <c r="Z33" i="24"/>
  <c r="Z35" i="24"/>
  <c r="Z36" i="24"/>
  <c r="Z37" i="24"/>
  <c r="Z38" i="24"/>
  <c r="Z39" i="24"/>
  <c r="Z40" i="24"/>
  <c r="Z41" i="24"/>
  <c r="Z42" i="24"/>
  <c r="Z43" i="24"/>
  <c r="Z44" i="24"/>
  <c r="Z45" i="24"/>
  <c r="Z46" i="24"/>
  <c r="Z47" i="24"/>
  <c r="Z48" i="24"/>
  <c r="Z49" i="24"/>
  <c r="Z50" i="24"/>
  <c r="Z51" i="24"/>
  <c r="Z52" i="24"/>
  <c r="Z53" i="24"/>
  <c r="Z54" i="24"/>
  <c r="Z58" i="24"/>
  <c r="Z65" i="24"/>
  <c r="Z70" i="24"/>
  <c r="Z74" i="24"/>
  <c r="Z75" i="24"/>
  <c r="Z77" i="24"/>
  <c r="Z60" i="24"/>
  <c r="Z63" i="24"/>
  <c r="Z66" i="24"/>
  <c r="Z71" i="24"/>
  <c r="Z55" i="24"/>
  <c r="Z57" i="24"/>
  <c r="Z62" i="24"/>
  <c r="Z68" i="24"/>
  <c r="Z73" i="24"/>
  <c r="Z78" i="24"/>
  <c r="Z81" i="24"/>
  <c r="Z82" i="24"/>
  <c r="Z83" i="24"/>
  <c r="Z84" i="24"/>
  <c r="Z85" i="24"/>
  <c r="Z86" i="24"/>
  <c r="Z87" i="24"/>
  <c r="Z88" i="24"/>
  <c r="Z89" i="24"/>
  <c r="Z90" i="24"/>
  <c r="Z91" i="24"/>
  <c r="Z92" i="24"/>
  <c r="Z93" i="24"/>
  <c r="Z94" i="24"/>
  <c r="Z95" i="24"/>
  <c r="Z34" i="24"/>
  <c r="Z64" i="24"/>
  <c r="Z96" i="24"/>
  <c r="Z97" i="24"/>
  <c r="Z98" i="24"/>
  <c r="Z100" i="24"/>
  <c r="Z103" i="24"/>
  <c r="Z104" i="24"/>
  <c r="Z105" i="24"/>
  <c r="Z106" i="24"/>
  <c r="Z107" i="24"/>
  <c r="Z112" i="24"/>
  <c r="Z113" i="24"/>
  <c r="Z67" i="24"/>
  <c r="Z61" i="24"/>
  <c r="Z76" i="24"/>
  <c r="Z72" i="24"/>
  <c r="Z56" i="24"/>
  <c r="Z140" i="24"/>
  <c r="Z144" i="24"/>
  <c r="Z148" i="24"/>
  <c r="Z152" i="24"/>
  <c r="Z156" i="24"/>
  <c r="Z141" i="24"/>
  <c r="Z145" i="24"/>
  <c r="Z149" i="24"/>
  <c r="Z153" i="24"/>
  <c r="Z157" i="24"/>
  <c r="Z143" i="24"/>
  <c r="Z147" i="24"/>
  <c r="Z151" i="24"/>
  <c r="Z155" i="24"/>
  <c r="Z154" i="24"/>
  <c r="Z139" i="24"/>
  <c r="Z142" i="24"/>
  <c r="Z146" i="24"/>
  <c r="Z158" i="24"/>
  <c r="Z160" i="24"/>
  <c r="Z150" i="24"/>
  <c r="Z159" i="24"/>
  <c r="Z161" i="24"/>
  <c r="Z162" i="24"/>
  <c r="Z8" i="24"/>
  <c r="BA1" i="20"/>
  <c r="AZ2" i="20"/>
  <c r="Z7" i="24"/>
  <c r="AA6" i="24"/>
  <c r="AA137" i="24" s="1"/>
  <c r="AA114" i="24" l="1"/>
  <c r="AA136" i="24"/>
  <c r="AA131" i="24"/>
  <c r="AA134" i="24"/>
  <c r="AA133" i="24"/>
  <c r="AA132" i="24"/>
  <c r="AA125" i="24"/>
  <c r="AA124" i="24"/>
  <c r="AA127" i="24"/>
  <c r="AA126" i="24"/>
  <c r="AA129" i="24"/>
  <c r="AA128" i="24"/>
  <c r="AA135" i="24"/>
  <c r="AA130" i="24"/>
  <c r="AA138" i="24"/>
  <c r="AA123" i="24"/>
  <c r="AA119" i="24"/>
  <c r="AA118" i="24"/>
  <c r="AA120" i="24"/>
  <c r="AA121" i="24"/>
  <c r="AA117" i="24"/>
  <c r="AA122" i="24"/>
  <c r="AA115" i="24"/>
  <c r="AA116" i="24"/>
  <c r="AA18" i="24"/>
  <c r="AA69" i="24"/>
  <c r="AA59" i="24"/>
  <c r="AA101" i="24"/>
  <c r="AA102" i="24"/>
  <c r="AA80" i="24"/>
  <c r="AA99" i="24"/>
  <c r="AA111" i="24"/>
  <c r="AA79" i="24"/>
  <c r="AA109" i="24"/>
  <c r="AA110" i="24"/>
  <c r="AA108" i="24"/>
  <c r="AA22" i="24"/>
  <c r="AA10" i="24"/>
  <c r="AA13" i="24"/>
  <c r="AA9" i="24"/>
  <c r="AA12" i="24"/>
  <c r="AA15" i="24"/>
  <c r="AA19" i="24"/>
  <c r="AA20" i="24"/>
  <c r="AA21" i="24"/>
  <c r="AA23" i="24"/>
  <c r="AA24" i="24"/>
  <c r="AA16" i="24"/>
  <c r="AA14" i="24"/>
  <c r="AA17" i="24"/>
  <c r="AA26" i="24"/>
  <c r="AA27" i="24"/>
  <c r="AA28" i="24"/>
  <c r="AA29" i="24"/>
  <c r="AA30" i="24"/>
  <c r="AA31" i="24"/>
  <c r="AA32" i="24"/>
  <c r="AA33" i="24"/>
  <c r="AA34" i="24"/>
  <c r="AA25" i="24"/>
  <c r="AA11" i="24"/>
  <c r="AA35" i="24"/>
  <c r="AA36" i="24"/>
  <c r="AA37" i="24"/>
  <c r="AA38" i="24"/>
  <c r="AA39" i="24"/>
  <c r="AA40" i="24"/>
  <c r="AA41" i="24"/>
  <c r="AA42" i="24"/>
  <c r="AA44" i="24"/>
  <c r="AA45" i="24"/>
  <c r="AA46" i="24"/>
  <c r="AA47" i="24"/>
  <c r="AA48" i="24"/>
  <c r="AA49" i="24"/>
  <c r="AA50" i="24"/>
  <c r="AA51" i="24"/>
  <c r="AA52" i="24"/>
  <c r="AA53" i="24"/>
  <c r="AA54" i="24"/>
  <c r="AA55" i="24"/>
  <c r="AA43" i="24"/>
  <c r="AA56" i="24"/>
  <c r="AA57" i="24"/>
  <c r="AA58" i="24"/>
  <c r="AA60" i="24"/>
  <c r="AA61" i="24"/>
  <c r="AA62" i="24"/>
  <c r="AA63" i="24"/>
  <c r="AA64" i="24"/>
  <c r="AA65" i="24"/>
  <c r="AA66" i="24"/>
  <c r="AA67" i="24"/>
  <c r="AA68" i="24"/>
  <c r="AA70" i="24"/>
  <c r="AA71" i="24"/>
  <c r="AA72" i="24"/>
  <c r="AA73" i="24"/>
  <c r="AA74" i="24"/>
  <c r="AA75" i="24"/>
  <c r="AA76" i="24"/>
  <c r="AA77" i="24"/>
  <c r="AA78" i="24"/>
  <c r="AA81" i="24"/>
  <c r="AA82" i="24"/>
  <c r="AA83" i="24"/>
  <c r="AA84" i="24"/>
  <c r="AA85" i="24"/>
  <c r="AA86" i="24"/>
  <c r="AA87" i="24"/>
  <c r="AA88" i="24"/>
  <c r="AA89" i="24"/>
  <c r="AA90" i="24"/>
  <c r="AA91" i="24"/>
  <c r="AA92" i="24"/>
  <c r="AA93" i="24"/>
  <c r="AA94" i="24"/>
  <c r="AA95" i="24"/>
  <c r="AA96" i="24"/>
  <c r="AA97" i="24"/>
  <c r="AA98" i="24"/>
  <c r="AA100" i="24"/>
  <c r="AA103" i="24"/>
  <c r="AA104" i="24"/>
  <c r="AA105" i="24"/>
  <c r="AA106" i="24"/>
  <c r="AA107" i="24"/>
  <c r="AA112" i="24"/>
  <c r="AA113" i="24"/>
  <c r="AA139" i="24"/>
  <c r="AA140" i="24"/>
  <c r="AA141" i="24"/>
  <c r="AA142" i="24"/>
  <c r="AA143" i="24"/>
  <c r="AA144" i="24"/>
  <c r="AA145" i="24"/>
  <c r="AA146" i="24"/>
  <c r="AA147" i="24"/>
  <c r="AA148" i="24"/>
  <c r="AA149" i="24"/>
  <c r="AA150" i="24"/>
  <c r="AA151" i="24"/>
  <c r="AA152" i="24"/>
  <c r="AA153" i="24"/>
  <c r="AA154" i="24"/>
  <c r="AA155" i="24"/>
  <c r="AA156" i="24"/>
  <c r="AA157" i="24"/>
  <c r="AA158" i="24"/>
  <c r="AA159" i="24"/>
  <c r="AA160" i="24"/>
  <c r="AA161" i="24"/>
  <c r="AA162" i="24"/>
  <c r="AA8" i="24"/>
  <c r="BA63" i="20"/>
  <c r="BA37" i="20"/>
  <c r="BA28" i="20"/>
  <c r="BA31" i="20"/>
  <c r="BA13" i="20"/>
  <c r="BA73" i="20"/>
  <c r="BA51" i="20"/>
  <c r="BA19" i="20"/>
  <c r="BA10" i="20"/>
  <c r="BA106" i="20"/>
  <c r="BA78" i="20"/>
  <c r="BA40" i="20"/>
  <c r="BA38" i="20"/>
  <c r="BA3" i="20"/>
  <c r="BA99" i="20"/>
  <c r="BA82" i="20"/>
  <c r="BA46" i="20"/>
  <c r="BA6" i="20"/>
  <c r="BA26" i="20"/>
  <c r="BA98" i="20"/>
  <c r="BA76" i="20"/>
  <c r="BA66" i="20"/>
  <c r="BA11" i="20"/>
  <c r="BA97" i="20"/>
  <c r="BA42" i="20"/>
  <c r="BA9" i="20"/>
  <c r="BA105" i="20"/>
  <c r="BA95" i="20"/>
  <c r="BA57" i="20"/>
  <c r="BA17" i="20"/>
  <c r="BA12" i="20"/>
  <c r="BA79" i="20"/>
  <c r="BA60" i="20"/>
  <c r="BA50" i="20"/>
  <c r="BA74" i="20"/>
  <c r="BA58" i="20"/>
  <c r="BB1" i="20"/>
  <c r="BA67" i="20"/>
  <c r="BA44" i="20"/>
  <c r="BA33" i="20"/>
  <c r="BA41" i="20"/>
  <c r="BA25" i="20"/>
  <c r="BA91" i="20"/>
  <c r="BA55" i="20"/>
  <c r="BA27" i="20"/>
  <c r="BA15" i="20"/>
  <c r="BA7" i="20"/>
  <c r="BA96" i="20"/>
  <c r="BA52" i="20"/>
  <c r="BA30" i="20"/>
  <c r="BA103" i="20"/>
  <c r="BA81" i="20"/>
  <c r="BA72" i="20"/>
  <c r="BA24" i="20"/>
  <c r="BA110" i="20"/>
  <c r="BA16" i="20"/>
  <c r="BA90" i="20"/>
  <c r="BA65" i="20"/>
  <c r="BA56" i="20"/>
  <c r="BA92" i="20"/>
  <c r="BA69" i="20"/>
  <c r="BA4" i="20"/>
  <c r="BA71" i="20"/>
  <c r="BA49" i="20"/>
  <c r="BA39" i="20"/>
  <c r="BA53" i="20"/>
  <c r="BA36" i="20"/>
  <c r="BA101" i="20"/>
  <c r="BA59" i="20"/>
  <c r="BA32" i="20"/>
  <c r="BA21" i="20"/>
  <c r="BA18" i="20"/>
  <c r="BA108" i="20"/>
  <c r="BA62" i="20"/>
  <c r="BA47" i="20"/>
  <c r="BA14" i="20"/>
  <c r="BA5" i="20"/>
  <c r="BA100" i="20"/>
  <c r="BA68" i="20"/>
  <c r="BA29" i="20"/>
  <c r="BA34" i="20"/>
  <c r="BA107" i="20"/>
  <c r="BA93" i="20"/>
  <c r="BA77" i="20"/>
  <c r="BA35" i="20"/>
  <c r="BA2" i="20"/>
  <c r="BA20" i="20"/>
  <c r="BA94" i="20"/>
  <c r="BA70" i="20"/>
  <c r="BA61" i="20"/>
  <c r="BA104" i="20"/>
  <c r="BA80" i="20"/>
  <c r="BA8" i="20"/>
  <c r="BA75" i="20"/>
  <c r="BA54" i="20"/>
  <c r="BA45" i="20"/>
  <c r="BA64" i="20"/>
  <c r="BA48" i="20"/>
  <c r="AA7" i="24"/>
  <c r="AB6" i="24"/>
  <c r="AB137" i="24" s="1"/>
  <c r="AB114" i="24" l="1"/>
  <c r="AB136" i="24"/>
  <c r="AB131" i="24"/>
  <c r="AB134" i="24"/>
  <c r="AB133" i="24"/>
  <c r="AB132" i="24"/>
  <c r="AB125" i="24"/>
  <c r="AB124" i="24"/>
  <c r="AB127" i="24"/>
  <c r="AB126" i="24"/>
  <c r="AB129" i="24"/>
  <c r="AB128" i="24"/>
  <c r="AB135" i="24"/>
  <c r="AB130" i="24"/>
  <c r="AB138" i="24"/>
  <c r="AB123" i="24"/>
  <c r="AB119" i="24"/>
  <c r="AB118" i="24"/>
  <c r="AB120" i="24"/>
  <c r="AB121" i="24"/>
  <c r="AB117" i="24"/>
  <c r="AB122" i="24"/>
  <c r="AB115" i="24"/>
  <c r="AB116" i="24"/>
  <c r="AB18" i="24"/>
  <c r="AB69" i="24"/>
  <c r="AB59" i="24"/>
  <c r="AB101" i="24"/>
  <c r="AB102" i="24"/>
  <c r="AB80" i="24"/>
  <c r="AB99" i="24"/>
  <c r="AB111" i="24"/>
  <c r="AB79" i="24"/>
  <c r="AB109" i="24"/>
  <c r="AB110" i="24"/>
  <c r="AB108" i="24"/>
  <c r="AB22" i="24"/>
  <c r="AB9" i="24"/>
  <c r="AB10" i="24"/>
  <c r="AB11" i="24"/>
  <c r="AB12" i="24"/>
  <c r="AB13" i="24"/>
  <c r="AB14" i="24"/>
  <c r="AB15" i="24"/>
  <c r="AB16" i="24"/>
  <c r="AB17" i="24"/>
  <c r="AB19" i="24"/>
  <c r="AB20" i="24"/>
  <c r="AB21" i="24"/>
  <c r="AB23" i="24"/>
  <c r="AB24" i="24"/>
  <c r="AB25" i="24"/>
  <c r="AB30" i="24"/>
  <c r="AB27" i="24"/>
  <c r="AB31" i="24"/>
  <c r="AB35" i="24"/>
  <c r="AB36" i="24"/>
  <c r="AB37" i="24"/>
  <c r="AB38" i="24"/>
  <c r="AB39" i="24"/>
  <c r="AB40" i="24"/>
  <c r="AB41" i="24"/>
  <c r="AB42" i="24"/>
  <c r="AB43" i="24"/>
  <c r="AB44" i="24"/>
  <c r="AB29" i="24"/>
  <c r="AB33" i="24"/>
  <c r="AB34" i="24"/>
  <c r="AB28" i="24"/>
  <c r="AB32" i="24"/>
  <c r="AB26" i="24"/>
  <c r="AB47" i="24"/>
  <c r="AB51" i="24"/>
  <c r="AB56" i="24"/>
  <c r="AB57" i="24"/>
  <c r="AB58" i="24"/>
  <c r="AB60" i="24"/>
  <c r="AB61" i="24"/>
  <c r="AB62" i="24"/>
  <c r="AB63" i="24"/>
  <c r="AB64" i="24"/>
  <c r="AB65" i="24"/>
  <c r="AB66" i="24"/>
  <c r="AB67" i="24"/>
  <c r="AB68" i="24"/>
  <c r="AB70" i="24"/>
  <c r="AB71" i="24"/>
  <c r="AB72" i="24"/>
  <c r="AB73" i="24"/>
  <c r="AB74" i="24"/>
  <c r="AB48" i="24"/>
  <c r="AB52" i="24"/>
  <c r="AB54" i="24"/>
  <c r="AB46" i="24"/>
  <c r="AB50" i="24"/>
  <c r="AB55" i="24"/>
  <c r="AB53" i="24"/>
  <c r="AB75" i="24"/>
  <c r="AB77" i="24"/>
  <c r="AB78" i="24"/>
  <c r="AB81" i="24"/>
  <c r="AB82" i="24"/>
  <c r="AB83" i="24"/>
  <c r="AB84" i="24"/>
  <c r="AB85" i="24"/>
  <c r="AB86" i="24"/>
  <c r="AB87" i="24"/>
  <c r="AB88" i="24"/>
  <c r="AB89" i="24"/>
  <c r="AB90" i="24"/>
  <c r="AB91" i="24"/>
  <c r="AB92" i="24"/>
  <c r="AB93" i="24"/>
  <c r="AB94" i="24"/>
  <c r="AB95" i="24"/>
  <c r="AB49" i="24"/>
  <c r="AB76" i="24"/>
  <c r="AB45" i="24"/>
  <c r="AB100" i="24"/>
  <c r="AB104" i="24"/>
  <c r="AB107" i="24"/>
  <c r="AB113" i="24"/>
  <c r="AB139" i="24"/>
  <c r="AB140" i="24"/>
  <c r="AB141" i="24"/>
  <c r="AB142" i="24"/>
  <c r="AB143" i="24"/>
  <c r="AB144" i="24"/>
  <c r="AB145" i="24"/>
  <c r="AB146" i="24"/>
  <c r="AB147" i="24"/>
  <c r="AB148" i="24"/>
  <c r="AB149" i="24"/>
  <c r="AB150" i="24"/>
  <c r="AB151" i="24"/>
  <c r="AB152" i="24"/>
  <c r="AB153" i="24"/>
  <c r="AB154" i="24"/>
  <c r="AB155" i="24"/>
  <c r="AB156" i="24"/>
  <c r="AB157" i="24"/>
  <c r="AB96" i="24"/>
  <c r="AB103" i="24"/>
  <c r="AB105" i="24"/>
  <c r="AB98" i="24"/>
  <c r="AB106" i="24"/>
  <c r="AB112" i="24"/>
  <c r="AB97" i="24"/>
  <c r="AB159" i="24"/>
  <c r="AB161" i="24"/>
  <c r="AB158" i="24"/>
  <c r="AB160" i="24"/>
  <c r="AB162" i="24"/>
  <c r="AB8" i="24"/>
  <c r="BA111" i="20"/>
  <c r="BB44" i="20"/>
  <c r="BB10" i="20"/>
  <c r="BB106" i="20"/>
  <c r="BB96" i="20"/>
  <c r="BB79" i="20"/>
  <c r="BB14" i="20"/>
  <c r="BB48" i="20"/>
  <c r="BB15" i="20"/>
  <c r="BB6" i="20"/>
  <c r="BB101" i="20"/>
  <c r="BB92" i="20"/>
  <c r="BB37" i="20"/>
  <c r="BB35" i="20"/>
  <c r="BB108" i="20"/>
  <c r="BB94" i="20"/>
  <c r="BB78" i="20"/>
  <c r="BB69" i="20"/>
  <c r="BB105" i="20"/>
  <c r="BB21" i="20"/>
  <c r="BB95" i="20"/>
  <c r="BB71" i="20"/>
  <c r="BB62" i="20"/>
  <c r="BB53" i="20"/>
  <c r="BB32" i="20"/>
  <c r="BB60" i="20"/>
  <c r="BB33" i="20"/>
  <c r="BB24" i="20"/>
  <c r="BB12" i="20"/>
  <c r="BB110" i="20"/>
  <c r="BB19" i="20"/>
  <c r="BB64" i="20"/>
  <c r="BB38" i="20"/>
  <c r="BB29" i="20"/>
  <c r="BB18" i="20"/>
  <c r="BB3" i="20"/>
  <c r="BB42" i="20"/>
  <c r="BB52" i="20"/>
  <c r="BB20" i="20"/>
  <c r="BB11" i="20"/>
  <c r="BB107" i="20"/>
  <c r="BB97" i="20"/>
  <c r="BB59" i="20"/>
  <c r="BB39" i="20"/>
  <c r="BB4" i="20"/>
  <c r="BB100" i="20"/>
  <c r="BB90" i="20"/>
  <c r="BB74" i="20"/>
  <c r="BB2" i="20"/>
  <c r="BB9" i="20"/>
  <c r="BB76" i="20"/>
  <c r="BB55" i="20"/>
  <c r="BB46" i="20"/>
  <c r="BB36" i="20"/>
  <c r="BB70" i="20"/>
  <c r="BB13" i="20"/>
  <c r="BB80" i="20"/>
  <c r="BB61" i="20"/>
  <c r="BB51" i="20"/>
  <c r="BB41" i="20"/>
  <c r="BB98" i="20"/>
  <c r="BC1" i="20"/>
  <c r="BB68" i="20"/>
  <c r="BB45" i="20"/>
  <c r="BB34" i="20"/>
  <c r="BB25" i="20"/>
  <c r="BB26" i="20"/>
  <c r="BB65" i="20"/>
  <c r="BB56" i="20"/>
  <c r="BB28" i="20"/>
  <c r="BB16" i="20"/>
  <c r="BB7" i="20"/>
  <c r="BB103" i="20"/>
  <c r="BB81" i="20"/>
  <c r="BB27" i="20"/>
  <c r="BB99" i="20"/>
  <c r="BB77" i="20"/>
  <c r="BB67" i="20"/>
  <c r="BB58" i="20"/>
  <c r="BB54" i="20"/>
  <c r="BB31" i="20"/>
  <c r="BB104" i="20"/>
  <c r="BB82" i="20"/>
  <c r="BB73" i="20"/>
  <c r="BB63" i="20"/>
  <c r="BB75" i="20"/>
  <c r="BB17" i="20"/>
  <c r="BB91" i="20"/>
  <c r="BB66" i="20"/>
  <c r="BB57" i="20"/>
  <c r="BB47" i="20"/>
  <c r="BB8" i="20"/>
  <c r="BB5" i="20"/>
  <c r="BB72" i="20"/>
  <c r="BB50" i="20"/>
  <c r="BB40" i="20"/>
  <c r="BB30" i="20"/>
  <c r="BB49" i="20"/>
  <c r="BB93" i="20"/>
  <c r="AB7" i="24"/>
  <c r="AC6" i="24"/>
  <c r="AC137" i="24" s="1"/>
  <c r="AC114" i="24" l="1"/>
  <c r="AC136" i="24"/>
  <c r="AC131" i="24"/>
  <c r="AC134" i="24"/>
  <c r="AC133" i="24"/>
  <c r="AC132" i="24"/>
  <c r="AC125" i="24"/>
  <c r="AC124" i="24"/>
  <c r="AC127" i="24"/>
  <c r="AC126" i="24"/>
  <c r="AC129" i="24"/>
  <c r="AC128" i="24"/>
  <c r="AC135" i="24"/>
  <c r="AC130" i="24"/>
  <c r="AC138" i="24"/>
  <c r="AC123" i="24"/>
  <c r="AC119" i="24"/>
  <c r="AC118" i="24"/>
  <c r="AC120" i="24"/>
  <c r="AC121" i="24"/>
  <c r="AC117" i="24"/>
  <c r="AC122" i="24"/>
  <c r="AC115" i="24"/>
  <c r="AC116" i="24"/>
  <c r="AC18" i="24"/>
  <c r="AC69" i="24"/>
  <c r="AC59" i="24"/>
  <c r="AC101" i="24"/>
  <c r="AC102" i="24"/>
  <c r="AC80" i="24"/>
  <c r="AC99" i="24"/>
  <c r="AC111" i="24"/>
  <c r="AC79" i="24"/>
  <c r="AC109" i="24"/>
  <c r="AC110" i="24"/>
  <c r="AC108" i="24"/>
  <c r="AC22" i="24"/>
  <c r="AC9" i="24"/>
  <c r="AC10" i="24"/>
  <c r="AC11" i="24"/>
  <c r="AC12" i="24"/>
  <c r="AC13" i="24"/>
  <c r="AC14" i="24"/>
  <c r="AC15" i="24"/>
  <c r="AC16" i="24"/>
  <c r="AC19" i="24"/>
  <c r="AC17" i="24"/>
  <c r="AC20" i="24"/>
  <c r="AC25" i="24"/>
  <c r="AC21" i="24"/>
  <c r="AC24" i="24"/>
  <c r="AC26" i="24"/>
  <c r="AC27" i="24"/>
  <c r="AC28" i="24"/>
  <c r="AC29" i="24"/>
  <c r="AC30" i="24"/>
  <c r="AC31" i="24"/>
  <c r="AC32" i="24"/>
  <c r="AC33" i="24"/>
  <c r="AC34" i="24"/>
  <c r="AC23" i="24"/>
  <c r="AC36" i="24"/>
  <c r="AC40" i="24"/>
  <c r="AC43" i="24"/>
  <c r="AC37" i="24"/>
  <c r="AC41" i="24"/>
  <c r="AC35" i="24"/>
  <c r="AC39" i="24"/>
  <c r="AC45" i="24"/>
  <c r="AC46" i="24"/>
  <c r="AC47" i="24"/>
  <c r="AC48" i="24"/>
  <c r="AC49" i="24"/>
  <c r="AC50" i="24"/>
  <c r="AC51" i="24"/>
  <c r="AC52" i="24"/>
  <c r="AC53" i="24"/>
  <c r="AC54" i="24"/>
  <c r="AC55" i="24"/>
  <c r="AC56" i="24"/>
  <c r="AC57" i="24"/>
  <c r="AC58" i="24"/>
  <c r="AC60" i="24"/>
  <c r="AC61" i="24"/>
  <c r="AC62" i="24"/>
  <c r="AC63" i="24"/>
  <c r="AC64" i="24"/>
  <c r="AC65" i="24"/>
  <c r="AC66" i="24"/>
  <c r="AC67" i="24"/>
  <c r="AC68" i="24"/>
  <c r="AC70" i="24"/>
  <c r="AC71" i="24"/>
  <c r="AC72" i="24"/>
  <c r="AC73" i="24"/>
  <c r="AC74" i="24"/>
  <c r="AC75" i="24"/>
  <c r="AC76" i="24"/>
  <c r="AC77" i="24"/>
  <c r="AC42" i="24"/>
  <c r="AC38" i="24"/>
  <c r="AC44" i="24"/>
  <c r="AC81" i="24"/>
  <c r="AC85" i="24"/>
  <c r="AC89" i="24"/>
  <c r="AC93" i="24"/>
  <c r="AC82" i="24"/>
  <c r="AC86" i="24"/>
  <c r="AC90" i="24"/>
  <c r="AC94" i="24"/>
  <c r="AC95" i="24"/>
  <c r="AC78" i="24"/>
  <c r="AC84" i="24"/>
  <c r="AC88" i="24"/>
  <c r="AC92" i="24"/>
  <c r="AC96" i="24"/>
  <c r="AC97" i="24"/>
  <c r="AC98" i="24"/>
  <c r="AC100" i="24"/>
  <c r="AC103" i="24"/>
  <c r="AC104" i="24"/>
  <c r="AC105" i="24"/>
  <c r="AC106" i="24"/>
  <c r="AC107" i="24"/>
  <c r="AC112" i="24"/>
  <c r="AC113" i="24"/>
  <c r="AC91" i="24"/>
  <c r="AC139" i="24"/>
  <c r="AC140" i="24"/>
  <c r="AC141" i="24"/>
  <c r="AC142" i="24"/>
  <c r="AC143" i="24"/>
  <c r="AC144" i="24"/>
  <c r="AC145" i="24"/>
  <c r="AC146" i="24"/>
  <c r="AC147" i="24"/>
  <c r="AC148" i="24"/>
  <c r="AC149" i="24"/>
  <c r="AC150" i="24"/>
  <c r="AC151" i="24"/>
  <c r="AC152" i="24"/>
  <c r="AC153" i="24"/>
  <c r="AC154" i="24"/>
  <c r="AC155" i="24"/>
  <c r="AC156" i="24"/>
  <c r="AC157" i="24"/>
  <c r="AC87" i="24"/>
  <c r="AC83" i="24"/>
  <c r="AC158" i="24"/>
  <c r="AC159" i="24"/>
  <c r="AC160" i="24"/>
  <c r="AC161" i="24"/>
  <c r="AC162" i="24"/>
  <c r="AC8" i="24"/>
  <c r="BB111" i="20"/>
  <c r="BC59" i="20"/>
  <c r="BC35" i="20"/>
  <c r="BC32" i="20"/>
  <c r="BC49" i="20"/>
  <c r="BC65" i="20"/>
  <c r="BC7" i="20"/>
  <c r="BC63" i="20"/>
  <c r="BC40" i="20"/>
  <c r="BC39" i="20"/>
  <c r="BC56" i="20"/>
  <c r="BC72" i="20"/>
  <c r="BC37" i="20"/>
  <c r="BC51" i="20"/>
  <c r="BC24" i="20"/>
  <c r="BC15" i="20"/>
  <c r="BC33" i="20"/>
  <c r="BC50" i="20"/>
  <c r="BC60" i="20"/>
  <c r="BC38" i="20"/>
  <c r="BC6" i="20"/>
  <c r="BC101" i="20"/>
  <c r="BC10" i="20"/>
  <c r="BC28" i="20"/>
  <c r="BC81" i="20"/>
  <c r="BC8" i="20"/>
  <c r="BC75" i="20"/>
  <c r="BC57" i="20"/>
  <c r="BC61" i="20"/>
  <c r="BC77" i="20"/>
  <c r="BC100" i="20"/>
  <c r="BC12" i="20"/>
  <c r="BC79" i="20"/>
  <c r="BC62" i="20"/>
  <c r="BC69" i="20"/>
  <c r="BC92" i="20"/>
  <c r="BC110" i="20"/>
  <c r="BD1" i="20"/>
  <c r="BC67" i="20"/>
  <c r="BC46" i="20"/>
  <c r="BC48" i="20"/>
  <c r="BC64" i="20"/>
  <c r="BC80" i="20"/>
  <c r="BC66" i="20"/>
  <c r="BC55" i="20"/>
  <c r="BC29" i="20"/>
  <c r="BC25" i="20"/>
  <c r="BC41" i="20"/>
  <c r="BC58" i="20"/>
  <c r="BC95" i="20"/>
  <c r="BC26" i="20"/>
  <c r="BC98" i="20"/>
  <c r="BC78" i="20"/>
  <c r="BC97" i="20"/>
  <c r="BC5" i="20"/>
  <c r="BC74" i="20"/>
  <c r="BC30" i="20"/>
  <c r="BC103" i="20"/>
  <c r="BC91" i="20"/>
  <c r="BC105" i="20"/>
  <c r="BC13" i="20"/>
  <c r="BC21" i="20"/>
  <c r="BC16" i="20"/>
  <c r="BC90" i="20"/>
  <c r="BC68" i="20"/>
  <c r="BC76" i="20"/>
  <c r="BC99" i="20"/>
  <c r="BC14" i="20"/>
  <c r="BC4" i="20"/>
  <c r="BC71" i="20"/>
  <c r="BC52" i="20"/>
  <c r="BC54" i="20"/>
  <c r="BC70" i="20"/>
  <c r="BC93" i="20"/>
  <c r="BC104" i="20"/>
  <c r="BC42" i="20"/>
  <c r="BC11" i="20"/>
  <c r="BC108" i="20"/>
  <c r="BC18" i="20"/>
  <c r="BC36" i="20"/>
  <c r="BC2" i="20"/>
  <c r="BC47" i="20"/>
  <c r="BC17" i="20"/>
  <c r="BC9" i="20"/>
  <c r="BC27" i="20"/>
  <c r="BC44" i="20"/>
  <c r="BC31" i="20"/>
  <c r="BC34" i="20"/>
  <c r="BC107" i="20"/>
  <c r="BC96" i="20"/>
  <c r="BC3" i="20"/>
  <c r="BC19" i="20"/>
  <c r="BC53" i="20"/>
  <c r="BC20" i="20"/>
  <c r="BC94" i="20"/>
  <c r="BC73" i="20"/>
  <c r="BC82" i="20"/>
  <c r="BC106" i="20"/>
  <c r="BC45" i="20"/>
  <c r="AC7" i="24"/>
  <c r="AD6" i="24"/>
  <c r="AD137" i="24" s="1"/>
  <c r="AD114" i="24" l="1"/>
  <c r="AD136" i="24"/>
  <c r="AD131" i="24"/>
  <c r="AD134" i="24"/>
  <c r="AD133" i="24"/>
  <c r="AD132" i="24"/>
  <c r="AD125" i="24"/>
  <c r="AD124" i="24"/>
  <c r="AD127" i="24"/>
  <c r="AD126" i="24"/>
  <c r="AD129" i="24"/>
  <c r="AD128" i="24"/>
  <c r="AD135" i="24"/>
  <c r="AD130" i="24"/>
  <c r="AD138" i="24"/>
  <c r="AD123" i="24"/>
  <c r="AD119" i="24"/>
  <c r="AD118" i="24"/>
  <c r="AD120" i="24"/>
  <c r="AD121" i="24"/>
  <c r="AD117" i="24"/>
  <c r="AD122" i="24"/>
  <c r="AD115" i="24"/>
  <c r="AD116" i="24"/>
  <c r="AD18" i="24"/>
  <c r="AD69" i="24"/>
  <c r="AD59" i="24"/>
  <c r="AD101" i="24"/>
  <c r="AD102" i="24"/>
  <c r="AD80" i="24"/>
  <c r="AD99" i="24"/>
  <c r="AD111" i="24"/>
  <c r="AD79" i="24"/>
  <c r="AD109" i="24"/>
  <c r="AD110" i="24"/>
  <c r="AD108" i="24"/>
  <c r="AD22" i="24"/>
  <c r="AD9" i="24"/>
  <c r="AD10" i="24"/>
  <c r="AD11" i="24"/>
  <c r="AD12" i="24"/>
  <c r="AD13" i="24"/>
  <c r="AD14" i="24"/>
  <c r="AD15" i="24"/>
  <c r="AD16" i="24"/>
  <c r="AD17" i="24"/>
  <c r="AD19" i="24"/>
  <c r="AD20" i="24"/>
  <c r="AD21" i="24"/>
  <c r="AD23" i="24"/>
  <c r="AD24" i="24"/>
  <c r="AD25" i="24"/>
  <c r="AD26" i="24"/>
  <c r="AD27" i="24"/>
  <c r="AD28" i="24"/>
  <c r="AD29" i="24"/>
  <c r="AD30" i="24"/>
  <c r="AD31" i="24"/>
  <c r="AD32" i="24"/>
  <c r="AD33" i="24"/>
  <c r="AD34" i="24"/>
  <c r="AD35" i="24"/>
  <c r="AD36" i="24"/>
  <c r="AD37" i="24"/>
  <c r="AD38" i="24"/>
  <c r="AD39" i="24"/>
  <c r="AD40" i="24"/>
  <c r="AD41" i="24"/>
  <c r="AD42" i="24"/>
  <c r="AD43" i="24"/>
  <c r="AD44" i="24"/>
  <c r="AD45" i="24"/>
  <c r="AD46" i="24"/>
  <c r="AD47" i="24"/>
  <c r="AD48" i="24"/>
  <c r="AD49" i="24"/>
  <c r="AD50" i="24"/>
  <c r="AD51" i="24"/>
  <c r="AD52" i="24"/>
  <c r="AD53" i="24"/>
  <c r="AD55" i="24"/>
  <c r="AD57" i="24"/>
  <c r="AD62" i="24"/>
  <c r="AD68" i="24"/>
  <c r="AD73" i="24"/>
  <c r="AD76" i="24"/>
  <c r="AD54" i="24"/>
  <c r="AD58" i="24"/>
  <c r="AD65" i="24"/>
  <c r="AD70" i="24"/>
  <c r="AD74" i="24"/>
  <c r="AD56" i="24"/>
  <c r="AD61" i="24"/>
  <c r="AD64" i="24"/>
  <c r="AD67" i="24"/>
  <c r="AD72" i="24"/>
  <c r="AD78" i="24"/>
  <c r="AD81" i="24"/>
  <c r="AD82" i="24"/>
  <c r="AD83" i="24"/>
  <c r="AD84" i="24"/>
  <c r="AD85" i="24"/>
  <c r="AD86" i="24"/>
  <c r="AD87" i="24"/>
  <c r="AD88" i="24"/>
  <c r="AD89" i="24"/>
  <c r="AD90" i="24"/>
  <c r="AD91" i="24"/>
  <c r="AD92" i="24"/>
  <c r="AD93" i="24"/>
  <c r="AD94" i="24"/>
  <c r="AD95" i="24"/>
  <c r="AD60" i="24"/>
  <c r="AD96" i="24"/>
  <c r="AD97" i="24"/>
  <c r="AD98" i="24"/>
  <c r="AD100" i="24"/>
  <c r="AD103" i="24"/>
  <c r="AD104" i="24"/>
  <c r="AD105" i="24"/>
  <c r="AD106" i="24"/>
  <c r="AD107" i="24"/>
  <c r="AD112" i="24"/>
  <c r="AD113" i="24"/>
  <c r="AD63" i="24"/>
  <c r="AD75" i="24"/>
  <c r="AD71" i="24"/>
  <c r="AD66" i="24"/>
  <c r="AD143" i="24"/>
  <c r="AD147" i="24"/>
  <c r="AD151" i="24"/>
  <c r="AD155" i="24"/>
  <c r="AD77" i="24"/>
  <c r="AD140" i="24"/>
  <c r="AD144" i="24"/>
  <c r="AD148" i="24"/>
  <c r="AD152" i="24"/>
  <c r="AD156" i="24"/>
  <c r="AD139" i="24"/>
  <c r="AD142" i="24"/>
  <c r="AD146" i="24"/>
  <c r="AD150" i="24"/>
  <c r="AD154" i="24"/>
  <c r="AD149" i="24"/>
  <c r="AD160" i="24"/>
  <c r="AD153" i="24"/>
  <c r="AD157" i="24"/>
  <c r="AD145" i="24"/>
  <c r="AD158" i="24"/>
  <c r="AD162" i="24"/>
  <c r="AD141" i="24"/>
  <c r="AD159" i="24"/>
  <c r="AD161" i="24"/>
  <c r="AD8" i="24"/>
  <c r="BC111" i="20"/>
  <c r="BD59" i="20"/>
  <c r="BD35" i="20"/>
  <c r="BD13" i="20"/>
  <c r="BD31" i="20"/>
  <c r="BD54" i="20"/>
  <c r="BD106" i="20"/>
  <c r="BD63" i="20"/>
  <c r="BD40" i="20"/>
  <c r="BD19" i="20"/>
  <c r="BD37" i="20"/>
  <c r="BD61" i="20"/>
  <c r="BD18" i="20"/>
  <c r="BD51" i="20"/>
  <c r="BD24" i="20"/>
  <c r="BD10" i="20"/>
  <c r="BD14" i="20"/>
  <c r="BD39" i="20"/>
  <c r="BD41" i="20"/>
  <c r="BD38" i="20"/>
  <c r="BD6" i="20"/>
  <c r="BD101" i="20"/>
  <c r="BD100" i="20"/>
  <c r="BD15" i="20"/>
  <c r="BD64" i="20"/>
  <c r="BD8" i="20"/>
  <c r="BD75" i="20"/>
  <c r="BD57" i="20"/>
  <c r="BD44" i="20"/>
  <c r="BD60" i="20"/>
  <c r="BD82" i="20"/>
  <c r="BD12" i="20"/>
  <c r="BD79" i="20"/>
  <c r="BD62" i="20"/>
  <c r="BD50" i="20"/>
  <c r="BD66" i="20"/>
  <c r="BD97" i="20"/>
  <c r="BE1" i="20"/>
  <c r="BD67" i="20"/>
  <c r="BD46" i="20"/>
  <c r="BD28" i="20"/>
  <c r="BD45" i="20"/>
  <c r="BD69" i="20"/>
  <c r="BD49" i="20"/>
  <c r="BD55" i="20"/>
  <c r="BD29" i="20"/>
  <c r="BD5" i="20"/>
  <c r="BD21" i="20"/>
  <c r="BD48" i="20"/>
  <c r="BD70" i="20"/>
  <c r="BD26" i="20"/>
  <c r="BD98" i="20"/>
  <c r="BD78" i="20"/>
  <c r="BD72" i="20"/>
  <c r="BD95" i="20"/>
  <c r="BD56" i="20"/>
  <c r="BD30" i="20"/>
  <c r="BD103" i="20"/>
  <c r="BD91" i="20"/>
  <c r="BD80" i="20"/>
  <c r="BD104" i="20"/>
  <c r="BD92" i="20"/>
  <c r="BD16" i="20"/>
  <c r="BD90" i="20"/>
  <c r="BD68" i="20"/>
  <c r="BD58" i="20"/>
  <c r="BD74" i="20"/>
  <c r="BD105" i="20"/>
  <c r="BD4" i="20"/>
  <c r="BD71" i="20"/>
  <c r="BD52" i="20"/>
  <c r="BD36" i="20"/>
  <c r="BD53" i="20"/>
  <c r="BD76" i="20"/>
  <c r="BD77" i="20"/>
  <c r="BD42" i="20"/>
  <c r="BD11" i="20"/>
  <c r="BD108" i="20"/>
  <c r="BD110" i="20"/>
  <c r="BD25" i="20"/>
  <c r="BD99" i="20"/>
  <c r="BD47" i="20"/>
  <c r="BD17" i="20"/>
  <c r="BD3" i="20"/>
  <c r="BD7" i="20"/>
  <c r="BD32" i="20"/>
  <c r="BD2" i="20"/>
  <c r="BD34" i="20"/>
  <c r="BD107" i="20"/>
  <c r="BD96" i="20"/>
  <c r="BD93" i="20"/>
  <c r="BD9" i="20"/>
  <c r="BD33" i="20"/>
  <c r="BD20" i="20"/>
  <c r="BD94" i="20"/>
  <c r="BD73" i="20"/>
  <c r="BD65" i="20"/>
  <c r="BD81" i="20"/>
  <c r="BD27" i="20"/>
  <c r="AD7" i="24"/>
  <c r="AE6" i="24"/>
  <c r="AE137" i="24" s="1"/>
  <c r="AE114" i="24" l="1"/>
  <c r="AE136" i="24"/>
  <c r="AE131" i="24"/>
  <c r="AE134" i="24"/>
  <c r="AE133" i="24"/>
  <c r="AE132" i="24"/>
  <c r="AE125" i="24"/>
  <c r="AE124" i="24"/>
  <c r="AE127" i="24"/>
  <c r="AE126" i="24"/>
  <c r="AE129" i="24"/>
  <c r="AE128" i="24"/>
  <c r="AE135" i="24"/>
  <c r="AE130" i="24"/>
  <c r="AE138" i="24"/>
  <c r="AE123" i="24"/>
  <c r="AE119" i="24"/>
  <c r="AE118" i="24"/>
  <c r="AE120" i="24"/>
  <c r="AE121" i="24"/>
  <c r="AE117" i="24"/>
  <c r="AE122" i="24"/>
  <c r="AE115" i="24"/>
  <c r="AE116" i="24"/>
  <c r="AE18" i="24"/>
  <c r="AE69" i="24"/>
  <c r="AE59" i="24"/>
  <c r="AE101" i="24"/>
  <c r="AE102" i="24"/>
  <c r="AE80" i="24"/>
  <c r="AE99" i="24"/>
  <c r="AE111" i="24"/>
  <c r="AE79" i="24"/>
  <c r="AE109" i="24"/>
  <c r="AE110" i="24"/>
  <c r="AE108" i="24"/>
  <c r="AE22" i="24"/>
  <c r="AE9" i="24"/>
  <c r="AE12" i="24"/>
  <c r="AE10" i="24"/>
  <c r="AE13" i="24"/>
  <c r="AE11" i="24"/>
  <c r="AE14" i="24"/>
  <c r="AE17" i="24"/>
  <c r="AE20" i="24"/>
  <c r="AE21" i="24"/>
  <c r="AE23" i="24"/>
  <c r="AE24" i="24"/>
  <c r="AE15" i="24"/>
  <c r="AE19" i="24"/>
  <c r="AE25" i="24"/>
  <c r="AE26" i="24"/>
  <c r="AE27" i="24"/>
  <c r="AE28" i="24"/>
  <c r="AE29" i="24"/>
  <c r="AE30" i="24"/>
  <c r="AE31" i="24"/>
  <c r="AE32" i="24"/>
  <c r="AE33" i="24"/>
  <c r="AE34" i="24"/>
  <c r="AE35" i="24"/>
  <c r="AE36" i="24"/>
  <c r="AE37" i="24"/>
  <c r="AE38" i="24"/>
  <c r="AE39" i="24"/>
  <c r="AE40" i="24"/>
  <c r="AE41" i="24"/>
  <c r="AE42" i="24"/>
  <c r="AE16" i="24"/>
  <c r="AE43" i="24"/>
  <c r="AE45" i="24"/>
  <c r="AE46" i="24"/>
  <c r="AE47" i="24"/>
  <c r="AE48" i="24"/>
  <c r="AE49" i="24"/>
  <c r="AE50" i="24"/>
  <c r="AE51" i="24"/>
  <c r="AE52" i="24"/>
  <c r="AE53" i="24"/>
  <c r="AE54" i="24"/>
  <c r="AE55" i="24"/>
  <c r="AE44" i="24"/>
  <c r="AE56" i="24"/>
  <c r="AE57" i="24"/>
  <c r="AE58" i="24"/>
  <c r="AE60" i="24"/>
  <c r="AE61" i="24"/>
  <c r="AE62" i="24"/>
  <c r="AE63" i="24"/>
  <c r="AE64" i="24"/>
  <c r="AE65" i="24"/>
  <c r="AE66" i="24"/>
  <c r="AE67" i="24"/>
  <c r="AE68" i="24"/>
  <c r="AE70" i="24"/>
  <c r="AE71" i="24"/>
  <c r="AE72" i="24"/>
  <c r="AE73" i="24"/>
  <c r="AE74" i="24"/>
  <c r="AE75" i="24"/>
  <c r="AE76" i="24"/>
  <c r="AE77" i="24"/>
  <c r="AE78" i="24"/>
  <c r="AE81" i="24"/>
  <c r="AE82" i="24"/>
  <c r="AE83" i="24"/>
  <c r="AE84" i="24"/>
  <c r="AE85" i="24"/>
  <c r="AE86" i="24"/>
  <c r="AE87" i="24"/>
  <c r="AE88" i="24"/>
  <c r="AE89" i="24"/>
  <c r="AE90" i="24"/>
  <c r="AE91" i="24"/>
  <c r="AE92" i="24"/>
  <c r="AE93" i="24"/>
  <c r="AE94" i="24"/>
  <c r="AE96" i="24"/>
  <c r="AE97" i="24"/>
  <c r="AE98" i="24"/>
  <c r="AE100" i="24"/>
  <c r="AE103" i="24"/>
  <c r="AE104" i="24"/>
  <c r="AE105" i="24"/>
  <c r="AE106" i="24"/>
  <c r="AE107" i="24"/>
  <c r="AE112" i="24"/>
  <c r="AE113" i="24"/>
  <c r="AE139" i="24"/>
  <c r="AE140" i="24"/>
  <c r="AE141" i="24"/>
  <c r="AE142" i="24"/>
  <c r="AE143" i="24"/>
  <c r="AE144" i="24"/>
  <c r="AE145" i="24"/>
  <c r="AE146" i="24"/>
  <c r="AE147" i="24"/>
  <c r="AE148" i="24"/>
  <c r="AE149" i="24"/>
  <c r="AE150" i="24"/>
  <c r="AE151" i="24"/>
  <c r="AE152" i="24"/>
  <c r="AE153" i="24"/>
  <c r="AE154" i="24"/>
  <c r="AE155" i="24"/>
  <c r="AE156" i="24"/>
  <c r="AE157" i="24"/>
  <c r="AE158" i="24"/>
  <c r="AE159" i="24"/>
  <c r="AE160" i="24"/>
  <c r="AE161" i="24"/>
  <c r="AE95" i="24"/>
  <c r="AE162" i="24"/>
  <c r="AE8" i="24"/>
  <c r="BD111" i="20"/>
  <c r="BE51" i="20"/>
  <c r="BE24" i="20"/>
  <c r="BE14" i="20"/>
  <c r="BE39" i="20"/>
  <c r="BE56" i="20"/>
  <c r="BE72" i="20"/>
  <c r="BE38" i="20"/>
  <c r="BE6" i="20"/>
  <c r="BE101" i="20"/>
  <c r="BE15" i="20"/>
  <c r="BE33" i="20"/>
  <c r="BE50" i="20"/>
  <c r="BE26" i="20"/>
  <c r="BE98" i="20"/>
  <c r="BE78" i="20"/>
  <c r="BE95" i="20"/>
  <c r="BE10" i="20"/>
  <c r="BE28" i="20"/>
  <c r="BE30" i="20"/>
  <c r="BE103" i="20"/>
  <c r="BE91" i="20"/>
  <c r="BE104" i="20"/>
  <c r="BE18" i="20"/>
  <c r="BE36" i="20"/>
  <c r="BF1" i="20"/>
  <c r="BE67" i="20"/>
  <c r="BE46" i="20"/>
  <c r="BE45" i="20"/>
  <c r="BE69" i="20"/>
  <c r="BE92" i="20"/>
  <c r="BE110" i="20"/>
  <c r="BE55" i="20"/>
  <c r="BE29" i="20"/>
  <c r="BE21" i="20"/>
  <c r="BE48" i="20"/>
  <c r="BE64" i="20"/>
  <c r="BE80" i="20"/>
  <c r="BE42" i="20"/>
  <c r="BE11" i="20"/>
  <c r="BE108" i="20"/>
  <c r="BE25" i="20"/>
  <c r="BE41" i="20"/>
  <c r="BE58" i="20"/>
  <c r="BE47" i="20"/>
  <c r="BE17" i="20"/>
  <c r="BE7" i="20"/>
  <c r="BE32" i="20"/>
  <c r="BE49" i="20"/>
  <c r="BE65" i="20"/>
  <c r="BE16" i="20"/>
  <c r="BE90" i="20"/>
  <c r="BE68" i="20"/>
  <c r="BE74" i="20"/>
  <c r="BE105" i="20"/>
  <c r="BE13" i="20"/>
  <c r="BE4" i="20"/>
  <c r="BE71" i="20"/>
  <c r="BE52" i="20"/>
  <c r="BE53" i="20"/>
  <c r="BE76" i="20"/>
  <c r="BE99" i="20"/>
  <c r="BE2" i="20"/>
  <c r="BE59" i="20"/>
  <c r="BE35" i="20"/>
  <c r="BE31" i="20"/>
  <c r="BE54" i="20"/>
  <c r="BE70" i="20"/>
  <c r="BE93" i="20"/>
  <c r="BE63" i="20"/>
  <c r="BE40" i="20"/>
  <c r="BE37" i="20"/>
  <c r="BE61" i="20"/>
  <c r="BE77" i="20"/>
  <c r="BE100" i="20"/>
  <c r="BE34" i="20"/>
  <c r="BE107" i="20"/>
  <c r="BE96" i="20"/>
  <c r="BE9" i="20"/>
  <c r="BE27" i="20"/>
  <c r="BE44" i="20"/>
  <c r="BE20" i="20"/>
  <c r="BE94" i="20"/>
  <c r="BE73" i="20"/>
  <c r="BE81" i="20"/>
  <c r="BE3" i="20"/>
  <c r="BE19" i="20"/>
  <c r="BE8" i="20"/>
  <c r="BE75" i="20"/>
  <c r="BE57" i="20"/>
  <c r="BE60" i="20"/>
  <c r="BE82" i="20"/>
  <c r="BE106" i="20"/>
  <c r="BE12" i="20"/>
  <c r="BE79" i="20"/>
  <c r="BE62" i="20"/>
  <c r="BE66" i="20"/>
  <c r="BE97" i="20"/>
  <c r="BE5" i="20"/>
  <c r="AE7" i="24"/>
  <c r="AF6" i="24"/>
  <c r="AF137" i="24" s="1"/>
  <c r="AF114" i="24" l="1"/>
  <c r="AF136" i="24"/>
  <c r="AF131" i="24"/>
  <c r="AF134" i="24"/>
  <c r="AF133" i="24"/>
  <c r="AF132" i="24"/>
  <c r="AF125" i="24"/>
  <c r="AF124" i="24"/>
  <c r="AF127" i="24"/>
  <c r="AF126" i="24"/>
  <c r="AF129" i="24"/>
  <c r="AF128" i="24"/>
  <c r="AF135" i="24"/>
  <c r="AF130" i="24"/>
  <c r="AF138" i="24"/>
  <c r="AF123" i="24"/>
  <c r="AF119" i="24"/>
  <c r="AF118" i="24"/>
  <c r="AF120" i="24"/>
  <c r="AF121" i="24"/>
  <c r="AF117" i="24"/>
  <c r="AF122" i="24"/>
  <c r="AF115" i="24"/>
  <c r="AF116" i="24"/>
  <c r="AF18" i="24"/>
  <c r="AF69" i="24"/>
  <c r="AF59" i="24"/>
  <c r="AF101" i="24"/>
  <c r="AF102" i="24"/>
  <c r="AF80" i="24"/>
  <c r="AF99" i="24"/>
  <c r="AF111" i="24"/>
  <c r="AF79" i="24"/>
  <c r="AF109" i="24"/>
  <c r="AF110" i="24"/>
  <c r="AF108" i="24"/>
  <c r="AF22" i="24"/>
  <c r="AF9" i="24"/>
  <c r="AF10" i="24"/>
  <c r="AF11" i="24"/>
  <c r="AF12" i="24"/>
  <c r="AF13" i="24"/>
  <c r="AF14" i="24"/>
  <c r="AF15" i="24"/>
  <c r="AF16" i="24"/>
  <c r="AF17" i="24"/>
  <c r="AF19" i="24"/>
  <c r="AF20" i="24"/>
  <c r="AF21" i="24"/>
  <c r="AF23" i="24"/>
  <c r="AF24" i="24"/>
  <c r="AF25" i="24"/>
  <c r="AF29" i="24"/>
  <c r="AF33" i="24"/>
  <c r="AF30" i="24"/>
  <c r="AF34" i="24"/>
  <c r="AF35" i="24"/>
  <c r="AF36" i="24"/>
  <c r="AF37" i="24"/>
  <c r="AF38" i="24"/>
  <c r="AF39" i="24"/>
  <c r="AF40" i="24"/>
  <c r="AF41" i="24"/>
  <c r="AF42" i="24"/>
  <c r="AF43" i="24"/>
  <c r="AF44" i="24"/>
  <c r="AF26" i="24"/>
  <c r="AF28" i="24"/>
  <c r="AF32" i="24"/>
  <c r="AF27" i="24"/>
  <c r="AF46" i="24"/>
  <c r="AF50" i="24"/>
  <c r="AF56" i="24"/>
  <c r="AF57" i="24"/>
  <c r="AF58" i="24"/>
  <c r="AF60" i="24"/>
  <c r="AF61" i="24"/>
  <c r="AF62" i="24"/>
  <c r="AF63" i="24"/>
  <c r="AF64" i="24"/>
  <c r="AF65" i="24"/>
  <c r="AF66" i="24"/>
  <c r="AF67" i="24"/>
  <c r="AF68" i="24"/>
  <c r="AF70" i="24"/>
  <c r="AF71" i="24"/>
  <c r="AF72" i="24"/>
  <c r="AF73" i="24"/>
  <c r="AF74" i="24"/>
  <c r="AF47" i="24"/>
  <c r="AF51" i="24"/>
  <c r="AF55" i="24"/>
  <c r="AF31" i="24"/>
  <c r="AF45" i="24"/>
  <c r="AF49" i="24"/>
  <c r="AF53" i="24"/>
  <c r="AF54" i="24"/>
  <c r="AF48" i="24"/>
  <c r="AF52" i="24"/>
  <c r="AF76" i="24"/>
  <c r="AF78" i="24"/>
  <c r="AF81" i="24"/>
  <c r="AF82" i="24"/>
  <c r="AF83" i="24"/>
  <c r="AF84" i="24"/>
  <c r="AF85" i="24"/>
  <c r="AF86" i="24"/>
  <c r="AF87" i="24"/>
  <c r="AF88" i="24"/>
  <c r="AF89" i="24"/>
  <c r="AF90" i="24"/>
  <c r="AF91" i="24"/>
  <c r="AF92" i="24"/>
  <c r="AF93" i="24"/>
  <c r="AF94" i="24"/>
  <c r="AF95" i="24"/>
  <c r="AF75" i="24"/>
  <c r="AF77" i="24"/>
  <c r="AF98" i="24"/>
  <c r="AF139" i="24"/>
  <c r="AF140" i="24"/>
  <c r="AF141" i="24"/>
  <c r="AF142" i="24"/>
  <c r="AF143" i="24"/>
  <c r="AF144" i="24"/>
  <c r="AF145" i="24"/>
  <c r="AF146" i="24"/>
  <c r="AF147" i="24"/>
  <c r="AF148" i="24"/>
  <c r="AF149" i="24"/>
  <c r="AF150" i="24"/>
  <c r="AF151" i="24"/>
  <c r="AF152" i="24"/>
  <c r="AF153" i="24"/>
  <c r="AF154" i="24"/>
  <c r="AF155" i="24"/>
  <c r="AF156" i="24"/>
  <c r="AF157" i="24"/>
  <c r="AF100" i="24"/>
  <c r="AF104" i="24"/>
  <c r="AF107" i="24"/>
  <c r="AF113" i="24"/>
  <c r="AF97" i="24"/>
  <c r="AF106" i="24"/>
  <c r="AF112" i="24"/>
  <c r="AF103" i="24"/>
  <c r="AF105" i="24"/>
  <c r="AF96" i="24"/>
  <c r="AF162" i="24"/>
  <c r="AF158" i="24"/>
  <c r="AF160" i="24"/>
  <c r="AF159" i="24"/>
  <c r="AF161" i="24"/>
  <c r="AF8" i="24"/>
  <c r="BE111" i="20"/>
  <c r="BG1" i="20"/>
  <c r="BF2" i="20"/>
  <c r="AF7" i="24"/>
  <c r="AG6" i="24"/>
  <c r="AG137" i="24" s="1"/>
  <c r="AG114" i="24" l="1"/>
  <c r="AG136" i="24"/>
  <c r="AG131" i="24"/>
  <c r="AG134" i="24"/>
  <c r="AG133" i="24"/>
  <c r="AG132" i="24"/>
  <c r="AG125" i="24"/>
  <c r="AG124" i="24"/>
  <c r="AG127" i="24"/>
  <c r="AG126" i="24"/>
  <c r="AG129" i="24"/>
  <c r="AG128" i="24"/>
  <c r="AG135" i="24"/>
  <c r="AG130" i="24"/>
  <c r="AG138" i="24"/>
  <c r="AG123" i="24"/>
  <c r="AG119" i="24"/>
  <c r="AG118" i="24"/>
  <c r="AG120" i="24"/>
  <c r="AG121" i="24"/>
  <c r="AG117" i="24"/>
  <c r="AG122" i="24"/>
  <c r="AG115" i="24"/>
  <c r="AG116" i="24"/>
  <c r="AG18" i="24"/>
  <c r="AG69" i="24"/>
  <c r="AG59" i="24"/>
  <c r="AG101" i="24"/>
  <c r="AG102" i="24"/>
  <c r="AG80" i="24"/>
  <c r="AG99" i="24"/>
  <c r="AG111" i="24"/>
  <c r="AG79" i="24"/>
  <c r="AG109" i="24"/>
  <c r="AG110" i="24"/>
  <c r="AG108" i="24"/>
  <c r="AG22" i="24"/>
  <c r="AG9" i="24"/>
  <c r="AG10" i="24"/>
  <c r="AG11" i="24"/>
  <c r="AG12" i="24"/>
  <c r="AG13" i="24"/>
  <c r="AG14" i="24"/>
  <c r="AG15" i="24"/>
  <c r="AG16" i="24"/>
  <c r="AG17" i="24"/>
  <c r="AG19" i="24"/>
  <c r="AG24" i="24"/>
  <c r="AG20" i="24"/>
  <c r="AG23" i="24"/>
  <c r="AG26" i="24"/>
  <c r="AG27" i="24"/>
  <c r="AG28" i="24"/>
  <c r="AG29" i="24"/>
  <c r="AG30" i="24"/>
  <c r="AG31" i="24"/>
  <c r="AG32" i="24"/>
  <c r="AG33" i="24"/>
  <c r="AG34" i="24"/>
  <c r="AG21" i="24"/>
  <c r="AG25" i="24"/>
  <c r="AG35" i="24"/>
  <c r="AG39" i="24"/>
  <c r="AG44" i="24"/>
  <c r="AG36" i="24"/>
  <c r="AG40" i="24"/>
  <c r="AG38" i="24"/>
  <c r="AG42" i="24"/>
  <c r="AG45" i="24"/>
  <c r="AG46" i="24"/>
  <c r="AG47" i="24"/>
  <c r="AG48" i="24"/>
  <c r="AG49" i="24"/>
  <c r="AG50" i="24"/>
  <c r="AG51" i="24"/>
  <c r="AG52" i="24"/>
  <c r="AG53" i="24"/>
  <c r="AG54" i="24"/>
  <c r="AG55" i="24"/>
  <c r="AG41" i="24"/>
  <c r="AG43" i="24"/>
  <c r="AG56" i="24"/>
  <c r="AG57" i="24"/>
  <c r="AG58" i="24"/>
  <c r="AG60" i="24"/>
  <c r="AG61" i="24"/>
  <c r="AG62" i="24"/>
  <c r="AG63" i="24"/>
  <c r="AG64" i="24"/>
  <c r="AG65" i="24"/>
  <c r="AG66" i="24"/>
  <c r="AG67" i="24"/>
  <c r="AG68" i="24"/>
  <c r="AG70" i="24"/>
  <c r="AG71" i="24"/>
  <c r="AG72" i="24"/>
  <c r="AG73" i="24"/>
  <c r="AG74" i="24"/>
  <c r="AG75" i="24"/>
  <c r="AG76" i="24"/>
  <c r="AG77" i="24"/>
  <c r="AG37" i="24"/>
  <c r="AG78" i="24"/>
  <c r="AG84" i="24"/>
  <c r="AG88" i="24"/>
  <c r="AG92" i="24"/>
  <c r="AG81" i="24"/>
  <c r="AG85" i="24"/>
  <c r="AG89" i="24"/>
  <c r="AG93" i="24"/>
  <c r="AG83" i="24"/>
  <c r="AG87" i="24"/>
  <c r="AG91" i="24"/>
  <c r="AG95" i="24"/>
  <c r="AG96" i="24"/>
  <c r="AG97" i="24"/>
  <c r="AG98" i="24"/>
  <c r="AG100" i="24"/>
  <c r="AG103" i="24"/>
  <c r="AG104" i="24"/>
  <c r="AG105" i="24"/>
  <c r="AG106" i="24"/>
  <c r="AG107" i="24"/>
  <c r="AG112" i="24"/>
  <c r="AG113" i="24"/>
  <c r="AG86" i="24"/>
  <c r="AG90" i="24"/>
  <c r="AG139" i="24"/>
  <c r="AG140" i="24"/>
  <c r="AG141" i="24"/>
  <c r="AG142" i="24"/>
  <c r="AG143" i="24"/>
  <c r="AG144" i="24"/>
  <c r="AG145" i="24"/>
  <c r="AG146" i="24"/>
  <c r="AG147" i="24"/>
  <c r="AG148" i="24"/>
  <c r="AG149" i="24"/>
  <c r="AG150" i="24"/>
  <c r="AG151" i="24"/>
  <c r="AG152" i="24"/>
  <c r="AG153" i="24"/>
  <c r="AG154" i="24"/>
  <c r="AG155" i="24"/>
  <c r="AG156" i="24"/>
  <c r="AG157" i="24"/>
  <c r="AG82" i="24"/>
  <c r="AG94" i="24"/>
  <c r="AG158" i="24"/>
  <c r="AG159" i="24"/>
  <c r="AG160" i="24"/>
  <c r="AG161" i="24"/>
  <c r="AG162" i="24"/>
  <c r="AG8" i="24"/>
  <c r="BH1" i="20"/>
  <c r="BG2" i="20"/>
  <c r="AG7" i="24"/>
  <c r="AH6" i="24"/>
  <c r="AH137" i="24" s="1"/>
  <c r="AH114" i="24" l="1"/>
  <c r="AH136" i="24"/>
  <c r="AH131" i="24"/>
  <c r="AH134" i="24"/>
  <c r="AH133" i="24"/>
  <c r="AH132" i="24"/>
  <c r="AH125" i="24"/>
  <c r="AH124" i="24"/>
  <c r="AH127" i="24"/>
  <c r="AH126" i="24"/>
  <c r="AH129" i="24"/>
  <c r="AH128" i="24"/>
  <c r="AH135" i="24"/>
  <c r="AH130" i="24"/>
  <c r="AH138" i="24"/>
  <c r="AH123" i="24"/>
  <c r="AH119" i="24"/>
  <c r="AH118" i="24"/>
  <c r="AH120" i="24"/>
  <c r="AH121" i="24"/>
  <c r="AH117" i="24"/>
  <c r="AH122" i="24"/>
  <c r="AH115" i="24"/>
  <c r="AH116" i="24"/>
  <c r="AH18" i="24"/>
  <c r="AH69" i="24"/>
  <c r="AH59" i="24"/>
  <c r="AH101" i="24"/>
  <c r="AH102" i="24"/>
  <c r="AH80" i="24"/>
  <c r="AH99" i="24"/>
  <c r="AH111" i="24"/>
  <c r="AH79" i="24"/>
  <c r="AH109" i="24"/>
  <c r="AH110" i="24"/>
  <c r="AH108" i="24"/>
  <c r="AH22" i="24"/>
  <c r="AH9" i="24"/>
  <c r="AH10" i="24"/>
  <c r="AH11" i="24"/>
  <c r="AH12" i="24"/>
  <c r="AH13" i="24"/>
  <c r="AH14" i="24"/>
  <c r="AH15" i="24"/>
  <c r="AH16" i="24"/>
  <c r="AH17" i="24"/>
  <c r="AH19" i="24"/>
  <c r="AH20" i="24"/>
  <c r="AH21" i="24"/>
  <c r="AH23" i="24"/>
  <c r="AH24" i="24"/>
  <c r="AH25" i="24"/>
  <c r="AH26" i="24"/>
  <c r="AH27" i="24"/>
  <c r="AH28" i="24"/>
  <c r="AH29" i="24"/>
  <c r="AH30" i="24"/>
  <c r="AH31" i="24"/>
  <c r="AH32" i="24"/>
  <c r="AH33" i="24"/>
  <c r="AH35" i="24"/>
  <c r="AH36" i="24"/>
  <c r="AH37" i="24"/>
  <c r="AH38" i="24"/>
  <c r="AH39" i="24"/>
  <c r="AH40" i="24"/>
  <c r="AH41" i="24"/>
  <c r="AH42" i="24"/>
  <c r="AH43" i="24"/>
  <c r="AH44" i="24"/>
  <c r="AH45" i="24"/>
  <c r="AH46" i="24"/>
  <c r="AH47" i="24"/>
  <c r="AH48" i="24"/>
  <c r="AH49" i="24"/>
  <c r="AH50" i="24"/>
  <c r="AH51" i="24"/>
  <c r="AH52" i="24"/>
  <c r="AH53" i="24"/>
  <c r="AH34" i="24"/>
  <c r="AH54" i="24"/>
  <c r="AH55" i="24"/>
  <c r="AH56" i="24"/>
  <c r="AH61" i="24"/>
  <c r="AH64" i="24"/>
  <c r="AH67" i="24"/>
  <c r="AH72" i="24"/>
  <c r="AH75" i="24"/>
  <c r="AH77" i="24"/>
  <c r="AH57" i="24"/>
  <c r="AH62" i="24"/>
  <c r="AH68" i="24"/>
  <c r="AH73" i="24"/>
  <c r="AH60" i="24"/>
  <c r="AH63" i="24"/>
  <c r="AH66" i="24"/>
  <c r="AH71" i="24"/>
  <c r="AH78" i="24"/>
  <c r="AH81" i="24"/>
  <c r="AH82" i="24"/>
  <c r="AH83" i="24"/>
  <c r="AH84" i="24"/>
  <c r="AH85" i="24"/>
  <c r="AH86" i="24"/>
  <c r="AH87" i="24"/>
  <c r="AH88" i="24"/>
  <c r="AH89" i="24"/>
  <c r="AH90" i="24"/>
  <c r="AH91" i="24"/>
  <c r="AH92" i="24"/>
  <c r="AH93" i="24"/>
  <c r="AH94" i="24"/>
  <c r="AH95" i="24"/>
  <c r="AH70" i="24"/>
  <c r="AH76" i="24"/>
  <c r="AH96" i="24"/>
  <c r="AH97" i="24"/>
  <c r="AH98" i="24"/>
  <c r="AH100" i="24"/>
  <c r="AH103" i="24"/>
  <c r="AH104" i="24"/>
  <c r="AH105" i="24"/>
  <c r="AH106" i="24"/>
  <c r="AH107" i="24"/>
  <c r="AH112" i="24"/>
  <c r="AH113" i="24"/>
  <c r="AH58" i="24"/>
  <c r="AH74" i="24"/>
  <c r="AH65" i="24"/>
  <c r="AH139" i="24"/>
  <c r="AH142" i="24"/>
  <c r="AH146" i="24"/>
  <c r="AH150" i="24"/>
  <c r="AH154" i="24"/>
  <c r="AH143" i="24"/>
  <c r="AH147" i="24"/>
  <c r="AH151" i="24"/>
  <c r="AH155" i="24"/>
  <c r="AH141" i="24"/>
  <c r="AH145" i="24"/>
  <c r="AH149" i="24"/>
  <c r="AH153" i="24"/>
  <c r="AH157" i="24"/>
  <c r="AH144" i="24"/>
  <c r="AH162" i="24"/>
  <c r="AH160" i="24"/>
  <c r="AH148" i="24"/>
  <c r="AH152" i="24"/>
  <c r="AH140" i="24"/>
  <c r="AH156" i="24"/>
  <c r="AH159" i="24"/>
  <c r="AH161" i="24"/>
  <c r="AH158" i="24"/>
  <c r="AH8" i="24"/>
  <c r="BH26" i="20"/>
  <c r="BH51" i="20"/>
  <c r="BH94" i="20"/>
  <c r="BH74" i="20"/>
  <c r="BH4" i="20"/>
  <c r="BH31" i="20"/>
  <c r="BH110" i="20"/>
  <c r="BH6" i="20"/>
  <c r="BH42" i="20"/>
  <c r="BH91" i="20"/>
  <c r="BH56" i="20"/>
  <c r="BH41" i="20"/>
  <c r="BH77" i="20"/>
  <c r="BH63" i="20"/>
  <c r="BH105" i="20"/>
  <c r="BH35" i="20"/>
  <c r="BH106" i="20"/>
  <c r="BH76" i="20"/>
  <c r="BH53" i="20"/>
  <c r="BH16" i="20"/>
  <c r="BH55" i="20"/>
  <c r="BH78" i="20"/>
  <c r="BH50" i="20"/>
  <c r="BH27" i="20"/>
  <c r="BH28" i="20"/>
  <c r="BH71" i="20"/>
  <c r="BH8" i="20"/>
  <c r="BH29" i="20"/>
  <c r="BI1" i="20"/>
  <c r="BH70" i="20"/>
  <c r="BH3" i="20"/>
  <c r="BH38" i="20"/>
  <c r="BH65" i="20"/>
  <c r="BH107" i="20"/>
  <c r="BH13" i="20"/>
  <c r="BH19" i="20"/>
  <c r="BH64" i="20"/>
  <c r="BH5" i="20"/>
  <c r="BH20" i="20"/>
  <c r="BH57" i="20"/>
  <c r="BH108" i="20"/>
  <c r="BH72" i="20"/>
  <c r="BH58" i="20"/>
  <c r="BH92" i="20"/>
  <c r="BH75" i="20"/>
  <c r="BH12" i="20"/>
  <c r="BH52" i="20"/>
  <c r="BH21" i="20"/>
  <c r="BH99" i="20"/>
  <c r="BH61" i="20"/>
  <c r="BH32" i="20"/>
  <c r="BH67" i="20"/>
  <c r="BH101" i="20"/>
  <c r="BH66" i="20"/>
  <c r="BH44" i="20"/>
  <c r="BH36" i="20"/>
  <c r="BH81" i="20"/>
  <c r="BH24" i="20"/>
  <c r="BH46" i="20"/>
  <c r="BH15" i="20"/>
  <c r="BH93" i="20"/>
  <c r="BH10" i="20"/>
  <c r="BH49" i="20"/>
  <c r="BH79" i="20"/>
  <c r="BH2" i="20"/>
  <c r="BH48" i="20"/>
  <c r="BH37" i="20"/>
  <c r="BH104" i="20"/>
  <c r="BH14" i="20"/>
  <c r="BH34" i="20"/>
  <c r="BH73" i="20"/>
  <c r="BH7" i="20"/>
  <c r="BH95" i="20"/>
  <c r="BH97" i="20"/>
  <c r="BH33" i="20"/>
  <c r="BH100" i="20"/>
  <c r="BH96" i="20"/>
  <c r="BH30" i="20"/>
  <c r="BH68" i="20"/>
  <c r="BH39" i="20"/>
  <c r="BH25" i="20"/>
  <c r="BH69" i="20"/>
  <c r="BH47" i="20"/>
  <c r="BH90" i="20"/>
  <c r="BH17" i="20"/>
  <c r="BH82" i="20"/>
  <c r="BH60" i="20"/>
  <c r="BH45" i="20"/>
  <c r="BH98" i="20"/>
  <c r="BH40" i="20"/>
  <c r="BH62" i="20"/>
  <c r="BH9" i="20"/>
  <c r="BH18" i="20"/>
  <c r="BH59" i="20"/>
  <c r="BH103" i="20"/>
  <c r="BH11" i="20"/>
  <c r="BH80" i="20"/>
  <c r="BH54" i="20"/>
  <c r="AH7" i="24"/>
  <c r="AI6" i="24"/>
  <c r="AI137" i="24" s="1"/>
  <c r="AI114" i="24" l="1"/>
  <c r="AI136" i="24"/>
  <c r="AI131" i="24"/>
  <c r="AI134" i="24"/>
  <c r="AI133" i="24"/>
  <c r="AI132" i="24"/>
  <c r="AI125" i="24"/>
  <c r="AI124" i="24"/>
  <c r="AI127" i="24"/>
  <c r="AI126" i="24"/>
  <c r="AI129" i="24"/>
  <c r="AI128" i="24"/>
  <c r="AI135" i="24"/>
  <c r="AI130" i="24"/>
  <c r="AI138" i="24"/>
  <c r="AI123" i="24"/>
  <c r="AI119" i="24"/>
  <c r="AI118" i="24"/>
  <c r="AI120" i="24"/>
  <c r="AI121" i="24"/>
  <c r="AI117" i="24"/>
  <c r="AI122" i="24"/>
  <c r="AI115" i="24"/>
  <c r="AI116" i="24"/>
  <c r="AI18" i="24"/>
  <c r="AI69" i="24"/>
  <c r="AI59" i="24"/>
  <c r="AI101" i="24"/>
  <c r="AI102" i="24"/>
  <c r="AI80" i="24"/>
  <c r="AI99" i="24"/>
  <c r="AI111" i="24"/>
  <c r="AI79" i="24"/>
  <c r="AI109" i="24"/>
  <c r="AI110" i="24"/>
  <c r="AI108" i="24"/>
  <c r="AI22" i="24"/>
  <c r="AI11" i="24"/>
  <c r="AI9" i="24"/>
  <c r="AI12" i="24"/>
  <c r="AI10" i="24"/>
  <c r="AI19" i="24"/>
  <c r="AI20" i="24"/>
  <c r="AI21" i="24"/>
  <c r="AI23" i="24"/>
  <c r="AI24" i="24"/>
  <c r="AI13" i="24"/>
  <c r="AI14" i="24"/>
  <c r="AI16" i="24"/>
  <c r="AI26" i="24"/>
  <c r="AI27" i="24"/>
  <c r="AI28" i="24"/>
  <c r="AI29" i="24"/>
  <c r="AI30" i="24"/>
  <c r="AI31" i="24"/>
  <c r="AI32" i="24"/>
  <c r="AI33" i="24"/>
  <c r="AI34" i="24"/>
  <c r="AI15" i="24"/>
  <c r="AI25" i="24"/>
  <c r="AI17" i="24"/>
  <c r="AI35" i="24"/>
  <c r="AI36" i="24"/>
  <c r="AI37" i="24"/>
  <c r="AI38" i="24"/>
  <c r="AI39" i="24"/>
  <c r="AI40" i="24"/>
  <c r="AI41" i="24"/>
  <c r="AI42" i="24"/>
  <c r="AI44" i="24"/>
  <c r="AI45" i="24"/>
  <c r="AI46" i="24"/>
  <c r="AI47" i="24"/>
  <c r="AI48" i="24"/>
  <c r="AI49" i="24"/>
  <c r="AI50" i="24"/>
  <c r="AI51" i="24"/>
  <c r="AI52" i="24"/>
  <c r="AI53" i="24"/>
  <c r="AI54" i="24"/>
  <c r="AI55" i="24"/>
  <c r="AI43" i="24"/>
  <c r="AI56" i="24"/>
  <c r="AI57" i="24"/>
  <c r="AI58" i="24"/>
  <c r="AI60" i="24"/>
  <c r="AI61" i="24"/>
  <c r="AI62" i="24"/>
  <c r="AI63" i="24"/>
  <c r="AI64" i="24"/>
  <c r="AI65" i="24"/>
  <c r="AI66" i="24"/>
  <c r="AI67" i="24"/>
  <c r="AI68" i="24"/>
  <c r="AI70" i="24"/>
  <c r="AI71" i="24"/>
  <c r="AI72" i="24"/>
  <c r="AI73" i="24"/>
  <c r="AI74" i="24"/>
  <c r="AI75" i="24"/>
  <c r="AI76" i="24"/>
  <c r="AI77" i="24"/>
  <c r="AI78" i="24"/>
  <c r="AI81" i="24"/>
  <c r="AI82" i="24"/>
  <c r="AI83" i="24"/>
  <c r="AI84" i="24"/>
  <c r="AI85" i="24"/>
  <c r="AI86" i="24"/>
  <c r="AI87" i="24"/>
  <c r="AI88" i="24"/>
  <c r="AI89" i="24"/>
  <c r="AI90" i="24"/>
  <c r="AI91" i="24"/>
  <c r="AI92" i="24"/>
  <c r="AI93" i="24"/>
  <c r="AI94" i="24"/>
  <c r="AI95" i="24"/>
  <c r="AI96" i="24"/>
  <c r="AI97" i="24"/>
  <c r="AI98" i="24"/>
  <c r="AI100" i="24"/>
  <c r="AI103" i="24"/>
  <c r="AI104" i="24"/>
  <c r="AI105" i="24"/>
  <c r="AI106" i="24"/>
  <c r="AI107" i="24"/>
  <c r="AI112" i="24"/>
  <c r="AI113" i="24"/>
  <c r="AI139" i="24"/>
  <c r="AI140" i="24"/>
  <c r="AI141" i="24"/>
  <c r="AI142" i="24"/>
  <c r="AI143" i="24"/>
  <c r="AI144" i="24"/>
  <c r="AI145" i="24"/>
  <c r="AI146" i="24"/>
  <c r="AI147" i="24"/>
  <c r="AI148" i="24"/>
  <c r="AI149" i="24"/>
  <c r="AI150" i="24"/>
  <c r="AI151" i="24"/>
  <c r="AI152" i="24"/>
  <c r="AI153" i="24"/>
  <c r="AI154" i="24"/>
  <c r="AI155" i="24"/>
  <c r="AI156" i="24"/>
  <c r="AI157" i="24"/>
  <c r="AI158" i="24"/>
  <c r="AI159" i="24"/>
  <c r="AI160" i="24"/>
  <c r="AI161" i="24"/>
  <c r="AI162" i="24"/>
  <c r="AI8" i="24"/>
  <c r="BH111" i="20"/>
  <c r="BI79" i="20"/>
  <c r="BI24" i="20"/>
  <c r="BI107" i="20"/>
  <c r="BI42" i="20"/>
  <c r="BI27" i="20"/>
  <c r="BI98" i="20"/>
  <c r="BI64" i="20"/>
  <c r="BI109" i="20"/>
  <c r="BI45" i="20"/>
  <c r="BI103" i="20"/>
  <c r="BI72" i="20"/>
  <c r="BI67" i="20"/>
  <c r="BI44" i="20"/>
  <c r="BI8" i="20"/>
  <c r="BI81" i="20"/>
  <c r="BI99" i="20"/>
  <c r="BI68" i="20"/>
  <c r="BI59" i="20"/>
  <c r="BI58" i="20"/>
  <c r="BI13" i="20"/>
  <c r="BI29" i="20"/>
  <c r="BI69" i="20"/>
  <c r="BI96" i="20"/>
  <c r="BI3" i="20"/>
  <c r="BI54" i="20"/>
  <c r="BI49" i="20"/>
  <c r="BI71" i="20"/>
  <c r="BI20" i="20"/>
  <c r="BI12" i="20"/>
  <c r="BI15" i="20"/>
  <c r="BI70" i="20"/>
  <c r="BI56" i="20"/>
  <c r="BI62" i="20"/>
  <c r="BI52" i="20"/>
  <c r="BI26" i="20"/>
  <c r="BI41" i="20"/>
  <c r="BI100" i="20"/>
  <c r="BI11" i="20"/>
  <c r="BI36" i="20"/>
  <c r="BI108" i="20"/>
  <c r="BI73" i="20"/>
  <c r="BI37" i="20"/>
  <c r="BI92" i="20"/>
  <c r="BI38" i="20"/>
  <c r="BI82" i="20"/>
  <c r="BI101" i="20"/>
  <c r="BI80" i="20"/>
  <c r="BI25" i="20"/>
  <c r="BI77" i="20"/>
  <c r="BI30" i="20"/>
  <c r="BI39" i="20"/>
  <c r="BI105" i="20"/>
  <c r="BI9" i="20"/>
  <c r="BI40" i="20"/>
  <c r="BI55" i="20"/>
  <c r="BI63" i="20"/>
  <c r="BI97" i="20"/>
  <c r="BI47" i="20"/>
  <c r="BI93" i="20"/>
  <c r="BI5" i="20"/>
  <c r="BI32" i="20"/>
  <c r="BI16" i="20"/>
  <c r="BI66" i="20"/>
  <c r="BI104" i="20"/>
  <c r="BJ1" i="20"/>
  <c r="BI95" i="20"/>
  <c r="BI60" i="20"/>
  <c r="BI51" i="20"/>
  <c r="BI91" i="20"/>
  <c r="BI74" i="20"/>
  <c r="BI46" i="20"/>
  <c r="BI35" i="20"/>
  <c r="BI94" i="20"/>
  <c r="BI14" i="20"/>
  <c r="BI19" i="20"/>
  <c r="BI53" i="20"/>
  <c r="BI4" i="20"/>
  <c r="BI50" i="20"/>
  <c r="BI78" i="20"/>
  <c r="BI48" i="20"/>
  <c r="BI2" i="20"/>
  <c r="BI33" i="20"/>
  <c r="BI110" i="20"/>
  <c r="BI21" i="20"/>
  <c r="BI65" i="20"/>
  <c r="BI90" i="20"/>
  <c r="BI6" i="20"/>
  <c r="BI106" i="20"/>
  <c r="BI61" i="20"/>
  <c r="BI17" i="20"/>
  <c r="BI57" i="20"/>
  <c r="BI7" i="20"/>
  <c r="BI28" i="20"/>
  <c r="BI76" i="20"/>
  <c r="BI75" i="20"/>
  <c r="BI10" i="20"/>
  <c r="BI18" i="20"/>
  <c r="BI34" i="20"/>
  <c r="BI31" i="20"/>
  <c r="AI7" i="24"/>
  <c r="AJ6" i="24"/>
  <c r="AJ137" i="24" s="1"/>
  <c r="AJ114" i="24" l="1"/>
  <c r="AJ136" i="24"/>
  <c r="AJ131" i="24"/>
  <c r="AJ134" i="24"/>
  <c r="AJ133" i="24"/>
  <c r="AJ132" i="24"/>
  <c r="AJ125" i="24"/>
  <c r="AJ124" i="24"/>
  <c r="AJ127" i="24"/>
  <c r="AJ126" i="24"/>
  <c r="AJ129" i="24"/>
  <c r="AJ128" i="24"/>
  <c r="AJ135" i="24"/>
  <c r="AJ130" i="24"/>
  <c r="AJ138" i="24"/>
  <c r="AJ123" i="24"/>
  <c r="AJ119" i="24"/>
  <c r="AJ118" i="24"/>
  <c r="AJ120" i="24"/>
  <c r="AJ121" i="24"/>
  <c r="AJ117" i="24"/>
  <c r="AJ122" i="24"/>
  <c r="AJ115" i="24"/>
  <c r="AJ116" i="24"/>
  <c r="AJ18" i="24"/>
  <c r="AJ69" i="24"/>
  <c r="AJ59" i="24"/>
  <c r="AJ101" i="24"/>
  <c r="AJ102" i="24"/>
  <c r="AJ80" i="24"/>
  <c r="AJ99" i="24"/>
  <c r="AJ111" i="24"/>
  <c r="AJ79" i="24"/>
  <c r="AJ109" i="24"/>
  <c r="AJ110" i="24"/>
  <c r="AJ108" i="24"/>
  <c r="AJ22" i="24"/>
  <c r="AJ9" i="24"/>
  <c r="AJ10" i="24"/>
  <c r="AJ11" i="24"/>
  <c r="AJ12" i="24"/>
  <c r="AJ13" i="24"/>
  <c r="AJ14" i="24"/>
  <c r="AJ15" i="24"/>
  <c r="AJ16" i="24"/>
  <c r="AJ17" i="24"/>
  <c r="AJ19" i="24"/>
  <c r="AJ20" i="24"/>
  <c r="AJ21" i="24"/>
  <c r="AJ23" i="24"/>
  <c r="AJ24" i="24"/>
  <c r="AJ25" i="24"/>
  <c r="AJ26" i="24"/>
  <c r="AJ28" i="24"/>
  <c r="AJ32" i="24"/>
  <c r="AJ29" i="24"/>
  <c r="AJ33" i="24"/>
  <c r="AJ35" i="24"/>
  <c r="AJ36" i="24"/>
  <c r="AJ37" i="24"/>
  <c r="AJ38" i="24"/>
  <c r="AJ39" i="24"/>
  <c r="AJ40" i="24"/>
  <c r="AJ41" i="24"/>
  <c r="AJ42" i="24"/>
  <c r="AJ43" i="24"/>
  <c r="AJ27" i="24"/>
  <c r="AJ31" i="24"/>
  <c r="AJ34" i="24"/>
  <c r="AJ30" i="24"/>
  <c r="AJ45" i="24"/>
  <c r="AJ49" i="24"/>
  <c r="AJ53" i="24"/>
  <c r="AJ56" i="24"/>
  <c r="AJ57" i="24"/>
  <c r="AJ58" i="24"/>
  <c r="AJ60" i="24"/>
  <c r="AJ61" i="24"/>
  <c r="AJ62" i="24"/>
  <c r="AJ63" i="24"/>
  <c r="AJ64" i="24"/>
  <c r="AJ65" i="24"/>
  <c r="AJ66" i="24"/>
  <c r="AJ67" i="24"/>
  <c r="AJ68" i="24"/>
  <c r="AJ70" i="24"/>
  <c r="AJ71" i="24"/>
  <c r="AJ72" i="24"/>
  <c r="AJ73" i="24"/>
  <c r="AJ74" i="24"/>
  <c r="AJ46" i="24"/>
  <c r="AJ50" i="24"/>
  <c r="AJ54" i="24"/>
  <c r="AJ44" i="24"/>
  <c r="AJ48" i="24"/>
  <c r="AJ52" i="24"/>
  <c r="AJ55" i="24"/>
  <c r="AJ47" i="24"/>
  <c r="AJ75" i="24"/>
  <c r="AJ77" i="24"/>
  <c r="AJ78" i="24"/>
  <c r="AJ81" i="24"/>
  <c r="AJ82" i="24"/>
  <c r="AJ83" i="24"/>
  <c r="AJ84" i="24"/>
  <c r="AJ85" i="24"/>
  <c r="AJ86" i="24"/>
  <c r="AJ87" i="24"/>
  <c r="AJ88" i="24"/>
  <c r="AJ89" i="24"/>
  <c r="AJ90" i="24"/>
  <c r="AJ91" i="24"/>
  <c r="AJ92" i="24"/>
  <c r="AJ93" i="24"/>
  <c r="AJ94" i="24"/>
  <c r="AJ95" i="24"/>
  <c r="AJ76" i="24"/>
  <c r="AJ51" i="24"/>
  <c r="AJ97" i="24"/>
  <c r="AJ106" i="24"/>
  <c r="AJ112" i="24"/>
  <c r="AJ139" i="24"/>
  <c r="AJ140" i="24"/>
  <c r="AJ141" i="24"/>
  <c r="AJ142" i="24"/>
  <c r="AJ143" i="24"/>
  <c r="AJ144" i="24"/>
  <c r="AJ145" i="24"/>
  <c r="AJ146" i="24"/>
  <c r="AJ147" i="24"/>
  <c r="AJ148" i="24"/>
  <c r="AJ149" i="24"/>
  <c r="AJ150" i="24"/>
  <c r="AJ151" i="24"/>
  <c r="AJ152" i="24"/>
  <c r="AJ153" i="24"/>
  <c r="AJ154" i="24"/>
  <c r="AJ155" i="24"/>
  <c r="AJ156" i="24"/>
  <c r="AJ157" i="24"/>
  <c r="AJ98" i="24"/>
  <c r="AJ96" i="24"/>
  <c r="AJ103" i="24"/>
  <c r="AJ105" i="24"/>
  <c r="AJ113" i="24"/>
  <c r="AJ100" i="24"/>
  <c r="AJ107" i="24"/>
  <c r="AJ159" i="24"/>
  <c r="AJ161" i="24"/>
  <c r="AJ104" i="24"/>
  <c r="AJ162" i="24"/>
  <c r="AJ158" i="24"/>
  <c r="AJ160" i="24"/>
  <c r="AJ8" i="24"/>
  <c r="BJ16" i="20"/>
  <c r="BJ24" i="20"/>
  <c r="BJ63" i="20"/>
  <c r="BJ3" i="20"/>
  <c r="BJ32" i="20"/>
  <c r="BJ73" i="20"/>
  <c r="BJ44" i="20"/>
  <c r="BJ2" i="20"/>
  <c r="BJ41" i="20"/>
  <c r="BJ12" i="20"/>
  <c r="BJ110" i="20"/>
  <c r="BJ20" i="20"/>
  <c r="BJ76" i="20"/>
  <c r="BJ39" i="20"/>
  <c r="BJ58" i="20"/>
  <c r="BJ35" i="20"/>
  <c r="BJ94" i="20"/>
  <c r="BJ60" i="20"/>
  <c r="BJ66" i="20"/>
  <c r="BJ97" i="20"/>
  <c r="BJ25" i="20"/>
  <c r="BJ17" i="20"/>
  <c r="BJ55" i="20"/>
  <c r="BJ81" i="20"/>
  <c r="BJ62" i="20"/>
  <c r="BJ45" i="20"/>
  <c r="BJ98" i="20"/>
  <c r="BJ82" i="20"/>
  <c r="BJ19" i="20"/>
  <c r="BJ67" i="20"/>
  <c r="BJ30" i="20"/>
  <c r="BJ14" i="20"/>
  <c r="BJ48" i="20"/>
  <c r="BJ40" i="20"/>
  <c r="BJ56" i="20"/>
  <c r="BJ68" i="20"/>
  <c r="BJ74" i="20"/>
  <c r="BJ10" i="20"/>
  <c r="BJ69" i="20"/>
  <c r="BJ8" i="20"/>
  <c r="BJ108" i="20"/>
  <c r="BJ95" i="20"/>
  <c r="BJ49" i="20"/>
  <c r="BJ64" i="20"/>
  <c r="BJ42" i="20"/>
  <c r="BJ6" i="20"/>
  <c r="BJ91" i="20"/>
  <c r="BJ21" i="20"/>
  <c r="BJ38" i="20"/>
  <c r="BJ27" i="20"/>
  <c r="BJ71" i="20"/>
  <c r="BJ79" i="20"/>
  <c r="BJ18" i="20"/>
  <c r="BJ93" i="20"/>
  <c r="BJ100" i="20"/>
  <c r="BJ11" i="20"/>
  <c r="BJ51" i="20"/>
  <c r="BJ57" i="20"/>
  <c r="BJ15" i="20"/>
  <c r="BJ109" i="20"/>
  <c r="BJ65" i="20"/>
  <c r="BJ75" i="20"/>
  <c r="BJ106" i="20"/>
  <c r="BJ50" i="20"/>
  <c r="BK1" i="20"/>
  <c r="BJ34" i="20"/>
  <c r="BJ29" i="20"/>
  <c r="BJ90" i="20"/>
  <c r="BJ26" i="20"/>
  <c r="BJ33" i="20"/>
  <c r="BJ103" i="20"/>
  <c r="BJ105" i="20"/>
  <c r="BJ36" i="20"/>
  <c r="BJ104" i="20"/>
  <c r="BJ99" i="20"/>
  <c r="BJ13" i="20"/>
  <c r="BJ72" i="20"/>
  <c r="BJ5" i="20"/>
  <c r="BJ52" i="20"/>
  <c r="BJ7" i="20"/>
  <c r="BJ78" i="20"/>
  <c r="BJ77" i="20"/>
  <c r="BJ53" i="20"/>
  <c r="BJ31" i="20"/>
  <c r="BJ37" i="20"/>
  <c r="BJ107" i="20"/>
  <c r="BJ46" i="20"/>
  <c r="BJ59" i="20"/>
  <c r="BJ96" i="20"/>
  <c r="BJ70" i="20"/>
  <c r="BJ61" i="20"/>
  <c r="BJ101" i="20"/>
  <c r="BJ4" i="20"/>
  <c r="BJ92" i="20"/>
  <c r="BJ80" i="20"/>
  <c r="BJ54" i="20"/>
  <c r="BJ28" i="20"/>
  <c r="BJ9" i="20"/>
  <c r="BJ47" i="20"/>
  <c r="BI111" i="20"/>
  <c r="AJ7" i="24"/>
  <c r="AK6" i="24"/>
  <c r="AK137" i="24" s="1"/>
  <c r="AK114" i="24" l="1"/>
  <c r="AK136" i="24"/>
  <c r="AK131" i="24"/>
  <c r="AK134" i="24"/>
  <c r="AK133" i="24"/>
  <c r="AK132" i="24"/>
  <c r="AK125" i="24"/>
  <c r="AK124" i="24"/>
  <c r="AK127" i="24"/>
  <c r="AK126" i="24"/>
  <c r="AK129" i="24"/>
  <c r="AK128" i="24"/>
  <c r="AK135" i="24"/>
  <c r="AK130" i="24"/>
  <c r="AK138" i="24"/>
  <c r="AK123" i="24"/>
  <c r="AK119" i="24"/>
  <c r="AK118" i="24"/>
  <c r="AK120" i="24"/>
  <c r="AK121" i="24"/>
  <c r="AK117" i="24"/>
  <c r="AK122" i="24"/>
  <c r="AK115" i="24"/>
  <c r="AK116" i="24"/>
  <c r="AK18" i="24"/>
  <c r="AK69" i="24"/>
  <c r="AK59" i="24"/>
  <c r="AK101" i="24"/>
  <c r="AK102" i="24"/>
  <c r="AK80" i="24"/>
  <c r="AK99" i="24"/>
  <c r="AK111" i="24"/>
  <c r="AK79" i="24"/>
  <c r="AK109" i="24"/>
  <c r="AK110" i="24"/>
  <c r="AK108" i="24"/>
  <c r="AK22" i="24"/>
  <c r="AK9" i="24"/>
  <c r="AK10" i="24"/>
  <c r="AK11" i="24"/>
  <c r="AK12" i="24"/>
  <c r="AK13" i="24"/>
  <c r="AK14" i="24"/>
  <c r="AK15" i="24"/>
  <c r="AK16" i="24"/>
  <c r="AK17" i="24"/>
  <c r="AK23" i="24"/>
  <c r="AK25" i="24"/>
  <c r="AK19" i="24"/>
  <c r="AK24" i="24"/>
  <c r="AK21" i="24"/>
  <c r="AK26" i="24"/>
  <c r="AK27" i="24"/>
  <c r="AK28" i="24"/>
  <c r="AK29" i="24"/>
  <c r="AK30" i="24"/>
  <c r="AK31" i="24"/>
  <c r="AK32" i="24"/>
  <c r="AK33" i="24"/>
  <c r="AK34" i="24"/>
  <c r="AK20" i="24"/>
  <c r="AK38" i="24"/>
  <c r="AK42" i="24"/>
  <c r="AK43" i="24"/>
  <c r="AK35" i="24"/>
  <c r="AK39" i="24"/>
  <c r="AK37" i="24"/>
  <c r="AK41" i="24"/>
  <c r="AK44" i="24"/>
  <c r="AK45" i="24"/>
  <c r="AK46" i="24"/>
  <c r="AK47" i="24"/>
  <c r="AK48" i="24"/>
  <c r="AK49" i="24"/>
  <c r="AK50" i="24"/>
  <c r="AK51" i="24"/>
  <c r="AK52" i="24"/>
  <c r="AK53" i="24"/>
  <c r="AK54" i="24"/>
  <c r="AK55" i="24"/>
  <c r="AK36" i="24"/>
  <c r="AK40" i="24"/>
  <c r="AK56" i="24"/>
  <c r="AK57" i="24"/>
  <c r="AK58" i="24"/>
  <c r="AK60" i="24"/>
  <c r="AK61" i="24"/>
  <c r="AK62" i="24"/>
  <c r="AK63" i="24"/>
  <c r="AK64" i="24"/>
  <c r="AK65" i="24"/>
  <c r="AK66" i="24"/>
  <c r="AK67" i="24"/>
  <c r="AK68" i="24"/>
  <c r="AK70" i="24"/>
  <c r="AK71" i="24"/>
  <c r="AK72" i="24"/>
  <c r="AK73" i="24"/>
  <c r="AK74" i="24"/>
  <c r="AK75" i="24"/>
  <c r="AK76" i="24"/>
  <c r="AK77" i="24"/>
  <c r="AK83" i="24"/>
  <c r="AK87" i="24"/>
  <c r="AK91" i="24"/>
  <c r="AK78" i="24"/>
  <c r="AK84" i="24"/>
  <c r="AK88" i="24"/>
  <c r="AK92" i="24"/>
  <c r="AK95" i="24"/>
  <c r="AK82" i="24"/>
  <c r="AK86" i="24"/>
  <c r="AK90" i="24"/>
  <c r="AK94" i="24"/>
  <c r="AK96" i="24"/>
  <c r="AK97" i="24"/>
  <c r="AK98" i="24"/>
  <c r="AK100" i="24"/>
  <c r="AK103" i="24"/>
  <c r="AK104" i="24"/>
  <c r="AK105" i="24"/>
  <c r="AK106" i="24"/>
  <c r="AK107" i="24"/>
  <c r="AK112" i="24"/>
  <c r="AK113" i="24"/>
  <c r="AK81" i="24"/>
  <c r="AK85" i="24"/>
  <c r="AK139" i="24"/>
  <c r="AK140" i="24"/>
  <c r="AK141" i="24"/>
  <c r="AK142" i="24"/>
  <c r="AK143" i="24"/>
  <c r="AK144" i="24"/>
  <c r="AK145" i="24"/>
  <c r="AK146" i="24"/>
  <c r="AK147" i="24"/>
  <c r="AK148" i="24"/>
  <c r="AK149" i="24"/>
  <c r="AK150" i="24"/>
  <c r="AK151" i="24"/>
  <c r="AK152" i="24"/>
  <c r="AK153" i="24"/>
  <c r="AK154" i="24"/>
  <c r="AK155" i="24"/>
  <c r="AK156" i="24"/>
  <c r="AK157" i="24"/>
  <c r="AK93" i="24"/>
  <c r="AK89" i="24"/>
  <c r="AK158" i="24"/>
  <c r="AK159" i="24"/>
  <c r="AK160" i="24"/>
  <c r="AK161" i="24"/>
  <c r="AK162" i="24"/>
  <c r="AK8" i="24"/>
  <c r="BJ111" i="20"/>
  <c r="BK7" i="20"/>
  <c r="BK32" i="20"/>
  <c r="BK19" i="20"/>
  <c r="BK51" i="20"/>
  <c r="BK33" i="20"/>
  <c r="BK81" i="20"/>
  <c r="BK56" i="20"/>
  <c r="BK30" i="20"/>
  <c r="BK2" i="20"/>
  <c r="BK62" i="20"/>
  <c r="BK80" i="20"/>
  <c r="BK79" i="20"/>
  <c r="BK103" i="20"/>
  <c r="BK101" i="20"/>
  <c r="BK15" i="20"/>
  <c r="BK49" i="20"/>
  <c r="BK72" i="20"/>
  <c r="BK63" i="20"/>
  <c r="BL1" i="20"/>
  <c r="BK78" i="20"/>
  <c r="BK104" i="20"/>
  <c r="BK14" i="20"/>
  <c r="BK21" i="20"/>
  <c r="BK16" i="20"/>
  <c r="BK35" i="20"/>
  <c r="BK74" i="20"/>
  <c r="BK90" i="20"/>
  <c r="BK9" i="20"/>
  <c r="BK37" i="20"/>
  <c r="BK106" i="20"/>
  <c r="BK67" i="20"/>
  <c r="BK25" i="20"/>
  <c r="BK65" i="20"/>
  <c r="BK110" i="20"/>
  <c r="BK77" i="20"/>
  <c r="BK50" i="20"/>
  <c r="BK91" i="20"/>
  <c r="BK4" i="20"/>
  <c r="BK68" i="20"/>
  <c r="BK82" i="20"/>
  <c r="BK34" i="20"/>
  <c r="BK41" i="20"/>
  <c r="BK105" i="20"/>
  <c r="BK61" i="20"/>
  <c r="BK17" i="20"/>
  <c r="BK66" i="20"/>
  <c r="BK54" i="20"/>
  <c r="BK58" i="20"/>
  <c r="BK40" i="20"/>
  <c r="BK55" i="20"/>
  <c r="BK75" i="20"/>
  <c r="BK38" i="20"/>
  <c r="BK76" i="20"/>
  <c r="BK57" i="20"/>
  <c r="BK18" i="20"/>
  <c r="BK108" i="20"/>
  <c r="BK97" i="20"/>
  <c r="BK10" i="20"/>
  <c r="BK27" i="20"/>
  <c r="BK70" i="20"/>
  <c r="BK26" i="20"/>
  <c r="BK100" i="20"/>
  <c r="BK52" i="20"/>
  <c r="BK20" i="20"/>
  <c r="BK98" i="20"/>
  <c r="BK93" i="20"/>
  <c r="BK8" i="20"/>
  <c r="BK45" i="20"/>
  <c r="BK44" i="20"/>
  <c r="BK107" i="20"/>
  <c r="BK59" i="20"/>
  <c r="BK24" i="20"/>
  <c r="BK42" i="20"/>
  <c r="BK94" i="20"/>
  <c r="BK39" i="20"/>
  <c r="BK109" i="20"/>
  <c r="BK73" i="20"/>
  <c r="BK46" i="20"/>
  <c r="BK64" i="20"/>
  <c r="BK47" i="20"/>
  <c r="BK96" i="20"/>
  <c r="BK3" i="20"/>
  <c r="BK71" i="20"/>
  <c r="BK99" i="20"/>
  <c r="BK13" i="20"/>
  <c r="BK53" i="20"/>
  <c r="BK95" i="20"/>
  <c r="BK60" i="20"/>
  <c r="BK48" i="20"/>
  <c r="BK12" i="20"/>
  <c r="BK5" i="20"/>
  <c r="BK36" i="20"/>
  <c r="BK6" i="20"/>
  <c r="BK11" i="20"/>
  <c r="BK31" i="20"/>
  <c r="BK92" i="20"/>
  <c r="BK28" i="20"/>
  <c r="BK69" i="20"/>
  <c r="BK29" i="20"/>
  <c r="AK7" i="24"/>
  <c r="AL6" i="24"/>
  <c r="AL137" i="24" s="1"/>
  <c r="AL114" i="24" l="1"/>
  <c r="AL136" i="24"/>
  <c r="AL131" i="24"/>
  <c r="AL134" i="24"/>
  <c r="AL133" i="24"/>
  <c r="AL132" i="24"/>
  <c r="AL125" i="24"/>
  <c r="AL124" i="24"/>
  <c r="AL127" i="24"/>
  <c r="AL126" i="24"/>
  <c r="AL129" i="24"/>
  <c r="AL128" i="24"/>
  <c r="AL135" i="24"/>
  <c r="AL130" i="24"/>
  <c r="AL138" i="24"/>
  <c r="AL123" i="24"/>
  <c r="AL119" i="24"/>
  <c r="AL118" i="24"/>
  <c r="AL120" i="24"/>
  <c r="AL121" i="24"/>
  <c r="AL117" i="24"/>
  <c r="AL122" i="24"/>
  <c r="AL115" i="24"/>
  <c r="AL116" i="24"/>
  <c r="AL18" i="24"/>
  <c r="AL69" i="24"/>
  <c r="AL59" i="24"/>
  <c r="AL101" i="24"/>
  <c r="AL102" i="24"/>
  <c r="AL80" i="24"/>
  <c r="AL99" i="24"/>
  <c r="AL111" i="24"/>
  <c r="AL79" i="24"/>
  <c r="AL109" i="24"/>
  <c r="AL110" i="24"/>
  <c r="AL108" i="24"/>
  <c r="AL22" i="24"/>
  <c r="AL9" i="24"/>
  <c r="AL10" i="24"/>
  <c r="AL11" i="24"/>
  <c r="AL12" i="24"/>
  <c r="AL13" i="24"/>
  <c r="AL14" i="24"/>
  <c r="AL15" i="24"/>
  <c r="AL16" i="24"/>
  <c r="AL17" i="24"/>
  <c r="AL19" i="24"/>
  <c r="AL20" i="24"/>
  <c r="AL21" i="24"/>
  <c r="AL23" i="24"/>
  <c r="AL24" i="24"/>
  <c r="AL25" i="24"/>
  <c r="AL26" i="24"/>
  <c r="AL27" i="24"/>
  <c r="AL28" i="24"/>
  <c r="AL29" i="24"/>
  <c r="AL30" i="24"/>
  <c r="AL31" i="24"/>
  <c r="AL32" i="24"/>
  <c r="AL34" i="24"/>
  <c r="AL35" i="24"/>
  <c r="AL36" i="24"/>
  <c r="AL37" i="24"/>
  <c r="AL38" i="24"/>
  <c r="AL39" i="24"/>
  <c r="AL40" i="24"/>
  <c r="AL41" i="24"/>
  <c r="AL42" i="24"/>
  <c r="AL43" i="24"/>
  <c r="AL44" i="24"/>
  <c r="AL45" i="24"/>
  <c r="AL46" i="24"/>
  <c r="AL47" i="24"/>
  <c r="AL48" i="24"/>
  <c r="AL49" i="24"/>
  <c r="AL50" i="24"/>
  <c r="AL51" i="24"/>
  <c r="AL52" i="24"/>
  <c r="AL53" i="24"/>
  <c r="AL33" i="24"/>
  <c r="AL55" i="24"/>
  <c r="AL60" i="24"/>
  <c r="AL63" i="24"/>
  <c r="AL66" i="24"/>
  <c r="AL71" i="24"/>
  <c r="AL76" i="24"/>
  <c r="AL56" i="24"/>
  <c r="AL61" i="24"/>
  <c r="AL64" i="24"/>
  <c r="AL67" i="24"/>
  <c r="AL72" i="24"/>
  <c r="AL58" i="24"/>
  <c r="AL65" i="24"/>
  <c r="AL70" i="24"/>
  <c r="AL74" i="24"/>
  <c r="AL78" i="24"/>
  <c r="AL81" i="24"/>
  <c r="AL82" i="24"/>
  <c r="AL83" i="24"/>
  <c r="AL84" i="24"/>
  <c r="AL85" i="24"/>
  <c r="AL86" i="24"/>
  <c r="AL87" i="24"/>
  <c r="AL88" i="24"/>
  <c r="AL89" i="24"/>
  <c r="AL90" i="24"/>
  <c r="AL91" i="24"/>
  <c r="AL92" i="24"/>
  <c r="AL93" i="24"/>
  <c r="AL94" i="24"/>
  <c r="AL95" i="24"/>
  <c r="AL96" i="24"/>
  <c r="AL97" i="24"/>
  <c r="AL98" i="24"/>
  <c r="AL100" i="24"/>
  <c r="AL103" i="24"/>
  <c r="AL104" i="24"/>
  <c r="AL105" i="24"/>
  <c r="AL106" i="24"/>
  <c r="AL107" i="24"/>
  <c r="AL112" i="24"/>
  <c r="AL113" i="24"/>
  <c r="AL68" i="24"/>
  <c r="AL54" i="24"/>
  <c r="AL62" i="24"/>
  <c r="AL77" i="24"/>
  <c r="AL57" i="24"/>
  <c r="AL73" i="24"/>
  <c r="AL75" i="24"/>
  <c r="AL141" i="24"/>
  <c r="AL145" i="24"/>
  <c r="AL149" i="24"/>
  <c r="AL153" i="24"/>
  <c r="AL157" i="24"/>
  <c r="AL139" i="24"/>
  <c r="AL142" i="24"/>
  <c r="AL146" i="24"/>
  <c r="AL150" i="24"/>
  <c r="AL154" i="24"/>
  <c r="AL140" i="24"/>
  <c r="AL144" i="24"/>
  <c r="AL148" i="24"/>
  <c r="AL152" i="24"/>
  <c r="AL156" i="24"/>
  <c r="AL155" i="24"/>
  <c r="AL158" i="24"/>
  <c r="AL159" i="24"/>
  <c r="AL143" i="24"/>
  <c r="AL147" i="24"/>
  <c r="AL161" i="24"/>
  <c r="AL151" i="24"/>
  <c r="AL160" i="24"/>
  <c r="AL162" i="24"/>
  <c r="AL8" i="24"/>
  <c r="BL48" i="20"/>
  <c r="BL79" i="20"/>
  <c r="BL11" i="20"/>
  <c r="BL110" i="20"/>
  <c r="BL21" i="20"/>
  <c r="BL101" i="20"/>
  <c r="BL24" i="20"/>
  <c r="BL69" i="20"/>
  <c r="BL49" i="20"/>
  <c r="BL50" i="20"/>
  <c r="BL105" i="20"/>
  <c r="BL9" i="20"/>
  <c r="BL14" i="20"/>
  <c r="BL76" i="20"/>
  <c r="BL3" i="20"/>
  <c r="BL52" i="20"/>
  <c r="BL94" i="20"/>
  <c r="BL32" i="20"/>
  <c r="BL78" i="20"/>
  <c r="BL12" i="20"/>
  <c r="BL39" i="20"/>
  <c r="BM1" i="20"/>
  <c r="BL77" i="20"/>
  <c r="BL108" i="20"/>
  <c r="BL27" i="20"/>
  <c r="BL66" i="20"/>
  <c r="BL34" i="20"/>
  <c r="BL59" i="20"/>
  <c r="BL80" i="20"/>
  <c r="BL97" i="20"/>
  <c r="BL71" i="20"/>
  <c r="BL64" i="20"/>
  <c r="BL8" i="20"/>
  <c r="BL98" i="20"/>
  <c r="BL18" i="20"/>
  <c r="BL56" i="20"/>
  <c r="BL53" i="20"/>
  <c r="BL13" i="20"/>
  <c r="BL109" i="20"/>
  <c r="BL16" i="20"/>
  <c r="BL70" i="20"/>
  <c r="BL46" i="20"/>
  <c r="BL44" i="20"/>
  <c r="BL29" i="20"/>
  <c r="BL99" i="20"/>
  <c r="BL47" i="20"/>
  <c r="BL4" i="20"/>
  <c r="BL19" i="20"/>
  <c r="BL73" i="20"/>
  <c r="BL7" i="20"/>
  <c r="BL36" i="20"/>
  <c r="BL10" i="20"/>
  <c r="BL17" i="20"/>
  <c r="BL6" i="20"/>
  <c r="BL92" i="20"/>
  <c r="BL38" i="20"/>
  <c r="BL82" i="20"/>
  <c r="BL75" i="20"/>
  <c r="BL42" i="20"/>
  <c r="BL104" i="20"/>
  <c r="BL25" i="20"/>
  <c r="BL81" i="20"/>
  <c r="BL20" i="20"/>
  <c r="BL54" i="20"/>
  <c r="BL60" i="20"/>
  <c r="BL41" i="20"/>
  <c r="BL33" i="20"/>
  <c r="BL95" i="20"/>
  <c r="BL31" i="20"/>
  <c r="BL40" i="20"/>
  <c r="BL103" i="20"/>
  <c r="BL93" i="20"/>
  <c r="BL90" i="20"/>
  <c r="BL15" i="20"/>
  <c r="BL2" i="20"/>
  <c r="BL26" i="20"/>
  <c r="BL91" i="20"/>
  <c r="BL28" i="20"/>
  <c r="BL65" i="20"/>
  <c r="BL57" i="20"/>
  <c r="BL72" i="20"/>
  <c r="BL58" i="20"/>
  <c r="BL74" i="20"/>
  <c r="BL35" i="20"/>
  <c r="BL51" i="20"/>
  <c r="BL62" i="20"/>
  <c r="BL61" i="20"/>
  <c r="BL106" i="20"/>
  <c r="BL5" i="20"/>
  <c r="BL107" i="20"/>
  <c r="BL37" i="20"/>
  <c r="BL68" i="20"/>
  <c r="BL67" i="20"/>
  <c r="BL45" i="20"/>
  <c r="BL96" i="20"/>
  <c r="BL30" i="20"/>
  <c r="BL63" i="20"/>
  <c r="BL55" i="20"/>
  <c r="BL100" i="20"/>
  <c r="BK111" i="20"/>
  <c r="AL7" i="24"/>
  <c r="AM6" i="24"/>
  <c r="AM137" i="24" s="1"/>
  <c r="AM114" i="24" l="1"/>
  <c r="AM136" i="24"/>
  <c r="AM131" i="24"/>
  <c r="AM134" i="24"/>
  <c r="AM133" i="24"/>
  <c r="AM132" i="24"/>
  <c r="AM125" i="24"/>
  <c r="AM124" i="24"/>
  <c r="AM127" i="24"/>
  <c r="AM126" i="24"/>
  <c r="AM129" i="24"/>
  <c r="AM128" i="24"/>
  <c r="AM135" i="24"/>
  <c r="AM130" i="24"/>
  <c r="AM138" i="24"/>
  <c r="AM123" i="24"/>
  <c r="AM119" i="24"/>
  <c r="AM118" i="24"/>
  <c r="AM120" i="24"/>
  <c r="AM121" i="24"/>
  <c r="AM117" i="24"/>
  <c r="AM122" i="24"/>
  <c r="AM115" i="24"/>
  <c r="AM116" i="24"/>
  <c r="AM18" i="24"/>
  <c r="AM69" i="24"/>
  <c r="AM59" i="24"/>
  <c r="AM101" i="24"/>
  <c r="AM102" i="24"/>
  <c r="AM80" i="24"/>
  <c r="AM99" i="24"/>
  <c r="AM111" i="24"/>
  <c r="AM79" i="24"/>
  <c r="AM109" i="24"/>
  <c r="AM110" i="24"/>
  <c r="AM108" i="24"/>
  <c r="AM22" i="24"/>
  <c r="AM11" i="24"/>
  <c r="AM10" i="24"/>
  <c r="AM13" i="24"/>
  <c r="AM16" i="24"/>
  <c r="AM17" i="24"/>
  <c r="AM19" i="24"/>
  <c r="AM20" i="24"/>
  <c r="AM21" i="24"/>
  <c r="AM23" i="24"/>
  <c r="AM24" i="24"/>
  <c r="AM9" i="24"/>
  <c r="AM15" i="24"/>
  <c r="AM14" i="24"/>
  <c r="AM25" i="24"/>
  <c r="AM26" i="24"/>
  <c r="AM27" i="24"/>
  <c r="AM28" i="24"/>
  <c r="AM29" i="24"/>
  <c r="AM30" i="24"/>
  <c r="AM31" i="24"/>
  <c r="AM32" i="24"/>
  <c r="AM33" i="24"/>
  <c r="AM34" i="24"/>
  <c r="AM12" i="24"/>
  <c r="AM35" i="24"/>
  <c r="AM36" i="24"/>
  <c r="AM37" i="24"/>
  <c r="AM38" i="24"/>
  <c r="AM39" i="24"/>
  <c r="AM40" i="24"/>
  <c r="AM41" i="24"/>
  <c r="AM42" i="24"/>
  <c r="AM43" i="24"/>
  <c r="AM44" i="24"/>
  <c r="AM45" i="24"/>
  <c r="AM46" i="24"/>
  <c r="AM47" i="24"/>
  <c r="AM48" i="24"/>
  <c r="AM49" i="24"/>
  <c r="AM50" i="24"/>
  <c r="AM51" i="24"/>
  <c r="AM52" i="24"/>
  <c r="AM53" i="24"/>
  <c r="AM54" i="24"/>
  <c r="AM55" i="24"/>
  <c r="AM56" i="24"/>
  <c r="AM57" i="24"/>
  <c r="AM58" i="24"/>
  <c r="AM60" i="24"/>
  <c r="AM61" i="24"/>
  <c r="AM62" i="24"/>
  <c r="AM63" i="24"/>
  <c r="AM64" i="24"/>
  <c r="AM65" i="24"/>
  <c r="AM66" i="24"/>
  <c r="AM67" i="24"/>
  <c r="AM68" i="24"/>
  <c r="AM70" i="24"/>
  <c r="AM71" i="24"/>
  <c r="AM72" i="24"/>
  <c r="AM73" i="24"/>
  <c r="AM74" i="24"/>
  <c r="AM75" i="24"/>
  <c r="AM76" i="24"/>
  <c r="AM77" i="24"/>
  <c r="AM78" i="24"/>
  <c r="AM81" i="24"/>
  <c r="AM82" i="24"/>
  <c r="AM83" i="24"/>
  <c r="AM84" i="24"/>
  <c r="AM85" i="24"/>
  <c r="AM86" i="24"/>
  <c r="AM87" i="24"/>
  <c r="AM88" i="24"/>
  <c r="AM89" i="24"/>
  <c r="AM90" i="24"/>
  <c r="AM91" i="24"/>
  <c r="AM92" i="24"/>
  <c r="AM93" i="24"/>
  <c r="AM94" i="24"/>
  <c r="AM96" i="24"/>
  <c r="AM97" i="24"/>
  <c r="AM98" i="24"/>
  <c r="AM100" i="24"/>
  <c r="AM103" i="24"/>
  <c r="AM104" i="24"/>
  <c r="AM105" i="24"/>
  <c r="AM106" i="24"/>
  <c r="AM107" i="24"/>
  <c r="AM112" i="24"/>
  <c r="AM113" i="24"/>
  <c r="AM95" i="24"/>
  <c r="AM139" i="24"/>
  <c r="AM140" i="24"/>
  <c r="AM141" i="24"/>
  <c r="AM142" i="24"/>
  <c r="AM143" i="24"/>
  <c r="AM144" i="24"/>
  <c r="AM145" i="24"/>
  <c r="AM146" i="24"/>
  <c r="AM147" i="24"/>
  <c r="AM148" i="24"/>
  <c r="AM149" i="24"/>
  <c r="AM150" i="24"/>
  <c r="AM151" i="24"/>
  <c r="AM152" i="24"/>
  <c r="AM153" i="24"/>
  <c r="AM154" i="24"/>
  <c r="AM155" i="24"/>
  <c r="AM156" i="24"/>
  <c r="AM157" i="24"/>
  <c r="AM158" i="24"/>
  <c r="AM159" i="24"/>
  <c r="AM160" i="24"/>
  <c r="AM161" i="24"/>
  <c r="AM162" i="24"/>
  <c r="AM8" i="24"/>
  <c r="BL111" i="20"/>
  <c r="BN1" i="20"/>
  <c r="BM2" i="20"/>
  <c r="AM7" i="24"/>
  <c r="AN6" i="24"/>
  <c r="AN137" i="24" s="1"/>
  <c r="AN114" i="24" l="1"/>
  <c r="AN136" i="24"/>
  <c r="AN131" i="24"/>
  <c r="AN134" i="24"/>
  <c r="AN133" i="24"/>
  <c r="AN132" i="24"/>
  <c r="AN125" i="24"/>
  <c r="AN124" i="24"/>
  <c r="AN127" i="24"/>
  <c r="AN126" i="24"/>
  <c r="AN129" i="24"/>
  <c r="AN128" i="24"/>
  <c r="AN135" i="24"/>
  <c r="AN130" i="24"/>
  <c r="AN138" i="24"/>
  <c r="AN123" i="24"/>
  <c r="AN119" i="24"/>
  <c r="AN118" i="24"/>
  <c r="AN120" i="24"/>
  <c r="AN121" i="24"/>
  <c r="AN117" i="24"/>
  <c r="AN122" i="24"/>
  <c r="AN115" i="24"/>
  <c r="AN116" i="24"/>
  <c r="AN18" i="24"/>
  <c r="AN69" i="24"/>
  <c r="AN59" i="24"/>
  <c r="AN101" i="24"/>
  <c r="AN102" i="24"/>
  <c r="AN80" i="24"/>
  <c r="AN99" i="24"/>
  <c r="AN111" i="24"/>
  <c r="AN79" i="24"/>
  <c r="AN109" i="24"/>
  <c r="AN110" i="24"/>
  <c r="AN108" i="24"/>
  <c r="AN22" i="24"/>
  <c r="AN9" i="24"/>
  <c r="AN10" i="24"/>
  <c r="AN11" i="24"/>
  <c r="AN12" i="24"/>
  <c r="AN13" i="24"/>
  <c r="AN14" i="24"/>
  <c r="AN15" i="24"/>
  <c r="AN16" i="24"/>
  <c r="AN17" i="24"/>
  <c r="AN19" i="24"/>
  <c r="AN20" i="24"/>
  <c r="AN21" i="24"/>
  <c r="AN23" i="24"/>
  <c r="AN24" i="24"/>
  <c r="AN25" i="24"/>
  <c r="AN27" i="24"/>
  <c r="AN31" i="24"/>
  <c r="AN26" i="24"/>
  <c r="AN28" i="24"/>
  <c r="AN32" i="24"/>
  <c r="AN34" i="24"/>
  <c r="AN35" i="24"/>
  <c r="AN36" i="24"/>
  <c r="AN37" i="24"/>
  <c r="AN38" i="24"/>
  <c r="AN39" i="24"/>
  <c r="AN40" i="24"/>
  <c r="AN41" i="24"/>
  <c r="AN42" i="24"/>
  <c r="AN43" i="24"/>
  <c r="AN30" i="24"/>
  <c r="AN33" i="24"/>
  <c r="AN29" i="24"/>
  <c r="AN44" i="24"/>
  <c r="AN48" i="24"/>
  <c r="AN52" i="24"/>
  <c r="AN56" i="24"/>
  <c r="AN57" i="24"/>
  <c r="AN58" i="24"/>
  <c r="AN60" i="24"/>
  <c r="AN61" i="24"/>
  <c r="AN62" i="24"/>
  <c r="AN63" i="24"/>
  <c r="AN64" i="24"/>
  <c r="AN65" i="24"/>
  <c r="AN66" i="24"/>
  <c r="AN67" i="24"/>
  <c r="AN68" i="24"/>
  <c r="AN70" i="24"/>
  <c r="AN71" i="24"/>
  <c r="AN72" i="24"/>
  <c r="AN73" i="24"/>
  <c r="AN74" i="24"/>
  <c r="AN45" i="24"/>
  <c r="AN49" i="24"/>
  <c r="AN53" i="24"/>
  <c r="AN55" i="24"/>
  <c r="AN47" i="24"/>
  <c r="AN51" i="24"/>
  <c r="AN54" i="24"/>
  <c r="AN76" i="24"/>
  <c r="AN78" i="24"/>
  <c r="AN81" i="24"/>
  <c r="AN82" i="24"/>
  <c r="AN83" i="24"/>
  <c r="AN84" i="24"/>
  <c r="AN85" i="24"/>
  <c r="AN86" i="24"/>
  <c r="AN87" i="24"/>
  <c r="AN88" i="24"/>
  <c r="AN89" i="24"/>
  <c r="AN90" i="24"/>
  <c r="AN91" i="24"/>
  <c r="AN92" i="24"/>
  <c r="AN93" i="24"/>
  <c r="AN94" i="24"/>
  <c r="AN95" i="24"/>
  <c r="AN50" i="24"/>
  <c r="AN75" i="24"/>
  <c r="AN77" i="24"/>
  <c r="AN46" i="24"/>
  <c r="AN96" i="24"/>
  <c r="AN103" i="24"/>
  <c r="AN105" i="24"/>
  <c r="AN139" i="24"/>
  <c r="AN140" i="24"/>
  <c r="AN141" i="24"/>
  <c r="AN142" i="24"/>
  <c r="AN143" i="24"/>
  <c r="AN144" i="24"/>
  <c r="AN145" i="24"/>
  <c r="AN146" i="24"/>
  <c r="AN147" i="24"/>
  <c r="AN148" i="24"/>
  <c r="AN149" i="24"/>
  <c r="AN150" i="24"/>
  <c r="AN151" i="24"/>
  <c r="AN152" i="24"/>
  <c r="AN153" i="24"/>
  <c r="AN154" i="24"/>
  <c r="AN155" i="24"/>
  <c r="AN156" i="24"/>
  <c r="AN157" i="24"/>
  <c r="AN97" i="24"/>
  <c r="AN106" i="24"/>
  <c r="AN112" i="24"/>
  <c r="AN100" i="24"/>
  <c r="AN104" i="24"/>
  <c r="AN107" i="24"/>
  <c r="AN113" i="24"/>
  <c r="AN158" i="24"/>
  <c r="AN160" i="24"/>
  <c r="AN98" i="24"/>
  <c r="AN159" i="24"/>
  <c r="AN161" i="24"/>
  <c r="AN162" i="24"/>
  <c r="AN8" i="24"/>
  <c r="BO1" i="20"/>
  <c r="BN2" i="20"/>
  <c r="AN7" i="24"/>
  <c r="AO6" i="24"/>
  <c r="AO137" i="24" s="1"/>
  <c r="AO114" i="24" l="1"/>
  <c r="AO136" i="24"/>
  <c r="AO131" i="24"/>
  <c r="AO134" i="24"/>
  <c r="AO133" i="24"/>
  <c r="AO132" i="24"/>
  <c r="AO125" i="24"/>
  <c r="AO124" i="24"/>
  <c r="AO127" i="24"/>
  <c r="AO126" i="24"/>
  <c r="AO129" i="24"/>
  <c r="AO128" i="24"/>
  <c r="AO135" i="24"/>
  <c r="AO130" i="24"/>
  <c r="AO138" i="24"/>
  <c r="AO123" i="24"/>
  <c r="AO119" i="24"/>
  <c r="AO118" i="24"/>
  <c r="AO120" i="24"/>
  <c r="AO121" i="24"/>
  <c r="AO117" i="24"/>
  <c r="AO122" i="24"/>
  <c r="AO115" i="24"/>
  <c r="AO116" i="24"/>
  <c r="AO18" i="24"/>
  <c r="AO69" i="24"/>
  <c r="AO59" i="24"/>
  <c r="AO101" i="24"/>
  <c r="AO102" i="24"/>
  <c r="AO80" i="24"/>
  <c r="AO99" i="24"/>
  <c r="AO111" i="24"/>
  <c r="AO79" i="24"/>
  <c r="AO109" i="24"/>
  <c r="AO110" i="24"/>
  <c r="AO108" i="24"/>
  <c r="AO22" i="24"/>
  <c r="AO9" i="24"/>
  <c r="AO10" i="24"/>
  <c r="AO11" i="24"/>
  <c r="AO12" i="24"/>
  <c r="AO13" i="24"/>
  <c r="AO14" i="24"/>
  <c r="AO15" i="24"/>
  <c r="AO16" i="24"/>
  <c r="AO17" i="24"/>
  <c r="AO21" i="24"/>
  <c r="AO23" i="24"/>
  <c r="AO20" i="24"/>
  <c r="AO26" i="24"/>
  <c r="AO27" i="24"/>
  <c r="AO28" i="24"/>
  <c r="AO29" i="24"/>
  <c r="AO30" i="24"/>
  <c r="AO31" i="24"/>
  <c r="AO32" i="24"/>
  <c r="AO33" i="24"/>
  <c r="AO34" i="24"/>
  <c r="AO25" i="24"/>
  <c r="AO24" i="24"/>
  <c r="AO37" i="24"/>
  <c r="AO41" i="24"/>
  <c r="AO19" i="24"/>
  <c r="AO38" i="24"/>
  <c r="AO42" i="24"/>
  <c r="AO36" i="24"/>
  <c r="AO40" i="24"/>
  <c r="AO44" i="24"/>
  <c r="AO45" i="24"/>
  <c r="AO46" i="24"/>
  <c r="AO47" i="24"/>
  <c r="AO48" i="24"/>
  <c r="AO49" i="24"/>
  <c r="AO50" i="24"/>
  <c r="AO51" i="24"/>
  <c r="AO52" i="24"/>
  <c r="AO53" i="24"/>
  <c r="AO54" i="24"/>
  <c r="AO55" i="24"/>
  <c r="AO35" i="24"/>
  <c r="AO43" i="24"/>
  <c r="AO56" i="24"/>
  <c r="AO57" i="24"/>
  <c r="AO58" i="24"/>
  <c r="AO60" i="24"/>
  <c r="AO61" i="24"/>
  <c r="AO62" i="24"/>
  <c r="AO63" i="24"/>
  <c r="AO64" i="24"/>
  <c r="AO65" i="24"/>
  <c r="AO66" i="24"/>
  <c r="AO67" i="24"/>
  <c r="AO68" i="24"/>
  <c r="AO70" i="24"/>
  <c r="AO71" i="24"/>
  <c r="AO72" i="24"/>
  <c r="AO73" i="24"/>
  <c r="AO74" i="24"/>
  <c r="AO75" i="24"/>
  <c r="AO76" i="24"/>
  <c r="AO77" i="24"/>
  <c r="AO82" i="24"/>
  <c r="AO86" i="24"/>
  <c r="AO90" i="24"/>
  <c r="AO94" i="24"/>
  <c r="AO39" i="24"/>
  <c r="AO83" i="24"/>
  <c r="AO87" i="24"/>
  <c r="AO91" i="24"/>
  <c r="AO81" i="24"/>
  <c r="AO85" i="24"/>
  <c r="AO89" i="24"/>
  <c r="AO93" i="24"/>
  <c r="AO95" i="24"/>
  <c r="AO96" i="24"/>
  <c r="AO97" i="24"/>
  <c r="AO98" i="24"/>
  <c r="AO100" i="24"/>
  <c r="AO103" i="24"/>
  <c r="AO104" i="24"/>
  <c r="AO105" i="24"/>
  <c r="AO106" i="24"/>
  <c r="AO107" i="24"/>
  <c r="AO112" i="24"/>
  <c r="AO113" i="24"/>
  <c r="AO92" i="24"/>
  <c r="AO78" i="24"/>
  <c r="AO139" i="24"/>
  <c r="AO140" i="24"/>
  <c r="AO141" i="24"/>
  <c r="AO142" i="24"/>
  <c r="AO143" i="24"/>
  <c r="AO144" i="24"/>
  <c r="AO145" i="24"/>
  <c r="AO146" i="24"/>
  <c r="AO147" i="24"/>
  <c r="AO148" i="24"/>
  <c r="AO149" i="24"/>
  <c r="AO150" i="24"/>
  <c r="AO151" i="24"/>
  <c r="AO152" i="24"/>
  <c r="AO153" i="24"/>
  <c r="AO154" i="24"/>
  <c r="AO155" i="24"/>
  <c r="AO156" i="24"/>
  <c r="AO157" i="24"/>
  <c r="AO88" i="24"/>
  <c r="AO84" i="24"/>
  <c r="AO158" i="24"/>
  <c r="AO159" i="24"/>
  <c r="AO160" i="24"/>
  <c r="AO161" i="24"/>
  <c r="AO162" i="24"/>
  <c r="AO8" i="24"/>
  <c r="BO94" i="20"/>
  <c r="BO61" i="20"/>
  <c r="BO100" i="20"/>
  <c r="BO31" i="20"/>
  <c r="BO33" i="20"/>
  <c r="BO65" i="20"/>
  <c r="BO20" i="20"/>
  <c r="BO42" i="20"/>
  <c r="BO28" i="20"/>
  <c r="BO54" i="20"/>
  <c r="BO76" i="20"/>
  <c r="BO29" i="20"/>
  <c r="BO68" i="20"/>
  <c r="BO6" i="20"/>
  <c r="BO72" i="20"/>
  <c r="BO16" i="20"/>
  <c r="BO27" i="20"/>
  <c r="BO107" i="20"/>
  <c r="BO78" i="20"/>
  <c r="BO62" i="20"/>
  <c r="BO92" i="20"/>
  <c r="BO91" i="20"/>
  <c r="BO80" i="20"/>
  <c r="BO13" i="20"/>
  <c r="BO38" i="20"/>
  <c r="BO74" i="20"/>
  <c r="BO40" i="20"/>
  <c r="BO79" i="20"/>
  <c r="BO82" i="20"/>
  <c r="BO18" i="20"/>
  <c r="BO3" i="20"/>
  <c r="BO7" i="20"/>
  <c r="BO25" i="20"/>
  <c r="BO12" i="20"/>
  <c r="BO48" i="20"/>
  <c r="BO55" i="20"/>
  <c r="BO2" i="20"/>
  <c r="BO45" i="20"/>
  <c r="BO93" i="20"/>
  <c r="BO50" i="20"/>
  <c r="BO105" i="20"/>
  <c r="BO99" i="20"/>
  <c r="BO73" i="20"/>
  <c r="BO67" i="20"/>
  <c r="BO15" i="20"/>
  <c r="BO19" i="20"/>
  <c r="BO66" i="20"/>
  <c r="BO21" i="20"/>
  <c r="BO59" i="20"/>
  <c r="BO35" i="20"/>
  <c r="BO26" i="20"/>
  <c r="BO39" i="20"/>
  <c r="BO37" i="20"/>
  <c r="BO90" i="20"/>
  <c r="BO11" i="20"/>
  <c r="BO32" i="20"/>
  <c r="BO103" i="20"/>
  <c r="BO75" i="20"/>
  <c r="BO109" i="20"/>
  <c r="BO47" i="20"/>
  <c r="BO41" i="20"/>
  <c r="BO97" i="20"/>
  <c r="BO30" i="20"/>
  <c r="BO69" i="20"/>
  <c r="BO36" i="20"/>
  <c r="BO104" i="20"/>
  <c r="BO77" i="20"/>
  <c r="BO64" i="20"/>
  <c r="BO95" i="20"/>
  <c r="BO44" i="20"/>
  <c r="BO110" i="20"/>
  <c r="BO53" i="20"/>
  <c r="BO71" i="20"/>
  <c r="BO106" i="20"/>
  <c r="BO108" i="20"/>
  <c r="BO101" i="20"/>
  <c r="BO4" i="20"/>
  <c r="BO8" i="20"/>
  <c r="BO60" i="20"/>
  <c r="BO98" i="20"/>
  <c r="BO52" i="20"/>
  <c r="BO70" i="20"/>
  <c r="BO56" i="20"/>
  <c r="BO81" i="20"/>
  <c r="BO9" i="20"/>
  <c r="BO57" i="20"/>
  <c r="BP1" i="20"/>
  <c r="BO34" i="20"/>
  <c r="BO5" i="20"/>
  <c r="BO46" i="20"/>
  <c r="BO24" i="20"/>
  <c r="BO63" i="20"/>
  <c r="BO14" i="20"/>
  <c r="BO58" i="20"/>
  <c r="BO10" i="20"/>
  <c r="BO17" i="20"/>
  <c r="BO51" i="20"/>
  <c r="BO96" i="20"/>
  <c r="BO49" i="20"/>
  <c r="AO7" i="24"/>
  <c r="AP6" i="24"/>
  <c r="AP137" i="24" s="1"/>
  <c r="AP114" i="24" l="1"/>
  <c r="AP136" i="24"/>
  <c r="AP131" i="24"/>
  <c r="AP134" i="24"/>
  <c r="AP133" i="24"/>
  <c r="AP132" i="24"/>
  <c r="AP125" i="24"/>
  <c r="AP124" i="24"/>
  <c r="AP127" i="24"/>
  <c r="AP126" i="24"/>
  <c r="AP129" i="24"/>
  <c r="AP128" i="24"/>
  <c r="AP135" i="24"/>
  <c r="AP130" i="24"/>
  <c r="AP138" i="24"/>
  <c r="AP123" i="24"/>
  <c r="AP119" i="24"/>
  <c r="AP118" i="24"/>
  <c r="AP120" i="24"/>
  <c r="AP121" i="24"/>
  <c r="AP117" i="24"/>
  <c r="AP122" i="24"/>
  <c r="AP115" i="24"/>
  <c r="AP116" i="24"/>
  <c r="AP18" i="24"/>
  <c r="AP69" i="24"/>
  <c r="AP59" i="24"/>
  <c r="AP101" i="24"/>
  <c r="AP102" i="24"/>
  <c r="AP80" i="24"/>
  <c r="AP99" i="24"/>
  <c r="AP111" i="24"/>
  <c r="AP79" i="24"/>
  <c r="AP109" i="24"/>
  <c r="AP110" i="24"/>
  <c r="AP108" i="24"/>
  <c r="AP22" i="24"/>
  <c r="AP9" i="24"/>
  <c r="AP10" i="24"/>
  <c r="AP11" i="24"/>
  <c r="AP12" i="24"/>
  <c r="AP13" i="24"/>
  <c r="AP14" i="24"/>
  <c r="AP15" i="24"/>
  <c r="AP16" i="24"/>
  <c r="AP17" i="24"/>
  <c r="AP19" i="24"/>
  <c r="AP20" i="24"/>
  <c r="AP21" i="24"/>
  <c r="AP23" i="24"/>
  <c r="AP24" i="24"/>
  <c r="AP25" i="24"/>
  <c r="AP26" i="24"/>
  <c r="AP27" i="24"/>
  <c r="AP28" i="24"/>
  <c r="AP29" i="24"/>
  <c r="AP30" i="24"/>
  <c r="AP31" i="24"/>
  <c r="AP32" i="24"/>
  <c r="AP33" i="24"/>
  <c r="AP35" i="24"/>
  <c r="AP36" i="24"/>
  <c r="AP37" i="24"/>
  <c r="AP38" i="24"/>
  <c r="AP39" i="24"/>
  <c r="AP40" i="24"/>
  <c r="AP41" i="24"/>
  <c r="AP42" i="24"/>
  <c r="AP43" i="24"/>
  <c r="AP34" i="24"/>
  <c r="AP44" i="24"/>
  <c r="AP45" i="24"/>
  <c r="AP46" i="24"/>
  <c r="AP47" i="24"/>
  <c r="AP48" i="24"/>
  <c r="AP49" i="24"/>
  <c r="AP50" i="24"/>
  <c r="AP51" i="24"/>
  <c r="AP52" i="24"/>
  <c r="AP53" i="24"/>
  <c r="AP54" i="24"/>
  <c r="AP58" i="24"/>
  <c r="AP65" i="24"/>
  <c r="AP70" i="24"/>
  <c r="AP74" i="24"/>
  <c r="AP75" i="24"/>
  <c r="AP77" i="24"/>
  <c r="AP55" i="24"/>
  <c r="AP60" i="24"/>
  <c r="AP63" i="24"/>
  <c r="AP66" i="24"/>
  <c r="AP71" i="24"/>
  <c r="AP57" i="24"/>
  <c r="AP62" i="24"/>
  <c r="AP68" i="24"/>
  <c r="AP73" i="24"/>
  <c r="AP78" i="24"/>
  <c r="AP81" i="24"/>
  <c r="AP82" i="24"/>
  <c r="AP83" i="24"/>
  <c r="AP84" i="24"/>
  <c r="AP85" i="24"/>
  <c r="AP86" i="24"/>
  <c r="AP87" i="24"/>
  <c r="AP88" i="24"/>
  <c r="AP89" i="24"/>
  <c r="AP90" i="24"/>
  <c r="AP91" i="24"/>
  <c r="AP92" i="24"/>
  <c r="AP93" i="24"/>
  <c r="AP94" i="24"/>
  <c r="AP95" i="24"/>
  <c r="AP61" i="24"/>
  <c r="AP96" i="24"/>
  <c r="AP97" i="24"/>
  <c r="AP98" i="24"/>
  <c r="AP100" i="24"/>
  <c r="AP103" i="24"/>
  <c r="AP104" i="24"/>
  <c r="AP105" i="24"/>
  <c r="AP106" i="24"/>
  <c r="AP107" i="24"/>
  <c r="AP112" i="24"/>
  <c r="AP113" i="24"/>
  <c r="AP64" i="24"/>
  <c r="AP76" i="24"/>
  <c r="AP56" i="24"/>
  <c r="AP72" i="24"/>
  <c r="AP67" i="24"/>
  <c r="AP140" i="24"/>
  <c r="AP144" i="24"/>
  <c r="AP148" i="24"/>
  <c r="AP152" i="24"/>
  <c r="AP156" i="24"/>
  <c r="AP141" i="24"/>
  <c r="AP145" i="24"/>
  <c r="AP149" i="24"/>
  <c r="AP153" i="24"/>
  <c r="AP157" i="24"/>
  <c r="AP143" i="24"/>
  <c r="AP147" i="24"/>
  <c r="AP151" i="24"/>
  <c r="AP155" i="24"/>
  <c r="AP150" i="24"/>
  <c r="AP159" i="24"/>
  <c r="AP161" i="24"/>
  <c r="AP162" i="24"/>
  <c r="AP158" i="24"/>
  <c r="AP154" i="24"/>
  <c r="AP139" i="24"/>
  <c r="AP142" i="24"/>
  <c r="AP146" i="24"/>
  <c r="AP160" i="24"/>
  <c r="AP8" i="24"/>
  <c r="BP27" i="20"/>
  <c r="BP42" i="20"/>
  <c r="BP69" i="20"/>
  <c r="BP15" i="20"/>
  <c r="BP6" i="20"/>
  <c r="BP68" i="20"/>
  <c r="BP103" i="20"/>
  <c r="BP79" i="20"/>
  <c r="BP40" i="20"/>
  <c r="BP59" i="20"/>
  <c r="BP7" i="20"/>
  <c r="BP110" i="20"/>
  <c r="BP77" i="20"/>
  <c r="BP58" i="20"/>
  <c r="BP70" i="20"/>
  <c r="BP13" i="20"/>
  <c r="BP108" i="20"/>
  <c r="BP3" i="20"/>
  <c r="BP71" i="20"/>
  <c r="BP41" i="20"/>
  <c r="BP24" i="20"/>
  <c r="BP74" i="20"/>
  <c r="BP18" i="20"/>
  <c r="BP100" i="20"/>
  <c r="BP47" i="20"/>
  <c r="BP11" i="20"/>
  <c r="BP32" i="20"/>
  <c r="BP16" i="20"/>
  <c r="BP82" i="20"/>
  <c r="BP49" i="20"/>
  <c r="BP53" i="20"/>
  <c r="BP99" i="20"/>
  <c r="BP64" i="20"/>
  <c r="BP98" i="20"/>
  <c r="BP33" i="20"/>
  <c r="BP73" i="20"/>
  <c r="BP96" i="20"/>
  <c r="BP9" i="20"/>
  <c r="BP66" i="20"/>
  <c r="BP31" i="20"/>
  <c r="BP45" i="20"/>
  <c r="BP92" i="20"/>
  <c r="BP38" i="20"/>
  <c r="BP50" i="20"/>
  <c r="BP36" i="20"/>
  <c r="BP8" i="20"/>
  <c r="BP80" i="20"/>
  <c r="BP105" i="20"/>
  <c r="BP63" i="20"/>
  <c r="BP20" i="20"/>
  <c r="BP78" i="20"/>
  <c r="BP90" i="20"/>
  <c r="BP2" i="20"/>
  <c r="BP91" i="20"/>
  <c r="BP19" i="20"/>
  <c r="BP44" i="20"/>
  <c r="BP29" i="20"/>
  <c r="BP55" i="20"/>
  <c r="BP109" i="20"/>
  <c r="BP106" i="20"/>
  <c r="BP61" i="20"/>
  <c r="BP75" i="20"/>
  <c r="BP10" i="20"/>
  <c r="BP81" i="20"/>
  <c r="BP39" i="20"/>
  <c r="BP46" i="20"/>
  <c r="BP76" i="20"/>
  <c r="BP95" i="20"/>
  <c r="BP17" i="20"/>
  <c r="BP5" i="20"/>
  <c r="BP104" i="20"/>
  <c r="BP62" i="20"/>
  <c r="BP26" i="20"/>
  <c r="BP97" i="20"/>
  <c r="BP30" i="20"/>
  <c r="BP57" i="20"/>
  <c r="BP107" i="20"/>
  <c r="BP52" i="20"/>
  <c r="BP51" i="20"/>
  <c r="BP93" i="20"/>
  <c r="BP21" i="20"/>
  <c r="BP101" i="20"/>
  <c r="BP67" i="20"/>
  <c r="BP72" i="20"/>
  <c r="BP48" i="20"/>
  <c r="BP37" i="20"/>
  <c r="BP65" i="20"/>
  <c r="BP60" i="20"/>
  <c r="BP4" i="20"/>
  <c r="BP25" i="20"/>
  <c r="BP12" i="20"/>
  <c r="BP28" i="20"/>
  <c r="BP56" i="20"/>
  <c r="BP14" i="20"/>
  <c r="BP54" i="20"/>
  <c r="BP94" i="20"/>
  <c r="BP35" i="20"/>
  <c r="BP34" i="20"/>
  <c r="BQ1" i="20"/>
  <c r="BO111" i="20"/>
  <c r="AP7" i="24"/>
  <c r="AQ6" i="24"/>
  <c r="AQ137" i="24" s="1"/>
  <c r="AQ114" i="24" l="1"/>
  <c r="AQ136" i="24"/>
  <c r="AQ131" i="24"/>
  <c r="AQ134" i="24"/>
  <c r="AQ133" i="24"/>
  <c r="AQ132" i="24"/>
  <c r="AQ125" i="24"/>
  <c r="AQ124" i="24"/>
  <c r="AQ127" i="24"/>
  <c r="AQ126" i="24"/>
  <c r="AQ129" i="24"/>
  <c r="AQ128" i="24"/>
  <c r="AQ135" i="24"/>
  <c r="AQ130" i="24"/>
  <c r="AQ138" i="24"/>
  <c r="AQ123" i="24"/>
  <c r="AQ119" i="24"/>
  <c r="AQ118" i="24"/>
  <c r="AQ120" i="24"/>
  <c r="AQ121" i="24"/>
  <c r="AQ117" i="24"/>
  <c r="AQ122" i="24"/>
  <c r="AQ115" i="24"/>
  <c r="AQ116" i="24"/>
  <c r="AQ18" i="24"/>
  <c r="AQ69" i="24"/>
  <c r="AQ59" i="24"/>
  <c r="AQ101" i="24"/>
  <c r="AQ102" i="24"/>
  <c r="AQ80" i="24"/>
  <c r="AQ99" i="24"/>
  <c r="AQ111" i="24"/>
  <c r="AQ79" i="24"/>
  <c r="AQ109" i="24"/>
  <c r="AQ110" i="24"/>
  <c r="AQ108" i="24"/>
  <c r="AQ22" i="24"/>
  <c r="AQ10" i="24"/>
  <c r="AQ13" i="24"/>
  <c r="AQ9" i="24"/>
  <c r="AQ12" i="24"/>
  <c r="AQ15" i="24"/>
  <c r="AQ19" i="24"/>
  <c r="AQ20" i="24"/>
  <c r="AQ21" i="24"/>
  <c r="AQ23" i="24"/>
  <c r="AQ24" i="24"/>
  <c r="AQ16" i="24"/>
  <c r="AQ11" i="24"/>
  <c r="AQ14" i="24"/>
  <c r="AQ26" i="24"/>
  <c r="AQ27" i="24"/>
  <c r="AQ28" i="24"/>
  <c r="AQ29" i="24"/>
  <c r="AQ30" i="24"/>
  <c r="AQ31" i="24"/>
  <c r="AQ32" i="24"/>
  <c r="AQ33" i="24"/>
  <c r="AQ34" i="24"/>
  <c r="AQ17" i="24"/>
  <c r="AQ25" i="24"/>
  <c r="AQ35" i="24"/>
  <c r="AQ36" i="24"/>
  <c r="AQ37" i="24"/>
  <c r="AQ38" i="24"/>
  <c r="AQ39" i="24"/>
  <c r="AQ40" i="24"/>
  <c r="AQ41" i="24"/>
  <c r="AQ42" i="24"/>
  <c r="AQ44" i="24"/>
  <c r="AQ45" i="24"/>
  <c r="AQ46" i="24"/>
  <c r="AQ47" i="24"/>
  <c r="AQ48" i="24"/>
  <c r="AQ49" i="24"/>
  <c r="AQ50" i="24"/>
  <c r="AQ51" i="24"/>
  <c r="AQ52" i="24"/>
  <c r="AQ53" i="24"/>
  <c r="AQ54" i="24"/>
  <c r="AQ55" i="24"/>
  <c r="AQ43" i="24"/>
  <c r="AQ56" i="24"/>
  <c r="AQ57" i="24"/>
  <c r="AQ58" i="24"/>
  <c r="AQ60" i="24"/>
  <c r="AQ61" i="24"/>
  <c r="AQ62" i="24"/>
  <c r="AQ63" i="24"/>
  <c r="AQ64" i="24"/>
  <c r="AQ65" i="24"/>
  <c r="AQ66" i="24"/>
  <c r="AQ67" i="24"/>
  <c r="AQ68" i="24"/>
  <c r="AQ70" i="24"/>
  <c r="AQ71" i="24"/>
  <c r="AQ72" i="24"/>
  <c r="AQ73" i="24"/>
  <c r="AQ74" i="24"/>
  <c r="AQ75" i="24"/>
  <c r="AQ76" i="24"/>
  <c r="AQ77" i="24"/>
  <c r="AQ78" i="24"/>
  <c r="AQ81" i="24"/>
  <c r="AQ82" i="24"/>
  <c r="AQ83" i="24"/>
  <c r="AQ84" i="24"/>
  <c r="AQ85" i="24"/>
  <c r="AQ86" i="24"/>
  <c r="AQ87" i="24"/>
  <c r="AQ88" i="24"/>
  <c r="AQ89" i="24"/>
  <c r="AQ90" i="24"/>
  <c r="AQ91" i="24"/>
  <c r="AQ92" i="24"/>
  <c r="AQ93" i="24"/>
  <c r="AQ94" i="24"/>
  <c r="AQ95" i="24"/>
  <c r="AQ96" i="24"/>
  <c r="AQ97" i="24"/>
  <c r="AQ98" i="24"/>
  <c r="AQ100" i="24"/>
  <c r="AQ103" i="24"/>
  <c r="AQ104" i="24"/>
  <c r="AQ105" i="24"/>
  <c r="AQ106" i="24"/>
  <c r="AQ107" i="24"/>
  <c r="AQ112" i="24"/>
  <c r="AQ113" i="24"/>
  <c r="AQ139" i="24"/>
  <c r="AQ140" i="24"/>
  <c r="AQ141" i="24"/>
  <c r="AQ142" i="24"/>
  <c r="AQ143" i="24"/>
  <c r="AQ144" i="24"/>
  <c r="AQ145" i="24"/>
  <c r="AQ146" i="24"/>
  <c r="AQ147" i="24"/>
  <c r="AQ148" i="24"/>
  <c r="AQ149" i="24"/>
  <c r="AQ150" i="24"/>
  <c r="AQ151" i="24"/>
  <c r="AQ152" i="24"/>
  <c r="AQ153" i="24"/>
  <c r="AQ154" i="24"/>
  <c r="AQ155" i="24"/>
  <c r="AQ156" i="24"/>
  <c r="AQ157" i="24"/>
  <c r="AQ158" i="24"/>
  <c r="AQ159" i="24"/>
  <c r="AQ160" i="24"/>
  <c r="AQ161" i="24"/>
  <c r="AQ162" i="24"/>
  <c r="AQ8" i="24"/>
  <c r="BQ20" i="20"/>
  <c r="BQ31" i="20"/>
  <c r="BQ62" i="20"/>
  <c r="BQ10" i="20"/>
  <c r="BQ21" i="20"/>
  <c r="BQ51" i="20"/>
  <c r="BQ110" i="20"/>
  <c r="BQ80" i="20"/>
  <c r="BQ98" i="20"/>
  <c r="BQ38" i="20"/>
  <c r="BQ59" i="20"/>
  <c r="BQ97" i="20"/>
  <c r="BQ100" i="20"/>
  <c r="BQ49" i="20"/>
  <c r="BQ47" i="20"/>
  <c r="BQ82" i="20"/>
  <c r="BQ65" i="20"/>
  <c r="BQ79" i="20"/>
  <c r="BQ27" i="20"/>
  <c r="BQ57" i="20"/>
  <c r="BQ42" i="20"/>
  <c r="BQ17" i="20"/>
  <c r="BQ46" i="20"/>
  <c r="BQ32" i="20"/>
  <c r="BQ92" i="20"/>
  <c r="BQ11" i="20"/>
  <c r="BQ104" i="20"/>
  <c r="BQ58" i="20"/>
  <c r="BQ106" i="20"/>
  <c r="BQ95" i="20"/>
  <c r="BQ12" i="20"/>
  <c r="BQ94" i="20"/>
  <c r="BQ50" i="20"/>
  <c r="BQ67" i="20"/>
  <c r="BQ53" i="20"/>
  <c r="BQ45" i="20"/>
  <c r="BQ48" i="20"/>
  <c r="BQ90" i="20"/>
  <c r="BQ33" i="20"/>
  <c r="BQ39" i="20"/>
  <c r="BQ73" i="20"/>
  <c r="BQ40" i="20"/>
  <c r="BQ54" i="20"/>
  <c r="BQ99" i="20"/>
  <c r="BQ36" i="20"/>
  <c r="BQ28" i="20"/>
  <c r="BQ91" i="20"/>
  <c r="BQ2" i="20"/>
  <c r="BQ15" i="20"/>
  <c r="BQ60" i="20"/>
  <c r="BQ107" i="20"/>
  <c r="BQ93" i="20"/>
  <c r="BQ52" i="20"/>
  <c r="BQ96" i="20"/>
  <c r="BQ75" i="20"/>
  <c r="BQ44" i="20"/>
  <c r="BQ18" i="20"/>
  <c r="BQ103" i="20"/>
  <c r="BQ5" i="20"/>
  <c r="BQ9" i="20"/>
  <c r="BQ34" i="20"/>
  <c r="BQ19" i="20"/>
  <c r="BR1" i="20"/>
  <c r="BQ24" i="20"/>
  <c r="BQ8" i="20"/>
  <c r="BQ109" i="20"/>
  <c r="BQ108" i="20"/>
  <c r="BQ29" i="20"/>
  <c r="BQ81" i="20"/>
  <c r="BQ41" i="20"/>
  <c r="BQ16" i="20"/>
  <c r="BQ70" i="20"/>
  <c r="BQ25" i="20"/>
  <c r="BQ6" i="20"/>
  <c r="BQ37" i="20"/>
  <c r="BQ3" i="20"/>
  <c r="BQ71" i="20"/>
  <c r="BQ26" i="20"/>
  <c r="BQ63" i="20"/>
  <c r="BQ61" i="20"/>
  <c r="BQ14" i="20"/>
  <c r="BQ13" i="20"/>
  <c r="BQ35" i="20"/>
  <c r="BQ72" i="20"/>
  <c r="BQ76" i="20"/>
  <c r="BQ74" i="20"/>
  <c r="BQ4" i="20"/>
  <c r="BQ68" i="20"/>
  <c r="BQ30" i="20"/>
  <c r="BQ105" i="20"/>
  <c r="BQ78" i="20"/>
  <c r="BQ77" i="20"/>
  <c r="BQ69" i="20"/>
  <c r="BQ66" i="20"/>
  <c r="BQ64" i="20"/>
  <c r="BQ7" i="20"/>
  <c r="BQ55" i="20"/>
  <c r="BQ56" i="20"/>
  <c r="BQ101" i="20"/>
  <c r="BP111" i="20"/>
  <c r="AQ7" i="24"/>
  <c r="AR6" i="24"/>
  <c r="AR137" i="24" s="1"/>
  <c r="AR114" i="24" l="1"/>
  <c r="AR136" i="24"/>
  <c r="AR131" i="24"/>
  <c r="AR134" i="24"/>
  <c r="AR133" i="24"/>
  <c r="AR132" i="24"/>
  <c r="AR125" i="24"/>
  <c r="AR124" i="24"/>
  <c r="AR127" i="24"/>
  <c r="AR126" i="24"/>
  <c r="AR129" i="24"/>
  <c r="AR128" i="24"/>
  <c r="AR135" i="24"/>
  <c r="AR130" i="24"/>
  <c r="AR138" i="24"/>
  <c r="AR123" i="24"/>
  <c r="AR119" i="24"/>
  <c r="AR118" i="24"/>
  <c r="AR120" i="24"/>
  <c r="AR121" i="24"/>
  <c r="AR117" i="24"/>
  <c r="AR122" i="24"/>
  <c r="AR115" i="24"/>
  <c r="AR116" i="24"/>
  <c r="AR18" i="24"/>
  <c r="AR69" i="24"/>
  <c r="AR59" i="24"/>
  <c r="AR101" i="24"/>
  <c r="AR102" i="24"/>
  <c r="AR80" i="24"/>
  <c r="AR99" i="24"/>
  <c r="AR111" i="24"/>
  <c r="AR79" i="24"/>
  <c r="AR109" i="24"/>
  <c r="AR110" i="24"/>
  <c r="AR108" i="24"/>
  <c r="AR22" i="24"/>
  <c r="AR9" i="24"/>
  <c r="AR10" i="24"/>
  <c r="AR11" i="24"/>
  <c r="AR12" i="24"/>
  <c r="AR13" i="24"/>
  <c r="AR14" i="24"/>
  <c r="AR15" i="24"/>
  <c r="AR16" i="24"/>
  <c r="AR17" i="24"/>
  <c r="AR19" i="24"/>
  <c r="AR20" i="24"/>
  <c r="AR21" i="24"/>
  <c r="AR23" i="24"/>
  <c r="AR24" i="24"/>
  <c r="AR25" i="24"/>
  <c r="AR30" i="24"/>
  <c r="AR27" i="24"/>
  <c r="AR31" i="24"/>
  <c r="AR33" i="24"/>
  <c r="AR35" i="24"/>
  <c r="AR36" i="24"/>
  <c r="AR37" i="24"/>
  <c r="AR38" i="24"/>
  <c r="AR39" i="24"/>
  <c r="AR40" i="24"/>
  <c r="AR41" i="24"/>
  <c r="AR42" i="24"/>
  <c r="AR43" i="24"/>
  <c r="AR29" i="24"/>
  <c r="AR34" i="24"/>
  <c r="AR26" i="24"/>
  <c r="AR28" i="24"/>
  <c r="AR32" i="24"/>
  <c r="AR47" i="24"/>
  <c r="AR51" i="24"/>
  <c r="AR56" i="24"/>
  <c r="AR57" i="24"/>
  <c r="AR58" i="24"/>
  <c r="AR60" i="24"/>
  <c r="AR61" i="24"/>
  <c r="AR62" i="24"/>
  <c r="AR63" i="24"/>
  <c r="AR64" i="24"/>
  <c r="AR65" i="24"/>
  <c r="AR66" i="24"/>
  <c r="AR67" i="24"/>
  <c r="AR68" i="24"/>
  <c r="AR70" i="24"/>
  <c r="AR71" i="24"/>
  <c r="AR72" i="24"/>
  <c r="AR73" i="24"/>
  <c r="AR74" i="24"/>
  <c r="AR44" i="24"/>
  <c r="AR48" i="24"/>
  <c r="AR52" i="24"/>
  <c r="AR54" i="24"/>
  <c r="AR46" i="24"/>
  <c r="AR50" i="24"/>
  <c r="AR55" i="24"/>
  <c r="AR49" i="24"/>
  <c r="AR53" i="24"/>
  <c r="AR75" i="24"/>
  <c r="AR77" i="24"/>
  <c r="AR78" i="24"/>
  <c r="AR81" i="24"/>
  <c r="AR82" i="24"/>
  <c r="AR83" i="24"/>
  <c r="AR84" i="24"/>
  <c r="AR85" i="24"/>
  <c r="AR86" i="24"/>
  <c r="AR87" i="24"/>
  <c r="AR88" i="24"/>
  <c r="AR89" i="24"/>
  <c r="AR90" i="24"/>
  <c r="AR91" i="24"/>
  <c r="AR92" i="24"/>
  <c r="AR93" i="24"/>
  <c r="AR94" i="24"/>
  <c r="AR95" i="24"/>
  <c r="AR45" i="24"/>
  <c r="AR76" i="24"/>
  <c r="AR100" i="24"/>
  <c r="AR104" i="24"/>
  <c r="AR107" i="24"/>
  <c r="AR113" i="24"/>
  <c r="AR139" i="24"/>
  <c r="AR140" i="24"/>
  <c r="AR141" i="24"/>
  <c r="AR142" i="24"/>
  <c r="AR143" i="24"/>
  <c r="AR144" i="24"/>
  <c r="AR145" i="24"/>
  <c r="AR146" i="24"/>
  <c r="AR147" i="24"/>
  <c r="AR148" i="24"/>
  <c r="AR149" i="24"/>
  <c r="AR150" i="24"/>
  <c r="AR151" i="24"/>
  <c r="AR152" i="24"/>
  <c r="AR153" i="24"/>
  <c r="AR154" i="24"/>
  <c r="AR155" i="24"/>
  <c r="AR156" i="24"/>
  <c r="AR157" i="24"/>
  <c r="AR96" i="24"/>
  <c r="AR103" i="24"/>
  <c r="AR105" i="24"/>
  <c r="AR98" i="24"/>
  <c r="AR106" i="24"/>
  <c r="AR97" i="24"/>
  <c r="AR162" i="24"/>
  <c r="AR159" i="24"/>
  <c r="AR161" i="24"/>
  <c r="AR112" i="24"/>
  <c r="AR158" i="24"/>
  <c r="AR160" i="24"/>
  <c r="AR8" i="24"/>
  <c r="BQ111" i="20"/>
  <c r="BR8" i="20"/>
  <c r="BR73" i="20"/>
  <c r="BR44" i="20"/>
  <c r="BR69" i="20"/>
  <c r="BR79" i="20"/>
  <c r="BR26" i="20"/>
  <c r="BR47" i="20"/>
  <c r="BR90" i="20"/>
  <c r="BR100" i="20"/>
  <c r="BR72" i="20"/>
  <c r="BR12" i="20"/>
  <c r="BR28" i="20"/>
  <c r="BR77" i="20"/>
  <c r="BR106" i="20"/>
  <c r="BR58" i="20"/>
  <c r="BR109" i="20"/>
  <c r="BR45" i="20"/>
  <c r="BR60" i="20"/>
  <c r="BR10" i="20"/>
  <c r="BR32" i="20"/>
  <c r="BR55" i="20"/>
  <c r="BR16" i="20"/>
  <c r="BR93" i="20"/>
  <c r="BR4" i="20"/>
  <c r="BR62" i="20"/>
  <c r="BR104" i="20"/>
  <c r="BR80" i="20"/>
  <c r="BR50" i="20"/>
  <c r="BR37" i="20"/>
  <c r="BR64" i="20"/>
  <c r="BR11" i="20"/>
  <c r="BR31" i="20"/>
  <c r="BR13" i="20"/>
  <c r="BR9" i="20"/>
  <c r="BR105" i="20"/>
  <c r="BR108" i="20"/>
  <c r="BR98" i="20"/>
  <c r="BR68" i="20"/>
  <c r="BR30" i="20"/>
  <c r="BR91" i="20"/>
  <c r="BR40" i="20"/>
  <c r="BR35" i="20"/>
  <c r="BR17" i="20"/>
  <c r="BR107" i="20"/>
  <c r="BR39" i="20"/>
  <c r="BR97" i="20"/>
  <c r="BR25" i="20"/>
  <c r="BR67" i="20"/>
  <c r="BR41" i="20"/>
  <c r="BR34" i="20"/>
  <c r="BR14" i="20"/>
  <c r="BR38" i="20"/>
  <c r="BR6" i="20"/>
  <c r="BR110" i="20"/>
  <c r="BR99" i="20"/>
  <c r="BR78" i="20"/>
  <c r="BR65" i="20"/>
  <c r="BR94" i="20"/>
  <c r="BR66" i="20"/>
  <c r="BR54" i="20"/>
  <c r="BR92" i="20"/>
  <c r="BR29" i="20"/>
  <c r="BR53" i="20"/>
  <c r="BR36" i="20"/>
  <c r="BR15" i="20"/>
  <c r="BS1" i="20"/>
  <c r="BR18" i="20"/>
  <c r="BR27" i="20"/>
  <c r="BR96" i="20"/>
  <c r="BR52" i="20"/>
  <c r="BR48" i="20"/>
  <c r="BR3" i="20"/>
  <c r="BR57" i="20"/>
  <c r="BR63" i="20"/>
  <c r="BR24" i="20"/>
  <c r="BR61" i="20"/>
  <c r="BR51" i="20"/>
  <c r="BR5" i="20"/>
  <c r="BR95" i="20"/>
  <c r="BR74" i="20"/>
  <c r="BR56" i="20"/>
  <c r="BR2" i="20"/>
  <c r="BR7" i="20"/>
  <c r="BR103" i="20"/>
  <c r="BR21" i="20"/>
  <c r="BR76" i="20"/>
  <c r="BR101" i="20"/>
  <c r="BR49" i="20"/>
  <c r="BR71" i="20"/>
  <c r="BR82" i="20"/>
  <c r="BR70" i="20"/>
  <c r="BR20" i="20"/>
  <c r="BR46" i="20"/>
  <c r="BR75" i="20"/>
  <c r="BR59" i="20"/>
  <c r="BR33" i="20"/>
  <c r="BR19" i="20"/>
  <c r="BR42" i="20"/>
  <c r="BR81" i="20"/>
  <c r="AR7" i="24"/>
  <c r="AS6" i="24"/>
  <c r="AS137" i="24" s="1"/>
  <c r="AS114" i="24" l="1"/>
  <c r="AS136" i="24"/>
  <c r="AS131" i="24"/>
  <c r="AS134" i="24"/>
  <c r="AS133" i="24"/>
  <c r="AS132" i="24"/>
  <c r="AS125" i="24"/>
  <c r="AS124" i="24"/>
  <c r="AS127" i="24"/>
  <c r="AS126" i="24"/>
  <c r="AS129" i="24"/>
  <c r="AS128" i="24"/>
  <c r="AS135" i="24"/>
  <c r="AS130" i="24"/>
  <c r="AS138" i="24"/>
  <c r="AS123" i="24"/>
  <c r="AS119" i="24"/>
  <c r="AS118" i="24"/>
  <c r="AS120" i="24"/>
  <c r="AS121" i="24"/>
  <c r="AS117" i="24"/>
  <c r="AS122" i="24"/>
  <c r="AS115" i="24"/>
  <c r="AS116" i="24"/>
  <c r="AS18" i="24"/>
  <c r="AS69" i="24"/>
  <c r="AS59" i="24"/>
  <c r="AS101" i="24"/>
  <c r="AS102" i="24"/>
  <c r="AS80" i="24"/>
  <c r="AS99" i="24"/>
  <c r="AS111" i="24"/>
  <c r="AS79" i="24"/>
  <c r="AS109" i="24"/>
  <c r="AS110" i="24"/>
  <c r="AS108" i="24"/>
  <c r="AS22" i="24"/>
  <c r="AS9" i="24"/>
  <c r="AS10" i="24"/>
  <c r="AS11" i="24"/>
  <c r="AS12" i="24"/>
  <c r="AS13" i="24"/>
  <c r="AS14" i="24"/>
  <c r="AS15" i="24"/>
  <c r="AS16" i="24"/>
  <c r="AS17" i="24"/>
  <c r="AS20" i="24"/>
  <c r="AS25" i="24"/>
  <c r="AS21" i="24"/>
  <c r="AS19" i="24"/>
  <c r="AS24" i="24"/>
  <c r="AS26" i="24"/>
  <c r="AS27" i="24"/>
  <c r="AS28" i="24"/>
  <c r="AS29" i="24"/>
  <c r="AS30" i="24"/>
  <c r="AS31" i="24"/>
  <c r="AS32" i="24"/>
  <c r="AS33" i="24"/>
  <c r="AS34" i="24"/>
  <c r="AS23" i="24"/>
  <c r="AS36" i="24"/>
  <c r="AS40" i="24"/>
  <c r="AS43" i="24"/>
  <c r="AS37" i="24"/>
  <c r="AS41" i="24"/>
  <c r="AS35" i="24"/>
  <c r="AS39" i="24"/>
  <c r="AS44" i="24"/>
  <c r="AS45" i="24"/>
  <c r="AS46" i="24"/>
  <c r="AS47" i="24"/>
  <c r="AS48" i="24"/>
  <c r="AS49" i="24"/>
  <c r="AS50" i="24"/>
  <c r="AS51" i="24"/>
  <c r="AS52" i="24"/>
  <c r="AS53" i="24"/>
  <c r="AS54" i="24"/>
  <c r="AS55" i="24"/>
  <c r="AS42" i="24"/>
  <c r="AS56" i="24"/>
  <c r="AS57" i="24"/>
  <c r="AS58" i="24"/>
  <c r="AS60" i="24"/>
  <c r="AS61" i="24"/>
  <c r="AS62" i="24"/>
  <c r="AS63" i="24"/>
  <c r="AS64" i="24"/>
  <c r="AS65" i="24"/>
  <c r="AS66" i="24"/>
  <c r="AS67" i="24"/>
  <c r="AS68" i="24"/>
  <c r="AS70" i="24"/>
  <c r="AS71" i="24"/>
  <c r="AS72" i="24"/>
  <c r="AS73" i="24"/>
  <c r="AS74" i="24"/>
  <c r="AS75" i="24"/>
  <c r="AS76" i="24"/>
  <c r="AS77" i="24"/>
  <c r="AS38" i="24"/>
  <c r="AS81" i="24"/>
  <c r="AS85" i="24"/>
  <c r="AS89" i="24"/>
  <c r="AS93" i="24"/>
  <c r="AS82" i="24"/>
  <c r="AS86" i="24"/>
  <c r="AS90" i="24"/>
  <c r="AS94" i="24"/>
  <c r="AS95" i="24"/>
  <c r="AS78" i="24"/>
  <c r="AS84" i="24"/>
  <c r="AS88" i="24"/>
  <c r="AS92" i="24"/>
  <c r="AS96" i="24"/>
  <c r="AS97" i="24"/>
  <c r="AS98" i="24"/>
  <c r="AS100" i="24"/>
  <c r="AS103" i="24"/>
  <c r="AS104" i="24"/>
  <c r="AS105" i="24"/>
  <c r="AS106" i="24"/>
  <c r="AS107" i="24"/>
  <c r="AS112" i="24"/>
  <c r="AS113" i="24"/>
  <c r="AS87" i="24"/>
  <c r="AS91" i="24"/>
  <c r="AS139" i="24"/>
  <c r="AS140" i="24"/>
  <c r="AS141" i="24"/>
  <c r="AS142" i="24"/>
  <c r="AS143" i="24"/>
  <c r="AS144" i="24"/>
  <c r="AS145" i="24"/>
  <c r="AS146" i="24"/>
  <c r="AS147" i="24"/>
  <c r="AS148" i="24"/>
  <c r="AS149" i="24"/>
  <c r="AS150" i="24"/>
  <c r="AS151" i="24"/>
  <c r="AS152" i="24"/>
  <c r="AS153" i="24"/>
  <c r="AS154" i="24"/>
  <c r="AS155" i="24"/>
  <c r="AS156" i="24"/>
  <c r="AS157" i="24"/>
  <c r="AS83" i="24"/>
  <c r="AS158" i="24"/>
  <c r="AS159" i="24"/>
  <c r="AS160" i="24"/>
  <c r="AS161" i="24"/>
  <c r="AS162" i="24"/>
  <c r="AS8" i="24"/>
  <c r="BS19" i="20"/>
  <c r="BS104" i="20"/>
  <c r="BS62" i="20"/>
  <c r="BS53" i="20"/>
  <c r="BS48" i="20"/>
  <c r="BS77" i="20"/>
  <c r="BS41" i="20"/>
  <c r="BS21" i="20"/>
  <c r="BS45" i="20"/>
  <c r="BS99" i="20"/>
  <c r="BS40" i="20"/>
  <c r="BS10" i="20"/>
  <c r="BS91" i="20"/>
  <c r="BS107" i="20"/>
  <c r="BS81" i="20"/>
  <c r="BS18" i="20"/>
  <c r="BS93" i="20"/>
  <c r="BS58" i="20"/>
  <c r="BS90" i="20"/>
  <c r="BS75" i="20"/>
  <c r="BS25" i="20"/>
  <c r="BS6" i="20"/>
  <c r="BS105" i="20"/>
  <c r="BS47" i="20"/>
  <c r="BS101" i="20"/>
  <c r="BS4" i="20"/>
  <c r="BS79" i="20"/>
  <c r="BS73" i="20"/>
  <c r="BS42" i="20"/>
  <c r="BS12" i="20"/>
  <c r="BS67" i="20"/>
  <c r="BS32" i="20"/>
  <c r="BS95" i="20"/>
  <c r="BS16" i="20"/>
  <c r="BS74" i="20"/>
  <c r="BS64" i="20"/>
  <c r="BS106" i="20"/>
  <c r="BS63" i="20"/>
  <c r="BS39" i="20"/>
  <c r="BS66" i="20"/>
  <c r="BS44" i="20"/>
  <c r="BS71" i="20"/>
  <c r="BS49" i="20"/>
  <c r="BS35" i="20"/>
  <c r="BS61" i="20"/>
  <c r="BS14" i="20"/>
  <c r="BS2" i="20"/>
  <c r="BS82" i="20"/>
  <c r="BS37" i="20"/>
  <c r="BS60" i="20"/>
  <c r="BS100" i="20"/>
  <c r="BS70" i="20"/>
  <c r="BS9" i="20"/>
  <c r="BS28" i="20"/>
  <c r="BS109" i="20"/>
  <c r="BT1" i="20"/>
  <c r="BS15" i="20"/>
  <c r="BS69" i="20"/>
  <c r="BS46" i="20"/>
  <c r="BS65" i="20"/>
  <c r="BS36" i="20"/>
  <c r="BS51" i="20"/>
  <c r="BS54" i="20"/>
  <c r="BS3" i="20"/>
  <c r="BS24" i="20"/>
  <c r="BS7" i="20"/>
  <c r="BS13" i="20"/>
  <c r="BS33" i="20"/>
  <c r="BS108" i="20"/>
  <c r="BS96" i="20"/>
  <c r="BS110" i="20"/>
  <c r="BS52" i="20"/>
  <c r="BS5" i="20"/>
  <c r="BS20" i="20"/>
  <c r="BS30" i="20"/>
  <c r="BS31" i="20"/>
  <c r="BS55" i="20"/>
  <c r="BS76" i="20"/>
  <c r="BS57" i="20"/>
  <c r="BS98" i="20"/>
  <c r="BS68" i="20"/>
  <c r="BS11" i="20"/>
  <c r="BS59" i="20"/>
  <c r="BS27" i="20"/>
  <c r="BS50" i="20"/>
  <c r="BS26" i="20"/>
  <c r="BS17" i="20"/>
  <c r="BS38" i="20"/>
  <c r="BS97" i="20"/>
  <c r="BS29" i="20"/>
  <c r="BS103" i="20"/>
  <c r="BS80" i="20"/>
  <c r="BS78" i="20"/>
  <c r="BS92" i="20"/>
  <c r="BS56" i="20"/>
  <c r="BS94" i="20"/>
  <c r="BS8" i="20"/>
  <c r="BS72" i="20"/>
  <c r="BS34" i="20"/>
  <c r="BR111" i="20"/>
  <c r="AS7" i="24"/>
  <c r="AT6" i="24"/>
  <c r="AT137" i="24" s="1"/>
  <c r="AT114" i="24" l="1"/>
  <c r="AT136" i="24"/>
  <c r="AT131" i="24"/>
  <c r="AT134" i="24"/>
  <c r="AT133" i="24"/>
  <c r="AT132" i="24"/>
  <c r="AT125" i="24"/>
  <c r="AT124" i="24"/>
  <c r="AT127" i="24"/>
  <c r="AT126" i="24"/>
  <c r="AT129" i="24"/>
  <c r="AT128" i="24"/>
  <c r="AT135" i="24"/>
  <c r="AT130" i="24"/>
  <c r="AT138" i="24"/>
  <c r="AT123" i="24"/>
  <c r="AT119" i="24"/>
  <c r="AT118" i="24"/>
  <c r="AT120" i="24"/>
  <c r="AT121" i="24"/>
  <c r="AT117" i="24"/>
  <c r="AT122" i="24"/>
  <c r="AT115" i="24"/>
  <c r="AT116" i="24"/>
  <c r="AT18" i="24"/>
  <c r="AT69" i="24"/>
  <c r="AT59" i="24"/>
  <c r="AT101" i="24"/>
  <c r="AT102" i="24"/>
  <c r="AT80" i="24"/>
  <c r="AT99" i="24"/>
  <c r="AT111" i="24"/>
  <c r="AT79" i="24"/>
  <c r="AT109" i="24"/>
  <c r="AT110" i="24"/>
  <c r="AT108" i="24"/>
  <c r="AT22" i="24"/>
  <c r="AT9" i="24"/>
  <c r="AT10" i="24"/>
  <c r="AT11" i="24"/>
  <c r="AT12" i="24"/>
  <c r="AT13" i="24"/>
  <c r="AT14" i="24"/>
  <c r="AT15" i="24"/>
  <c r="AT16" i="24"/>
  <c r="AT17" i="24"/>
  <c r="AT19" i="24"/>
  <c r="AT20" i="24"/>
  <c r="AT21" i="24"/>
  <c r="AT23" i="24"/>
  <c r="AT24" i="24"/>
  <c r="AT25" i="24"/>
  <c r="AT26" i="24"/>
  <c r="AT27" i="24"/>
  <c r="AT28" i="24"/>
  <c r="AT29" i="24"/>
  <c r="AT30" i="24"/>
  <c r="AT31" i="24"/>
  <c r="AT32" i="24"/>
  <c r="AT34" i="24"/>
  <c r="AT35" i="24"/>
  <c r="AT36" i="24"/>
  <c r="AT37" i="24"/>
  <c r="AT38" i="24"/>
  <c r="AT39" i="24"/>
  <c r="AT40" i="24"/>
  <c r="AT41" i="24"/>
  <c r="AT42" i="24"/>
  <c r="AT43" i="24"/>
  <c r="AT44" i="24"/>
  <c r="AT45" i="24"/>
  <c r="AT46" i="24"/>
  <c r="AT47" i="24"/>
  <c r="AT48" i="24"/>
  <c r="AT49" i="24"/>
  <c r="AT50" i="24"/>
  <c r="AT51" i="24"/>
  <c r="AT52" i="24"/>
  <c r="AT53" i="24"/>
  <c r="AT55" i="24"/>
  <c r="AT33" i="24"/>
  <c r="AT57" i="24"/>
  <c r="AT62" i="24"/>
  <c r="AT68" i="24"/>
  <c r="AT73" i="24"/>
  <c r="AT76" i="24"/>
  <c r="AT58" i="24"/>
  <c r="AT65" i="24"/>
  <c r="AT70" i="24"/>
  <c r="AT74" i="24"/>
  <c r="AT54" i="24"/>
  <c r="AT56" i="24"/>
  <c r="AT61" i="24"/>
  <c r="AT64" i="24"/>
  <c r="AT67" i="24"/>
  <c r="AT72" i="24"/>
  <c r="AT78" i="24"/>
  <c r="AT81" i="24"/>
  <c r="AT82" i="24"/>
  <c r="AT83" i="24"/>
  <c r="AT84" i="24"/>
  <c r="AT85" i="24"/>
  <c r="AT86" i="24"/>
  <c r="AT87" i="24"/>
  <c r="AT88" i="24"/>
  <c r="AT89" i="24"/>
  <c r="AT90" i="24"/>
  <c r="AT91" i="24"/>
  <c r="AT92" i="24"/>
  <c r="AT93" i="24"/>
  <c r="AT94" i="24"/>
  <c r="AT95" i="24"/>
  <c r="AT71" i="24"/>
  <c r="AT77" i="24"/>
  <c r="AT96" i="24"/>
  <c r="AT97" i="24"/>
  <c r="AT98" i="24"/>
  <c r="AT100" i="24"/>
  <c r="AT103" i="24"/>
  <c r="AT104" i="24"/>
  <c r="AT105" i="24"/>
  <c r="AT106" i="24"/>
  <c r="AT107" i="24"/>
  <c r="AT112" i="24"/>
  <c r="AT60" i="24"/>
  <c r="AT66" i="24"/>
  <c r="AT75" i="24"/>
  <c r="AT63" i="24"/>
  <c r="AT113" i="24"/>
  <c r="AT143" i="24"/>
  <c r="AT147" i="24"/>
  <c r="AT151" i="24"/>
  <c r="AT155" i="24"/>
  <c r="AT140" i="24"/>
  <c r="AT144" i="24"/>
  <c r="AT148" i="24"/>
  <c r="AT152" i="24"/>
  <c r="AT156" i="24"/>
  <c r="AT139" i="24"/>
  <c r="AT142" i="24"/>
  <c r="AT146" i="24"/>
  <c r="AT150" i="24"/>
  <c r="AT154" i="24"/>
  <c r="AT145" i="24"/>
  <c r="AT149" i="24"/>
  <c r="AT153" i="24"/>
  <c r="AT141" i="24"/>
  <c r="AT157" i="24"/>
  <c r="AT161" i="24"/>
  <c r="AT158" i="24"/>
  <c r="AT160" i="24"/>
  <c r="AT162" i="24"/>
  <c r="AT159" i="24"/>
  <c r="AT8" i="24"/>
  <c r="BS111" i="20"/>
  <c r="BT2" i="20"/>
  <c r="BU1" i="20"/>
  <c r="AT7" i="24"/>
  <c r="AU6" i="24"/>
  <c r="AU137" i="24" s="1"/>
  <c r="AU114" i="24" l="1"/>
  <c r="AU136" i="24"/>
  <c r="AU131" i="24"/>
  <c r="AU134" i="24"/>
  <c r="AU133" i="24"/>
  <c r="AU132" i="24"/>
  <c r="AU125" i="24"/>
  <c r="AU124" i="24"/>
  <c r="AU127" i="24"/>
  <c r="AU126" i="24"/>
  <c r="AU129" i="24"/>
  <c r="AU128" i="24"/>
  <c r="AU135" i="24"/>
  <c r="AU130" i="24"/>
  <c r="AU138" i="24"/>
  <c r="AU123" i="24"/>
  <c r="AU119" i="24"/>
  <c r="AU118" i="24"/>
  <c r="AU120" i="24"/>
  <c r="AU121" i="24"/>
  <c r="AU117" i="24"/>
  <c r="AU122" i="24"/>
  <c r="AU115" i="24"/>
  <c r="AU116" i="24"/>
  <c r="AU18" i="24"/>
  <c r="AU69" i="24"/>
  <c r="AU59" i="24"/>
  <c r="AU101" i="24"/>
  <c r="AU102" i="24"/>
  <c r="AU80" i="24"/>
  <c r="AU99" i="24"/>
  <c r="AU111" i="24"/>
  <c r="AU79" i="24"/>
  <c r="AU109" i="24"/>
  <c r="AU110" i="24"/>
  <c r="AU108" i="24"/>
  <c r="AU22" i="24"/>
  <c r="AU9" i="24"/>
  <c r="AU12" i="24"/>
  <c r="AU10" i="24"/>
  <c r="AU13" i="24"/>
  <c r="AU11" i="24"/>
  <c r="AU14" i="24"/>
  <c r="AU17" i="24"/>
  <c r="AU19" i="24"/>
  <c r="AU20" i="24"/>
  <c r="AU21" i="24"/>
  <c r="AU23" i="24"/>
  <c r="AU24" i="24"/>
  <c r="AU15" i="24"/>
  <c r="AU25" i="24"/>
  <c r="AU26" i="24"/>
  <c r="AU27" i="24"/>
  <c r="AU28" i="24"/>
  <c r="AU29" i="24"/>
  <c r="AU30" i="24"/>
  <c r="AU31" i="24"/>
  <c r="AU32" i="24"/>
  <c r="AU33" i="24"/>
  <c r="AU34" i="24"/>
  <c r="AU16" i="24"/>
  <c r="AU35" i="24"/>
  <c r="AU36" i="24"/>
  <c r="AU37" i="24"/>
  <c r="AU38" i="24"/>
  <c r="AU39" i="24"/>
  <c r="AU40" i="24"/>
  <c r="AU41" i="24"/>
  <c r="AU42" i="24"/>
  <c r="AU43" i="24"/>
  <c r="AU44" i="24"/>
  <c r="AU45" i="24"/>
  <c r="AU46" i="24"/>
  <c r="AU47" i="24"/>
  <c r="AU48" i="24"/>
  <c r="AU49" i="24"/>
  <c r="AU50" i="24"/>
  <c r="AU51" i="24"/>
  <c r="AU52" i="24"/>
  <c r="AU53" i="24"/>
  <c r="AU54" i="24"/>
  <c r="AU55" i="24"/>
  <c r="AU56" i="24"/>
  <c r="AU57" i="24"/>
  <c r="AU58" i="24"/>
  <c r="AU60" i="24"/>
  <c r="AU61" i="24"/>
  <c r="AU62" i="24"/>
  <c r="AU63" i="24"/>
  <c r="AU64" i="24"/>
  <c r="AU65" i="24"/>
  <c r="AU66" i="24"/>
  <c r="AU67" i="24"/>
  <c r="AU68" i="24"/>
  <c r="AU70" i="24"/>
  <c r="AU71" i="24"/>
  <c r="AU72" i="24"/>
  <c r="AU73" i="24"/>
  <c r="AU74" i="24"/>
  <c r="AU75" i="24"/>
  <c r="AU76" i="24"/>
  <c r="AU77" i="24"/>
  <c r="AU78" i="24"/>
  <c r="AU81" i="24"/>
  <c r="AU82" i="24"/>
  <c r="AU83" i="24"/>
  <c r="AU84" i="24"/>
  <c r="AU85" i="24"/>
  <c r="AU86" i="24"/>
  <c r="AU87" i="24"/>
  <c r="AU88" i="24"/>
  <c r="AU89" i="24"/>
  <c r="AU90" i="24"/>
  <c r="AU91" i="24"/>
  <c r="AU92" i="24"/>
  <c r="AU93" i="24"/>
  <c r="AU94" i="24"/>
  <c r="AU96" i="24"/>
  <c r="AU97" i="24"/>
  <c r="AU98" i="24"/>
  <c r="AU100" i="24"/>
  <c r="AU103" i="24"/>
  <c r="AU104" i="24"/>
  <c r="AU105" i="24"/>
  <c r="AU106" i="24"/>
  <c r="AU107" i="24"/>
  <c r="AU112" i="24"/>
  <c r="AU113" i="24"/>
  <c r="AU95" i="24"/>
  <c r="AU139" i="24"/>
  <c r="AU140" i="24"/>
  <c r="AU141" i="24"/>
  <c r="AU142" i="24"/>
  <c r="AU143" i="24"/>
  <c r="AU144" i="24"/>
  <c r="AU145" i="24"/>
  <c r="AU146" i="24"/>
  <c r="AU147" i="24"/>
  <c r="AU148" i="24"/>
  <c r="AU149" i="24"/>
  <c r="AU150" i="24"/>
  <c r="AU151" i="24"/>
  <c r="AU152" i="24"/>
  <c r="AU153" i="24"/>
  <c r="AU154" i="24"/>
  <c r="AU155" i="24"/>
  <c r="AU156" i="24"/>
  <c r="AU157" i="24"/>
  <c r="AU158" i="24"/>
  <c r="AU159" i="24"/>
  <c r="AU160" i="24"/>
  <c r="AU161" i="24"/>
  <c r="AU162" i="24"/>
  <c r="AU8" i="24"/>
  <c r="BU2" i="20"/>
  <c r="BV1" i="20"/>
  <c r="AU7" i="24"/>
  <c r="AV6" i="24"/>
  <c r="AV137" i="24" s="1"/>
  <c r="AV114" i="24" l="1"/>
  <c r="AV136" i="24"/>
  <c r="AV131" i="24"/>
  <c r="AV134" i="24"/>
  <c r="AV133" i="24"/>
  <c r="AV132" i="24"/>
  <c r="AV125" i="24"/>
  <c r="AV124" i="24"/>
  <c r="AV127" i="24"/>
  <c r="AV126" i="24"/>
  <c r="AV129" i="24"/>
  <c r="AV128" i="24"/>
  <c r="AV135" i="24"/>
  <c r="AV130" i="24"/>
  <c r="AV138" i="24"/>
  <c r="AV123" i="24"/>
  <c r="AV119" i="24"/>
  <c r="AV118" i="24"/>
  <c r="AV120" i="24"/>
  <c r="AV121" i="24"/>
  <c r="AV117" i="24"/>
  <c r="AV122" i="24"/>
  <c r="AV115" i="24"/>
  <c r="AV116" i="24"/>
  <c r="AV18" i="24"/>
  <c r="AV69" i="24"/>
  <c r="AV59" i="24"/>
  <c r="AV101" i="24"/>
  <c r="AV102" i="24"/>
  <c r="AV80" i="24"/>
  <c r="AV99" i="24"/>
  <c r="AV111" i="24"/>
  <c r="AV79" i="24"/>
  <c r="AV109" i="24"/>
  <c r="AV110" i="24"/>
  <c r="AV108" i="24"/>
  <c r="AV22" i="24"/>
  <c r="AV9" i="24"/>
  <c r="AV10" i="24"/>
  <c r="AV11" i="24"/>
  <c r="AV12" i="24"/>
  <c r="AV13" i="24"/>
  <c r="AV14" i="24"/>
  <c r="AV15" i="24"/>
  <c r="AV16" i="24"/>
  <c r="AV17" i="24"/>
  <c r="AV19" i="24"/>
  <c r="AV20" i="24"/>
  <c r="AV21" i="24"/>
  <c r="AV23" i="24"/>
  <c r="AV24" i="24"/>
  <c r="AV25" i="24"/>
  <c r="AV29" i="24"/>
  <c r="AV30" i="24"/>
  <c r="AV34" i="24"/>
  <c r="AV35" i="24"/>
  <c r="AV36" i="24"/>
  <c r="AV37" i="24"/>
  <c r="AV38" i="24"/>
  <c r="AV39" i="24"/>
  <c r="AV40" i="24"/>
  <c r="AV41" i="24"/>
  <c r="AV42" i="24"/>
  <c r="AV43" i="24"/>
  <c r="AV26" i="24"/>
  <c r="AV28" i="24"/>
  <c r="AV32" i="24"/>
  <c r="AV33" i="24"/>
  <c r="AV31" i="24"/>
  <c r="AV27" i="24"/>
  <c r="AV46" i="24"/>
  <c r="AV50" i="24"/>
  <c r="AV56" i="24"/>
  <c r="AV57" i="24"/>
  <c r="AV58" i="24"/>
  <c r="AV60" i="24"/>
  <c r="AV61" i="24"/>
  <c r="AV62" i="24"/>
  <c r="AV63" i="24"/>
  <c r="AV64" i="24"/>
  <c r="AV65" i="24"/>
  <c r="AV66" i="24"/>
  <c r="AV67" i="24"/>
  <c r="AV68" i="24"/>
  <c r="AV70" i="24"/>
  <c r="AV71" i="24"/>
  <c r="AV72" i="24"/>
  <c r="AV73" i="24"/>
  <c r="AV74" i="24"/>
  <c r="AV47" i="24"/>
  <c r="AV51" i="24"/>
  <c r="AV55" i="24"/>
  <c r="AV45" i="24"/>
  <c r="AV49" i="24"/>
  <c r="AV53" i="24"/>
  <c r="AV54" i="24"/>
  <c r="AV44" i="24"/>
  <c r="AV48" i="24"/>
  <c r="AV76" i="24"/>
  <c r="AV78" i="24"/>
  <c r="AV81" i="24"/>
  <c r="AV82" i="24"/>
  <c r="AV83" i="24"/>
  <c r="AV84" i="24"/>
  <c r="AV85" i="24"/>
  <c r="AV86" i="24"/>
  <c r="AV87" i="24"/>
  <c r="AV88" i="24"/>
  <c r="AV89" i="24"/>
  <c r="AV90" i="24"/>
  <c r="AV91" i="24"/>
  <c r="AV92" i="24"/>
  <c r="AV93" i="24"/>
  <c r="AV94" i="24"/>
  <c r="AV95" i="24"/>
  <c r="AV75" i="24"/>
  <c r="AV77" i="24"/>
  <c r="AV52" i="24"/>
  <c r="AV98" i="24"/>
  <c r="AV139" i="24"/>
  <c r="AV140" i="24"/>
  <c r="AV141" i="24"/>
  <c r="AV142" i="24"/>
  <c r="AV143" i="24"/>
  <c r="AV144" i="24"/>
  <c r="AV145" i="24"/>
  <c r="AV146" i="24"/>
  <c r="AV147" i="24"/>
  <c r="AV148" i="24"/>
  <c r="AV149" i="24"/>
  <c r="AV150" i="24"/>
  <c r="AV151" i="24"/>
  <c r="AV152" i="24"/>
  <c r="AV153" i="24"/>
  <c r="AV154" i="24"/>
  <c r="AV155" i="24"/>
  <c r="AV156" i="24"/>
  <c r="AV157" i="24"/>
  <c r="AV100" i="24"/>
  <c r="AV104" i="24"/>
  <c r="AV107" i="24"/>
  <c r="AV97" i="24"/>
  <c r="AV106" i="24"/>
  <c r="AV112" i="24"/>
  <c r="AV96" i="24"/>
  <c r="AV103" i="24"/>
  <c r="AV113" i="24"/>
  <c r="AV158" i="24"/>
  <c r="AV160" i="24"/>
  <c r="AV162" i="24"/>
  <c r="AV105" i="24"/>
  <c r="AV159" i="24"/>
  <c r="AV161" i="24"/>
  <c r="AV8" i="24"/>
  <c r="BV76" i="20"/>
  <c r="BV57" i="20"/>
  <c r="BV26" i="20"/>
  <c r="BV41" i="20"/>
  <c r="BV18" i="20"/>
  <c r="BV82" i="20"/>
  <c r="BV60" i="20"/>
  <c r="BV12" i="20"/>
  <c r="BV35" i="20"/>
  <c r="BV21" i="20"/>
  <c r="BV74" i="20"/>
  <c r="BV13" i="20"/>
  <c r="BV33" i="20"/>
  <c r="BV90" i="20"/>
  <c r="BV95" i="20"/>
  <c r="BV66" i="20"/>
  <c r="BV91" i="20"/>
  <c r="BV7" i="20"/>
  <c r="BV46" i="20"/>
  <c r="BV70" i="20"/>
  <c r="BV75" i="20"/>
  <c r="BV54" i="20"/>
  <c r="BV25" i="20"/>
  <c r="BV109" i="20"/>
  <c r="BV14" i="20"/>
  <c r="BV53" i="20"/>
  <c r="BV2" i="20"/>
  <c r="BV10" i="20"/>
  <c r="BV11" i="20"/>
  <c r="BV107" i="20"/>
  <c r="BV81" i="20"/>
  <c r="BV30" i="20"/>
  <c r="BV98" i="20"/>
  <c r="BV110" i="20"/>
  <c r="BV20" i="20"/>
  <c r="BV65" i="20"/>
  <c r="BV80" i="20"/>
  <c r="BV78" i="20"/>
  <c r="BV56" i="20"/>
  <c r="BW1" i="20"/>
  <c r="BV100" i="20"/>
  <c r="BV72" i="20"/>
  <c r="BV103" i="20"/>
  <c r="BV31" i="20"/>
  <c r="BV55" i="20"/>
  <c r="BV73" i="20"/>
  <c r="BV97" i="20"/>
  <c r="BV16" i="20"/>
  <c r="BV108" i="20"/>
  <c r="BV37" i="20"/>
  <c r="BV42" i="20"/>
  <c r="BV64" i="20"/>
  <c r="BV106" i="20"/>
  <c r="BV39" i="20"/>
  <c r="BV94" i="20"/>
  <c r="BV47" i="20"/>
  <c r="BV4" i="20"/>
  <c r="BV67" i="20"/>
  <c r="BV61" i="20"/>
  <c r="BV27" i="20"/>
  <c r="BV50" i="20"/>
  <c r="BV58" i="20"/>
  <c r="BV17" i="20"/>
  <c r="BV45" i="20"/>
  <c r="BV32" i="20"/>
  <c r="BV77" i="20"/>
  <c r="BV34" i="20"/>
  <c r="BV93" i="20"/>
  <c r="BV104" i="20"/>
  <c r="BV62" i="20"/>
  <c r="BV3" i="20"/>
  <c r="BV52" i="20"/>
  <c r="BV19" i="20"/>
  <c r="BV5" i="20"/>
  <c r="BV9" i="20"/>
  <c r="BV28" i="20"/>
  <c r="BV36" i="20"/>
  <c r="BV51" i="20"/>
  <c r="BV59" i="20"/>
  <c r="BV63" i="20"/>
  <c r="BV101" i="20"/>
  <c r="BV29" i="20"/>
  <c r="BV38" i="20"/>
  <c r="BV6" i="20"/>
  <c r="BV99" i="20"/>
  <c r="BV40" i="20"/>
  <c r="BV49" i="20"/>
  <c r="BV8" i="20"/>
  <c r="BV92" i="20"/>
  <c r="BV96" i="20"/>
  <c r="BV69" i="20"/>
  <c r="BV44" i="20"/>
  <c r="BV71" i="20"/>
  <c r="BV79" i="20"/>
  <c r="BV68" i="20"/>
  <c r="BV24" i="20"/>
  <c r="BV105" i="20"/>
  <c r="BV48" i="20"/>
  <c r="BV15" i="20"/>
  <c r="AV7" i="24"/>
  <c r="AW6" i="24"/>
  <c r="AW137" i="24" s="1"/>
  <c r="AW114" i="24" l="1"/>
  <c r="AW136" i="24"/>
  <c r="AW131" i="24"/>
  <c r="AW134" i="24"/>
  <c r="AW133" i="24"/>
  <c r="AW132" i="24"/>
  <c r="AW125" i="24"/>
  <c r="AW124" i="24"/>
  <c r="AW127" i="24"/>
  <c r="AW126" i="24"/>
  <c r="AW129" i="24"/>
  <c r="AW128" i="24"/>
  <c r="AW135" i="24"/>
  <c r="AW130" i="24"/>
  <c r="AW138" i="24"/>
  <c r="AW123" i="24"/>
  <c r="AW119" i="24"/>
  <c r="AW118" i="24"/>
  <c r="AW120" i="24"/>
  <c r="AW121" i="24"/>
  <c r="AW117" i="24"/>
  <c r="AW122" i="24"/>
  <c r="AW115" i="24"/>
  <c r="AW116" i="24"/>
  <c r="AW18" i="24"/>
  <c r="AW69" i="24"/>
  <c r="AW59" i="24"/>
  <c r="AW101" i="24"/>
  <c r="AW102" i="24"/>
  <c r="AW80" i="24"/>
  <c r="AW99" i="24"/>
  <c r="AW111" i="24"/>
  <c r="AW79" i="24"/>
  <c r="AW109" i="24"/>
  <c r="AW110" i="24"/>
  <c r="AW108" i="24"/>
  <c r="AW22" i="24"/>
  <c r="AW9" i="24"/>
  <c r="AW10" i="24"/>
  <c r="AW11" i="24"/>
  <c r="AW12" i="24"/>
  <c r="AW13" i="24"/>
  <c r="AW14" i="24"/>
  <c r="AW15" i="24"/>
  <c r="AW16" i="24"/>
  <c r="AW17" i="24"/>
  <c r="AW19" i="24"/>
  <c r="AW24" i="24"/>
  <c r="AW20" i="24"/>
  <c r="AW23" i="24"/>
  <c r="AW26" i="24"/>
  <c r="AW27" i="24"/>
  <c r="AW28" i="24"/>
  <c r="AW29" i="24"/>
  <c r="AW30" i="24"/>
  <c r="AW31" i="24"/>
  <c r="AW32" i="24"/>
  <c r="AW33" i="24"/>
  <c r="AW34" i="24"/>
  <c r="AW21" i="24"/>
  <c r="AW25" i="24"/>
  <c r="AW35" i="24"/>
  <c r="AW39" i="24"/>
  <c r="AW36" i="24"/>
  <c r="AW40" i="24"/>
  <c r="AW38" i="24"/>
  <c r="AW42" i="24"/>
  <c r="AW44" i="24"/>
  <c r="AW45" i="24"/>
  <c r="AW46" i="24"/>
  <c r="AW47" i="24"/>
  <c r="AW48" i="24"/>
  <c r="AW49" i="24"/>
  <c r="AW50" i="24"/>
  <c r="AW51" i="24"/>
  <c r="AW52" i="24"/>
  <c r="AW53" i="24"/>
  <c r="AW54" i="24"/>
  <c r="AW55" i="24"/>
  <c r="AW37" i="24"/>
  <c r="AW41" i="24"/>
  <c r="AW56" i="24"/>
  <c r="AW57" i="24"/>
  <c r="AW58" i="24"/>
  <c r="AW60" i="24"/>
  <c r="AW61" i="24"/>
  <c r="AW62" i="24"/>
  <c r="AW63" i="24"/>
  <c r="AW64" i="24"/>
  <c r="AW65" i="24"/>
  <c r="AW66" i="24"/>
  <c r="AW67" i="24"/>
  <c r="AW68" i="24"/>
  <c r="AW70" i="24"/>
  <c r="AW71" i="24"/>
  <c r="AW72" i="24"/>
  <c r="AW73" i="24"/>
  <c r="AW74" i="24"/>
  <c r="AW75" i="24"/>
  <c r="AW76" i="24"/>
  <c r="AW77" i="24"/>
  <c r="AW78" i="24"/>
  <c r="AW84" i="24"/>
  <c r="AW88" i="24"/>
  <c r="AW92" i="24"/>
  <c r="AW81" i="24"/>
  <c r="AW85" i="24"/>
  <c r="AW89" i="24"/>
  <c r="AW93" i="24"/>
  <c r="AW83" i="24"/>
  <c r="AW87" i="24"/>
  <c r="AW91" i="24"/>
  <c r="AW95" i="24"/>
  <c r="AW96" i="24"/>
  <c r="AW97" i="24"/>
  <c r="AW98" i="24"/>
  <c r="AW100" i="24"/>
  <c r="AW103" i="24"/>
  <c r="AW104" i="24"/>
  <c r="AW105" i="24"/>
  <c r="AW106" i="24"/>
  <c r="AW107" i="24"/>
  <c r="AW112" i="24"/>
  <c r="AW113" i="24"/>
  <c r="AW43" i="24"/>
  <c r="AW82" i="24"/>
  <c r="AW86" i="24"/>
  <c r="AW139" i="24"/>
  <c r="AW140" i="24"/>
  <c r="AW141" i="24"/>
  <c r="AW142" i="24"/>
  <c r="AW143" i="24"/>
  <c r="AW144" i="24"/>
  <c r="AW145" i="24"/>
  <c r="AW146" i="24"/>
  <c r="AW147" i="24"/>
  <c r="AW148" i="24"/>
  <c r="AW149" i="24"/>
  <c r="AW150" i="24"/>
  <c r="AW151" i="24"/>
  <c r="AW152" i="24"/>
  <c r="AW153" i="24"/>
  <c r="AW154" i="24"/>
  <c r="AW155" i="24"/>
  <c r="AW156" i="24"/>
  <c r="AW157" i="24"/>
  <c r="AW94" i="24"/>
  <c r="AW158" i="24"/>
  <c r="AW159" i="24"/>
  <c r="AW160" i="24"/>
  <c r="AW161" i="24"/>
  <c r="AW90" i="24"/>
  <c r="AW162" i="24"/>
  <c r="AW8" i="24"/>
  <c r="BW17" i="20"/>
  <c r="BW28" i="20"/>
  <c r="BW3" i="20"/>
  <c r="BW95" i="20"/>
  <c r="BW49" i="20"/>
  <c r="BW68" i="20"/>
  <c r="BW71" i="20"/>
  <c r="BW106" i="20"/>
  <c r="BW97" i="20"/>
  <c r="BW65" i="20"/>
  <c r="BX1" i="20"/>
  <c r="BW90" i="20"/>
  <c r="BW74" i="20"/>
  <c r="BW50" i="20"/>
  <c r="BW75" i="20"/>
  <c r="BW93" i="20"/>
  <c r="BW2" i="20"/>
  <c r="BW105" i="20"/>
  <c r="BW25" i="20"/>
  <c r="BW53" i="20"/>
  <c r="BW73" i="20"/>
  <c r="BW37" i="20"/>
  <c r="BW98" i="20"/>
  <c r="BW35" i="20"/>
  <c r="BW26" i="20"/>
  <c r="BW30" i="20"/>
  <c r="BW41" i="20"/>
  <c r="BW15" i="20"/>
  <c r="BW103" i="20"/>
  <c r="BW62" i="20"/>
  <c r="BW59" i="20"/>
  <c r="BW63" i="20"/>
  <c r="BW4" i="20"/>
  <c r="BW34" i="20"/>
  <c r="BW72" i="20"/>
  <c r="BW11" i="20"/>
  <c r="BW96" i="20"/>
  <c r="BW99" i="20"/>
  <c r="BW27" i="20"/>
  <c r="BW20" i="20"/>
  <c r="BW94" i="20"/>
  <c r="BW14" i="20"/>
  <c r="BW5" i="20"/>
  <c r="BW9" i="20"/>
  <c r="BW66" i="20"/>
  <c r="BW80" i="20"/>
  <c r="BW110" i="20"/>
  <c r="BW77" i="20"/>
  <c r="BW47" i="20"/>
  <c r="BW32" i="20"/>
  <c r="BW39" i="20"/>
  <c r="BW44" i="20"/>
  <c r="BW82" i="20"/>
  <c r="BW92" i="20"/>
  <c r="BW52" i="20"/>
  <c r="BW45" i="20"/>
  <c r="BW18" i="20"/>
  <c r="BW13" i="20"/>
  <c r="BW57" i="20"/>
  <c r="BW79" i="20"/>
  <c r="BW78" i="20"/>
  <c r="BW64" i="20"/>
  <c r="BW91" i="20"/>
  <c r="BW38" i="20"/>
  <c r="BW6" i="20"/>
  <c r="BW100" i="20"/>
  <c r="BW29" i="20"/>
  <c r="BW42" i="20"/>
  <c r="BW55" i="20"/>
  <c r="BW60" i="20"/>
  <c r="BW31" i="20"/>
  <c r="BW12" i="20"/>
  <c r="BW40" i="20"/>
  <c r="BW56" i="20"/>
  <c r="BW46" i="20"/>
  <c r="BW51" i="20"/>
  <c r="BW107" i="20"/>
  <c r="BW81" i="20"/>
  <c r="BW8" i="20"/>
  <c r="BW61" i="20"/>
  <c r="BW58" i="20"/>
  <c r="BW33" i="20"/>
  <c r="BW69" i="20"/>
  <c r="BW70" i="20"/>
  <c r="BW109" i="20"/>
  <c r="BW76" i="20"/>
  <c r="BW7" i="20"/>
  <c r="BW36" i="20"/>
  <c r="BW48" i="20"/>
  <c r="BW19" i="20"/>
  <c r="BW108" i="20"/>
  <c r="BW101" i="20"/>
  <c r="BW10" i="20"/>
  <c r="BW16" i="20"/>
  <c r="BW67" i="20"/>
  <c r="BW24" i="20"/>
  <c r="BW21" i="20"/>
  <c r="BW54" i="20"/>
  <c r="BW104" i="20"/>
  <c r="BV111" i="20"/>
  <c r="AW7" i="24"/>
  <c r="AX6" i="24"/>
  <c r="AX137" i="24" s="1"/>
  <c r="AX114" i="24" l="1"/>
  <c r="AX136" i="24"/>
  <c r="AX131" i="24"/>
  <c r="AX134" i="24"/>
  <c r="AX133" i="24"/>
  <c r="AX132" i="24"/>
  <c r="AX125" i="24"/>
  <c r="AX124" i="24"/>
  <c r="AX127" i="24"/>
  <c r="AX126" i="24"/>
  <c r="AX129" i="24"/>
  <c r="AX128" i="24"/>
  <c r="AX135" i="24"/>
  <c r="AX130" i="24"/>
  <c r="AX138" i="24"/>
  <c r="AX123" i="24"/>
  <c r="AX119" i="24"/>
  <c r="AX118" i="24"/>
  <c r="AX120" i="24"/>
  <c r="AX121" i="24"/>
  <c r="AX117" i="24"/>
  <c r="AX122" i="24"/>
  <c r="AX115" i="24"/>
  <c r="AX116" i="24"/>
  <c r="AX18" i="24"/>
  <c r="AX69" i="24"/>
  <c r="AX59" i="24"/>
  <c r="AX101" i="24"/>
  <c r="AX102" i="24"/>
  <c r="AX80" i="24"/>
  <c r="AX99" i="24"/>
  <c r="AX111" i="24"/>
  <c r="AX79" i="24"/>
  <c r="AX109" i="24"/>
  <c r="AX110" i="24"/>
  <c r="AX108" i="24"/>
  <c r="AX22" i="24"/>
  <c r="AX9" i="24"/>
  <c r="AX10" i="24"/>
  <c r="AX11" i="24"/>
  <c r="AX12" i="24"/>
  <c r="AX13" i="24"/>
  <c r="AX14" i="24"/>
  <c r="AX15" i="24"/>
  <c r="AX16" i="24"/>
  <c r="AX17" i="24"/>
  <c r="AX19" i="24"/>
  <c r="AX20" i="24"/>
  <c r="AX21" i="24"/>
  <c r="AX23" i="24"/>
  <c r="AX24" i="24"/>
  <c r="AX25" i="24"/>
  <c r="AX26" i="24"/>
  <c r="AX27" i="24"/>
  <c r="AX28" i="24"/>
  <c r="AX29" i="24"/>
  <c r="AX30" i="24"/>
  <c r="AX31" i="24"/>
  <c r="AX32" i="24"/>
  <c r="AX33" i="24"/>
  <c r="AX35" i="24"/>
  <c r="AX36" i="24"/>
  <c r="AX37" i="24"/>
  <c r="AX38" i="24"/>
  <c r="AX39" i="24"/>
  <c r="AX40" i="24"/>
  <c r="AX41" i="24"/>
  <c r="AX42" i="24"/>
  <c r="AX43" i="24"/>
  <c r="AX44" i="24"/>
  <c r="AX45" i="24"/>
  <c r="AX46" i="24"/>
  <c r="AX47" i="24"/>
  <c r="AX48" i="24"/>
  <c r="AX49" i="24"/>
  <c r="AX50" i="24"/>
  <c r="AX51" i="24"/>
  <c r="AX52" i="24"/>
  <c r="AX53" i="24"/>
  <c r="AX34" i="24"/>
  <c r="AX54" i="24"/>
  <c r="AX56" i="24"/>
  <c r="AX61" i="24"/>
  <c r="AX64" i="24"/>
  <c r="AX67" i="24"/>
  <c r="AX72" i="24"/>
  <c r="AX75" i="24"/>
  <c r="AX77" i="24"/>
  <c r="AX57" i="24"/>
  <c r="AX62" i="24"/>
  <c r="AX68" i="24"/>
  <c r="AX73" i="24"/>
  <c r="AX60" i="24"/>
  <c r="AX63" i="24"/>
  <c r="AX66" i="24"/>
  <c r="AX71" i="24"/>
  <c r="AX78" i="24"/>
  <c r="AX81" i="24"/>
  <c r="AX82" i="24"/>
  <c r="AX83" i="24"/>
  <c r="AX84" i="24"/>
  <c r="AX85" i="24"/>
  <c r="AX86" i="24"/>
  <c r="AX87" i="24"/>
  <c r="AX88" i="24"/>
  <c r="AX89" i="24"/>
  <c r="AX90" i="24"/>
  <c r="AX91" i="24"/>
  <c r="AX92" i="24"/>
  <c r="AX93" i="24"/>
  <c r="AX94" i="24"/>
  <c r="AX95" i="24"/>
  <c r="AX65" i="24"/>
  <c r="AX96" i="24"/>
  <c r="AX97" i="24"/>
  <c r="AX98" i="24"/>
  <c r="AX100" i="24"/>
  <c r="AX103" i="24"/>
  <c r="AX104" i="24"/>
  <c r="AX105" i="24"/>
  <c r="AX106" i="24"/>
  <c r="AX107" i="24"/>
  <c r="AX112" i="24"/>
  <c r="AX55" i="24"/>
  <c r="AX70" i="24"/>
  <c r="AX58" i="24"/>
  <c r="AX76" i="24"/>
  <c r="AX113" i="24"/>
  <c r="AX74" i="24"/>
  <c r="AX139" i="24"/>
  <c r="AX142" i="24"/>
  <c r="AX146" i="24"/>
  <c r="AX150" i="24"/>
  <c r="AX154" i="24"/>
  <c r="AX143" i="24"/>
  <c r="AX147" i="24"/>
  <c r="AX151" i="24"/>
  <c r="AX155" i="24"/>
  <c r="AX141" i="24"/>
  <c r="AX145" i="24"/>
  <c r="AX149" i="24"/>
  <c r="AX153" i="24"/>
  <c r="AX157" i="24"/>
  <c r="AX140" i="24"/>
  <c r="AX156" i="24"/>
  <c r="AX162" i="24"/>
  <c r="AX144" i="24"/>
  <c r="AX148" i="24"/>
  <c r="AX158" i="24"/>
  <c r="AX160" i="24"/>
  <c r="AX161" i="24"/>
  <c r="AX152" i="24"/>
  <c r="AX159" i="24"/>
  <c r="AX8" i="24"/>
  <c r="BX70" i="20"/>
  <c r="BX58" i="20"/>
  <c r="BX78" i="20"/>
  <c r="BX98" i="20"/>
  <c r="BX92" i="20"/>
  <c r="BX13" i="20"/>
  <c r="BX91" i="20"/>
  <c r="BX48" i="20"/>
  <c r="BX95" i="20"/>
  <c r="BX42" i="20"/>
  <c r="BX15" i="20"/>
  <c r="BX57" i="20"/>
  <c r="BX47" i="20"/>
  <c r="BX35" i="20"/>
  <c r="BX36" i="20"/>
  <c r="BX39" i="20"/>
  <c r="BX69" i="20"/>
  <c r="BX14" i="20"/>
  <c r="BX12" i="20"/>
  <c r="BX90" i="20"/>
  <c r="BX30" i="20"/>
  <c r="BX56" i="20"/>
  <c r="BX8" i="20"/>
  <c r="BX45" i="20"/>
  <c r="BX34" i="20"/>
  <c r="BX105" i="20"/>
  <c r="BX38" i="20"/>
  <c r="BX7" i="20"/>
  <c r="BX60" i="20"/>
  <c r="BX31" i="20"/>
  <c r="BX3" i="20"/>
  <c r="BX110" i="20"/>
  <c r="BX77" i="20"/>
  <c r="BX6" i="20"/>
  <c r="BX9" i="20"/>
  <c r="BX100" i="20"/>
  <c r="BX64" i="20"/>
  <c r="BX63" i="20"/>
  <c r="BX108" i="20"/>
  <c r="BX29" i="20"/>
  <c r="BX11" i="20"/>
  <c r="BX59" i="20"/>
  <c r="BX50" i="20"/>
  <c r="BX97" i="20"/>
  <c r="BX52" i="20"/>
  <c r="BX24" i="20"/>
  <c r="BX46" i="20"/>
  <c r="BX75" i="20"/>
  <c r="BX25" i="20"/>
  <c r="BX107" i="20"/>
  <c r="BX18" i="20"/>
  <c r="BX5" i="20"/>
  <c r="BX53" i="20"/>
  <c r="BX54" i="20"/>
  <c r="BX2" i="20"/>
  <c r="BX51" i="20"/>
  <c r="BX33" i="20"/>
  <c r="BX55" i="20"/>
  <c r="BX41" i="20"/>
  <c r="BX76" i="20"/>
  <c r="BX104" i="20"/>
  <c r="BX106" i="20"/>
  <c r="BY1" i="20"/>
  <c r="BX32" i="20"/>
  <c r="BX4" i="20"/>
  <c r="BX40" i="20"/>
  <c r="BX27" i="20"/>
  <c r="BX109" i="20"/>
  <c r="BX62" i="20"/>
  <c r="BX37" i="20"/>
  <c r="BX20" i="20"/>
  <c r="BX73" i="20"/>
  <c r="BX44" i="20"/>
  <c r="BX103" i="20"/>
  <c r="BX68" i="20"/>
  <c r="BX79" i="20"/>
  <c r="BX72" i="20"/>
  <c r="BX26" i="20"/>
  <c r="BX81" i="20"/>
  <c r="BX80" i="20"/>
  <c r="BX17" i="20"/>
  <c r="BX28" i="20"/>
  <c r="BX21" i="20"/>
  <c r="BX61" i="20"/>
  <c r="BX93" i="20"/>
  <c r="BX82" i="20"/>
  <c r="BX19" i="20"/>
  <c r="BX67" i="20"/>
  <c r="BX66" i="20"/>
  <c r="BX71" i="20"/>
  <c r="BX74" i="20"/>
  <c r="BX99" i="20"/>
  <c r="BX101" i="20"/>
  <c r="BX16" i="20"/>
  <c r="BX65" i="20"/>
  <c r="BX94" i="20"/>
  <c r="BX10" i="20"/>
  <c r="BX49" i="20"/>
  <c r="BX96" i="20"/>
  <c r="BW111" i="20"/>
  <c r="AX7" i="24"/>
  <c r="AY6" i="24"/>
  <c r="AY137" i="24" s="1"/>
  <c r="AY114" i="24" l="1"/>
  <c r="AY136" i="24"/>
  <c r="AY131" i="24"/>
  <c r="AY134" i="24"/>
  <c r="AY133" i="24"/>
  <c r="AY132" i="24"/>
  <c r="AY125" i="24"/>
  <c r="AY124" i="24"/>
  <c r="AY127" i="24"/>
  <c r="AY126" i="24"/>
  <c r="AY129" i="24"/>
  <c r="AY128" i="24"/>
  <c r="AY135" i="24"/>
  <c r="AY130" i="24"/>
  <c r="AY138" i="24"/>
  <c r="AY123" i="24"/>
  <c r="AY119" i="24"/>
  <c r="AY118" i="24"/>
  <c r="AY120" i="24"/>
  <c r="AY121" i="24"/>
  <c r="AY117" i="24"/>
  <c r="AY122" i="24"/>
  <c r="AY115" i="24"/>
  <c r="AY116" i="24"/>
  <c r="AY18" i="24"/>
  <c r="AY69" i="24"/>
  <c r="AY59" i="24"/>
  <c r="AY101" i="24"/>
  <c r="AY102" i="24"/>
  <c r="AY80" i="24"/>
  <c r="AY99" i="24"/>
  <c r="AY111" i="24"/>
  <c r="AY79" i="24"/>
  <c r="AY109" i="24"/>
  <c r="AY110" i="24"/>
  <c r="AY108" i="24"/>
  <c r="AY22" i="24"/>
  <c r="AY11" i="24"/>
  <c r="AY9" i="24"/>
  <c r="AY12" i="24"/>
  <c r="AY19" i="24"/>
  <c r="AY20" i="24"/>
  <c r="AY21" i="24"/>
  <c r="AY23" i="24"/>
  <c r="AY24" i="24"/>
  <c r="AY10" i="24"/>
  <c r="AY14" i="24"/>
  <c r="AY16" i="24"/>
  <c r="AY13" i="24"/>
  <c r="AY15" i="24"/>
  <c r="AY17" i="24"/>
  <c r="AY26" i="24"/>
  <c r="AY27" i="24"/>
  <c r="AY28" i="24"/>
  <c r="AY29" i="24"/>
  <c r="AY30" i="24"/>
  <c r="AY31" i="24"/>
  <c r="AY32" i="24"/>
  <c r="AY33" i="24"/>
  <c r="AY34" i="24"/>
  <c r="AY25" i="24"/>
  <c r="AY35" i="24"/>
  <c r="AY36" i="24"/>
  <c r="AY37" i="24"/>
  <c r="AY38" i="24"/>
  <c r="AY39" i="24"/>
  <c r="AY40" i="24"/>
  <c r="AY41" i="24"/>
  <c r="AY42" i="24"/>
  <c r="AY44" i="24"/>
  <c r="AY45" i="24"/>
  <c r="AY46" i="24"/>
  <c r="AY47" i="24"/>
  <c r="AY48" i="24"/>
  <c r="AY49" i="24"/>
  <c r="AY50" i="24"/>
  <c r="AY51" i="24"/>
  <c r="AY52" i="24"/>
  <c r="AY53" i="24"/>
  <c r="AY54" i="24"/>
  <c r="AY55" i="24"/>
  <c r="AY43" i="24"/>
  <c r="AY56" i="24"/>
  <c r="AY57" i="24"/>
  <c r="AY58" i="24"/>
  <c r="AY60" i="24"/>
  <c r="AY61" i="24"/>
  <c r="AY62" i="24"/>
  <c r="AY63" i="24"/>
  <c r="AY64" i="24"/>
  <c r="AY65" i="24"/>
  <c r="AY66" i="24"/>
  <c r="AY67" i="24"/>
  <c r="AY68" i="24"/>
  <c r="AY70" i="24"/>
  <c r="AY71" i="24"/>
  <c r="AY72" i="24"/>
  <c r="AY73" i="24"/>
  <c r="AY74" i="24"/>
  <c r="AY75" i="24"/>
  <c r="AY76" i="24"/>
  <c r="AY77" i="24"/>
  <c r="AY78" i="24"/>
  <c r="AY81" i="24"/>
  <c r="AY82" i="24"/>
  <c r="AY83" i="24"/>
  <c r="AY84" i="24"/>
  <c r="AY85" i="24"/>
  <c r="AY86" i="24"/>
  <c r="AY87" i="24"/>
  <c r="AY88" i="24"/>
  <c r="AY89" i="24"/>
  <c r="AY90" i="24"/>
  <c r="AY91" i="24"/>
  <c r="AY92" i="24"/>
  <c r="AY93" i="24"/>
  <c r="AY94" i="24"/>
  <c r="AY95" i="24"/>
  <c r="AY96" i="24"/>
  <c r="AY97" i="24"/>
  <c r="AY98" i="24"/>
  <c r="AY100" i="24"/>
  <c r="AY103" i="24"/>
  <c r="AY104" i="24"/>
  <c r="AY105" i="24"/>
  <c r="AY106" i="24"/>
  <c r="AY107" i="24"/>
  <c r="AY112" i="24"/>
  <c r="AY113" i="24"/>
  <c r="AY139" i="24"/>
  <c r="AY140" i="24"/>
  <c r="AY141" i="24"/>
  <c r="AY142" i="24"/>
  <c r="AY143" i="24"/>
  <c r="AY144" i="24"/>
  <c r="AY145" i="24"/>
  <c r="AY146" i="24"/>
  <c r="AY147" i="24"/>
  <c r="AY148" i="24"/>
  <c r="AY149" i="24"/>
  <c r="AY150" i="24"/>
  <c r="AY151" i="24"/>
  <c r="AY152" i="24"/>
  <c r="AY153" i="24"/>
  <c r="AY154" i="24"/>
  <c r="AY155" i="24"/>
  <c r="AY156" i="24"/>
  <c r="AY157" i="24"/>
  <c r="AY158" i="24"/>
  <c r="AY159" i="24"/>
  <c r="AY160" i="24"/>
  <c r="AY161" i="24"/>
  <c r="AY162" i="24"/>
  <c r="AY8" i="24"/>
  <c r="BY8" i="20"/>
  <c r="BY11" i="20"/>
  <c r="BY55" i="20"/>
  <c r="BY53" i="20"/>
  <c r="BY35" i="20"/>
  <c r="BY5" i="20"/>
  <c r="BY94" i="20"/>
  <c r="BY61" i="20"/>
  <c r="BY52" i="20"/>
  <c r="BY3" i="20"/>
  <c r="BY34" i="20"/>
  <c r="BY41" i="20"/>
  <c r="BY106" i="20"/>
  <c r="BY10" i="20"/>
  <c r="BY51" i="20"/>
  <c r="BY82" i="20"/>
  <c r="BY31" i="20"/>
  <c r="BY96" i="20"/>
  <c r="BY71" i="20"/>
  <c r="BY26" i="20"/>
  <c r="BY48" i="20"/>
  <c r="BY99" i="20"/>
  <c r="BY70" i="20"/>
  <c r="BY24" i="20"/>
  <c r="BY12" i="20"/>
  <c r="BY105" i="20"/>
  <c r="BY78" i="20"/>
  <c r="BY50" i="20"/>
  <c r="BY19" i="20"/>
  <c r="BY30" i="20"/>
  <c r="BY75" i="20"/>
  <c r="BY76" i="20"/>
  <c r="BY29" i="20"/>
  <c r="BY103" i="20"/>
  <c r="BY69" i="20"/>
  <c r="BY68" i="20"/>
  <c r="BY39" i="20"/>
  <c r="BY57" i="20"/>
  <c r="BY77" i="20"/>
  <c r="BY91" i="20"/>
  <c r="BY18" i="20"/>
  <c r="BY67" i="20"/>
  <c r="BY74" i="20"/>
  <c r="BY95" i="20"/>
  <c r="BY28" i="20"/>
  <c r="BY90" i="20"/>
  <c r="BY59" i="20"/>
  <c r="BY64" i="20"/>
  <c r="BY7" i="20"/>
  <c r="BY65" i="20"/>
  <c r="BY60" i="20"/>
  <c r="BY80" i="20"/>
  <c r="BY32" i="20"/>
  <c r="BY93" i="20"/>
  <c r="BY40" i="20"/>
  <c r="BY20" i="20"/>
  <c r="BY66" i="20"/>
  <c r="BY101" i="20"/>
  <c r="BY21" i="20"/>
  <c r="BY37" i="20"/>
  <c r="BY38" i="20"/>
  <c r="BY9" i="20"/>
  <c r="BZ1" i="20"/>
  <c r="BY46" i="20"/>
  <c r="BY14" i="20"/>
  <c r="BY92" i="20"/>
  <c r="BY108" i="20"/>
  <c r="BY72" i="20"/>
  <c r="BY58" i="20"/>
  <c r="BY100" i="20"/>
  <c r="BY47" i="20"/>
  <c r="BY36" i="20"/>
  <c r="BY107" i="20"/>
  <c r="BY97" i="20"/>
  <c r="BY27" i="20"/>
  <c r="BY45" i="20"/>
  <c r="BY17" i="20"/>
  <c r="BY79" i="20"/>
  <c r="BY104" i="20"/>
  <c r="BY25" i="20"/>
  <c r="BY33" i="20"/>
  <c r="BY4" i="20"/>
  <c r="BY16" i="20"/>
  <c r="BY15" i="20"/>
  <c r="BY110" i="20"/>
  <c r="BY73" i="20"/>
  <c r="BY63" i="20"/>
  <c r="BY56" i="20"/>
  <c r="BY13" i="20"/>
  <c r="BY98" i="20"/>
  <c r="BY54" i="20"/>
  <c r="BY6" i="20"/>
  <c r="BY44" i="20"/>
  <c r="BY49" i="20"/>
  <c r="BY62" i="20"/>
  <c r="BY81" i="20"/>
  <c r="BY109" i="20"/>
  <c r="BY2" i="20"/>
  <c r="BY42" i="20"/>
  <c r="BX111" i="20"/>
  <c r="AY7" i="24"/>
  <c r="AZ6" i="24"/>
  <c r="AZ137" i="24" s="1"/>
  <c r="AZ114" i="24" l="1"/>
  <c r="AZ136" i="24"/>
  <c r="AZ131" i="24"/>
  <c r="AZ134" i="24"/>
  <c r="AZ133" i="24"/>
  <c r="AZ132" i="24"/>
  <c r="AZ125" i="24"/>
  <c r="AZ124" i="24"/>
  <c r="AZ127" i="24"/>
  <c r="AZ126" i="24"/>
  <c r="AZ129" i="24"/>
  <c r="AZ128" i="24"/>
  <c r="AZ135" i="24"/>
  <c r="AZ130" i="24"/>
  <c r="AZ138" i="24"/>
  <c r="AZ123" i="24"/>
  <c r="AZ119" i="24"/>
  <c r="AZ118" i="24"/>
  <c r="AZ120" i="24"/>
  <c r="AZ121" i="24"/>
  <c r="AZ117" i="24"/>
  <c r="AZ122" i="24"/>
  <c r="AZ115" i="24"/>
  <c r="AZ116" i="24"/>
  <c r="AZ18" i="24"/>
  <c r="AZ69" i="24"/>
  <c r="AZ59" i="24"/>
  <c r="AZ101" i="24"/>
  <c r="AZ102" i="24"/>
  <c r="AZ80" i="24"/>
  <c r="AZ99" i="24"/>
  <c r="AZ111" i="24"/>
  <c r="AZ79" i="24"/>
  <c r="AZ109" i="24"/>
  <c r="AZ110" i="24"/>
  <c r="AZ108" i="24"/>
  <c r="AZ22" i="24"/>
  <c r="AZ9" i="24"/>
  <c r="AZ10" i="24"/>
  <c r="AZ11" i="24"/>
  <c r="AZ12" i="24"/>
  <c r="AZ13" i="24"/>
  <c r="AZ14" i="24"/>
  <c r="AZ15" i="24"/>
  <c r="AZ16" i="24"/>
  <c r="AZ17" i="24"/>
  <c r="AZ19" i="24"/>
  <c r="AZ20" i="24"/>
  <c r="AZ21" i="24"/>
  <c r="AZ23" i="24"/>
  <c r="AZ24" i="24"/>
  <c r="AZ25" i="24"/>
  <c r="AZ26" i="24"/>
  <c r="AZ28" i="24"/>
  <c r="AZ32" i="24"/>
  <c r="AZ29" i="24"/>
  <c r="AZ33" i="24"/>
  <c r="AZ35" i="24"/>
  <c r="AZ36" i="24"/>
  <c r="AZ37" i="24"/>
  <c r="AZ38" i="24"/>
  <c r="AZ39" i="24"/>
  <c r="AZ40" i="24"/>
  <c r="AZ41" i="24"/>
  <c r="AZ42" i="24"/>
  <c r="AZ43" i="24"/>
  <c r="AZ27" i="24"/>
  <c r="AZ31" i="24"/>
  <c r="AZ34" i="24"/>
  <c r="AZ30" i="24"/>
  <c r="AZ45" i="24"/>
  <c r="AZ49" i="24"/>
  <c r="AZ53" i="24"/>
  <c r="AZ56" i="24"/>
  <c r="AZ57" i="24"/>
  <c r="AZ58" i="24"/>
  <c r="AZ60" i="24"/>
  <c r="AZ61" i="24"/>
  <c r="AZ62" i="24"/>
  <c r="AZ63" i="24"/>
  <c r="AZ64" i="24"/>
  <c r="AZ65" i="24"/>
  <c r="AZ66" i="24"/>
  <c r="AZ67" i="24"/>
  <c r="AZ68" i="24"/>
  <c r="AZ70" i="24"/>
  <c r="AZ71" i="24"/>
  <c r="AZ72" i="24"/>
  <c r="AZ73" i="24"/>
  <c r="AZ74" i="24"/>
  <c r="AZ46" i="24"/>
  <c r="AZ50" i="24"/>
  <c r="AZ54" i="24"/>
  <c r="AZ44" i="24"/>
  <c r="AZ48" i="24"/>
  <c r="AZ52" i="24"/>
  <c r="AZ55" i="24"/>
  <c r="AZ75" i="24"/>
  <c r="AZ77" i="24"/>
  <c r="AZ78" i="24"/>
  <c r="AZ81" i="24"/>
  <c r="AZ82" i="24"/>
  <c r="AZ83" i="24"/>
  <c r="AZ84" i="24"/>
  <c r="AZ85" i="24"/>
  <c r="AZ86" i="24"/>
  <c r="AZ87" i="24"/>
  <c r="AZ88" i="24"/>
  <c r="AZ89" i="24"/>
  <c r="AZ90" i="24"/>
  <c r="AZ91" i="24"/>
  <c r="AZ92" i="24"/>
  <c r="AZ93" i="24"/>
  <c r="AZ94" i="24"/>
  <c r="AZ95" i="24"/>
  <c r="AZ51" i="24"/>
  <c r="AZ76" i="24"/>
  <c r="AZ47" i="24"/>
  <c r="AZ97" i="24"/>
  <c r="AZ106" i="24"/>
  <c r="AZ112" i="24"/>
  <c r="AZ113" i="24"/>
  <c r="AZ139" i="24"/>
  <c r="AZ140" i="24"/>
  <c r="AZ141" i="24"/>
  <c r="AZ142" i="24"/>
  <c r="AZ143" i="24"/>
  <c r="AZ144" i="24"/>
  <c r="AZ145" i="24"/>
  <c r="AZ146" i="24"/>
  <c r="AZ147" i="24"/>
  <c r="AZ148" i="24"/>
  <c r="AZ149" i="24"/>
  <c r="AZ150" i="24"/>
  <c r="AZ151" i="24"/>
  <c r="AZ152" i="24"/>
  <c r="AZ153" i="24"/>
  <c r="AZ154" i="24"/>
  <c r="AZ155" i="24"/>
  <c r="AZ156" i="24"/>
  <c r="AZ157" i="24"/>
  <c r="AZ98" i="24"/>
  <c r="AZ96" i="24"/>
  <c r="AZ103" i="24"/>
  <c r="AZ105" i="24"/>
  <c r="AZ107" i="24"/>
  <c r="AZ104" i="24"/>
  <c r="AZ159" i="24"/>
  <c r="AZ100" i="24"/>
  <c r="AZ158" i="24"/>
  <c r="AZ160" i="24"/>
  <c r="AZ161" i="24"/>
  <c r="AZ162" i="24"/>
  <c r="AZ8" i="24"/>
  <c r="BZ107" i="20"/>
  <c r="BZ4" i="20"/>
  <c r="BZ19" i="20"/>
  <c r="BZ9" i="20"/>
  <c r="BZ11" i="20"/>
  <c r="BZ109" i="20"/>
  <c r="BZ51" i="20"/>
  <c r="BZ101" i="20"/>
  <c r="BZ24" i="20"/>
  <c r="BZ59" i="20"/>
  <c r="BZ45" i="20"/>
  <c r="BZ82" i="20"/>
  <c r="BZ50" i="20"/>
  <c r="BZ77" i="20"/>
  <c r="BZ106" i="20"/>
  <c r="BZ8" i="20"/>
  <c r="BZ100" i="20"/>
  <c r="BZ58" i="20"/>
  <c r="BZ72" i="20"/>
  <c r="BZ7" i="20"/>
  <c r="BZ74" i="20"/>
  <c r="BZ13" i="20"/>
  <c r="BZ46" i="20"/>
  <c r="BZ68" i="20"/>
  <c r="BZ5" i="20"/>
  <c r="BZ39" i="20"/>
  <c r="BZ76" i="20"/>
  <c r="BZ47" i="20"/>
  <c r="BZ2" i="20"/>
  <c r="BZ17" i="20"/>
  <c r="BZ38" i="20"/>
  <c r="BZ37" i="20"/>
  <c r="BZ27" i="20"/>
  <c r="BZ29" i="20"/>
  <c r="BZ93" i="20"/>
  <c r="BZ67" i="20"/>
  <c r="BZ57" i="20"/>
  <c r="BZ96" i="20"/>
  <c r="BZ75" i="20"/>
  <c r="BZ10" i="20"/>
  <c r="BZ18" i="20"/>
  <c r="BZ16" i="20"/>
  <c r="BZ6" i="20"/>
  <c r="BZ53" i="20"/>
  <c r="BZ26" i="20"/>
  <c r="BZ40" i="20"/>
  <c r="BZ104" i="20"/>
  <c r="BZ15" i="20"/>
  <c r="BZ97" i="20"/>
  <c r="BZ95" i="20"/>
  <c r="BZ25" i="20"/>
  <c r="BZ3" i="20"/>
  <c r="BZ31" i="20"/>
  <c r="BZ63" i="20"/>
  <c r="BZ91" i="20"/>
  <c r="BZ21" i="20"/>
  <c r="BZ66" i="20"/>
  <c r="BZ99" i="20"/>
  <c r="BZ79" i="20"/>
  <c r="BZ70" i="20"/>
  <c r="BZ35" i="20"/>
  <c r="BZ55" i="20"/>
  <c r="BZ20" i="20"/>
  <c r="BZ44" i="20"/>
  <c r="BZ12" i="20"/>
  <c r="BZ81" i="20"/>
  <c r="BZ90" i="20"/>
  <c r="BZ105" i="20"/>
  <c r="CA1" i="20"/>
  <c r="BZ98" i="20"/>
  <c r="BZ73" i="20"/>
  <c r="BZ69" i="20"/>
  <c r="BZ64" i="20"/>
  <c r="BZ80" i="20"/>
  <c r="BZ34" i="20"/>
  <c r="BZ62" i="20"/>
  <c r="BZ92" i="20"/>
  <c r="BZ42" i="20"/>
  <c r="BZ78" i="20"/>
  <c r="BZ49" i="20"/>
  <c r="BZ33" i="20"/>
  <c r="BZ36" i="20"/>
  <c r="BZ14" i="20"/>
  <c r="BZ41" i="20"/>
  <c r="BZ61" i="20"/>
  <c r="BZ48" i="20"/>
  <c r="BZ108" i="20"/>
  <c r="BZ56" i="20"/>
  <c r="BZ110" i="20"/>
  <c r="BZ32" i="20"/>
  <c r="BZ103" i="20"/>
  <c r="BZ28" i="20"/>
  <c r="BZ52" i="20"/>
  <c r="BZ94" i="20"/>
  <c r="BZ71" i="20"/>
  <c r="BZ60" i="20"/>
  <c r="BZ30" i="20"/>
  <c r="BZ65" i="20"/>
  <c r="BZ54" i="20"/>
  <c r="BY111" i="20"/>
  <c r="AZ7" i="24"/>
  <c r="BA6" i="24"/>
  <c r="BA137" i="24" s="1"/>
  <c r="BA114" i="24" l="1"/>
  <c r="BA136" i="24"/>
  <c r="BA131" i="24"/>
  <c r="BA134" i="24"/>
  <c r="BA133" i="24"/>
  <c r="BA132" i="24"/>
  <c r="BA125" i="24"/>
  <c r="BA124" i="24"/>
  <c r="BA127" i="24"/>
  <c r="BA126" i="24"/>
  <c r="BA129" i="24"/>
  <c r="BA128" i="24"/>
  <c r="BA135" i="24"/>
  <c r="BA130" i="24"/>
  <c r="BA138" i="24"/>
  <c r="BA123" i="24"/>
  <c r="BA119" i="24"/>
  <c r="BA118" i="24"/>
  <c r="BA120" i="24"/>
  <c r="BA121" i="24"/>
  <c r="BA117" i="24"/>
  <c r="BA122" i="24"/>
  <c r="BA115" i="24"/>
  <c r="BA116" i="24"/>
  <c r="BA18" i="24"/>
  <c r="BA69" i="24"/>
  <c r="BA59" i="24"/>
  <c r="BA101" i="24"/>
  <c r="BA102" i="24"/>
  <c r="BA80" i="24"/>
  <c r="BA99" i="24"/>
  <c r="BA111" i="24"/>
  <c r="BA79" i="24"/>
  <c r="BA109" i="24"/>
  <c r="BA110" i="24"/>
  <c r="BA108" i="24"/>
  <c r="BA22" i="24"/>
  <c r="BA9" i="24"/>
  <c r="BA10" i="24"/>
  <c r="BA11" i="24"/>
  <c r="BA12" i="24"/>
  <c r="BA13" i="24"/>
  <c r="BA14" i="24"/>
  <c r="BA15" i="24"/>
  <c r="BA16" i="24"/>
  <c r="BA17" i="24"/>
  <c r="BA23" i="24"/>
  <c r="BA25" i="24"/>
  <c r="BA19" i="24"/>
  <c r="BA24" i="24"/>
  <c r="BA21" i="24"/>
  <c r="BA26" i="24"/>
  <c r="BA27" i="24"/>
  <c r="BA28" i="24"/>
  <c r="BA29" i="24"/>
  <c r="BA30" i="24"/>
  <c r="BA31" i="24"/>
  <c r="BA32" i="24"/>
  <c r="BA33" i="24"/>
  <c r="BA34" i="24"/>
  <c r="BA38" i="24"/>
  <c r="BA42" i="24"/>
  <c r="BA43" i="24"/>
  <c r="BA35" i="24"/>
  <c r="BA39" i="24"/>
  <c r="BA37" i="24"/>
  <c r="BA41" i="24"/>
  <c r="BA44" i="24"/>
  <c r="BA45" i="24"/>
  <c r="BA46" i="24"/>
  <c r="BA47" i="24"/>
  <c r="BA48" i="24"/>
  <c r="BA49" i="24"/>
  <c r="BA50" i="24"/>
  <c r="BA51" i="24"/>
  <c r="BA52" i="24"/>
  <c r="BA53" i="24"/>
  <c r="BA54" i="24"/>
  <c r="BA55" i="24"/>
  <c r="BA20" i="24"/>
  <c r="BA36" i="24"/>
  <c r="BA56" i="24"/>
  <c r="BA57" i="24"/>
  <c r="BA58" i="24"/>
  <c r="BA60" i="24"/>
  <c r="BA61" i="24"/>
  <c r="BA62" i="24"/>
  <c r="BA63" i="24"/>
  <c r="BA64" i="24"/>
  <c r="BA65" i="24"/>
  <c r="BA66" i="24"/>
  <c r="BA67" i="24"/>
  <c r="BA68" i="24"/>
  <c r="BA70" i="24"/>
  <c r="BA71" i="24"/>
  <c r="BA72" i="24"/>
  <c r="BA73" i="24"/>
  <c r="BA74" i="24"/>
  <c r="BA75" i="24"/>
  <c r="BA76" i="24"/>
  <c r="BA77" i="24"/>
  <c r="BA40" i="24"/>
  <c r="BA83" i="24"/>
  <c r="BA87" i="24"/>
  <c r="BA91" i="24"/>
  <c r="BA78" i="24"/>
  <c r="BA84" i="24"/>
  <c r="BA88" i="24"/>
  <c r="BA92" i="24"/>
  <c r="BA95" i="24"/>
  <c r="BA82" i="24"/>
  <c r="BA86" i="24"/>
  <c r="BA90" i="24"/>
  <c r="BA94" i="24"/>
  <c r="BA96" i="24"/>
  <c r="BA97" i="24"/>
  <c r="BA98" i="24"/>
  <c r="BA100" i="24"/>
  <c r="BA103" i="24"/>
  <c r="BA104" i="24"/>
  <c r="BA105" i="24"/>
  <c r="BA106" i="24"/>
  <c r="BA107" i="24"/>
  <c r="BA112" i="24"/>
  <c r="BA113" i="24"/>
  <c r="BA93" i="24"/>
  <c r="BA81" i="24"/>
  <c r="BA139" i="24"/>
  <c r="BA140" i="24"/>
  <c r="BA141" i="24"/>
  <c r="BA142" i="24"/>
  <c r="BA143" i="24"/>
  <c r="BA144" i="24"/>
  <c r="BA145" i="24"/>
  <c r="BA146" i="24"/>
  <c r="BA147" i="24"/>
  <c r="BA148" i="24"/>
  <c r="BA149" i="24"/>
  <c r="BA150" i="24"/>
  <c r="BA151" i="24"/>
  <c r="BA152" i="24"/>
  <c r="BA153" i="24"/>
  <c r="BA154" i="24"/>
  <c r="BA155" i="24"/>
  <c r="BA156" i="24"/>
  <c r="BA157" i="24"/>
  <c r="BA89" i="24"/>
  <c r="BA158" i="24"/>
  <c r="BA159" i="24"/>
  <c r="BA160" i="24"/>
  <c r="BA85" i="24"/>
  <c r="BA162" i="24"/>
  <c r="BA161" i="24"/>
  <c r="BA8" i="24"/>
  <c r="BZ111" i="20"/>
  <c r="CB1" i="20"/>
  <c r="CA2" i="20"/>
  <c r="BA7" i="24"/>
  <c r="BB6" i="24"/>
  <c r="BB137" i="24" s="1"/>
  <c r="BB114" i="24" l="1"/>
  <c r="BB136" i="24"/>
  <c r="BB131" i="24"/>
  <c r="BB134" i="24"/>
  <c r="BB133" i="24"/>
  <c r="BB132" i="24"/>
  <c r="BB125" i="24"/>
  <c r="BB124" i="24"/>
  <c r="BB127" i="24"/>
  <c r="BB126" i="24"/>
  <c r="BB129" i="24"/>
  <c r="BB128" i="24"/>
  <c r="BB135" i="24"/>
  <c r="BB130" i="24"/>
  <c r="BB138" i="24"/>
  <c r="BB123" i="24"/>
  <c r="BB119" i="24"/>
  <c r="BB118" i="24"/>
  <c r="BB120" i="24"/>
  <c r="BB121" i="24"/>
  <c r="BB117" i="24"/>
  <c r="BB122" i="24"/>
  <c r="BB115" i="24"/>
  <c r="BB116" i="24"/>
  <c r="BB18" i="24"/>
  <c r="BB69" i="24"/>
  <c r="BB59" i="24"/>
  <c r="BB101" i="24"/>
  <c r="BB102" i="24"/>
  <c r="BB80" i="24"/>
  <c r="BB99" i="24"/>
  <c r="BB111" i="24"/>
  <c r="BB79" i="24"/>
  <c r="BB109" i="24"/>
  <c r="BB110" i="24"/>
  <c r="BB108" i="24"/>
  <c r="BB22" i="24"/>
  <c r="BB9" i="24"/>
  <c r="BB10" i="24"/>
  <c r="BB11" i="24"/>
  <c r="BB12" i="24"/>
  <c r="BB13" i="24"/>
  <c r="BB14" i="24"/>
  <c r="BB15" i="24"/>
  <c r="BB16" i="24"/>
  <c r="BB17" i="24"/>
  <c r="BB19" i="24"/>
  <c r="BB20" i="24"/>
  <c r="BB21" i="24"/>
  <c r="BB23" i="24"/>
  <c r="BB24" i="24"/>
  <c r="BB25" i="24"/>
  <c r="BB26" i="24"/>
  <c r="BB27" i="24"/>
  <c r="BB28" i="24"/>
  <c r="BB29" i="24"/>
  <c r="BB30" i="24"/>
  <c r="BB31" i="24"/>
  <c r="BB32" i="24"/>
  <c r="BB34" i="24"/>
  <c r="BB35" i="24"/>
  <c r="BB36" i="24"/>
  <c r="BB37" i="24"/>
  <c r="BB38" i="24"/>
  <c r="BB39" i="24"/>
  <c r="BB40" i="24"/>
  <c r="BB41" i="24"/>
  <c r="BB42" i="24"/>
  <c r="BB43" i="24"/>
  <c r="BB44" i="24"/>
  <c r="BB45" i="24"/>
  <c r="BB46" i="24"/>
  <c r="BB47" i="24"/>
  <c r="BB48" i="24"/>
  <c r="BB49" i="24"/>
  <c r="BB50" i="24"/>
  <c r="BB51" i="24"/>
  <c r="BB52" i="24"/>
  <c r="BB53" i="24"/>
  <c r="BB33" i="24"/>
  <c r="BB55" i="24"/>
  <c r="BB54" i="24"/>
  <c r="BB60" i="24"/>
  <c r="BB63" i="24"/>
  <c r="BB66" i="24"/>
  <c r="BB71" i="24"/>
  <c r="BB76" i="24"/>
  <c r="BB56" i="24"/>
  <c r="BB61" i="24"/>
  <c r="BB64" i="24"/>
  <c r="BB67" i="24"/>
  <c r="BB72" i="24"/>
  <c r="BB58" i="24"/>
  <c r="BB65" i="24"/>
  <c r="BB70" i="24"/>
  <c r="BB74" i="24"/>
  <c r="BB78" i="24"/>
  <c r="BB81" i="24"/>
  <c r="BB82" i="24"/>
  <c r="BB83" i="24"/>
  <c r="BB84" i="24"/>
  <c r="BB85" i="24"/>
  <c r="BB86" i="24"/>
  <c r="BB87" i="24"/>
  <c r="BB88" i="24"/>
  <c r="BB89" i="24"/>
  <c r="BB90" i="24"/>
  <c r="BB91" i="24"/>
  <c r="BB92" i="24"/>
  <c r="BB93" i="24"/>
  <c r="BB94" i="24"/>
  <c r="BB95" i="24"/>
  <c r="BB62" i="24"/>
  <c r="BB75" i="24"/>
  <c r="BB96" i="24"/>
  <c r="BB97" i="24"/>
  <c r="BB98" i="24"/>
  <c r="BB100" i="24"/>
  <c r="BB103" i="24"/>
  <c r="BB104" i="24"/>
  <c r="BB105" i="24"/>
  <c r="BB106" i="24"/>
  <c r="BB107" i="24"/>
  <c r="BB112" i="24"/>
  <c r="BB77" i="24"/>
  <c r="BB57" i="24"/>
  <c r="BB73" i="24"/>
  <c r="BB113" i="24"/>
  <c r="BB141" i="24"/>
  <c r="BB145" i="24"/>
  <c r="BB149" i="24"/>
  <c r="BB153" i="24"/>
  <c r="BB157" i="24"/>
  <c r="BB139" i="24"/>
  <c r="BB142" i="24"/>
  <c r="BB146" i="24"/>
  <c r="BB150" i="24"/>
  <c r="BB154" i="24"/>
  <c r="BB68" i="24"/>
  <c r="BB140" i="24"/>
  <c r="BB144" i="24"/>
  <c r="BB148" i="24"/>
  <c r="BB152" i="24"/>
  <c r="BB156" i="24"/>
  <c r="BB151" i="24"/>
  <c r="BB158" i="24"/>
  <c r="BB160" i="24"/>
  <c r="BB143" i="24"/>
  <c r="BB155" i="24"/>
  <c r="BB161" i="24"/>
  <c r="BB159" i="24"/>
  <c r="BB147" i="24"/>
  <c r="BB162" i="24"/>
  <c r="BB8" i="24"/>
  <c r="CB2" i="20"/>
  <c r="CC1" i="20"/>
  <c r="BB7" i="24"/>
  <c r="BC6" i="24"/>
  <c r="BC137" i="24" s="1"/>
  <c r="BC114" i="24" l="1"/>
  <c r="BC136" i="24"/>
  <c r="BC131" i="24"/>
  <c r="BC134" i="24"/>
  <c r="BC133" i="24"/>
  <c r="BC132" i="24"/>
  <c r="BC125" i="24"/>
  <c r="BC124" i="24"/>
  <c r="BC127" i="24"/>
  <c r="BC126" i="24"/>
  <c r="BC129" i="24"/>
  <c r="BC128" i="24"/>
  <c r="BC135" i="24"/>
  <c r="BC130" i="24"/>
  <c r="BC138" i="24"/>
  <c r="BC123" i="24"/>
  <c r="BC119" i="24"/>
  <c r="BC118" i="24"/>
  <c r="BC120" i="24"/>
  <c r="BC121" i="24"/>
  <c r="BC117" i="24"/>
  <c r="BC122" i="24"/>
  <c r="BC115" i="24"/>
  <c r="BC116" i="24"/>
  <c r="BC18" i="24"/>
  <c r="BC69" i="24"/>
  <c r="BC59" i="24"/>
  <c r="BC101" i="24"/>
  <c r="BC102" i="24"/>
  <c r="BC80" i="24"/>
  <c r="BC99" i="24"/>
  <c r="BC111" i="24"/>
  <c r="BC79" i="24"/>
  <c r="BC109" i="24"/>
  <c r="BC110" i="24"/>
  <c r="BC108" i="24"/>
  <c r="BC22" i="24"/>
  <c r="BC11" i="24"/>
  <c r="BC10" i="24"/>
  <c r="BC13" i="24"/>
  <c r="BC16" i="24"/>
  <c r="BC17" i="24"/>
  <c r="BC19" i="24"/>
  <c r="BC20" i="24"/>
  <c r="BC21" i="24"/>
  <c r="BC23" i="24"/>
  <c r="BC24" i="24"/>
  <c r="BC12" i="24"/>
  <c r="BC15" i="24"/>
  <c r="BC9" i="24"/>
  <c r="BC14" i="24"/>
  <c r="BC25" i="24"/>
  <c r="BC26" i="24"/>
  <c r="BC27" i="24"/>
  <c r="BC28" i="24"/>
  <c r="BC29" i="24"/>
  <c r="BC30" i="24"/>
  <c r="BC31" i="24"/>
  <c r="BC32" i="24"/>
  <c r="BC33" i="24"/>
  <c r="BC34" i="24"/>
  <c r="BC35" i="24"/>
  <c r="BC36" i="24"/>
  <c r="BC37" i="24"/>
  <c r="BC38" i="24"/>
  <c r="BC39" i="24"/>
  <c r="BC40" i="24"/>
  <c r="BC41" i="24"/>
  <c r="BC42" i="24"/>
  <c r="BC43" i="24"/>
  <c r="BC44" i="24"/>
  <c r="BC45" i="24"/>
  <c r="BC46" i="24"/>
  <c r="BC47" i="24"/>
  <c r="BC48" i="24"/>
  <c r="BC49" i="24"/>
  <c r="BC50" i="24"/>
  <c r="BC51" i="24"/>
  <c r="BC52" i="24"/>
  <c r="BC53" i="24"/>
  <c r="BC54" i="24"/>
  <c r="BC55" i="24"/>
  <c r="BC56" i="24"/>
  <c r="BC57" i="24"/>
  <c r="BC58" i="24"/>
  <c r="BC60" i="24"/>
  <c r="BC61" i="24"/>
  <c r="BC62" i="24"/>
  <c r="BC63" i="24"/>
  <c r="BC64" i="24"/>
  <c r="BC65" i="24"/>
  <c r="BC66" i="24"/>
  <c r="BC67" i="24"/>
  <c r="BC68" i="24"/>
  <c r="BC70" i="24"/>
  <c r="BC71" i="24"/>
  <c r="BC72" i="24"/>
  <c r="BC73" i="24"/>
  <c r="BC74" i="24"/>
  <c r="BC75" i="24"/>
  <c r="BC76" i="24"/>
  <c r="BC77" i="24"/>
  <c r="BC78" i="24"/>
  <c r="BC81" i="24"/>
  <c r="BC82" i="24"/>
  <c r="BC83" i="24"/>
  <c r="BC84" i="24"/>
  <c r="BC85" i="24"/>
  <c r="BC86" i="24"/>
  <c r="BC87" i="24"/>
  <c r="BC88" i="24"/>
  <c r="BC89" i="24"/>
  <c r="BC90" i="24"/>
  <c r="BC91" i="24"/>
  <c r="BC92" i="24"/>
  <c r="BC93" i="24"/>
  <c r="BC94" i="24"/>
  <c r="BC96" i="24"/>
  <c r="BC97" i="24"/>
  <c r="BC98" i="24"/>
  <c r="BC100" i="24"/>
  <c r="BC103" i="24"/>
  <c r="BC104" i="24"/>
  <c r="BC105" i="24"/>
  <c r="BC106" i="24"/>
  <c r="BC107" i="24"/>
  <c r="BC112" i="24"/>
  <c r="BC113" i="24"/>
  <c r="BC95" i="24"/>
  <c r="BC139" i="24"/>
  <c r="BC140" i="24"/>
  <c r="BC141" i="24"/>
  <c r="BC142" i="24"/>
  <c r="BC143" i="24"/>
  <c r="BC144" i="24"/>
  <c r="BC145" i="24"/>
  <c r="BC146" i="24"/>
  <c r="BC147" i="24"/>
  <c r="BC148" i="24"/>
  <c r="BC149" i="24"/>
  <c r="BC150" i="24"/>
  <c r="BC151" i="24"/>
  <c r="BC152" i="24"/>
  <c r="BC153" i="24"/>
  <c r="BC154" i="24"/>
  <c r="BC155" i="24"/>
  <c r="BC156" i="24"/>
  <c r="BC157" i="24"/>
  <c r="BC158" i="24"/>
  <c r="BC159" i="24"/>
  <c r="BC160" i="24"/>
  <c r="BC161" i="24"/>
  <c r="BC162" i="24"/>
  <c r="BC8" i="24"/>
  <c r="CC94" i="20"/>
  <c r="CC46" i="20"/>
  <c r="CC28" i="20"/>
  <c r="CC63" i="20"/>
  <c r="CC19" i="20"/>
  <c r="CC91" i="20"/>
  <c r="CC38" i="20"/>
  <c r="CC24" i="20"/>
  <c r="CC60" i="20"/>
  <c r="CC12" i="20"/>
  <c r="CC109" i="20"/>
  <c r="CC35" i="20"/>
  <c r="CC82" i="20"/>
  <c r="CC81" i="20"/>
  <c r="CC107" i="20"/>
  <c r="CC25" i="20"/>
  <c r="CC95" i="20"/>
  <c r="CC42" i="20"/>
  <c r="CC96" i="20"/>
  <c r="CC64" i="20"/>
  <c r="CC16" i="20"/>
  <c r="CC40" i="20"/>
  <c r="CC39" i="20"/>
  <c r="CC101" i="20"/>
  <c r="CC15" i="20"/>
  <c r="CC56" i="20"/>
  <c r="CC8" i="20"/>
  <c r="CC92" i="20"/>
  <c r="CC31" i="20"/>
  <c r="CC93" i="20"/>
  <c r="CC105" i="20"/>
  <c r="CC5" i="20"/>
  <c r="CC62" i="20"/>
  <c r="CC100" i="20"/>
  <c r="CC79" i="20"/>
  <c r="CC37" i="20"/>
  <c r="CC108" i="20"/>
  <c r="CC47" i="20"/>
  <c r="CD1" i="20"/>
  <c r="CC68" i="20"/>
  <c r="CC97" i="20"/>
  <c r="CC3" i="20"/>
  <c r="CC9" i="20"/>
  <c r="CC66" i="20"/>
  <c r="CC14" i="20"/>
  <c r="CC90" i="20"/>
  <c r="CC41" i="20"/>
  <c r="CC10" i="20"/>
  <c r="CC59" i="20"/>
  <c r="CC58" i="20"/>
  <c r="CC77" i="20"/>
  <c r="CC75" i="20"/>
  <c r="CC33" i="20"/>
  <c r="CC104" i="20"/>
  <c r="CC51" i="20"/>
  <c r="CC7" i="20"/>
  <c r="CC72" i="20"/>
  <c r="CC26" i="20"/>
  <c r="CC57" i="20"/>
  <c r="CC48" i="20"/>
  <c r="CC110" i="20"/>
  <c r="CC53" i="20"/>
  <c r="CC13" i="20"/>
  <c r="CC70" i="20"/>
  <c r="CC32" i="20"/>
  <c r="CC55" i="20"/>
  <c r="CC11" i="20"/>
  <c r="CC76" i="20"/>
  <c r="CC30" i="20"/>
  <c r="CC6" i="20"/>
  <c r="CC52" i="20"/>
  <c r="CC4" i="20"/>
  <c r="CC69" i="20"/>
  <c r="CC99" i="20"/>
  <c r="CC20" i="20"/>
  <c r="CC2" i="20"/>
  <c r="CC44" i="20"/>
  <c r="CC106" i="20"/>
  <c r="CC36" i="20"/>
  <c r="CC17" i="20"/>
  <c r="CC74" i="20"/>
  <c r="CC49" i="20"/>
  <c r="CC98" i="20"/>
  <c r="CC50" i="20"/>
  <c r="CC45" i="20"/>
  <c r="CC67" i="20"/>
  <c r="CC27" i="20"/>
  <c r="CC80" i="20"/>
  <c r="CC34" i="20"/>
  <c r="CC73" i="20"/>
  <c r="CC21" i="20"/>
  <c r="CC78" i="20"/>
  <c r="CC65" i="20"/>
  <c r="CC103" i="20"/>
  <c r="CC54" i="20"/>
  <c r="CC61" i="20"/>
  <c r="CC71" i="20"/>
  <c r="CC29" i="20"/>
  <c r="CC18" i="20"/>
  <c r="BC7" i="24"/>
  <c r="BD6" i="24"/>
  <c r="BD137" i="24" s="1"/>
  <c r="BD114" i="24" l="1"/>
  <c r="BD136" i="24"/>
  <c r="BD131" i="24"/>
  <c r="BD134" i="24"/>
  <c r="BD133" i="24"/>
  <c r="BD132" i="24"/>
  <c r="BD125" i="24"/>
  <c r="BD124" i="24"/>
  <c r="BD127" i="24"/>
  <c r="BD126" i="24"/>
  <c r="BD129" i="24"/>
  <c r="BD128" i="24"/>
  <c r="BD135" i="24"/>
  <c r="BD130" i="24"/>
  <c r="BD138" i="24"/>
  <c r="BD123" i="24"/>
  <c r="BD119" i="24"/>
  <c r="BD118" i="24"/>
  <c r="BD120" i="24"/>
  <c r="BD121" i="24"/>
  <c r="BD117" i="24"/>
  <c r="BD122" i="24"/>
  <c r="BD115" i="24"/>
  <c r="BD116" i="24"/>
  <c r="BD18" i="24"/>
  <c r="BD69" i="24"/>
  <c r="BD59" i="24"/>
  <c r="BD101" i="24"/>
  <c r="BD102" i="24"/>
  <c r="BD80" i="24"/>
  <c r="BD99" i="24"/>
  <c r="BD111" i="24"/>
  <c r="BD79" i="24"/>
  <c r="BD109" i="24"/>
  <c r="BD110" i="24"/>
  <c r="BD108" i="24"/>
  <c r="BD22" i="24"/>
  <c r="BD9" i="24"/>
  <c r="BD10" i="24"/>
  <c r="BD11" i="24"/>
  <c r="BD12" i="24"/>
  <c r="BD13" i="24"/>
  <c r="BD14" i="24"/>
  <c r="BD15" i="24"/>
  <c r="BD16" i="24"/>
  <c r="BD17" i="24"/>
  <c r="BD19" i="24"/>
  <c r="BD20" i="24"/>
  <c r="BD21" i="24"/>
  <c r="BD23" i="24"/>
  <c r="BD24" i="24"/>
  <c r="BD25" i="24"/>
  <c r="BD27" i="24"/>
  <c r="BD31" i="24"/>
  <c r="BD26" i="24"/>
  <c r="BD28" i="24"/>
  <c r="BD32" i="24"/>
  <c r="BD34" i="24"/>
  <c r="BD35" i="24"/>
  <c r="BD36" i="24"/>
  <c r="BD37" i="24"/>
  <c r="BD38" i="24"/>
  <c r="BD39" i="24"/>
  <c r="BD40" i="24"/>
  <c r="BD41" i="24"/>
  <c r="BD42" i="24"/>
  <c r="BD43" i="24"/>
  <c r="BD30" i="24"/>
  <c r="BD33" i="24"/>
  <c r="BD29" i="24"/>
  <c r="BD44" i="24"/>
  <c r="BD48" i="24"/>
  <c r="BD52" i="24"/>
  <c r="BD56" i="24"/>
  <c r="BD57" i="24"/>
  <c r="BD58" i="24"/>
  <c r="BD60" i="24"/>
  <c r="BD61" i="24"/>
  <c r="BD62" i="24"/>
  <c r="BD63" i="24"/>
  <c r="BD64" i="24"/>
  <c r="BD65" i="24"/>
  <c r="BD66" i="24"/>
  <c r="BD67" i="24"/>
  <c r="BD68" i="24"/>
  <c r="BD70" i="24"/>
  <c r="BD71" i="24"/>
  <c r="BD72" i="24"/>
  <c r="BD73" i="24"/>
  <c r="BD74" i="24"/>
  <c r="BD45" i="24"/>
  <c r="BD49" i="24"/>
  <c r="BD53" i="24"/>
  <c r="BD55" i="24"/>
  <c r="BD47" i="24"/>
  <c r="BD51" i="24"/>
  <c r="BD54" i="24"/>
  <c r="BD50" i="24"/>
  <c r="BD76" i="24"/>
  <c r="BD78" i="24"/>
  <c r="BD81" i="24"/>
  <c r="BD82" i="24"/>
  <c r="BD83" i="24"/>
  <c r="BD84" i="24"/>
  <c r="BD85" i="24"/>
  <c r="BD86" i="24"/>
  <c r="BD87" i="24"/>
  <c r="BD88" i="24"/>
  <c r="BD89" i="24"/>
  <c r="BD90" i="24"/>
  <c r="BD91" i="24"/>
  <c r="BD92" i="24"/>
  <c r="BD93" i="24"/>
  <c r="BD94" i="24"/>
  <c r="BD95" i="24"/>
  <c r="BD46" i="24"/>
  <c r="BD75" i="24"/>
  <c r="BD77" i="24"/>
  <c r="BD96" i="24"/>
  <c r="BD103" i="24"/>
  <c r="BD105" i="24"/>
  <c r="BD139" i="24"/>
  <c r="BD140" i="24"/>
  <c r="BD141" i="24"/>
  <c r="BD142" i="24"/>
  <c r="BD143" i="24"/>
  <c r="BD144" i="24"/>
  <c r="BD145" i="24"/>
  <c r="BD146" i="24"/>
  <c r="BD147" i="24"/>
  <c r="BD148" i="24"/>
  <c r="BD149" i="24"/>
  <c r="BD150" i="24"/>
  <c r="BD151" i="24"/>
  <c r="BD152" i="24"/>
  <c r="BD153" i="24"/>
  <c r="BD154" i="24"/>
  <c r="BD155" i="24"/>
  <c r="BD156" i="24"/>
  <c r="BD157" i="24"/>
  <c r="BD97" i="24"/>
  <c r="BD106" i="24"/>
  <c r="BD112" i="24"/>
  <c r="BD100" i="24"/>
  <c r="BD104" i="24"/>
  <c r="BD107" i="24"/>
  <c r="BD98" i="24"/>
  <c r="BD162" i="24"/>
  <c r="BD113" i="24"/>
  <c r="BD158" i="24"/>
  <c r="BD160" i="24"/>
  <c r="BD159" i="24"/>
  <c r="BD161" i="24"/>
  <c r="BD8" i="24"/>
  <c r="CD65" i="20"/>
  <c r="CD92" i="20"/>
  <c r="CD9" i="20"/>
  <c r="CD82" i="20"/>
  <c r="CD25" i="20"/>
  <c r="CD101" i="20"/>
  <c r="CE1" i="20"/>
  <c r="CD68" i="20"/>
  <c r="CD34" i="20"/>
  <c r="CD29" i="20"/>
  <c r="CD5" i="20"/>
  <c r="CD26" i="20"/>
  <c r="CD106" i="20"/>
  <c r="CD69" i="20"/>
  <c r="CD33" i="20"/>
  <c r="CD94" i="20"/>
  <c r="CD66" i="20"/>
  <c r="CD19" i="20"/>
  <c r="CD44" i="20"/>
  <c r="CD42" i="20"/>
  <c r="CD58" i="20"/>
  <c r="CD67" i="20"/>
  <c r="CD108" i="20"/>
  <c r="CD30" i="20"/>
  <c r="CD45" i="20"/>
  <c r="CD38" i="20"/>
  <c r="CD54" i="20"/>
  <c r="CD76" i="20"/>
  <c r="CD21" i="20"/>
  <c r="CD97" i="20"/>
  <c r="CD98" i="20"/>
  <c r="CD80" i="20"/>
  <c r="CD36" i="20"/>
  <c r="CD59" i="20"/>
  <c r="CD64" i="20"/>
  <c r="CD73" i="20"/>
  <c r="CD11" i="20"/>
  <c r="CD31" i="20"/>
  <c r="CD110" i="20"/>
  <c r="CD72" i="20"/>
  <c r="CD8" i="20"/>
  <c r="CD17" i="20"/>
  <c r="CD93" i="20"/>
  <c r="CD28" i="20"/>
  <c r="CD56" i="20"/>
  <c r="CD79" i="20"/>
  <c r="CD49" i="20"/>
  <c r="CD37" i="20"/>
  <c r="CD4" i="20"/>
  <c r="CD105" i="20"/>
  <c r="CD52" i="20"/>
  <c r="CD63" i="20"/>
  <c r="CD100" i="20"/>
  <c r="CD95" i="20"/>
  <c r="CD3" i="20"/>
  <c r="CD50" i="20"/>
  <c r="CD15" i="20"/>
  <c r="CD109" i="20"/>
  <c r="CD27" i="20"/>
  <c r="CD16" i="20"/>
  <c r="CD41" i="20"/>
  <c r="CD103" i="20"/>
  <c r="CD32" i="20"/>
  <c r="CD2" i="20"/>
  <c r="CD6" i="20"/>
  <c r="CD13" i="20"/>
  <c r="CD91" i="20"/>
  <c r="CD107" i="20"/>
  <c r="CD78" i="20"/>
  <c r="CD24" i="20"/>
  <c r="CD99" i="20"/>
  <c r="CD90" i="20"/>
  <c r="CD55" i="20"/>
  <c r="CD40" i="20"/>
  <c r="CD48" i="20"/>
  <c r="CD18" i="20"/>
  <c r="CD75" i="20"/>
  <c r="CD20" i="20"/>
  <c r="CD57" i="20"/>
  <c r="CD77" i="20"/>
  <c r="CD62" i="20"/>
  <c r="CD7" i="20"/>
  <c r="CD70" i="20"/>
  <c r="CD10" i="20"/>
  <c r="CD39" i="20"/>
  <c r="CD12" i="20"/>
  <c r="CD104" i="20"/>
  <c r="CD35" i="20"/>
  <c r="CD61" i="20"/>
  <c r="CD51" i="20"/>
  <c r="CD14" i="20"/>
  <c r="CD53" i="20"/>
  <c r="CD71" i="20"/>
  <c r="CD81" i="20"/>
  <c r="CD96" i="20"/>
  <c r="CD46" i="20"/>
  <c r="CD47" i="20"/>
  <c r="CD60" i="20"/>
  <c r="CD74" i="20"/>
  <c r="CC111" i="20"/>
  <c r="BD7" i="24"/>
  <c r="BE6" i="24"/>
  <c r="BE137" i="24" s="1"/>
  <c r="BE114" i="24" l="1"/>
  <c r="BE136" i="24"/>
  <c r="BE131" i="24"/>
  <c r="BE134" i="24"/>
  <c r="BE133" i="24"/>
  <c r="BE132" i="24"/>
  <c r="BE125" i="24"/>
  <c r="BE124" i="24"/>
  <c r="BE127" i="24"/>
  <c r="BE126" i="24"/>
  <c r="BE129" i="24"/>
  <c r="BE128" i="24"/>
  <c r="BE135" i="24"/>
  <c r="BE130" i="24"/>
  <c r="BE138" i="24"/>
  <c r="BE123" i="24"/>
  <c r="BE119" i="24"/>
  <c r="BE118" i="24"/>
  <c r="BE120" i="24"/>
  <c r="BE121" i="24"/>
  <c r="BE117" i="24"/>
  <c r="BE122" i="24"/>
  <c r="BE115" i="24"/>
  <c r="BE116" i="24"/>
  <c r="BE18" i="24"/>
  <c r="BE69" i="24"/>
  <c r="BE59" i="24"/>
  <c r="BE101" i="24"/>
  <c r="BE102" i="24"/>
  <c r="BE80" i="24"/>
  <c r="BE99" i="24"/>
  <c r="BE111" i="24"/>
  <c r="BE79" i="24"/>
  <c r="BE109" i="24"/>
  <c r="BE110" i="24"/>
  <c r="BE108" i="24"/>
  <c r="BE22" i="24"/>
  <c r="BE9" i="24"/>
  <c r="BE10" i="24"/>
  <c r="BE11" i="24"/>
  <c r="BE12" i="24"/>
  <c r="BE13" i="24"/>
  <c r="BE14" i="24"/>
  <c r="BE15" i="24"/>
  <c r="BE16" i="24"/>
  <c r="BE17" i="24"/>
  <c r="BE21" i="24"/>
  <c r="BE23" i="24"/>
  <c r="BE20" i="24"/>
  <c r="BE26" i="24"/>
  <c r="BE27" i="24"/>
  <c r="BE28" i="24"/>
  <c r="BE29" i="24"/>
  <c r="BE30" i="24"/>
  <c r="BE31" i="24"/>
  <c r="BE32" i="24"/>
  <c r="BE33" i="24"/>
  <c r="BE34" i="24"/>
  <c r="BE24" i="24"/>
  <c r="BE19" i="24"/>
  <c r="BE37" i="24"/>
  <c r="BE41" i="24"/>
  <c r="BE38" i="24"/>
  <c r="BE42" i="24"/>
  <c r="BE36" i="24"/>
  <c r="BE40" i="24"/>
  <c r="BE44" i="24"/>
  <c r="BE45" i="24"/>
  <c r="BE46" i="24"/>
  <c r="BE47" i="24"/>
  <c r="BE48" i="24"/>
  <c r="BE49" i="24"/>
  <c r="BE50" i="24"/>
  <c r="BE51" i="24"/>
  <c r="BE52" i="24"/>
  <c r="BE53" i="24"/>
  <c r="BE54" i="24"/>
  <c r="BE55" i="24"/>
  <c r="BE25" i="24"/>
  <c r="BE56" i="24"/>
  <c r="BE57" i="24"/>
  <c r="BE58" i="24"/>
  <c r="BE60" i="24"/>
  <c r="BE61" i="24"/>
  <c r="BE62" i="24"/>
  <c r="BE63" i="24"/>
  <c r="BE64" i="24"/>
  <c r="BE65" i="24"/>
  <c r="BE66" i="24"/>
  <c r="BE67" i="24"/>
  <c r="BE68" i="24"/>
  <c r="BE70" i="24"/>
  <c r="BE71" i="24"/>
  <c r="BE72" i="24"/>
  <c r="BE73" i="24"/>
  <c r="BE74" i="24"/>
  <c r="BE75" i="24"/>
  <c r="BE76" i="24"/>
  <c r="BE39" i="24"/>
  <c r="BE43" i="24"/>
  <c r="BE77" i="24"/>
  <c r="BE35" i="24"/>
  <c r="BE82" i="24"/>
  <c r="BE86" i="24"/>
  <c r="BE90" i="24"/>
  <c r="BE94" i="24"/>
  <c r="BE83" i="24"/>
  <c r="BE87" i="24"/>
  <c r="BE91" i="24"/>
  <c r="BE81" i="24"/>
  <c r="BE85" i="24"/>
  <c r="BE89" i="24"/>
  <c r="BE93" i="24"/>
  <c r="BE95" i="24"/>
  <c r="BE96" i="24"/>
  <c r="BE97" i="24"/>
  <c r="BE98" i="24"/>
  <c r="BE100" i="24"/>
  <c r="BE103" i="24"/>
  <c r="BE104" i="24"/>
  <c r="BE105" i="24"/>
  <c r="BE106" i="24"/>
  <c r="BE107" i="24"/>
  <c r="BE112" i="24"/>
  <c r="BE113" i="24"/>
  <c r="BE88" i="24"/>
  <c r="BE92" i="24"/>
  <c r="BE139" i="24"/>
  <c r="BE140" i="24"/>
  <c r="BE141" i="24"/>
  <c r="BE142" i="24"/>
  <c r="BE143" i="24"/>
  <c r="BE144" i="24"/>
  <c r="BE145" i="24"/>
  <c r="BE146" i="24"/>
  <c r="BE147" i="24"/>
  <c r="BE148" i="24"/>
  <c r="BE149" i="24"/>
  <c r="BE150" i="24"/>
  <c r="BE151" i="24"/>
  <c r="BE152" i="24"/>
  <c r="BE153" i="24"/>
  <c r="BE154" i="24"/>
  <c r="BE155" i="24"/>
  <c r="BE156" i="24"/>
  <c r="BE157" i="24"/>
  <c r="BE84" i="24"/>
  <c r="BE158" i="24"/>
  <c r="BE159" i="24"/>
  <c r="BE160" i="24"/>
  <c r="BE78" i="24"/>
  <c r="BE161" i="24"/>
  <c r="BE162" i="24"/>
  <c r="BE8" i="24"/>
  <c r="CD111" i="20"/>
  <c r="CE72" i="20"/>
  <c r="CE28" i="20"/>
  <c r="CE92" i="20"/>
  <c r="CE66" i="20"/>
  <c r="CE90" i="20"/>
  <c r="CE17" i="20"/>
  <c r="CE21" i="20"/>
  <c r="CE49" i="20"/>
  <c r="CE107" i="20"/>
  <c r="CE53" i="20"/>
  <c r="CE16" i="20"/>
  <c r="CE38" i="20"/>
  <c r="CE65" i="20"/>
  <c r="CE79" i="20"/>
  <c r="CE11" i="20"/>
  <c r="CE35" i="20"/>
  <c r="CE64" i="20"/>
  <c r="CE110" i="20"/>
  <c r="CE91" i="20"/>
  <c r="CE12" i="20"/>
  <c r="CE44" i="20"/>
  <c r="CE15" i="20"/>
  <c r="CE13" i="20"/>
  <c r="CE37" i="20"/>
  <c r="CE103" i="20"/>
  <c r="CE51" i="20"/>
  <c r="CE94" i="20"/>
  <c r="CE75" i="20"/>
  <c r="CE33" i="20"/>
  <c r="CE69" i="20"/>
  <c r="CE46" i="20"/>
  <c r="CE95" i="20"/>
  <c r="CE10" i="20"/>
  <c r="CE8" i="20"/>
  <c r="CE76" i="20"/>
  <c r="CE3" i="20"/>
  <c r="CE52" i="20"/>
  <c r="CE39" i="20"/>
  <c r="CE70" i="20"/>
  <c r="CE18" i="20"/>
  <c r="CE42" i="20"/>
  <c r="CE40" i="20"/>
  <c r="CE45" i="20"/>
  <c r="CE61" i="20"/>
  <c r="CE109" i="20"/>
  <c r="CE34" i="20"/>
  <c r="CE108" i="20"/>
  <c r="CE80" i="20"/>
  <c r="CE71" i="20"/>
  <c r="CE96" i="20"/>
  <c r="CE36" i="20"/>
  <c r="CE60" i="20"/>
  <c r="CE20" i="20"/>
  <c r="CE31" i="20"/>
  <c r="CE59" i="20"/>
  <c r="CE93" i="20"/>
  <c r="CE73" i="20"/>
  <c r="CE9" i="20"/>
  <c r="CE105" i="20"/>
  <c r="CE19" i="20"/>
  <c r="CE97" i="20"/>
  <c r="CE7" i="20"/>
  <c r="CE6" i="20"/>
  <c r="CE106" i="20"/>
  <c r="CE32" i="20"/>
  <c r="CE78" i="20"/>
  <c r="CE25" i="20"/>
  <c r="CE68" i="20"/>
  <c r="CE56" i="20"/>
  <c r="CE98" i="20"/>
  <c r="CE41" i="20"/>
  <c r="CE4" i="20"/>
  <c r="CE62" i="20"/>
  <c r="CF1" i="20"/>
  <c r="CE5" i="20"/>
  <c r="CE26" i="20"/>
  <c r="CE57" i="20"/>
  <c r="CE67" i="20"/>
  <c r="CE104" i="20"/>
  <c r="CE55" i="20"/>
  <c r="CE74" i="20"/>
  <c r="CE58" i="20"/>
  <c r="CE99" i="20"/>
  <c r="CE2" i="20"/>
  <c r="CE48" i="20"/>
  <c r="CE81" i="20"/>
  <c r="CE77" i="20"/>
  <c r="CE101" i="20"/>
  <c r="CE27" i="20"/>
  <c r="CE50" i="20"/>
  <c r="CE100" i="20"/>
  <c r="CE14" i="20"/>
  <c r="CE30" i="20"/>
  <c r="CE29" i="20"/>
  <c r="CE82" i="20"/>
  <c r="CE54" i="20"/>
  <c r="CE63" i="20"/>
  <c r="CE47" i="20"/>
  <c r="CE24" i="20"/>
  <c r="BE7" i="24"/>
  <c r="BF6" i="24"/>
  <c r="BF137" i="24" s="1"/>
  <c r="BF114" i="24" l="1"/>
  <c r="BF136" i="24"/>
  <c r="BF131" i="24"/>
  <c r="BF134" i="24"/>
  <c r="BF133" i="24"/>
  <c r="BF132" i="24"/>
  <c r="BF125" i="24"/>
  <c r="BF124" i="24"/>
  <c r="BF127" i="24"/>
  <c r="BF126" i="24"/>
  <c r="BF129" i="24"/>
  <c r="BF128" i="24"/>
  <c r="BF135" i="24"/>
  <c r="BF130" i="24"/>
  <c r="BF138" i="24"/>
  <c r="BF123" i="24"/>
  <c r="BF119" i="24"/>
  <c r="BF118" i="24"/>
  <c r="BF120" i="24"/>
  <c r="BF121" i="24"/>
  <c r="BF117" i="24"/>
  <c r="BF122" i="24"/>
  <c r="BF115" i="24"/>
  <c r="BF116" i="24"/>
  <c r="BF18" i="24"/>
  <c r="BF69" i="24"/>
  <c r="BF59" i="24"/>
  <c r="BF101" i="24"/>
  <c r="BF102" i="24"/>
  <c r="BF80" i="24"/>
  <c r="BF99" i="24"/>
  <c r="BF111" i="24"/>
  <c r="BF79" i="24"/>
  <c r="BF109" i="24"/>
  <c r="BF110" i="24"/>
  <c r="BF108" i="24"/>
  <c r="BF22" i="24"/>
  <c r="BF9" i="24"/>
  <c r="BF10" i="24"/>
  <c r="BF11" i="24"/>
  <c r="BF12" i="24"/>
  <c r="BF13" i="24"/>
  <c r="BF14" i="24"/>
  <c r="BF15" i="24"/>
  <c r="BF16" i="24"/>
  <c r="BF17" i="24"/>
  <c r="BF19" i="24"/>
  <c r="BF20" i="24"/>
  <c r="BF21" i="24"/>
  <c r="BF23" i="24"/>
  <c r="BF24" i="24"/>
  <c r="BF25" i="24"/>
  <c r="BF26" i="24"/>
  <c r="BF27" i="24"/>
  <c r="BF28" i="24"/>
  <c r="BF29" i="24"/>
  <c r="BF30" i="24"/>
  <c r="BF31" i="24"/>
  <c r="BF32" i="24"/>
  <c r="BF33" i="24"/>
  <c r="BF35" i="24"/>
  <c r="BF36" i="24"/>
  <c r="BF37" i="24"/>
  <c r="BF38" i="24"/>
  <c r="BF39" i="24"/>
  <c r="BF40" i="24"/>
  <c r="BF41" i="24"/>
  <c r="BF42" i="24"/>
  <c r="BF43" i="24"/>
  <c r="BF44" i="24"/>
  <c r="BF45" i="24"/>
  <c r="BF46" i="24"/>
  <c r="BF47" i="24"/>
  <c r="BF48" i="24"/>
  <c r="BF49" i="24"/>
  <c r="BF50" i="24"/>
  <c r="BF51" i="24"/>
  <c r="BF52" i="24"/>
  <c r="BF54" i="24"/>
  <c r="BF34" i="24"/>
  <c r="BF58" i="24"/>
  <c r="BF65" i="24"/>
  <c r="BF70" i="24"/>
  <c r="BF74" i="24"/>
  <c r="BF75" i="24"/>
  <c r="BF60" i="24"/>
  <c r="BF63" i="24"/>
  <c r="BF66" i="24"/>
  <c r="BF71" i="24"/>
  <c r="BF77" i="24"/>
  <c r="BF55" i="24"/>
  <c r="BF57" i="24"/>
  <c r="BF62" i="24"/>
  <c r="BF68" i="24"/>
  <c r="BF73" i="24"/>
  <c r="BF78" i="24"/>
  <c r="BF81" i="24"/>
  <c r="BF82" i="24"/>
  <c r="BF83" i="24"/>
  <c r="BF84" i="24"/>
  <c r="BF85" i="24"/>
  <c r="BF86" i="24"/>
  <c r="BF87" i="24"/>
  <c r="BF88" i="24"/>
  <c r="BF89" i="24"/>
  <c r="BF90" i="24"/>
  <c r="BF91" i="24"/>
  <c r="BF92" i="24"/>
  <c r="BF93" i="24"/>
  <c r="BF94" i="24"/>
  <c r="BF95" i="24"/>
  <c r="BF56" i="24"/>
  <c r="BF72" i="24"/>
  <c r="BF96" i="24"/>
  <c r="BF97" i="24"/>
  <c r="BF98" i="24"/>
  <c r="BF100" i="24"/>
  <c r="BF103" i="24"/>
  <c r="BF104" i="24"/>
  <c r="BF105" i="24"/>
  <c r="BF106" i="24"/>
  <c r="BF107" i="24"/>
  <c r="BF112" i="24"/>
  <c r="BF61" i="24"/>
  <c r="BF67" i="24"/>
  <c r="BF76" i="24"/>
  <c r="BF113" i="24"/>
  <c r="BF53" i="24"/>
  <c r="BF140" i="24"/>
  <c r="BF144" i="24"/>
  <c r="BF148" i="24"/>
  <c r="BF152" i="24"/>
  <c r="BF156" i="24"/>
  <c r="BF141" i="24"/>
  <c r="BF145" i="24"/>
  <c r="BF149" i="24"/>
  <c r="BF153" i="24"/>
  <c r="BF157" i="24"/>
  <c r="BF143" i="24"/>
  <c r="BF147" i="24"/>
  <c r="BF151" i="24"/>
  <c r="BF155" i="24"/>
  <c r="BF64" i="24"/>
  <c r="BF146" i="24"/>
  <c r="BF161" i="24"/>
  <c r="BF162" i="24"/>
  <c r="BF150" i="24"/>
  <c r="BF154" i="24"/>
  <c r="BF139" i="24"/>
  <c r="BF142" i="24"/>
  <c r="BF159" i="24"/>
  <c r="BF158" i="24"/>
  <c r="BF160" i="24"/>
  <c r="BF8" i="24"/>
  <c r="CF78" i="20"/>
  <c r="CF109" i="20"/>
  <c r="CF54" i="20"/>
  <c r="CF6" i="20"/>
  <c r="CF51" i="20"/>
  <c r="CF76" i="20"/>
  <c r="CF57" i="20"/>
  <c r="CF36" i="20"/>
  <c r="CF2" i="20"/>
  <c r="CF90" i="20"/>
  <c r="CF62" i="20"/>
  <c r="CF9" i="20"/>
  <c r="CF38" i="20"/>
  <c r="CF82" i="20"/>
  <c r="CF91" i="20"/>
  <c r="CF99" i="20"/>
  <c r="CF18" i="20"/>
  <c r="CF48" i="20"/>
  <c r="CF12" i="20"/>
  <c r="CF33" i="20"/>
  <c r="CF56" i="20"/>
  <c r="CF4" i="20"/>
  <c r="CF63" i="20"/>
  <c r="CF97" i="20"/>
  <c r="CF47" i="20"/>
  <c r="CF72" i="20"/>
  <c r="CF94" i="20"/>
  <c r="CF42" i="20"/>
  <c r="CF8" i="20"/>
  <c r="CF41" i="20"/>
  <c r="CF67" i="20"/>
  <c r="CF31" i="20"/>
  <c r="CF20" i="20"/>
  <c r="CF70" i="20"/>
  <c r="CF103" i="20"/>
  <c r="CF68" i="20"/>
  <c r="CF105" i="20"/>
  <c r="CF11" i="20"/>
  <c r="CF59" i="20"/>
  <c r="CG1" i="20"/>
  <c r="CF17" i="20"/>
  <c r="CF53" i="20"/>
  <c r="CF32" i="20"/>
  <c r="CF28" i="20"/>
  <c r="CF106" i="20"/>
  <c r="CF96" i="20"/>
  <c r="CF16" i="20"/>
  <c r="CF27" i="20"/>
  <c r="CF69" i="20"/>
  <c r="CF101" i="20"/>
  <c r="CF50" i="20"/>
  <c r="CF77" i="20"/>
  <c r="CF49" i="20"/>
  <c r="CF108" i="20"/>
  <c r="CF3" i="20"/>
  <c r="CF30" i="20"/>
  <c r="CF52" i="20"/>
  <c r="CF10" i="20"/>
  <c r="CF64" i="20"/>
  <c r="CF14" i="20"/>
  <c r="CF58" i="20"/>
  <c r="CF95" i="20"/>
  <c r="CF104" i="20"/>
  <c r="CF44" i="20"/>
  <c r="CF93" i="20"/>
  <c r="CF79" i="20"/>
  <c r="CF7" i="20"/>
  <c r="CF21" i="20"/>
  <c r="CF29" i="20"/>
  <c r="CF80" i="20"/>
  <c r="CF19" i="20"/>
  <c r="CF24" i="20"/>
  <c r="CF60" i="20"/>
  <c r="CF55" i="20"/>
  <c r="CF100" i="20"/>
  <c r="CF13" i="20"/>
  <c r="CF73" i="20"/>
  <c r="CF39" i="20"/>
  <c r="CF61" i="20"/>
  <c r="CF98" i="20"/>
  <c r="CF75" i="20"/>
  <c r="CF66" i="20"/>
  <c r="CF107" i="20"/>
  <c r="CF71" i="20"/>
  <c r="CF37" i="20"/>
  <c r="CF26" i="20"/>
  <c r="CF35" i="20"/>
  <c r="CF15" i="20"/>
  <c r="CF34" i="20"/>
  <c r="CF92" i="20"/>
  <c r="CF5" i="20"/>
  <c r="CF74" i="20"/>
  <c r="CF40" i="20"/>
  <c r="CF81" i="20"/>
  <c r="CF65" i="20"/>
  <c r="CF110" i="20"/>
  <c r="CF46" i="20"/>
  <c r="CF25" i="20"/>
  <c r="CF45" i="20"/>
  <c r="CE111" i="20"/>
  <c r="BF7" i="24"/>
  <c r="BG6" i="24"/>
  <c r="BG137" i="24" s="1"/>
  <c r="BG114" i="24" l="1"/>
  <c r="BG136" i="24"/>
  <c r="BG131" i="24"/>
  <c r="BG134" i="24"/>
  <c r="BG133" i="24"/>
  <c r="BG132" i="24"/>
  <c r="BG125" i="24"/>
  <c r="BG124" i="24"/>
  <c r="BG127" i="24"/>
  <c r="BG126" i="24"/>
  <c r="BG129" i="24"/>
  <c r="BG128" i="24"/>
  <c r="BG135" i="24"/>
  <c r="BG130" i="24"/>
  <c r="BG138" i="24"/>
  <c r="BG123" i="24"/>
  <c r="BG119" i="24"/>
  <c r="BG118" i="24"/>
  <c r="BG120" i="24"/>
  <c r="BG121" i="24"/>
  <c r="BG117" i="24"/>
  <c r="BG122" i="24"/>
  <c r="BG115" i="24"/>
  <c r="BG116" i="24"/>
  <c r="BG18" i="24"/>
  <c r="BG69" i="24"/>
  <c r="BG59" i="24"/>
  <c r="BG101" i="24"/>
  <c r="BG102" i="24"/>
  <c r="BG80" i="24"/>
  <c r="BG99" i="24"/>
  <c r="BG111" i="24"/>
  <c r="BG79" i="24"/>
  <c r="BG109" i="24"/>
  <c r="BG110" i="24"/>
  <c r="BG108" i="24"/>
  <c r="BG22" i="24"/>
  <c r="BG10" i="24"/>
  <c r="BG13" i="24"/>
  <c r="BG9" i="24"/>
  <c r="BG12" i="24"/>
  <c r="BG11" i="24"/>
  <c r="BG15" i="24"/>
  <c r="BG19" i="24"/>
  <c r="BG20" i="24"/>
  <c r="BG21" i="24"/>
  <c r="BG23" i="24"/>
  <c r="BG24" i="24"/>
  <c r="BG16" i="24"/>
  <c r="BG14" i="24"/>
  <c r="BG17" i="24"/>
  <c r="BG26" i="24"/>
  <c r="BG27" i="24"/>
  <c r="BG28" i="24"/>
  <c r="BG29" i="24"/>
  <c r="BG30" i="24"/>
  <c r="BG31" i="24"/>
  <c r="BG32" i="24"/>
  <c r="BG33" i="24"/>
  <c r="BG34" i="24"/>
  <c r="BG25" i="24"/>
  <c r="BG35" i="24"/>
  <c r="BG36" i="24"/>
  <c r="BG37" i="24"/>
  <c r="BG38" i="24"/>
  <c r="BG39" i="24"/>
  <c r="BG40" i="24"/>
  <c r="BG41" i="24"/>
  <c r="BG42" i="24"/>
  <c r="BG44" i="24"/>
  <c r="BG45" i="24"/>
  <c r="BG46" i="24"/>
  <c r="BG47" i="24"/>
  <c r="BG48" i="24"/>
  <c r="BG49" i="24"/>
  <c r="BG50" i="24"/>
  <c r="BG51" i="24"/>
  <c r="BG52" i="24"/>
  <c r="BG53" i="24"/>
  <c r="BG54" i="24"/>
  <c r="BG55" i="24"/>
  <c r="BG43" i="24"/>
  <c r="BG56" i="24"/>
  <c r="BG57" i="24"/>
  <c r="BG58" i="24"/>
  <c r="BG60" i="24"/>
  <c r="BG61" i="24"/>
  <c r="BG62" i="24"/>
  <c r="BG63" i="24"/>
  <c r="BG64" i="24"/>
  <c r="BG65" i="24"/>
  <c r="BG66" i="24"/>
  <c r="BG67" i="24"/>
  <c r="BG68" i="24"/>
  <c r="BG70" i="24"/>
  <c r="BG71" i="24"/>
  <c r="BG72" i="24"/>
  <c r="BG73" i="24"/>
  <c r="BG74" i="24"/>
  <c r="BG75" i="24"/>
  <c r="BG76" i="24"/>
  <c r="BG77" i="24"/>
  <c r="BG78" i="24"/>
  <c r="BG81" i="24"/>
  <c r="BG82" i="24"/>
  <c r="BG83" i="24"/>
  <c r="BG84" i="24"/>
  <c r="BG85" i="24"/>
  <c r="BG86" i="24"/>
  <c r="BG87" i="24"/>
  <c r="BG88" i="24"/>
  <c r="BG89" i="24"/>
  <c r="BG90" i="24"/>
  <c r="BG91" i="24"/>
  <c r="BG92" i="24"/>
  <c r="BG93" i="24"/>
  <c r="BG94" i="24"/>
  <c r="BG95" i="24"/>
  <c r="BG96" i="24"/>
  <c r="BG97" i="24"/>
  <c r="BG98" i="24"/>
  <c r="BG100" i="24"/>
  <c r="BG103" i="24"/>
  <c r="BG104" i="24"/>
  <c r="BG105" i="24"/>
  <c r="BG106" i="24"/>
  <c r="BG107" i="24"/>
  <c r="BG112" i="24"/>
  <c r="BG113" i="24"/>
  <c r="BG139" i="24"/>
  <c r="BG140" i="24"/>
  <c r="BG141" i="24"/>
  <c r="BG142" i="24"/>
  <c r="BG143" i="24"/>
  <c r="BG144" i="24"/>
  <c r="BG145" i="24"/>
  <c r="BG146" i="24"/>
  <c r="BG147" i="24"/>
  <c r="BG148" i="24"/>
  <c r="BG149" i="24"/>
  <c r="BG150" i="24"/>
  <c r="BG151" i="24"/>
  <c r="BG152" i="24"/>
  <c r="BG153" i="24"/>
  <c r="BG154" i="24"/>
  <c r="BG155" i="24"/>
  <c r="BG156" i="24"/>
  <c r="BG157" i="24"/>
  <c r="BG158" i="24"/>
  <c r="BG159" i="24"/>
  <c r="BG160" i="24"/>
  <c r="BG161" i="24"/>
  <c r="BG162" i="24"/>
  <c r="BG8" i="24"/>
  <c r="CG61" i="20"/>
  <c r="CG78" i="20"/>
  <c r="CG68" i="20"/>
  <c r="CG26" i="20"/>
  <c r="CG3" i="20"/>
  <c r="CG10" i="20"/>
  <c r="CG38" i="20"/>
  <c r="CG46" i="20"/>
  <c r="CG100" i="20"/>
  <c r="CG104" i="20"/>
  <c r="CG59" i="20"/>
  <c r="CG17" i="20"/>
  <c r="CG70" i="20"/>
  <c r="CG40" i="20"/>
  <c r="CG60" i="20"/>
  <c r="CG109" i="20"/>
  <c r="CG77" i="20"/>
  <c r="CG101" i="20"/>
  <c r="CG65" i="20"/>
  <c r="CG94" i="20"/>
  <c r="CG95" i="20"/>
  <c r="CG14" i="20"/>
  <c r="CG67" i="20"/>
  <c r="CG41" i="20"/>
  <c r="CG96" i="20"/>
  <c r="CG16" i="20"/>
  <c r="CG57" i="20"/>
  <c r="CG103" i="20"/>
  <c r="CG6" i="20"/>
  <c r="CG21" i="20"/>
  <c r="CG27" i="20"/>
  <c r="CG51" i="20"/>
  <c r="CG105" i="20"/>
  <c r="CG45" i="20"/>
  <c r="CG56" i="20"/>
  <c r="CG97" i="20"/>
  <c r="CG106" i="20"/>
  <c r="CG29" i="20"/>
  <c r="CG49" i="20"/>
  <c r="CG110" i="20"/>
  <c r="CG82" i="20"/>
  <c r="CG18" i="20"/>
  <c r="CG91" i="20"/>
  <c r="CG5" i="20"/>
  <c r="CG25" i="20"/>
  <c r="CG33" i="20"/>
  <c r="CG20" i="20"/>
  <c r="CG48" i="20"/>
  <c r="CG79" i="20"/>
  <c r="CG54" i="20"/>
  <c r="CG107" i="20"/>
  <c r="CG71" i="20"/>
  <c r="CG9" i="20"/>
  <c r="CG19" i="20"/>
  <c r="CG4" i="20"/>
  <c r="CG64" i="20"/>
  <c r="CG55" i="20"/>
  <c r="CG13" i="20"/>
  <c r="CG36" i="20"/>
  <c r="CG7" i="20"/>
  <c r="CG34" i="20"/>
  <c r="CG28" i="20"/>
  <c r="CG93" i="20"/>
  <c r="CG30" i="20"/>
  <c r="CG12" i="20"/>
  <c r="CG11" i="20"/>
  <c r="CG99" i="20"/>
  <c r="CG73" i="20"/>
  <c r="CG81" i="20"/>
  <c r="CG66" i="20"/>
  <c r="CG72" i="20"/>
  <c r="CG32" i="20"/>
  <c r="CG24" i="20"/>
  <c r="CG39" i="20"/>
  <c r="CG15" i="20"/>
  <c r="CG42" i="20"/>
  <c r="CG35" i="20"/>
  <c r="CG53" i="20"/>
  <c r="CG62" i="20"/>
  <c r="CG76" i="20"/>
  <c r="CG92" i="20"/>
  <c r="CG90" i="20"/>
  <c r="CG80" i="20"/>
  <c r="CG37" i="20"/>
  <c r="CG58" i="20"/>
  <c r="CG50" i="20"/>
  <c r="CG69" i="20"/>
  <c r="CG63" i="20"/>
  <c r="CG47" i="20"/>
  <c r="CG52" i="20"/>
  <c r="CG75" i="20"/>
  <c r="CH1" i="20"/>
  <c r="CG8" i="20"/>
  <c r="CG44" i="20"/>
  <c r="CG2" i="20"/>
  <c r="CG31" i="20"/>
  <c r="CG74" i="20"/>
  <c r="CG98" i="20"/>
  <c r="CG108" i="20"/>
  <c r="CF111" i="20"/>
  <c r="BG7" i="24"/>
  <c r="BH6" i="24"/>
  <c r="BH137" i="24" s="1"/>
  <c r="BH114" i="24" l="1"/>
  <c r="BH136" i="24"/>
  <c r="BH131" i="24"/>
  <c r="BH134" i="24"/>
  <c r="BH133" i="24"/>
  <c r="BH132" i="24"/>
  <c r="BH125" i="24"/>
  <c r="BH124" i="24"/>
  <c r="BH127" i="24"/>
  <c r="BH126" i="24"/>
  <c r="BH129" i="24"/>
  <c r="BH128" i="24"/>
  <c r="BH135" i="24"/>
  <c r="BH130" i="24"/>
  <c r="BH138" i="24"/>
  <c r="BH123" i="24"/>
  <c r="BH119" i="24"/>
  <c r="BH118" i="24"/>
  <c r="BH120" i="24"/>
  <c r="BH121" i="24"/>
  <c r="BH117" i="24"/>
  <c r="BH122" i="24"/>
  <c r="BH115" i="24"/>
  <c r="BH116" i="24"/>
  <c r="BH18" i="24"/>
  <c r="BH69" i="24"/>
  <c r="BH59" i="24"/>
  <c r="BH101" i="24"/>
  <c r="BH102" i="24"/>
  <c r="BH80" i="24"/>
  <c r="BH99" i="24"/>
  <c r="BH111" i="24"/>
  <c r="BH79" i="24"/>
  <c r="BH109" i="24"/>
  <c r="BH110" i="24"/>
  <c r="BH108" i="24"/>
  <c r="BH22" i="24"/>
  <c r="BH9" i="24"/>
  <c r="BH10" i="24"/>
  <c r="BH11" i="24"/>
  <c r="BH12" i="24"/>
  <c r="BH13" i="24"/>
  <c r="BH14" i="24"/>
  <c r="BH15" i="24"/>
  <c r="BH16" i="24"/>
  <c r="BH17" i="24"/>
  <c r="BH19" i="24"/>
  <c r="BH20" i="24"/>
  <c r="BH21" i="24"/>
  <c r="BH23" i="24"/>
  <c r="BH24" i="24"/>
  <c r="BH25" i="24"/>
  <c r="BH30" i="24"/>
  <c r="BH27" i="24"/>
  <c r="BH31" i="24"/>
  <c r="BH33" i="24"/>
  <c r="BH35" i="24"/>
  <c r="BH36" i="24"/>
  <c r="BH37" i="24"/>
  <c r="BH38" i="24"/>
  <c r="BH39" i="24"/>
  <c r="BH40" i="24"/>
  <c r="BH41" i="24"/>
  <c r="BH42" i="24"/>
  <c r="BH43" i="24"/>
  <c r="BH29" i="24"/>
  <c r="BH34" i="24"/>
  <c r="BH26" i="24"/>
  <c r="BH32" i="24"/>
  <c r="BH47" i="24"/>
  <c r="BH51" i="24"/>
  <c r="BH56" i="24"/>
  <c r="BH57" i="24"/>
  <c r="BH58" i="24"/>
  <c r="BH60" i="24"/>
  <c r="BH61" i="24"/>
  <c r="BH62" i="24"/>
  <c r="BH63" i="24"/>
  <c r="BH64" i="24"/>
  <c r="BH65" i="24"/>
  <c r="BH66" i="24"/>
  <c r="BH67" i="24"/>
  <c r="BH68" i="24"/>
  <c r="BH70" i="24"/>
  <c r="BH71" i="24"/>
  <c r="BH72" i="24"/>
  <c r="BH73" i="24"/>
  <c r="BH74" i="24"/>
  <c r="BH28" i="24"/>
  <c r="BH44" i="24"/>
  <c r="BH48" i="24"/>
  <c r="BH52" i="24"/>
  <c r="BH54" i="24"/>
  <c r="BH46" i="24"/>
  <c r="BH50" i="24"/>
  <c r="BH53" i="24"/>
  <c r="BH55" i="24"/>
  <c r="BH45" i="24"/>
  <c r="BH49" i="24"/>
  <c r="BH75" i="24"/>
  <c r="BH78" i="24"/>
  <c r="BH81" i="24"/>
  <c r="BH82" i="24"/>
  <c r="BH83" i="24"/>
  <c r="BH84" i="24"/>
  <c r="BH85" i="24"/>
  <c r="BH86" i="24"/>
  <c r="BH87" i="24"/>
  <c r="BH88" i="24"/>
  <c r="BH89" i="24"/>
  <c r="BH90" i="24"/>
  <c r="BH91" i="24"/>
  <c r="BH92" i="24"/>
  <c r="BH93" i="24"/>
  <c r="BH94" i="24"/>
  <c r="BH95" i="24"/>
  <c r="BH76" i="24"/>
  <c r="BH100" i="24"/>
  <c r="BH104" i="24"/>
  <c r="BH107" i="24"/>
  <c r="BH113" i="24"/>
  <c r="BH139" i="24"/>
  <c r="BH140" i="24"/>
  <c r="BH141" i="24"/>
  <c r="BH142" i="24"/>
  <c r="BH143" i="24"/>
  <c r="BH144" i="24"/>
  <c r="BH145" i="24"/>
  <c r="BH146" i="24"/>
  <c r="BH147" i="24"/>
  <c r="BH148" i="24"/>
  <c r="BH149" i="24"/>
  <c r="BH150" i="24"/>
  <c r="BH151" i="24"/>
  <c r="BH152" i="24"/>
  <c r="BH153" i="24"/>
  <c r="BH154" i="24"/>
  <c r="BH155" i="24"/>
  <c r="BH156" i="24"/>
  <c r="BH157" i="24"/>
  <c r="BH96" i="24"/>
  <c r="BH103" i="24"/>
  <c r="BH105" i="24"/>
  <c r="BH77" i="24"/>
  <c r="BH98" i="24"/>
  <c r="BH97" i="24"/>
  <c r="BH112" i="24"/>
  <c r="BH106" i="24"/>
  <c r="BH161" i="24"/>
  <c r="BH159" i="24"/>
  <c r="BH158" i="24"/>
  <c r="BH160" i="24"/>
  <c r="BH162" i="24"/>
  <c r="BH8" i="24"/>
  <c r="CH2" i="20"/>
  <c r="CI1" i="20"/>
  <c r="CG111" i="20"/>
  <c r="BH7" i="24"/>
  <c r="BI6" i="24"/>
  <c r="BI137" i="24" s="1"/>
  <c r="BI114" i="24" l="1"/>
  <c r="BI136" i="24"/>
  <c r="BI131" i="24"/>
  <c r="BI134" i="24"/>
  <c r="BI133" i="24"/>
  <c r="BI132" i="24"/>
  <c r="BI125" i="24"/>
  <c r="BI124" i="24"/>
  <c r="BI127" i="24"/>
  <c r="BI126" i="24"/>
  <c r="BI129" i="24"/>
  <c r="BI128" i="24"/>
  <c r="BI135" i="24"/>
  <c r="BI130" i="24"/>
  <c r="BI138" i="24"/>
  <c r="BI123" i="24"/>
  <c r="BI119" i="24"/>
  <c r="BI118" i="24"/>
  <c r="BI120" i="24"/>
  <c r="BI121" i="24"/>
  <c r="BI117" i="24"/>
  <c r="BI122" i="24"/>
  <c r="BI115" i="24"/>
  <c r="BI116" i="24"/>
  <c r="BI18" i="24"/>
  <c r="BI69" i="24"/>
  <c r="BI59" i="24"/>
  <c r="BI101" i="24"/>
  <c r="BI102" i="24"/>
  <c r="BI80" i="24"/>
  <c r="BI99" i="24"/>
  <c r="BI111" i="24"/>
  <c r="BI79" i="24"/>
  <c r="BI109" i="24"/>
  <c r="BI110" i="24"/>
  <c r="BI108" i="24"/>
  <c r="BI22" i="24"/>
  <c r="BI9" i="24"/>
  <c r="BI10" i="24"/>
  <c r="BI11" i="24"/>
  <c r="BI12" i="24"/>
  <c r="BI13" i="24"/>
  <c r="BI14" i="24"/>
  <c r="BI15" i="24"/>
  <c r="BI16" i="24"/>
  <c r="BI17" i="24"/>
  <c r="BI20" i="24"/>
  <c r="BI25" i="24"/>
  <c r="BI21" i="24"/>
  <c r="BI19" i="24"/>
  <c r="BI24" i="24"/>
  <c r="BI26" i="24"/>
  <c r="BI27" i="24"/>
  <c r="BI28" i="24"/>
  <c r="BI29" i="24"/>
  <c r="BI30" i="24"/>
  <c r="BI31" i="24"/>
  <c r="BI32" i="24"/>
  <c r="BI33" i="24"/>
  <c r="BI34" i="24"/>
  <c r="BI23" i="24"/>
  <c r="BI36" i="24"/>
  <c r="BI40" i="24"/>
  <c r="BI43" i="24"/>
  <c r="BI37" i="24"/>
  <c r="BI41" i="24"/>
  <c r="BI35" i="24"/>
  <c r="BI39" i="24"/>
  <c r="BI44" i="24"/>
  <c r="BI45" i="24"/>
  <c r="BI46" i="24"/>
  <c r="BI47" i="24"/>
  <c r="BI48" i="24"/>
  <c r="BI49" i="24"/>
  <c r="BI50" i="24"/>
  <c r="BI51" i="24"/>
  <c r="BI52" i="24"/>
  <c r="BI53" i="24"/>
  <c r="BI54" i="24"/>
  <c r="BI55" i="24"/>
  <c r="BI38" i="24"/>
  <c r="BI42" i="24"/>
  <c r="BI56" i="24"/>
  <c r="BI57" i="24"/>
  <c r="BI58" i="24"/>
  <c r="BI60" i="24"/>
  <c r="BI61" i="24"/>
  <c r="BI62" i="24"/>
  <c r="BI63" i="24"/>
  <c r="BI64" i="24"/>
  <c r="BI65" i="24"/>
  <c r="BI66" i="24"/>
  <c r="BI67" i="24"/>
  <c r="BI68" i="24"/>
  <c r="BI70" i="24"/>
  <c r="BI71" i="24"/>
  <c r="BI72" i="24"/>
  <c r="BI73" i="24"/>
  <c r="BI74" i="24"/>
  <c r="BI75" i="24"/>
  <c r="BI76" i="24"/>
  <c r="BI77" i="24"/>
  <c r="BI81" i="24"/>
  <c r="BI85" i="24"/>
  <c r="BI89" i="24"/>
  <c r="BI93" i="24"/>
  <c r="BI82" i="24"/>
  <c r="BI86" i="24"/>
  <c r="BI90" i="24"/>
  <c r="BI94" i="24"/>
  <c r="BI95" i="24"/>
  <c r="BI78" i="24"/>
  <c r="BI84" i="24"/>
  <c r="BI88" i="24"/>
  <c r="BI92" i="24"/>
  <c r="BI96" i="24"/>
  <c r="BI97" i="24"/>
  <c r="BI98" i="24"/>
  <c r="BI100" i="24"/>
  <c r="BI103" i="24"/>
  <c r="BI104" i="24"/>
  <c r="BI105" i="24"/>
  <c r="BI106" i="24"/>
  <c r="BI107" i="24"/>
  <c r="BI112" i="24"/>
  <c r="BI113" i="24"/>
  <c r="BI83" i="24"/>
  <c r="BI87" i="24"/>
  <c r="BI139" i="24"/>
  <c r="BI140" i="24"/>
  <c r="BI141" i="24"/>
  <c r="BI142" i="24"/>
  <c r="BI143" i="24"/>
  <c r="BI144" i="24"/>
  <c r="BI145" i="24"/>
  <c r="BI146" i="24"/>
  <c r="BI147" i="24"/>
  <c r="BI148" i="24"/>
  <c r="BI149" i="24"/>
  <c r="BI150" i="24"/>
  <c r="BI151" i="24"/>
  <c r="BI152" i="24"/>
  <c r="BI153" i="24"/>
  <c r="BI154" i="24"/>
  <c r="BI155" i="24"/>
  <c r="BI156" i="24"/>
  <c r="BI157" i="24"/>
  <c r="BI91" i="24"/>
  <c r="BI158" i="24"/>
  <c r="BI159" i="24"/>
  <c r="BI160" i="24"/>
  <c r="BI161" i="24"/>
  <c r="BI162" i="24"/>
  <c r="BI8" i="24"/>
  <c r="CI2" i="20"/>
  <c r="CJ1" i="20"/>
  <c r="BI7" i="24"/>
  <c r="BJ6" i="24"/>
  <c r="BJ137" i="24" s="1"/>
  <c r="BJ114" i="24" l="1"/>
  <c r="BJ136" i="24"/>
  <c r="BJ131" i="24"/>
  <c r="BJ134" i="24"/>
  <c r="BJ133" i="24"/>
  <c r="BJ132" i="24"/>
  <c r="BJ125" i="24"/>
  <c r="BJ124" i="24"/>
  <c r="BJ127" i="24"/>
  <c r="BJ126" i="24"/>
  <c r="BJ129" i="24"/>
  <c r="BJ128" i="24"/>
  <c r="BJ135" i="24"/>
  <c r="BJ130" i="24"/>
  <c r="BJ138" i="24"/>
  <c r="BJ123" i="24"/>
  <c r="BJ119" i="24"/>
  <c r="BJ118" i="24"/>
  <c r="BJ120" i="24"/>
  <c r="BJ121" i="24"/>
  <c r="BJ117" i="24"/>
  <c r="BJ122" i="24"/>
  <c r="BJ115" i="24"/>
  <c r="BJ116" i="24"/>
  <c r="BJ18" i="24"/>
  <c r="BJ69" i="24"/>
  <c r="BJ59" i="24"/>
  <c r="BJ101" i="24"/>
  <c r="BJ102" i="24"/>
  <c r="BJ80" i="24"/>
  <c r="BJ99" i="24"/>
  <c r="BJ111" i="24"/>
  <c r="BJ79" i="24"/>
  <c r="BJ109" i="24"/>
  <c r="BJ110" i="24"/>
  <c r="BJ108" i="24"/>
  <c r="BJ22" i="24"/>
  <c r="BJ9" i="24"/>
  <c r="BJ10" i="24"/>
  <c r="BJ11" i="24"/>
  <c r="BJ12" i="24"/>
  <c r="BJ13" i="24"/>
  <c r="BJ14" i="24"/>
  <c r="BJ15" i="24"/>
  <c r="BJ16" i="24"/>
  <c r="BJ17" i="24"/>
  <c r="BJ19" i="24"/>
  <c r="BJ20" i="24"/>
  <c r="BJ21" i="24"/>
  <c r="BJ23" i="24"/>
  <c r="BJ24" i="24"/>
  <c r="BJ25" i="24"/>
  <c r="BJ26" i="24"/>
  <c r="BJ27" i="24"/>
  <c r="BJ28" i="24"/>
  <c r="BJ29" i="24"/>
  <c r="BJ30" i="24"/>
  <c r="BJ31" i="24"/>
  <c r="BJ32" i="24"/>
  <c r="BJ34" i="24"/>
  <c r="BJ35" i="24"/>
  <c r="BJ36" i="24"/>
  <c r="BJ37" i="24"/>
  <c r="BJ38" i="24"/>
  <c r="BJ39" i="24"/>
  <c r="BJ40" i="24"/>
  <c r="BJ41" i="24"/>
  <c r="BJ42" i="24"/>
  <c r="BJ43" i="24"/>
  <c r="BJ33" i="24"/>
  <c r="BJ44" i="24"/>
  <c r="BJ45" i="24"/>
  <c r="BJ46" i="24"/>
  <c r="BJ47" i="24"/>
  <c r="BJ48" i="24"/>
  <c r="BJ49" i="24"/>
  <c r="BJ50" i="24"/>
  <c r="BJ51" i="24"/>
  <c r="BJ52" i="24"/>
  <c r="BJ53" i="24"/>
  <c r="BJ55" i="24"/>
  <c r="BJ57" i="24"/>
  <c r="BJ62" i="24"/>
  <c r="BJ68" i="24"/>
  <c r="BJ73" i="24"/>
  <c r="BJ76" i="24"/>
  <c r="BJ77" i="24"/>
  <c r="BJ54" i="24"/>
  <c r="BJ58" i="24"/>
  <c r="BJ65" i="24"/>
  <c r="BJ70" i="24"/>
  <c r="BJ74" i="24"/>
  <c r="BJ56" i="24"/>
  <c r="BJ61" i="24"/>
  <c r="BJ64" i="24"/>
  <c r="BJ67" i="24"/>
  <c r="BJ72" i="24"/>
  <c r="BJ78" i="24"/>
  <c r="BJ81" i="24"/>
  <c r="BJ82" i="24"/>
  <c r="BJ83" i="24"/>
  <c r="BJ84" i="24"/>
  <c r="BJ85" i="24"/>
  <c r="BJ86" i="24"/>
  <c r="BJ87" i="24"/>
  <c r="BJ88" i="24"/>
  <c r="BJ89" i="24"/>
  <c r="BJ90" i="24"/>
  <c r="BJ91" i="24"/>
  <c r="BJ92" i="24"/>
  <c r="BJ93" i="24"/>
  <c r="BJ94" i="24"/>
  <c r="BJ95" i="24"/>
  <c r="BJ66" i="24"/>
  <c r="BJ96" i="24"/>
  <c r="BJ97" i="24"/>
  <c r="BJ98" i="24"/>
  <c r="BJ100" i="24"/>
  <c r="BJ103" i="24"/>
  <c r="BJ104" i="24"/>
  <c r="BJ105" i="24"/>
  <c r="BJ106" i="24"/>
  <c r="BJ107" i="24"/>
  <c r="BJ112" i="24"/>
  <c r="BJ71" i="24"/>
  <c r="BJ75" i="24"/>
  <c r="BJ63" i="24"/>
  <c r="BJ113" i="24"/>
  <c r="BJ143" i="24"/>
  <c r="BJ147" i="24"/>
  <c r="BJ151" i="24"/>
  <c r="BJ155" i="24"/>
  <c r="BJ60" i="24"/>
  <c r="BJ140" i="24"/>
  <c r="BJ144" i="24"/>
  <c r="BJ148" i="24"/>
  <c r="BJ152" i="24"/>
  <c r="BJ156" i="24"/>
  <c r="BJ139" i="24"/>
  <c r="BJ142" i="24"/>
  <c r="BJ146" i="24"/>
  <c r="BJ150" i="24"/>
  <c r="BJ154" i="24"/>
  <c r="BJ141" i="24"/>
  <c r="BJ157" i="24"/>
  <c r="BJ159" i="24"/>
  <c r="BJ145" i="24"/>
  <c r="BJ149" i="24"/>
  <c r="BJ153" i="24"/>
  <c r="BJ158" i="24"/>
  <c r="BJ160" i="24"/>
  <c r="BJ161" i="24"/>
  <c r="BJ162" i="24"/>
  <c r="BJ8" i="24"/>
  <c r="CJ44" i="20"/>
  <c r="CJ74" i="20"/>
  <c r="CJ79" i="20"/>
  <c r="CJ6" i="20"/>
  <c r="CJ17" i="20"/>
  <c r="CJ41" i="20"/>
  <c r="CJ53" i="20"/>
  <c r="CJ31" i="20"/>
  <c r="CJ45" i="20"/>
  <c r="CJ40" i="20"/>
  <c r="CJ24" i="20"/>
  <c r="CJ38" i="20"/>
  <c r="CJ8" i="20"/>
  <c r="CJ16" i="20"/>
  <c r="CJ94" i="20"/>
  <c r="CJ28" i="20"/>
  <c r="CJ42" i="20"/>
  <c r="CJ3" i="20"/>
  <c r="CJ95" i="20"/>
  <c r="CJ55" i="20"/>
  <c r="CJ105" i="20"/>
  <c r="CJ71" i="20"/>
  <c r="CJ56" i="20"/>
  <c r="CJ20" i="20"/>
  <c r="CJ98" i="20"/>
  <c r="CJ10" i="20"/>
  <c r="CJ49" i="20"/>
  <c r="CJ2" i="20"/>
  <c r="CJ5" i="20"/>
  <c r="CJ91" i="20"/>
  <c r="CJ110" i="20"/>
  <c r="CJ48" i="20"/>
  <c r="CJ81" i="20"/>
  <c r="CJ18" i="20"/>
  <c r="CJ32" i="20"/>
  <c r="CJ7" i="20"/>
  <c r="CJ101" i="20"/>
  <c r="CJ80" i="20"/>
  <c r="CJ37" i="20"/>
  <c r="CJ78" i="20"/>
  <c r="CJ69" i="20"/>
  <c r="CJ29" i="20"/>
  <c r="CJ68" i="20"/>
  <c r="CJ25" i="20"/>
  <c r="CJ46" i="20"/>
  <c r="CJ82" i="20"/>
  <c r="CJ13" i="20"/>
  <c r="CJ62" i="20"/>
  <c r="CJ11" i="20"/>
  <c r="CJ100" i="20"/>
  <c r="CJ106" i="20"/>
  <c r="CJ104" i="20"/>
  <c r="CJ97" i="20"/>
  <c r="CJ50" i="20"/>
  <c r="CJ66" i="20"/>
  <c r="CJ27" i="20"/>
  <c r="CJ58" i="20"/>
  <c r="CJ4" i="20"/>
  <c r="CJ75" i="20"/>
  <c r="CJ60" i="20"/>
  <c r="CJ103" i="20"/>
  <c r="CJ109" i="20"/>
  <c r="CJ73" i="20"/>
  <c r="CJ35" i="20"/>
  <c r="CJ63" i="20"/>
  <c r="CJ99" i="20"/>
  <c r="CJ90" i="20"/>
  <c r="CJ34" i="20"/>
  <c r="CJ9" i="20"/>
  <c r="CJ30" i="20"/>
  <c r="CJ12" i="20"/>
  <c r="CJ15" i="20"/>
  <c r="CJ26" i="20"/>
  <c r="CJ107" i="20"/>
  <c r="CJ19" i="20"/>
  <c r="CJ96" i="20"/>
  <c r="CJ51" i="20"/>
  <c r="CJ64" i="20"/>
  <c r="CJ47" i="20"/>
  <c r="CJ57" i="20"/>
  <c r="CJ77" i="20"/>
  <c r="CJ70" i="20"/>
  <c r="CK1" i="20"/>
  <c r="CJ21" i="20"/>
  <c r="CJ33" i="20"/>
  <c r="CJ54" i="20"/>
  <c r="CJ72" i="20"/>
  <c r="CJ39" i="20"/>
  <c r="CJ108" i="20"/>
  <c r="CJ93" i="20"/>
  <c r="CJ67" i="20"/>
  <c r="CJ61" i="20"/>
  <c r="CJ14" i="20"/>
  <c r="CJ76" i="20"/>
  <c r="CJ59" i="20"/>
  <c r="CJ65" i="20"/>
  <c r="CJ36" i="20"/>
  <c r="CJ52" i="20"/>
  <c r="CJ92" i="20"/>
  <c r="BJ7" i="24"/>
  <c r="BK6" i="24"/>
  <c r="BK137" i="24" s="1"/>
  <c r="BK114" i="24" l="1"/>
  <c r="BK136" i="24"/>
  <c r="BK131" i="24"/>
  <c r="BK134" i="24"/>
  <c r="BK133" i="24"/>
  <c r="BK132" i="24"/>
  <c r="BK125" i="24"/>
  <c r="BK124" i="24"/>
  <c r="BK127" i="24"/>
  <c r="BK126" i="24"/>
  <c r="BK129" i="24"/>
  <c r="BK128" i="24"/>
  <c r="BK135" i="24"/>
  <c r="BK130" i="24"/>
  <c r="BK138" i="24"/>
  <c r="BK123" i="24"/>
  <c r="BK119" i="24"/>
  <c r="BK118" i="24"/>
  <c r="BK120" i="24"/>
  <c r="BK121" i="24"/>
  <c r="BK117" i="24"/>
  <c r="BK122" i="24"/>
  <c r="BK115" i="24"/>
  <c r="BK116" i="24"/>
  <c r="BK18" i="24"/>
  <c r="BK69" i="24"/>
  <c r="BK59" i="24"/>
  <c r="BK101" i="24"/>
  <c r="BK102" i="24"/>
  <c r="BK80" i="24"/>
  <c r="BK99" i="24"/>
  <c r="BK111" i="24"/>
  <c r="BK79" i="24"/>
  <c r="BK109" i="24"/>
  <c r="BK110" i="24"/>
  <c r="BK108" i="24"/>
  <c r="BK22" i="24"/>
  <c r="BK9" i="24"/>
  <c r="BK12" i="24"/>
  <c r="BK10" i="24"/>
  <c r="BK13" i="24"/>
  <c r="BK11" i="24"/>
  <c r="BK14" i="24"/>
  <c r="BK17" i="24"/>
  <c r="BK19" i="24"/>
  <c r="BK20" i="24"/>
  <c r="BK21" i="24"/>
  <c r="BK23" i="24"/>
  <c r="BK24" i="24"/>
  <c r="BK15" i="24"/>
  <c r="BK16" i="24"/>
  <c r="BK25" i="24"/>
  <c r="BK26" i="24"/>
  <c r="BK27" i="24"/>
  <c r="BK28" i="24"/>
  <c r="BK29" i="24"/>
  <c r="BK30" i="24"/>
  <c r="BK31" i="24"/>
  <c r="BK32" i="24"/>
  <c r="BK33" i="24"/>
  <c r="BK35" i="24"/>
  <c r="BK36" i="24"/>
  <c r="BK37" i="24"/>
  <c r="BK38" i="24"/>
  <c r="BK39" i="24"/>
  <c r="BK40" i="24"/>
  <c r="BK41" i="24"/>
  <c r="BK34" i="24"/>
  <c r="BK43" i="24"/>
  <c r="BK44" i="24"/>
  <c r="BK45" i="24"/>
  <c r="BK46" i="24"/>
  <c r="BK47" i="24"/>
  <c r="BK48" i="24"/>
  <c r="BK49" i="24"/>
  <c r="BK50" i="24"/>
  <c r="BK51" i="24"/>
  <c r="BK52" i="24"/>
  <c r="BK53" i="24"/>
  <c r="BK54" i="24"/>
  <c r="BK55" i="24"/>
  <c r="BK42" i="24"/>
  <c r="BK56" i="24"/>
  <c r="BK57" i="24"/>
  <c r="BK58" i="24"/>
  <c r="BK60" i="24"/>
  <c r="BK61" i="24"/>
  <c r="BK62" i="24"/>
  <c r="BK63" i="24"/>
  <c r="BK64" i="24"/>
  <c r="BK65" i="24"/>
  <c r="BK66" i="24"/>
  <c r="BK67" i="24"/>
  <c r="BK68" i="24"/>
  <c r="BK70" i="24"/>
  <c r="BK71" i="24"/>
  <c r="BK72" i="24"/>
  <c r="BK73" i="24"/>
  <c r="BK74" i="24"/>
  <c r="BK75" i="24"/>
  <c r="BK76" i="24"/>
  <c r="BK77" i="24"/>
  <c r="BK78" i="24"/>
  <c r="BK81" i="24"/>
  <c r="BK82" i="24"/>
  <c r="BK83" i="24"/>
  <c r="BK84" i="24"/>
  <c r="BK85" i="24"/>
  <c r="BK86" i="24"/>
  <c r="BK87" i="24"/>
  <c r="BK88" i="24"/>
  <c r="BK89" i="24"/>
  <c r="BK90" i="24"/>
  <c r="BK91" i="24"/>
  <c r="BK92" i="24"/>
  <c r="BK93" i="24"/>
  <c r="BK94" i="24"/>
  <c r="BK96" i="24"/>
  <c r="BK97" i="24"/>
  <c r="BK98" i="24"/>
  <c r="BK100" i="24"/>
  <c r="BK103" i="24"/>
  <c r="BK104" i="24"/>
  <c r="BK105" i="24"/>
  <c r="BK106" i="24"/>
  <c r="BK107" i="24"/>
  <c r="BK112" i="24"/>
  <c r="BK113" i="24"/>
  <c r="BK139" i="24"/>
  <c r="BK140" i="24"/>
  <c r="BK141" i="24"/>
  <c r="BK142" i="24"/>
  <c r="BK143" i="24"/>
  <c r="BK144" i="24"/>
  <c r="BK145" i="24"/>
  <c r="BK146" i="24"/>
  <c r="BK147" i="24"/>
  <c r="BK148" i="24"/>
  <c r="BK149" i="24"/>
  <c r="BK150" i="24"/>
  <c r="BK151" i="24"/>
  <c r="BK152" i="24"/>
  <c r="BK153" i="24"/>
  <c r="BK154" i="24"/>
  <c r="BK155" i="24"/>
  <c r="BK156" i="24"/>
  <c r="BK157" i="24"/>
  <c r="BK158" i="24"/>
  <c r="BK159" i="24"/>
  <c r="BK160" i="24"/>
  <c r="BK95" i="24"/>
  <c r="BK161" i="24"/>
  <c r="BK162" i="24"/>
  <c r="BK8" i="24"/>
  <c r="CK14" i="20"/>
  <c r="CK36" i="20"/>
  <c r="CK51" i="20"/>
  <c r="CK57" i="20"/>
  <c r="CK104" i="20"/>
  <c r="CK48" i="20"/>
  <c r="CK68" i="20"/>
  <c r="CK73" i="20"/>
  <c r="CK4" i="20"/>
  <c r="CK101" i="20"/>
  <c r="CK47" i="20"/>
  <c r="CK91" i="20"/>
  <c r="CK37" i="20"/>
  <c r="CK6" i="20"/>
  <c r="CK107" i="20"/>
  <c r="CK46" i="20"/>
  <c r="CK21" i="20"/>
  <c r="CK17" i="20"/>
  <c r="CK39" i="20"/>
  <c r="CK58" i="20"/>
  <c r="CK94" i="20"/>
  <c r="CK77" i="20"/>
  <c r="CK27" i="20"/>
  <c r="CK66" i="20"/>
  <c r="CK105" i="20"/>
  <c r="CK7" i="20"/>
  <c r="CK20" i="20"/>
  <c r="CK24" i="20"/>
  <c r="CK42" i="20"/>
  <c r="CK15" i="20"/>
  <c r="CK32" i="20"/>
  <c r="CK81" i="20"/>
  <c r="CK59" i="20"/>
  <c r="CK16" i="20"/>
  <c r="CK79" i="20"/>
  <c r="CK60" i="20"/>
  <c r="CK69" i="20"/>
  <c r="CK8" i="20"/>
  <c r="CK103" i="20"/>
  <c r="CK49" i="20"/>
  <c r="CK12" i="20"/>
  <c r="CK96" i="20"/>
  <c r="CK3" i="20"/>
  <c r="CK70" i="20"/>
  <c r="CK30" i="20"/>
  <c r="CK90" i="20"/>
  <c r="CK62" i="20"/>
  <c r="CK54" i="20"/>
  <c r="CK40" i="20"/>
  <c r="CK2" i="20"/>
  <c r="CK74" i="20"/>
  <c r="CK28" i="20"/>
  <c r="CK11" i="20"/>
  <c r="CK71" i="20"/>
  <c r="CK82" i="20"/>
  <c r="CK72" i="20"/>
  <c r="CK25" i="20"/>
  <c r="CK44" i="20"/>
  <c r="CK31" i="20"/>
  <c r="CK64" i="20"/>
  <c r="CK33" i="20"/>
  <c r="CK55" i="20"/>
  <c r="CK100" i="20"/>
  <c r="CK80" i="20"/>
  <c r="CK45" i="20"/>
  <c r="CK108" i="20"/>
  <c r="CK5" i="20"/>
  <c r="CK98" i="20"/>
  <c r="CK75" i="20"/>
  <c r="CK13" i="20"/>
  <c r="CK99" i="20"/>
  <c r="CK35" i="20"/>
  <c r="CK53" i="20"/>
  <c r="CK26" i="20"/>
  <c r="CK110" i="20"/>
  <c r="CK52" i="20"/>
  <c r="CK95" i="20"/>
  <c r="CK78" i="20"/>
  <c r="CK93" i="20"/>
  <c r="CK63" i="20"/>
  <c r="CL1" i="20"/>
  <c r="CK97" i="20"/>
  <c r="CK10" i="20"/>
  <c r="CK29" i="20"/>
  <c r="CK34" i="20"/>
  <c r="CK106" i="20"/>
  <c r="CK56" i="20"/>
  <c r="CK41" i="20"/>
  <c r="CK65" i="20"/>
  <c r="CK38" i="20"/>
  <c r="CK92" i="20"/>
  <c r="CK50" i="20"/>
  <c r="CK76" i="20"/>
  <c r="CK67" i="20"/>
  <c r="CK109" i="20"/>
  <c r="CK19" i="20"/>
  <c r="CK18" i="20"/>
  <c r="CK61" i="20"/>
  <c r="CK9" i="20"/>
  <c r="CJ111" i="20"/>
  <c r="BK7" i="24"/>
  <c r="BL6" i="24"/>
  <c r="BL137" i="24" s="1"/>
  <c r="BL114" i="24" l="1"/>
  <c r="BL136" i="24"/>
  <c r="BL131" i="24"/>
  <c r="BL134" i="24"/>
  <c r="BL133" i="24"/>
  <c r="BL132" i="24"/>
  <c r="BL125" i="24"/>
  <c r="BL124" i="24"/>
  <c r="BL127" i="24"/>
  <c r="BL126" i="24"/>
  <c r="BL129" i="24"/>
  <c r="BL128" i="24"/>
  <c r="BL135" i="24"/>
  <c r="BL130" i="24"/>
  <c r="BL138" i="24"/>
  <c r="BL123" i="24"/>
  <c r="BL119" i="24"/>
  <c r="BL118" i="24"/>
  <c r="BL120" i="24"/>
  <c r="BL121" i="24"/>
  <c r="BL117" i="24"/>
  <c r="BL122" i="24"/>
  <c r="BL115" i="24"/>
  <c r="BL116" i="24"/>
  <c r="BL18" i="24"/>
  <c r="BL69" i="24"/>
  <c r="BL59" i="24"/>
  <c r="BL101" i="24"/>
  <c r="BL102" i="24"/>
  <c r="BL80" i="24"/>
  <c r="BL99" i="24"/>
  <c r="BL111" i="24"/>
  <c r="BL79" i="24"/>
  <c r="BL109" i="24"/>
  <c r="BL110" i="24"/>
  <c r="BL108" i="24"/>
  <c r="BL22" i="24"/>
  <c r="BL9" i="24"/>
  <c r="BL10" i="24"/>
  <c r="BL11" i="24"/>
  <c r="BL12" i="24"/>
  <c r="BL13" i="24"/>
  <c r="BL14" i="24"/>
  <c r="BL15" i="24"/>
  <c r="BL16" i="24"/>
  <c r="BL17" i="24"/>
  <c r="BL19" i="24"/>
  <c r="BL20" i="24"/>
  <c r="BL21" i="24"/>
  <c r="BL23" i="24"/>
  <c r="BL24" i="24"/>
  <c r="BL25" i="24"/>
  <c r="BL29" i="24"/>
  <c r="BL30" i="24"/>
  <c r="BL35" i="24"/>
  <c r="BL36" i="24"/>
  <c r="BL37" i="24"/>
  <c r="BL38" i="24"/>
  <c r="BL39" i="24"/>
  <c r="BL40" i="24"/>
  <c r="BL41" i="24"/>
  <c r="BL42" i="24"/>
  <c r="BL43" i="24"/>
  <c r="BL26" i="24"/>
  <c r="BL28" i="24"/>
  <c r="BL32" i="24"/>
  <c r="BL33" i="24"/>
  <c r="BL31" i="24"/>
  <c r="BL27" i="24"/>
  <c r="BL34" i="24"/>
  <c r="BL46" i="24"/>
  <c r="BL50" i="24"/>
  <c r="BL56" i="24"/>
  <c r="BL57" i="24"/>
  <c r="BL58" i="24"/>
  <c r="BL60" i="24"/>
  <c r="BL61" i="24"/>
  <c r="BL62" i="24"/>
  <c r="BL63" i="24"/>
  <c r="BL64" i="24"/>
  <c r="BL65" i="24"/>
  <c r="BL66" i="24"/>
  <c r="BL67" i="24"/>
  <c r="BL68" i="24"/>
  <c r="BL70" i="24"/>
  <c r="BL71" i="24"/>
  <c r="BL72" i="24"/>
  <c r="BL73" i="24"/>
  <c r="BL74" i="24"/>
  <c r="BL47" i="24"/>
  <c r="BL51" i="24"/>
  <c r="BL53" i="24"/>
  <c r="BL55" i="24"/>
  <c r="BL45" i="24"/>
  <c r="BL49" i="24"/>
  <c r="BL54" i="24"/>
  <c r="BL44" i="24"/>
  <c r="BL76" i="24"/>
  <c r="BL77" i="24"/>
  <c r="BL78" i="24"/>
  <c r="BL81" i="24"/>
  <c r="BL82" i="24"/>
  <c r="BL83" i="24"/>
  <c r="BL84" i="24"/>
  <c r="BL85" i="24"/>
  <c r="BL86" i="24"/>
  <c r="BL87" i="24"/>
  <c r="BL88" i="24"/>
  <c r="BL89" i="24"/>
  <c r="BL90" i="24"/>
  <c r="BL91" i="24"/>
  <c r="BL92" i="24"/>
  <c r="BL93" i="24"/>
  <c r="BL94" i="24"/>
  <c r="BL95" i="24"/>
  <c r="BL52" i="24"/>
  <c r="BL75" i="24"/>
  <c r="BL98" i="24"/>
  <c r="BL139" i="24"/>
  <c r="BL140" i="24"/>
  <c r="BL141" i="24"/>
  <c r="BL142" i="24"/>
  <c r="BL143" i="24"/>
  <c r="BL144" i="24"/>
  <c r="BL145" i="24"/>
  <c r="BL146" i="24"/>
  <c r="BL147" i="24"/>
  <c r="BL148" i="24"/>
  <c r="BL149" i="24"/>
  <c r="BL150" i="24"/>
  <c r="BL151" i="24"/>
  <c r="BL152" i="24"/>
  <c r="BL153" i="24"/>
  <c r="BL154" i="24"/>
  <c r="BL155" i="24"/>
  <c r="BL156" i="24"/>
  <c r="BL157" i="24"/>
  <c r="BL48" i="24"/>
  <c r="BL100" i="24"/>
  <c r="BL104" i="24"/>
  <c r="BL107" i="24"/>
  <c r="BL97" i="24"/>
  <c r="BL106" i="24"/>
  <c r="BL112" i="24"/>
  <c r="BL96" i="24"/>
  <c r="BL105" i="24"/>
  <c r="BL113" i="24"/>
  <c r="BL103" i="24"/>
  <c r="BL158" i="24"/>
  <c r="BL160" i="24"/>
  <c r="BL162" i="24"/>
  <c r="BL159" i="24"/>
  <c r="BL161" i="24"/>
  <c r="BL8" i="24"/>
  <c r="CK111" i="20"/>
  <c r="CL44" i="20"/>
  <c r="CL78" i="20"/>
  <c r="CL26" i="20"/>
  <c r="CL64" i="20"/>
  <c r="CL35" i="20"/>
  <c r="CL72" i="20"/>
  <c r="CL36" i="20"/>
  <c r="CL11" i="20"/>
  <c r="CM1" i="20"/>
  <c r="CL13" i="20"/>
  <c r="CL18" i="20"/>
  <c r="CL5" i="20"/>
  <c r="CL101" i="20"/>
  <c r="CL57" i="20"/>
  <c r="CL7" i="20"/>
  <c r="CL49" i="20"/>
  <c r="CL6" i="20"/>
  <c r="CL45" i="20"/>
  <c r="CL3" i="20"/>
  <c r="CL82" i="20"/>
  <c r="CL71" i="20"/>
  <c r="CL25" i="20"/>
  <c r="CL81" i="20"/>
  <c r="CL19" i="20"/>
  <c r="CL63" i="20"/>
  <c r="CL14" i="20"/>
  <c r="CL53" i="20"/>
  <c r="CL106" i="20"/>
  <c r="CL42" i="20"/>
  <c r="CL98" i="20"/>
  <c r="CL61" i="20"/>
  <c r="CL60" i="20"/>
  <c r="CL107" i="20"/>
  <c r="CL70" i="20"/>
  <c r="CL80" i="20"/>
  <c r="CL68" i="20"/>
  <c r="CL8" i="20"/>
  <c r="CL27" i="20"/>
  <c r="CL69" i="20"/>
  <c r="CL48" i="20"/>
  <c r="CL103" i="20"/>
  <c r="CL9" i="20"/>
  <c r="CL34" i="20"/>
  <c r="CL52" i="20"/>
  <c r="CL31" i="20"/>
  <c r="CL74" i="20"/>
  <c r="CL21" i="20"/>
  <c r="CL16" i="20"/>
  <c r="CL100" i="20"/>
  <c r="CL105" i="20"/>
  <c r="CL110" i="20"/>
  <c r="CL62" i="20"/>
  <c r="CL56" i="20"/>
  <c r="CL28" i="20"/>
  <c r="CL67" i="20"/>
  <c r="CL30" i="20"/>
  <c r="CL37" i="20"/>
  <c r="CL79" i="20"/>
  <c r="CL46" i="20"/>
  <c r="CL65" i="20"/>
  <c r="CL33" i="20"/>
  <c r="CL29" i="20"/>
  <c r="CL99" i="20"/>
  <c r="CL97" i="20"/>
  <c r="CL4" i="20"/>
  <c r="CL15" i="20"/>
  <c r="CL76" i="20"/>
  <c r="CL92" i="20"/>
  <c r="CL10" i="20"/>
  <c r="CL104" i="20"/>
  <c r="CL108" i="20"/>
  <c r="CL54" i="20"/>
  <c r="CL91" i="20"/>
  <c r="CL24" i="20"/>
  <c r="CL47" i="20"/>
  <c r="CL94" i="20"/>
  <c r="CL12" i="20"/>
  <c r="CL58" i="20"/>
  <c r="CL40" i="20"/>
  <c r="CL109" i="20"/>
  <c r="CL38" i="20"/>
  <c r="CL20" i="20"/>
  <c r="CL90" i="20"/>
  <c r="CL75" i="20"/>
  <c r="CL50" i="20"/>
  <c r="CL41" i="20"/>
  <c r="CL32" i="20"/>
  <c r="CL66" i="20"/>
  <c r="CL55" i="20"/>
  <c r="CL17" i="20"/>
  <c r="CL95" i="20"/>
  <c r="CL59" i="20"/>
  <c r="CL2" i="20"/>
  <c r="CL96" i="20"/>
  <c r="CL93" i="20"/>
  <c r="CL77" i="20"/>
  <c r="CL51" i="20"/>
  <c r="CL73" i="20"/>
  <c r="CL39" i="20"/>
  <c r="BL7" i="24"/>
  <c r="CL111" i="20" l="1"/>
  <c r="CM96" i="20"/>
  <c r="CM73" i="20"/>
  <c r="CM32" i="20"/>
  <c r="CM74" i="20"/>
  <c r="CM93" i="20"/>
  <c r="CM105" i="20"/>
  <c r="CM24" i="20"/>
  <c r="CM61" i="20"/>
  <c r="CM63" i="20"/>
  <c r="CM7" i="20"/>
  <c r="CM37" i="20"/>
  <c r="CM64" i="20"/>
  <c r="CM56" i="20"/>
  <c r="CM2" i="20"/>
  <c r="CM28" i="20"/>
  <c r="CM52" i="20"/>
  <c r="CM71" i="20"/>
  <c r="CM108" i="20"/>
  <c r="CM101" i="20"/>
  <c r="CM38" i="20"/>
  <c r="CM65" i="20"/>
  <c r="CM106" i="20"/>
  <c r="CM26" i="20"/>
  <c r="CM35" i="20"/>
  <c r="CM46" i="20"/>
  <c r="CM75" i="20"/>
  <c r="CM80" i="20"/>
  <c r="CM33" i="20"/>
  <c r="CM100" i="20"/>
  <c r="CM67" i="20"/>
  <c r="CM48" i="20"/>
  <c r="CM8" i="20"/>
  <c r="CM103" i="20"/>
  <c r="CM20" i="20"/>
  <c r="CM97" i="20"/>
  <c r="CM110" i="20"/>
  <c r="CM81" i="20"/>
  <c r="CM47" i="20"/>
  <c r="CM6" i="20"/>
  <c r="CM3" i="20"/>
  <c r="CM25" i="20"/>
  <c r="CM54" i="20"/>
  <c r="CM92" i="20"/>
  <c r="CM77" i="20"/>
  <c r="CM82" i="20"/>
  <c r="CM72" i="20"/>
  <c r="CM36" i="20"/>
  <c r="CN1" i="20"/>
  <c r="CM18" i="20"/>
  <c r="CM10" i="20"/>
  <c r="CM44" i="20"/>
  <c r="CM99" i="20"/>
  <c r="CM39" i="20"/>
  <c r="CM98" i="20"/>
  <c r="CM57" i="20"/>
  <c r="CM62" i="20"/>
  <c r="CM104" i="20"/>
  <c r="CM109" i="20"/>
  <c r="CM50" i="20"/>
  <c r="CM40" i="20"/>
  <c r="CM95" i="20"/>
  <c r="CM11" i="20"/>
  <c r="CM31" i="20"/>
  <c r="CM13" i="20"/>
  <c r="CM49" i="20"/>
  <c r="CM5" i="20"/>
  <c r="CM21" i="20"/>
  <c r="CM94" i="20"/>
  <c r="CM68" i="20"/>
  <c r="CM30" i="20"/>
  <c r="CM69" i="20"/>
  <c r="CM41" i="20"/>
  <c r="CM70" i="20"/>
  <c r="CM9" i="20"/>
  <c r="CM107" i="20"/>
  <c r="CM16" i="20"/>
  <c r="CM17" i="20"/>
  <c r="CM76" i="20"/>
  <c r="CM19" i="20"/>
  <c r="CM42" i="20"/>
  <c r="CM34" i="20"/>
  <c r="CM4" i="20"/>
  <c r="CM58" i="20"/>
  <c r="CM90" i="20"/>
  <c r="CM14" i="20"/>
  <c r="CM79" i="20"/>
  <c r="CM78" i="20"/>
  <c r="CM55" i="20"/>
  <c r="CM60" i="20"/>
  <c r="CM66" i="20"/>
  <c r="CM91" i="20"/>
  <c r="CM12" i="20"/>
  <c r="CM29" i="20"/>
  <c r="CM53" i="20"/>
  <c r="CM59" i="20"/>
  <c r="CM15" i="20"/>
  <c r="CM51" i="20"/>
  <c r="CM45" i="20"/>
  <c r="CM27" i="20"/>
  <c r="CN36" i="20" l="1"/>
  <c r="CN16" i="20"/>
  <c r="CN91" i="20"/>
  <c r="CN101" i="20"/>
  <c r="CN39" i="20"/>
  <c r="CN66" i="20"/>
  <c r="CN80" i="20"/>
  <c r="CN96" i="20"/>
  <c r="CN35" i="20"/>
  <c r="CN61" i="20"/>
  <c r="CN90" i="20"/>
  <c r="CN110" i="20"/>
  <c r="CN31" i="20"/>
  <c r="CN55" i="20"/>
  <c r="CN34" i="20"/>
  <c r="CN105" i="20"/>
  <c r="CN28" i="20"/>
  <c r="CN37" i="20"/>
  <c r="CN67" i="20"/>
  <c r="CN98" i="20"/>
  <c r="CN65" i="20"/>
  <c r="CN32" i="20"/>
  <c r="CN74" i="20"/>
  <c r="CN69" i="20"/>
  <c r="CN30" i="20"/>
  <c r="CN26" i="20"/>
  <c r="CN99" i="20"/>
  <c r="CN63" i="20"/>
  <c r="CN60" i="20"/>
  <c r="CN3" i="20"/>
  <c r="CN11" i="20"/>
  <c r="CN58" i="20"/>
  <c r="CN6" i="20"/>
  <c r="CN108" i="20"/>
  <c r="CN2" i="20"/>
  <c r="CN56" i="20"/>
  <c r="CN94" i="20"/>
  <c r="CN104" i="20"/>
  <c r="CN73" i="20"/>
  <c r="CN52" i="20"/>
  <c r="CN82" i="20"/>
  <c r="CN5" i="20"/>
  <c r="CN20" i="20"/>
  <c r="CN48" i="20"/>
  <c r="CN77" i="20"/>
  <c r="CO1" i="20"/>
  <c r="CN15" i="20"/>
  <c r="CN100" i="20"/>
  <c r="CN59" i="20"/>
  <c r="CN62" i="20"/>
  <c r="CN10" i="20"/>
  <c r="CN4" i="20"/>
  <c r="CN54" i="20"/>
  <c r="CN19" i="20"/>
  <c r="CN97" i="20"/>
  <c r="CN42" i="20"/>
  <c r="CN49" i="20"/>
  <c r="CN53" i="20"/>
  <c r="CN92" i="20"/>
  <c r="CN76" i="20"/>
  <c r="CN25" i="20"/>
  <c r="CN107" i="20"/>
  <c r="CN79" i="20"/>
  <c r="CN78" i="20"/>
  <c r="CN18" i="20"/>
  <c r="CN9" i="20"/>
  <c r="CN72" i="20"/>
  <c r="CN46" i="20"/>
  <c r="CN12" i="20"/>
  <c r="CN57" i="20"/>
  <c r="CN68" i="20"/>
  <c r="CN24" i="20"/>
  <c r="CN21" i="20"/>
  <c r="CN45" i="20"/>
  <c r="CN64" i="20"/>
  <c r="CN106" i="20"/>
  <c r="CN17" i="20"/>
  <c r="CN38" i="20"/>
  <c r="CN51" i="20"/>
  <c r="CN81" i="20"/>
  <c r="CN13" i="20"/>
  <c r="CN33" i="20"/>
  <c r="CN71" i="20"/>
  <c r="CN75" i="20"/>
  <c r="CN93" i="20"/>
  <c r="CN14" i="20"/>
  <c r="CN50" i="20"/>
  <c r="CN70" i="20"/>
  <c r="CN103" i="20"/>
  <c r="CN8" i="20"/>
  <c r="CN7" i="20"/>
  <c r="CN47" i="20"/>
  <c r="CN40" i="20"/>
  <c r="CN109" i="20"/>
  <c r="CN44" i="20"/>
  <c r="CN41" i="20"/>
  <c r="CN27" i="20"/>
  <c r="CN95" i="20"/>
  <c r="CN29" i="20"/>
  <c r="CM111" i="20"/>
  <c r="CP1" i="20" l="1"/>
  <c r="CO2" i="20"/>
  <c r="CN111" i="20"/>
  <c r="CQ1" i="20" l="1"/>
  <c r="CP2" i="20"/>
  <c r="CQ47" i="20" l="1"/>
  <c r="CQ76" i="20"/>
  <c r="CQ108" i="20"/>
  <c r="CQ36" i="20"/>
  <c r="CQ28" i="20"/>
  <c r="CQ71" i="20"/>
  <c r="CQ6" i="20"/>
  <c r="CQ49" i="20"/>
  <c r="CQ13" i="20"/>
  <c r="CQ40" i="20"/>
  <c r="CQ105" i="20"/>
  <c r="CQ98" i="20"/>
  <c r="CQ97" i="20"/>
  <c r="CQ74" i="20"/>
  <c r="CQ31" i="20"/>
  <c r="CQ51" i="20"/>
  <c r="CQ77" i="20"/>
  <c r="CQ8" i="20"/>
  <c r="CQ56" i="20"/>
  <c r="CQ99" i="20"/>
  <c r="CQ19" i="20"/>
  <c r="CQ62" i="20"/>
  <c r="CQ69" i="20"/>
  <c r="CQ32" i="20"/>
  <c r="CQ29" i="20"/>
  <c r="CQ44" i="20"/>
  <c r="CQ12" i="20"/>
  <c r="CQ94" i="20"/>
  <c r="CQ38" i="20"/>
  <c r="CQ68" i="20"/>
  <c r="CQ78" i="20"/>
  <c r="CQ14" i="20"/>
  <c r="CQ21" i="20"/>
  <c r="CQ63" i="20"/>
  <c r="CQ92" i="20"/>
  <c r="CQ55" i="20"/>
  <c r="CQ27" i="20"/>
  <c r="CQ52" i="20"/>
  <c r="CQ34" i="20"/>
  <c r="CQ106" i="20"/>
  <c r="CQ59" i="20"/>
  <c r="CQ24" i="20"/>
  <c r="CR1" i="20"/>
  <c r="CQ7" i="20"/>
  <c r="CQ100" i="20"/>
  <c r="CQ2" i="20"/>
  <c r="CQ81" i="20"/>
  <c r="CQ57" i="20"/>
  <c r="CQ54" i="20"/>
  <c r="CQ25" i="20"/>
  <c r="CQ10" i="20"/>
  <c r="CQ75" i="20"/>
  <c r="CQ103" i="20"/>
  <c r="CQ64" i="20"/>
  <c r="CQ53" i="20"/>
  <c r="CQ96" i="20"/>
  <c r="CQ42" i="20"/>
  <c r="CQ72" i="20"/>
  <c r="CQ37" i="20"/>
  <c r="CQ16" i="20"/>
  <c r="CQ91" i="20"/>
  <c r="CQ20" i="20"/>
  <c r="CQ5" i="20"/>
  <c r="CQ95" i="20"/>
  <c r="CQ4" i="20"/>
  <c r="CQ73" i="20"/>
  <c r="CQ104" i="20"/>
  <c r="CQ50" i="20"/>
  <c r="CQ61" i="20"/>
  <c r="CQ93" i="20"/>
  <c r="CQ79" i="20"/>
  <c r="CQ17" i="20"/>
  <c r="CQ90" i="20"/>
  <c r="CQ9" i="20"/>
  <c r="CQ82" i="20"/>
  <c r="CQ3" i="20"/>
  <c r="CQ65" i="20"/>
  <c r="CQ35" i="20"/>
  <c r="CQ67" i="20"/>
  <c r="CQ15" i="20"/>
  <c r="CQ110" i="20"/>
  <c r="CQ109" i="20"/>
  <c r="CQ48" i="20"/>
  <c r="CQ41" i="20"/>
  <c r="CQ45" i="20"/>
  <c r="CQ18" i="20"/>
  <c r="CQ26" i="20"/>
  <c r="CQ80" i="20"/>
  <c r="CQ101" i="20"/>
  <c r="CQ107" i="20"/>
  <c r="CQ70" i="20"/>
  <c r="CQ46" i="20"/>
  <c r="CQ60" i="20"/>
  <c r="CQ39" i="20"/>
  <c r="CQ30" i="20"/>
  <c r="CQ11" i="20"/>
  <c r="CQ66" i="20"/>
  <c r="CQ33" i="20"/>
  <c r="CQ58" i="20"/>
  <c r="CQ111" i="20" l="1"/>
  <c r="CR46" i="20"/>
  <c r="CR2" i="20"/>
  <c r="CR32" i="20"/>
  <c r="CR36" i="20"/>
  <c r="CR90" i="20"/>
  <c r="CR25" i="20"/>
  <c r="CR95" i="20"/>
  <c r="CR77" i="20"/>
  <c r="CR38" i="20"/>
  <c r="CR6" i="20"/>
  <c r="CR93" i="20"/>
  <c r="CR28" i="20"/>
  <c r="CR39" i="20"/>
  <c r="CR34" i="20"/>
  <c r="CR66" i="20"/>
  <c r="CR80" i="20"/>
  <c r="CR64" i="20"/>
  <c r="CR40" i="20"/>
  <c r="CR45" i="20"/>
  <c r="CR24" i="20"/>
  <c r="CR15" i="20"/>
  <c r="CR109" i="20"/>
  <c r="CR69" i="20"/>
  <c r="CR19" i="20"/>
  <c r="CR82" i="20"/>
  <c r="CR104" i="20"/>
  <c r="CR31" i="20"/>
  <c r="CR99" i="20"/>
  <c r="CR98" i="20"/>
  <c r="CR101" i="20"/>
  <c r="CR41" i="20"/>
  <c r="CR7" i="20"/>
  <c r="CR30" i="20"/>
  <c r="CR60" i="20"/>
  <c r="CR75" i="20"/>
  <c r="CR97" i="20"/>
  <c r="CR26" i="20"/>
  <c r="CR59" i="20"/>
  <c r="CR62" i="20"/>
  <c r="CR9" i="20"/>
  <c r="CR65" i="20"/>
  <c r="CS1" i="20"/>
  <c r="CR91" i="20"/>
  <c r="CR74" i="20"/>
  <c r="CR11" i="20"/>
  <c r="CR92" i="20"/>
  <c r="CR71" i="20"/>
  <c r="CR16" i="20"/>
  <c r="CR79" i="20"/>
  <c r="CR35" i="20"/>
  <c r="CR56" i="20"/>
  <c r="CR67" i="20"/>
  <c r="CR54" i="20"/>
  <c r="CR51" i="20"/>
  <c r="CR81" i="20"/>
  <c r="CR48" i="20"/>
  <c r="CR42" i="20"/>
  <c r="CR49" i="20"/>
  <c r="CR5" i="20"/>
  <c r="CR57" i="20"/>
  <c r="CR33" i="20"/>
  <c r="CR3" i="20"/>
  <c r="CR13" i="20"/>
  <c r="CR70" i="20"/>
  <c r="CR20" i="20"/>
  <c r="CR63" i="20"/>
  <c r="CR76" i="20"/>
  <c r="CR110" i="20"/>
  <c r="CR14" i="20"/>
  <c r="CR61" i="20"/>
  <c r="CR53" i="20"/>
  <c r="CR78" i="20"/>
  <c r="CR27" i="20"/>
  <c r="CR8" i="20"/>
  <c r="CR52" i="20"/>
  <c r="CR58" i="20"/>
  <c r="CR55" i="20"/>
  <c r="CR29" i="20"/>
  <c r="CR100" i="20"/>
  <c r="CR108" i="20"/>
  <c r="CR10" i="20"/>
  <c r="CR73" i="20"/>
  <c r="CR68" i="20"/>
  <c r="CR72" i="20"/>
  <c r="CR106" i="20"/>
  <c r="CR4" i="20"/>
  <c r="CR12" i="20"/>
  <c r="CR37" i="20"/>
  <c r="CR18" i="20"/>
  <c r="CR21" i="20"/>
  <c r="CR96" i="20"/>
  <c r="CR50" i="20"/>
  <c r="CR105" i="20"/>
  <c r="CR47" i="20"/>
  <c r="CR103" i="20"/>
  <c r="CR107" i="20"/>
  <c r="CR17" i="20"/>
  <c r="CR44" i="20"/>
  <c r="CR94" i="20"/>
  <c r="CR111" i="20" l="1"/>
  <c r="CS80" i="20"/>
  <c r="CS68" i="20"/>
  <c r="CS99" i="20"/>
  <c r="CS101" i="20"/>
  <c r="CS109" i="20"/>
  <c r="CS17" i="20"/>
  <c r="CS53" i="20"/>
  <c r="CS18" i="20"/>
  <c r="CS30" i="20"/>
  <c r="CS46" i="20"/>
  <c r="CS4" i="20"/>
  <c r="CS76" i="20"/>
  <c r="CS104" i="20"/>
  <c r="CS8" i="20"/>
  <c r="CS34" i="20"/>
  <c r="CS54" i="20"/>
  <c r="CS95" i="20"/>
  <c r="CS50" i="20"/>
  <c r="CT1" i="20"/>
  <c r="CS14" i="20"/>
  <c r="CS52" i="20"/>
  <c r="CS27" i="20"/>
  <c r="CS78" i="20"/>
  <c r="CS69" i="20"/>
  <c r="CS49" i="20"/>
  <c r="CS107" i="20"/>
  <c r="CS37" i="20"/>
  <c r="CS55" i="20"/>
  <c r="CS71" i="20"/>
  <c r="CS62" i="20"/>
  <c r="CS96" i="20"/>
  <c r="CS7" i="20"/>
  <c r="CS92" i="20"/>
  <c r="CS65" i="20"/>
  <c r="CS77" i="20"/>
  <c r="CS56" i="20"/>
  <c r="CS16" i="20"/>
  <c r="CS103" i="20"/>
  <c r="CS24" i="20"/>
  <c r="CS91" i="20"/>
  <c r="CS81" i="20"/>
  <c r="CS6" i="20"/>
  <c r="CS21" i="20"/>
  <c r="CS90" i="20"/>
  <c r="CS47" i="20"/>
  <c r="CS74" i="20"/>
  <c r="CS61" i="20"/>
  <c r="CS5" i="20"/>
  <c r="CS9" i="20"/>
  <c r="CS10" i="20"/>
  <c r="CS110" i="20"/>
  <c r="CS98" i="20"/>
  <c r="CS32" i="20"/>
  <c r="CS11" i="20"/>
  <c r="CS39" i="20"/>
  <c r="CS2" i="20"/>
  <c r="CS20" i="20"/>
  <c r="CS57" i="20"/>
  <c r="CS82" i="20"/>
  <c r="CS105" i="20"/>
  <c r="CS33" i="20"/>
  <c r="CS38" i="20"/>
  <c r="CS15" i="20"/>
  <c r="CS67" i="20"/>
  <c r="CS31" i="20"/>
  <c r="CS3" i="20"/>
  <c r="CS79" i="20"/>
  <c r="CS29" i="20"/>
  <c r="CS75" i="20"/>
  <c r="CS60" i="20"/>
  <c r="CS64" i="20"/>
  <c r="CS58" i="20"/>
  <c r="CS28" i="20"/>
  <c r="CS19" i="20"/>
  <c r="CS73" i="20"/>
  <c r="CS106" i="20"/>
  <c r="CS93" i="20"/>
  <c r="CS26" i="20"/>
  <c r="CS108" i="20"/>
  <c r="CS51" i="20"/>
  <c r="CS23" i="20"/>
  <c r="CS63" i="20"/>
  <c r="CS45" i="20"/>
  <c r="CS13" i="20"/>
  <c r="CS97" i="20"/>
  <c r="CS100" i="20"/>
  <c r="CS12" i="20"/>
  <c r="CS42" i="20"/>
  <c r="CS44" i="20"/>
  <c r="CS59" i="20"/>
  <c r="CS41" i="20"/>
  <c r="CS40" i="20"/>
  <c r="CS94" i="20"/>
  <c r="CS72" i="20"/>
  <c r="CS70" i="20"/>
  <c r="CS35" i="20"/>
  <c r="CS36" i="20"/>
  <c r="CS25" i="20"/>
  <c r="CS48" i="20"/>
  <c r="CS66" i="20"/>
  <c r="CT86" i="20" l="1"/>
  <c r="CT76" i="20"/>
  <c r="CT29" i="20"/>
  <c r="CT14" i="20"/>
  <c r="CT41" i="20"/>
  <c r="CT63" i="20"/>
  <c r="CT21" i="20"/>
  <c r="CT109" i="20"/>
  <c r="CT104" i="20"/>
  <c r="CT20" i="20"/>
  <c r="CT58" i="20"/>
  <c r="CT45" i="20"/>
  <c r="CT46" i="20"/>
  <c r="CT106" i="20"/>
  <c r="CT79" i="20"/>
  <c r="CT37" i="20"/>
  <c r="CT30" i="20"/>
  <c r="CT6" i="20"/>
  <c r="CT34" i="20"/>
  <c r="CT5" i="20"/>
  <c r="CT39" i="20"/>
  <c r="CT75" i="20"/>
  <c r="CT22" i="20"/>
  <c r="CT81" i="20"/>
  <c r="CT50" i="20"/>
  <c r="CT67" i="20"/>
  <c r="CT2" i="20"/>
  <c r="CT90" i="20"/>
  <c r="CT7" i="20"/>
  <c r="CT97" i="20"/>
  <c r="CT25" i="20"/>
  <c r="CT93" i="20"/>
  <c r="CT40" i="20"/>
  <c r="CT38" i="20"/>
  <c r="CT36" i="20"/>
  <c r="CT85" i="20"/>
  <c r="CT24" i="20"/>
  <c r="CT82" i="20"/>
  <c r="CT47" i="20"/>
  <c r="CT96" i="20"/>
  <c r="CT110" i="20"/>
  <c r="CT72" i="20"/>
  <c r="CT64" i="20"/>
  <c r="CT68" i="20"/>
  <c r="CT101" i="20"/>
  <c r="CT56" i="20"/>
  <c r="CT87" i="20"/>
  <c r="CT74" i="20"/>
  <c r="CT19" i="20"/>
  <c r="CT10" i="20"/>
  <c r="CT60" i="20"/>
  <c r="CT66" i="20"/>
  <c r="CT31" i="20"/>
  <c r="CT44" i="20"/>
  <c r="CT13" i="20"/>
  <c r="CT54" i="20"/>
  <c r="CT9" i="20"/>
  <c r="CT43" i="20"/>
  <c r="CT42" i="20"/>
  <c r="CT49" i="20"/>
  <c r="CT16" i="20"/>
  <c r="CT35" i="20"/>
  <c r="CT98" i="20"/>
  <c r="CT77" i="20"/>
  <c r="CT23" i="20"/>
  <c r="CT73" i="20"/>
  <c r="CT59" i="20"/>
  <c r="CT18" i="20"/>
  <c r="CT65" i="20"/>
  <c r="CT26" i="20"/>
  <c r="CT51" i="20"/>
  <c r="CT107" i="20"/>
  <c r="CT27" i="20"/>
  <c r="CT33" i="20"/>
  <c r="CT94" i="20"/>
  <c r="CT61" i="20"/>
  <c r="CT78" i="20"/>
  <c r="CT55" i="20"/>
  <c r="CT95" i="20"/>
  <c r="CT53" i="20"/>
  <c r="CT62" i="20"/>
  <c r="CT70" i="20"/>
  <c r="CT3" i="20"/>
  <c r="CT91" i="20"/>
  <c r="CT69" i="20"/>
  <c r="CT84" i="20"/>
  <c r="CT108" i="20"/>
  <c r="CT48" i="20"/>
  <c r="CU1" i="20"/>
  <c r="CT52" i="20"/>
  <c r="CT99" i="20"/>
  <c r="CT57" i="20"/>
  <c r="CT8" i="20"/>
  <c r="CT83" i="20"/>
  <c r="CT32" i="20"/>
  <c r="CT28" i="20"/>
  <c r="CT80" i="20"/>
  <c r="CT15" i="20"/>
  <c r="CT103" i="20"/>
  <c r="CT12" i="20"/>
  <c r="CT89" i="20"/>
  <c r="CT92" i="20"/>
  <c r="CT4" i="20"/>
  <c r="CT71" i="20"/>
  <c r="CT11" i="20"/>
  <c r="CT105" i="20"/>
  <c r="CT17" i="20"/>
  <c r="CT100" i="20"/>
  <c r="CT88" i="20"/>
  <c r="CS111" i="20"/>
  <c r="CT111" i="20" l="1"/>
  <c r="CU57" i="20"/>
  <c r="CU63" i="20"/>
  <c r="CU30" i="20"/>
  <c r="CU19" i="20"/>
  <c r="CU38" i="20"/>
  <c r="CU55" i="20"/>
  <c r="CU62" i="20"/>
  <c r="CU73" i="20"/>
  <c r="CU79" i="20"/>
  <c r="CU86" i="20"/>
  <c r="CU35" i="20"/>
  <c r="CU46" i="20"/>
  <c r="CU71" i="20"/>
  <c r="CU43" i="20"/>
  <c r="CU89" i="20"/>
  <c r="CU95" i="20"/>
  <c r="CU2" i="20"/>
  <c r="CU51" i="20"/>
  <c r="CU32" i="20"/>
  <c r="CU87" i="20"/>
  <c r="CU59" i="20"/>
  <c r="CU29" i="20"/>
  <c r="CU34" i="20"/>
  <c r="CU22" i="20"/>
  <c r="CU48" i="20"/>
  <c r="CU21" i="20"/>
  <c r="CU18" i="20"/>
  <c r="CU12" i="20"/>
  <c r="CU88" i="20"/>
  <c r="CU93" i="20"/>
  <c r="CU49" i="20"/>
  <c r="CU85" i="20"/>
  <c r="CU36" i="20"/>
  <c r="CU70" i="20"/>
  <c r="CU67" i="20"/>
  <c r="CU11" i="20"/>
  <c r="CU40" i="20"/>
  <c r="CU96" i="20"/>
  <c r="CU83" i="20"/>
  <c r="CU109" i="20"/>
  <c r="CU24" i="20"/>
  <c r="CU108" i="20"/>
  <c r="CU27" i="20"/>
  <c r="CU72" i="20"/>
  <c r="CU90" i="20"/>
  <c r="CU99" i="20"/>
  <c r="CU94" i="20"/>
  <c r="CU56" i="20"/>
  <c r="CU64" i="20"/>
  <c r="CU13" i="20"/>
  <c r="CU105" i="20"/>
  <c r="CU76" i="20"/>
  <c r="CU16" i="20"/>
  <c r="CU5" i="20"/>
  <c r="CU26" i="20"/>
  <c r="CU52" i="20"/>
  <c r="CU74" i="20"/>
  <c r="CU8" i="20"/>
  <c r="CU104" i="20"/>
  <c r="CU45" i="20"/>
  <c r="CU66" i="20"/>
  <c r="CV1" i="20"/>
  <c r="CU80" i="20"/>
  <c r="CU37" i="20"/>
  <c r="CU50" i="20"/>
  <c r="CU44" i="20"/>
  <c r="CU61" i="20"/>
  <c r="CU98" i="20"/>
  <c r="CU17" i="20"/>
  <c r="CU10" i="20"/>
  <c r="CU53" i="20"/>
  <c r="CU82" i="20"/>
  <c r="CU103" i="20"/>
  <c r="CU77" i="20"/>
  <c r="CU20" i="20"/>
  <c r="CU33" i="20"/>
  <c r="CU42" i="20"/>
  <c r="CU69" i="20"/>
  <c r="CU4" i="20"/>
  <c r="CU41" i="20"/>
  <c r="CU47" i="20"/>
  <c r="CU54" i="20"/>
  <c r="CU3" i="20"/>
  <c r="CU92" i="20"/>
  <c r="CU39" i="20"/>
  <c r="CU78" i="20"/>
  <c r="CU81" i="20"/>
  <c r="CU100" i="20"/>
  <c r="CU31" i="20"/>
  <c r="CU97" i="20"/>
  <c r="CU23" i="20"/>
  <c r="CU75" i="20"/>
  <c r="CU91" i="20"/>
  <c r="CU110" i="20"/>
  <c r="CU84" i="20"/>
  <c r="CU65" i="20"/>
  <c r="CU107" i="20"/>
  <c r="CU101" i="20"/>
  <c r="CU68" i="20"/>
  <c r="CU9" i="20"/>
  <c r="CU15" i="20"/>
  <c r="CU6" i="20"/>
  <c r="CU28" i="20"/>
  <c r="CU7" i="20"/>
  <c r="CU25" i="20"/>
  <c r="CU14" i="20"/>
  <c r="CU60" i="20"/>
  <c r="CU106" i="20"/>
  <c r="CU58" i="20"/>
  <c r="CU111" i="20" l="1"/>
  <c r="CW1" i="20"/>
  <c r="CV2" i="20"/>
  <c r="CX1" i="20" l="1"/>
  <c r="CW2" i="20"/>
  <c r="CX50" i="20" l="1"/>
  <c r="CX44" i="20"/>
  <c r="CX80" i="20"/>
  <c r="CX24" i="20"/>
  <c r="CX42" i="20"/>
  <c r="CX73" i="20"/>
  <c r="CX8" i="20"/>
  <c r="CX34" i="20"/>
  <c r="CX23" i="20"/>
  <c r="CX26" i="20"/>
  <c r="CX63" i="20"/>
  <c r="CX96" i="20"/>
  <c r="CX105" i="20"/>
  <c r="CX58" i="20"/>
  <c r="CX106" i="20"/>
  <c r="CX40" i="20"/>
  <c r="CX64" i="20"/>
  <c r="CX30" i="20"/>
  <c r="CX22" i="20"/>
  <c r="CX33" i="20"/>
  <c r="CX85" i="20"/>
  <c r="CX36" i="20"/>
  <c r="CX45" i="20"/>
  <c r="CX55" i="20"/>
  <c r="CX92" i="20"/>
  <c r="CX39" i="20"/>
  <c r="CX94" i="20"/>
  <c r="CX52" i="20"/>
  <c r="CX110" i="20"/>
  <c r="CX71" i="20"/>
  <c r="CX67" i="20"/>
  <c r="CX91" i="20"/>
  <c r="CX28" i="20"/>
  <c r="CX2" i="20"/>
  <c r="CX6" i="20"/>
  <c r="CX20" i="20"/>
  <c r="CX29" i="20"/>
  <c r="CX86" i="20"/>
  <c r="CX109" i="20"/>
  <c r="CX35" i="20"/>
  <c r="CX72" i="20"/>
  <c r="CX38" i="20"/>
  <c r="CX53" i="20"/>
  <c r="CX54" i="20"/>
  <c r="CX97" i="20"/>
  <c r="CX12" i="20"/>
  <c r="CX68" i="20"/>
  <c r="CX61" i="20"/>
  <c r="CX49" i="20"/>
  <c r="CX25" i="20"/>
  <c r="CX60" i="20"/>
  <c r="CX87" i="20"/>
  <c r="CX70" i="20"/>
  <c r="CX19" i="20"/>
  <c r="CX76" i="20"/>
  <c r="CX84" i="20"/>
  <c r="CY1" i="20"/>
  <c r="CX66" i="20"/>
  <c r="CX95" i="20"/>
  <c r="CX108" i="20"/>
  <c r="CX48" i="20"/>
  <c r="CX21" i="20"/>
  <c r="CX10" i="20"/>
  <c r="CX9" i="20"/>
  <c r="CX78" i="20"/>
  <c r="CX3" i="20"/>
  <c r="CX75" i="20"/>
  <c r="CX90" i="20"/>
  <c r="CX31" i="20"/>
  <c r="CX27" i="20"/>
  <c r="CX82" i="20"/>
  <c r="CX41" i="20"/>
  <c r="CX107" i="20"/>
  <c r="CX59" i="20"/>
  <c r="CX69" i="20"/>
  <c r="CX81" i="20"/>
  <c r="CX51" i="20"/>
  <c r="CX14" i="20"/>
  <c r="CX4" i="20"/>
  <c r="CX65" i="20"/>
  <c r="CX18" i="20"/>
  <c r="CX16" i="20"/>
  <c r="CX5" i="20"/>
  <c r="CX11" i="20"/>
  <c r="CX47" i="20"/>
  <c r="CX46" i="20"/>
  <c r="CX77" i="20"/>
  <c r="CX93" i="20"/>
  <c r="CX83" i="20"/>
  <c r="CX98" i="20"/>
  <c r="CX32" i="20"/>
  <c r="CX13" i="20"/>
  <c r="CX101" i="20"/>
  <c r="CX79" i="20"/>
  <c r="CX62" i="20"/>
  <c r="CX89" i="20"/>
  <c r="CX15" i="20"/>
  <c r="CX57" i="20"/>
  <c r="CX7" i="20"/>
  <c r="CX17" i="20"/>
  <c r="CX74" i="20"/>
  <c r="CX56" i="20"/>
  <c r="CX103" i="20"/>
  <c r="CX88" i="20"/>
  <c r="CX104" i="20"/>
  <c r="CX37" i="20"/>
  <c r="CX99" i="20"/>
  <c r="CX100" i="20"/>
  <c r="CX43" i="20"/>
  <c r="CX111" i="20" l="1"/>
  <c r="CY12" i="20"/>
  <c r="CY95" i="20"/>
  <c r="CY56" i="20"/>
  <c r="CY91" i="20"/>
  <c r="CY61" i="20"/>
  <c r="CY15" i="20"/>
  <c r="CY21" i="20"/>
  <c r="CY98" i="20"/>
  <c r="CY76" i="20"/>
  <c r="CY2" i="20"/>
  <c r="CY35" i="20"/>
  <c r="CY55" i="20"/>
  <c r="CY11" i="20"/>
  <c r="CY101" i="20"/>
  <c r="CY66" i="20"/>
  <c r="CY110" i="20"/>
  <c r="CY54" i="20"/>
  <c r="CZ1" i="20"/>
  <c r="CY107" i="20"/>
  <c r="CY79" i="20"/>
  <c r="CY24" i="20"/>
  <c r="CY27" i="20"/>
  <c r="CY71" i="20"/>
  <c r="CY83" i="20"/>
  <c r="CY18" i="20"/>
  <c r="CY13" i="20"/>
  <c r="CY6" i="20"/>
  <c r="CY39" i="20"/>
  <c r="CY58" i="20"/>
  <c r="CY93" i="20"/>
  <c r="CY78" i="20"/>
  <c r="CY60" i="20"/>
  <c r="CY86" i="20"/>
  <c r="CY74" i="20"/>
  <c r="CY30" i="20"/>
  <c r="CY20" i="20"/>
  <c r="CY40" i="20"/>
  <c r="CY45" i="20"/>
  <c r="CY100" i="20"/>
  <c r="CY88" i="20"/>
  <c r="CY52" i="20"/>
  <c r="CY7" i="20"/>
  <c r="CY34" i="20"/>
  <c r="CY64" i="20"/>
  <c r="CY14" i="20"/>
  <c r="CY25" i="20"/>
  <c r="CY59" i="20"/>
  <c r="CY4" i="20"/>
  <c r="CY85" i="20"/>
  <c r="CY26" i="20"/>
  <c r="CY29" i="20"/>
  <c r="CY46" i="20"/>
  <c r="CY28" i="20"/>
  <c r="CY81" i="20"/>
  <c r="CY32" i="20"/>
  <c r="CY19" i="20"/>
  <c r="CY68" i="20"/>
  <c r="CY9" i="20"/>
  <c r="CY51" i="20"/>
  <c r="CY63" i="20"/>
  <c r="CY10" i="20"/>
  <c r="CY94" i="20"/>
  <c r="CY82" i="20"/>
  <c r="CY31" i="20"/>
  <c r="CY70" i="20"/>
  <c r="CY33" i="20"/>
  <c r="CY17" i="20"/>
  <c r="CY53" i="20"/>
  <c r="CY8" i="20"/>
  <c r="CY65" i="20"/>
  <c r="CY42" i="20"/>
  <c r="CY87" i="20"/>
  <c r="CY41" i="20"/>
  <c r="CY96" i="20"/>
  <c r="CY50" i="20"/>
  <c r="CY77" i="20"/>
  <c r="CY38" i="20"/>
  <c r="CY104" i="20"/>
  <c r="CY90" i="20"/>
  <c r="CY47" i="20"/>
  <c r="CY105" i="20"/>
  <c r="CY92" i="20"/>
  <c r="CY16" i="20"/>
  <c r="CY99" i="20"/>
  <c r="CY49" i="20"/>
  <c r="CY43" i="20"/>
  <c r="CY57" i="20"/>
  <c r="CY97" i="20"/>
  <c r="CY22" i="20"/>
  <c r="CY36" i="20"/>
  <c r="CY23" i="20"/>
  <c r="CY44" i="20"/>
  <c r="CY89" i="20"/>
  <c r="CY48" i="20"/>
  <c r="CY5" i="20"/>
  <c r="CY84" i="20"/>
  <c r="CY72" i="20"/>
  <c r="CY37" i="20"/>
  <c r="CY73" i="20"/>
  <c r="CY106" i="20"/>
  <c r="CY108" i="20"/>
  <c r="CY103" i="20"/>
  <c r="CY3" i="20"/>
  <c r="CY67" i="20"/>
  <c r="CY62" i="20"/>
  <c r="CY80" i="20"/>
  <c r="CY109" i="20"/>
  <c r="CY75" i="20"/>
  <c r="CY69" i="20"/>
  <c r="CY111" i="20" l="1"/>
  <c r="CZ27" i="20"/>
  <c r="CZ18" i="20"/>
  <c r="CZ97" i="20"/>
  <c r="CZ15" i="20"/>
  <c r="CZ29" i="20"/>
  <c r="CZ69" i="20"/>
  <c r="DA1" i="20"/>
  <c r="CZ35" i="20"/>
  <c r="CZ76" i="20"/>
  <c r="CZ75" i="20"/>
  <c r="CZ74" i="20"/>
  <c r="CZ70" i="20"/>
  <c r="CZ83" i="20"/>
  <c r="CZ49" i="20"/>
  <c r="CZ14" i="20"/>
  <c r="CZ4" i="20"/>
  <c r="CZ21" i="20"/>
  <c r="CZ30" i="20"/>
  <c r="CZ62" i="20"/>
  <c r="CZ100" i="20"/>
  <c r="CZ40" i="20"/>
  <c r="CZ51" i="20"/>
  <c r="CZ73" i="20"/>
  <c r="CZ110" i="20"/>
  <c r="CZ50" i="20"/>
  <c r="CZ3" i="20"/>
  <c r="CZ99" i="20"/>
  <c r="CZ107" i="20"/>
  <c r="CZ63" i="20"/>
  <c r="CZ87" i="20"/>
  <c r="CZ59" i="20"/>
  <c r="CZ94" i="20"/>
  <c r="CZ38" i="20"/>
  <c r="CZ45" i="20"/>
  <c r="CZ34" i="20"/>
  <c r="CZ7" i="20"/>
  <c r="CZ104" i="20"/>
  <c r="CZ57" i="20"/>
  <c r="CZ36" i="20"/>
  <c r="CZ48" i="20"/>
  <c r="CZ9" i="20"/>
  <c r="CZ77" i="20"/>
  <c r="CZ79" i="20"/>
  <c r="CZ101" i="20"/>
  <c r="CZ13" i="20"/>
  <c r="CZ91" i="20"/>
  <c r="CZ5" i="20"/>
  <c r="CZ8" i="20"/>
  <c r="CZ47" i="20"/>
  <c r="CZ93" i="20"/>
  <c r="CZ85" i="20"/>
  <c r="CZ31" i="20"/>
  <c r="CZ67" i="20"/>
  <c r="CZ39" i="20"/>
  <c r="CZ58" i="20"/>
  <c r="CZ11" i="20"/>
  <c r="CZ78" i="20"/>
  <c r="CZ81" i="20"/>
  <c r="CZ16" i="20"/>
  <c r="CZ109" i="20"/>
  <c r="CZ53" i="20"/>
  <c r="CZ82" i="20"/>
  <c r="CZ84" i="20"/>
  <c r="CZ61" i="20"/>
  <c r="CZ108" i="20"/>
  <c r="CZ44" i="20"/>
  <c r="CZ98" i="20"/>
  <c r="CZ65" i="20"/>
  <c r="CZ22" i="20"/>
  <c r="CZ46" i="20"/>
  <c r="CZ72" i="20"/>
  <c r="CZ105" i="20"/>
  <c r="CZ71" i="20"/>
  <c r="CZ12" i="20"/>
  <c r="CZ42" i="20"/>
  <c r="CZ43" i="20"/>
  <c r="CZ66" i="20"/>
  <c r="CZ56" i="20"/>
  <c r="CZ68" i="20"/>
  <c r="CZ92" i="20"/>
  <c r="CZ20" i="20"/>
  <c r="CZ55" i="20"/>
  <c r="CZ86" i="20"/>
  <c r="CZ23" i="20"/>
  <c r="CZ26" i="20"/>
  <c r="CZ89" i="20"/>
  <c r="CZ102" i="20"/>
  <c r="CZ80" i="20"/>
  <c r="CZ41" i="20"/>
  <c r="CZ32" i="20"/>
  <c r="CZ103" i="20"/>
  <c r="CZ54" i="20"/>
  <c r="CZ37" i="20"/>
  <c r="CZ96" i="20"/>
  <c r="CZ90" i="20"/>
  <c r="CZ95" i="20"/>
  <c r="CZ17" i="20"/>
  <c r="CZ52" i="20"/>
  <c r="CZ88" i="20"/>
  <c r="CZ33" i="20"/>
  <c r="CZ6" i="20"/>
  <c r="CZ2" i="20"/>
  <c r="CZ60" i="20"/>
  <c r="CZ64" i="20"/>
  <c r="CZ19" i="20"/>
  <c r="CZ106" i="20"/>
  <c r="CZ10" i="20"/>
  <c r="CZ24" i="20"/>
  <c r="CZ25" i="20"/>
  <c r="CZ28" i="20"/>
  <c r="DA50" i="20" l="1"/>
  <c r="DA102" i="20"/>
  <c r="DA31" i="20"/>
  <c r="DA106" i="20"/>
  <c r="DA72" i="20"/>
  <c r="DA9" i="20"/>
  <c r="DA11" i="20"/>
  <c r="DA56" i="20"/>
  <c r="DA22" i="20"/>
  <c r="DA17" i="20"/>
  <c r="DA95" i="20"/>
  <c r="DA36" i="20"/>
  <c r="DA39" i="20"/>
  <c r="DA46" i="20"/>
  <c r="DA27" i="20"/>
  <c r="DA44" i="20"/>
  <c r="DA13" i="20"/>
  <c r="DA108" i="20"/>
  <c r="DA6" i="20"/>
  <c r="DA77" i="20"/>
  <c r="DA91" i="20"/>
  <c r="DA53" i="20"/>
  <c r="DA104" i="20"/>
  <c r="DA73" i="20"/>
  <c r="DA80" i="20"/>
  <c r="DA86" i="20"/>
  <c r="DA75" i="20"/>
  <c r="DA24" i="20"/>
  <c r="DA61" i="20"/>
  <c r="DA23" i="20"/>
  <c r="DA63" i="20"/>
  <c r="DA20" i="20"/>
  <c r="DA7" i="20"/>
  <c r="DA30" i="20"/>
  <c r="DA107" i="20"/>
  <c r="DA89" i="20"/>
  <c r="DA78" i="20"/>
  <c r="DA12" i="20"/>
  <c r="DA16" i="20"/>
  <c r="DA51" i="20"/>
  <c r="DA100" i="20"/>
  <c r="DA65" i="20"/>
  <c r="DA110" i="20"/>
  <c r="DA66" i="20"/>
  <c r="DA69" i="20"/>
  <c r="DA26" i="20"/>
  <c r="DA8" i="20"/>
  <c r="DA81" i="20"/>
  <c r="DA25" i="20"/>
  <c r="DA52" i="20"/>
  <c r="DA71" i="20"/>
  <c r="DA62" i="20"/>
  <c r="DA67" i="20"/>
  <c r="DB1" i="20"/>
  <c r="DA40" i="20"/>
  <c r="DA99" i="20"/>
  <c r="DA43" i="20"/>
  <c r="DA84" i="20"/>
  <c r="DA33" i="20"/>
  <c r="DA94" i="20"/>
  <c r="DA34" i="20"/>
  <c r="DA68" i="20"/>
  <c r="DA79" i="20"/>
  <c r="DA76" i="20"/>
  <c r="DA38" i="20"/>
  <c r="DA96" i="20"/>
  <c r="DA58" i="20"/>
  <c r="DA35" i="20"/>
  <c r="DA15" i="20"/>
  <c r="DA55" i="20"/>
  <c r="DA64" i="20"/>
  <c r="DA103" i="20"/>
  <c r="DA28" i="20"/>
  <c r="DA32" i="20"/>
  <c r="DA2" i="20"/>
  <c r="DA10" i="20"/>
  <c r="DA97" i="20"/>
  <c r="DA29" i="20"/>
  <c r="DA98" i="20"/>
  <c r="DA18" i="20"/>
  <c r="DA5" i="20"/>
  <c r="DA105" i="20"/>
  <c r="DA90" i="20"/>
  <c r="DA60" i="20"/>
  <c r="DA3" i="20"/>
  <c r="DA48" i="20"/>
  <c r="DA42" i="20"/>
  <c r="DA83" i="20"/>
  <c r="DA93" i="20"/>
  <c r="DA101" i="20"/>
  <c r="DA85" i="20"/>
  <c r="DA37" i="20"/>
  <c r="DA82" i="20"/>
  <c r="DA45" i="20"/>
  <c r="DA57" i="20"/>
  <c r="DA21" i="20"/>
  <c r="DA88" i="20"/>
  <c r="DA41" i="20"/>
  <c r="DA59" i="20"/>
  <c r="DA109" i="20"/>
  <c r="DA14" i="20"/>
  <c r="DA92" i="20"/>
  <c r="DA70" i="20"/>
  <c r="DA54" i="20"/>
  <c r="DA74" i="20"/>
  <c r="DA4" i="20"/>
  <c r="DA47" i="20"/>
  <c r="DA87" i="20"/>
  <c r="DA19" i="20"/>
  <c r="DA49" i="20"/>
  <c r="CZ111" i="20"/>
  <c r="DB27" i="20" l="1"/>
  <c r="DB110" i="20"/>
  <c r="DB71" i="20"/>
  <c r="DB20" i="20"/>
  <c r="DB81" i="20"/>
  <c r="DB51" i="20"/>
  <c r="DB58" i="20"/>
  <c r="DB77" i="20"/>
  <c r="DB80" i="20"/>
  <c r="DB79" i="20"/>
  <c r="DB100" i="20"/>
  <c r="DB70" i="20"/>
  <c r="DB101" i="20"/>
  <c r="DB48" i="20"/>
  <c r="DB68" i="20"/>
  <c r="DB37" i="20"/>
  <c r="DB28" i="20"/>
  <c r="DB14" i="20"/>
  <c r="DB99" i="20"/>
  <c r="DB34" i="20"/>
  <c r="DB29" i="20"/>
  <c r="DB40" i="20"/>
  <c r="DB97" i="20"/>
  <c r="DB108" i="20"/>
  <c r="DB94" i="20"/>
  <c r="DB4" i="20"/>
  <c r="DB19" i="20"/>
  <c r="DB78" i="20"/>
  <c r="DB98" i="20"/>
  <c r="DB104" i="20"/>
  <c r="DB89" i="20"/>
  <c r="DB3" i="20"/>
  <c r="DB43" i="20"/>
  <c r="DB93" i="20"/>
  <c r="DB16" i="20"/>
  <c r="DB83" i="20"/>
  <c r="DB74" i="20"/>
  <c r="DB11" i="20"/>
  <c r="DB73" i="20"/>
  <c r="DB42" i="20"/>
  <c r="DB45" i="20"/>
  <c r="DB64" i="20"/>
  <c r="DB49" i="20"/>
  <c r="DB84" i="20"/>
  <c r="DB54" i="20"/>
  <c r="DB69" i="20"/>
  <c r="DB12" i="20"/>
  <c r="DB17" i="20"/>
  <c r="DB67" i="20"/>
  <c r="DB18" i="20"/>
  <c r="DB107" i="20"/>
  <c r="DB24" i="20"/>
  <c r="DB57" i="20"/>
  <c r="DB21" i="20"/>
  <c r="DB61" i="20"/>
  <c r="DB105" i="20"/>
  <c r="DB92" i="20"/>
  <c r="DB7" i="20"/>
  <c r="DB47" i="20"/>
  <c r="DB13" i="20"/>
  <c r="DB55" i="20"/>
  <c r="DB60" i="20"/>
  <c r="DB66" i="20"/>
  <c r="DB2" i="20"/>
  <c r="DB36" i="20"/>
  <c r="DB50" i="20"/>
  <c r="DB96" i="20"/>
  <c r="DB23" i="20"/>
  <c r="DB102" i="20"/>
  <c r="DB106" i="20"/>
  <c r="DB95" i="20"/>
  <c r="DB35" i="20"/>
  <c r="DC1" i="20"/>
  <c r="DB75" i="20"/>
  <c r="DB8" i="20"/>
  <c r="DB87" i="20"/>
  <c r="DB76" i="20"/>
  <c r="DB62" i="20"/>
  <c r="DB85" i="20"/>
  <c r="DB82" i="20"/>
  <c r="DB15" i="20"/>
  <c r="DB88" i="20"/>
  <c r="DB63" i="20"/>
  <c r="DB41" i="20"/>
  <c r="DB38" i="20"/>
  <c r="DB10" i="20"/>
  <c r="DB91" i="20"/>
  <c r="DB32" i="20"/>
  <c r="DB33" i="20"/>
  <c r="DB52" i="20"/>
  <c r="DB22" i="20"/>
  <c r="DB5" i="20"/>
  <c r="DB26" i="20"/>
  <c r="DB31" i="20"/>
  <c r="DB39" i="20"/>
  <c r="DB25" i="20"/>
  <c r="DB9" i="20"/>
  <c r="DB46" i="20"/>
  <c r="DB72" i="20"/>
  <c r="DB103" i="20"/>
  <c r="DB90" i="20"/>
  <c r="DB109" i="20"/>
  <c r="DB86" i="20"/>
  <c r="DB30" i="20"/>
  <c r="DB53" i="20"/>
  <c r="DB59" i="20"/>
  <c r="DB6" i="20"/>
  <c r="DB56" i="20"/>
  <c r="DB65" i="20"/>
  <c r="DB44" i="20"/>
  <c r="DA111" i="20"/>
  <c r="DB111" i="20" l="1"/>
  <c r="DC2" i="20"/>
  <c r="DD1" i="20"/>
  <c r="DD2" i="20" l="1"/>
  <c r="DE1" i="20"/>
  <c r="DE27" i="20" l="1"/>
  <c r="DE61" i="20"/>
  <c r="DE42" i="20"/>
  <c r="DE24" i="20"/>
  <c r="DE86" i="20"/>
  <c r="DE76" i="20"/>
  <c r="DE96" i="20"/>
  <c r="DE28" i="20"/>
  <c r="DE3" i="20"/>
  <c r="DE49" i="20"/>
  <c r="DE21" i="20"/>
  <c r="DE51" i="20"/>
  <c r="DE8" i="20"/>
  <c r="DE72" i="20"/>
  <c r="DE12" i="20"/>
  <c r="DE83" i="20"/>
  <c r="DE4" i="20"/>
  <c r="DE38" i="20"/>
  <c r="DE105" i="20"/>
  <c r="DE59" i="20"/>
  <c r="DE9" i="20"/>
  <c r="DE53" i="20"/>
  <c r="DE22" i="20"/>
  <c r="DE104" i="20"/>
  <c r="DE64" i="20"/>
  <c r="DE68" i="20"/>
  <c r="DE95" i="20"/>
  <c r="DE65" i="20"/>
  <c r="DE98" i="20"/>
  <c r="DE109" i="20"/>
  <c r="DE54" i="20"/>
  <c r="DE75" i="20"/>
  <c r="DE78" i="20"/>
  <c r="DE88" i="20"/>
  <c r="DE44" i="20"/>
  <c r="DE43" i="20"/>
  <c r="DE93" i="20"/>
  <c r="DE107" i="20"/>
  <c r="DE50" i="20"/>
  <c r="DE26" i="20"/>
  <c r="DE92" i="20"/>
  <c r="DE40" i="20"/>
  <c r="DE97" i="20"/>
  <c r="DE66" i="20"/>
  <c r="DE108" i="20"/>
  <c r="DE85" i="20"/>
  <c r="DE94" i="20"/>
  <c r="DE48" i="20"/>
  <c r="DE36" i="20"/>
  <c r="DE34" i="20"/>
  <c r="DE19" i="20"/>
  <c r="DF1" i="20"/>
  <c r="DE46" i="20"/>
  <c r="DE17" i="20"/>
  <c r="DE15" i="20"/>
  <c r="DE30" i="20"/>
  <c r="DE13" i="20"/>
  <c r="DE45" i="20"/>
  <c r="DE18" i="20"/>
  <c r="DE102" i="20"/>
  <c r="DE57" i="20"/>
  <c r="DE79" i="20"/>
  <c r="DE58" i="20"/>
  <c r="DE14" i="20"/>
  <c r="DE73" i="20"/>
  <c r="DE6" i="20"/>
  <c r="DE110" i="20"/>
  <c r="DE80" i="20"/>
  <c r="DE56" i="20"/>
  <c r="DE71" i="20"/>
  <c r="DE35" i="20"/>
  <c r="DE33" i="20"/>
  <c r="DE37" i="20"/>
  <c r="DE39" i="20"/>
  <c r="DE89" i="20"/>
  <c r="DE20" i="20"/>
  <c r="DE62" i="20"/>
  <c r="DE7" i="20"/>
  <c r="DE31" i="20"/>
  <c r="DE69" i="20"/>
  <c r="DE29" i="20"/>
  <c r="DE47" i="20"/>
  <c r="DE100" i="20"/>
  <c r="DE25" i="20"/>
  <c r="DE99" i="20"/>
  <c r="DE74" i="20"/>
  <c r="DE52" i="20"/>
  <c r="DE63" i="20"/>
  <c r="DE87" i="20"/>
  <c r="DE82" i="20"/>
  <c r="DE77" i="20"/>
  <c r="DE32" i="20"/>
  <c r="DE106" i="20"/>
  <c r="DE103" i="20"/>
  <c r="DE23" i="20"/>
  <c r="DE5" i="20"/>
  <c r="DE55" i="20"/>
  <c r="DE16" i="20"/>
  <c r="DE41" i="20"/>
  <c r="DE91" i="20"/>
  <c r="DE67" i="20"/>
  <c r="DE81" i="20"/>
  <c r="DE2" i="20"/>
  <c r="DE84" i="20"/>
  <c r="DE10" i="20"/>
  <c r="DE70" i="20"/>
  <c r="DE101" i="20"/>
  <c r="DE11" i="20"/>
  <c r="DE90" i="20"/>
  <c r="DE60" i="20"/>
  <c r="DF103" i="20" l="1"/>
  <c r="DF28" i="20"/>
  <c r="DF20" i="20"/>
  <c r="DF50" i="20"/>
  <c r="DF33" i="20"/>
  <c r="DF73" i="20"/>
  <c r="DF2" i="20"/>
  <c r="DF22" i="20"/>
  <c r="DF38" i="20"/>
  <c r="DF12" i="20"/>
  <c r="DF77" i="20"/>
  <c r="DF11" i="20"/>
  <c r="DF63" i="20"/>
  <c r="DF102" i="20"/>
  <c r="DF3" i="20"/>
  <c r="DF90" i="20"/>
  <c r="DF107" i="20"/>
  <c r="DF4" i="20"/>
  <c r="DF93" i="20"/>
  <c r="DF75" i="20"/>
  <c r="DF79" i="20"/>
  <c r="DF40" i="20"/>
  <c r="DF19" i="20"/>
  <c r="DF14" i="20"/>
  <c r="DF108" i="20"/>
  <c r="DF72" i="20"/>
  <c r="DF104" i="20"/>
  <c r="DF34" i="20"/>
  <c r="DF51" i="20"/>
  <c r="DF32" i="20"/>
  <c r="DF35" i="20"/>
  <c r="DF49" i="20"/>
  <c r="DF25" i="20"/>
  <c r="DF71" i="20"/>
  <c r="DF101" i="20"/>
  <c r="DF87" i="20"/>
  <c r="DF61" i="20"/>
  <c r="DF68" i="20"/>
  <c r="DF47" i="20"/>
  <c r="DF70" i="20"/>
  <c r="DF64" i="20"/>
  <c r="DF58" i="20"/>
  <c r="DF42" i="20"/>
  <c r="DF36" i="20"/>
  <c r="DF91" i="20"/>
  <c r="DF100" i="20"/>
  <c r="DF66" i="20"/>
  <c r="DF10" i="20"/>
  <c r="DF21" i="20"/>
  <c r="DF16" i="20"/>
  <c r="DF67" i="20"/>
  <c r="DF110" i="20"/>
  <c r="DF53" i="20"/>
  <c r="DF7" i="20"/>
  <c r="DF98" i="20"/>
  <c r="DF30" i="20"/>
  <c r="DF37" i="20"/>
  <c r="DF80" i="20"/>
  <c r="DF83" i="20"/>
  <c r="DF56" i="20"/>
  <c r="DF23" i="20"/>
  <c r="DF94" i="20"/>
  <c r="DF5" i="20"/>
  <c r="DF86" i="20"/>
  <c r="DF43" i="20"/>
  <c r="DF74" i="20"/>
  <c r="DF41" i="20"/>
  <c r="DF57" i="20"/>
  <c r="DF39" i="20"/>
  <c r="DF54" i="20"/>
  <c r="DF44" i="20"/>
  <c r="DF69" i="20"/>
  <c r="DF84" i="20"/>
  <c r="DF9" i="20"/>
  <c r="DF76" i="20"/>
  <c r="DF62" i="20"/>
  <c r="DF95" i="20"/>
  <c r="DF26" i="20"/>
  <c r="DF13" i="20"/>
  <c r="DF92" i="20"/>
  <c r="DG1" i="20"/>
  <c r="DF82" i="20"/>
  <c r="DF97" i="20"/>
  <c r="DF89" i="20"/>
  <c r="DF109" i="20"/>
  <c r="DF99" i="20"/>
  <c r="DF29" i="20"/>
  <c r="DF48" i="20"/>
  <c r="DF15" i="20"/>
  <c r="DF6" i="20"/>
  <c r="DF106" i="20"/>
  <c r="DF105" i="20"/>
  <c r="DF17" i="20"/>
  <c r="DF45" i="20"/>
  <c r="DF18" i="20"/>
  <c r="DF46" i="20"/>
  <c r="DF81" i="20"/>
  <c r="DF24" i="20"/>
  <c r="DF65" i="20"/>
  <c r="DF60" i="20"/>
  <c r="DF78" i="20"/>
  <c r="DF88" i="20"/>
  <c r="DF55" i="20"/>
  <c r="DF85" i="20"/>
  <c r="DF27" i="20"/>
  <c r="DF52" i="20"/>
  <c r="DF8" i="20"/>
  <c r="DF59" i="20"/>
  <c r="DF96" i="20"/>
  <c r="DF31" i="20"/>
  <c r="DE111" i="20"/>
  <c r="DF111" i="20" l="1"/>
  <c r="DG3" i="20"/>
  <c r="DG78" i="20"/>
  <c r="DG2" i="20"/>
  <c r="DG9" i="20"/>
  <c r="DG31" i="20"/>
  <c r="DG29" i="20"/>
  <c r="DG44" i="20"/>
  <c r="DG58" i="20"/>
  <c r="DG18" i="20"/>
  <c r="DG14" i="20"/>
  <c r="DG40" i="20"/>
  <c r="DG19" i="20"/>
  <c r="DG110" i="20"/>
  <c r="DG15" i="20"/>
  <c r="DG25" i="20"/>
  <c r="DG91" i="20"/>
  <c r="DG100" i="20"/>
  <c r="DG107" i="20"/>
  <c r="DG5" i="20"/>
  <c r="DG56" i="20"/>
  <c r="DG20" i="20"/>
  <c r="DG22" i="20"/>
  <c r="DG48" i="20"/>
  <c r="DG62" i="20"/>
  <c r="DG26" i="20"/>
  <c r="DG80" i="20"/>
  <c r="DH1" i="20"/>
  <c r="DG38" i="20"/>
  <c r="DG30" i="20"/>
  <c r="DG85" i="20"/>
  <c r="DG106" i="20"/>
  <c r="DG52" i="20"/>
  <c r="DG105" i="20"/>
  <c r="DG101" i="20"/>
  <c r="DG63" i="20"/>
  <c r="DG51" i="20"/>
  <c r="DG95" i="20"/>
  <c r="DG77" i="20"/>
  <c r="DG34" i="20"/>
  <c r="DG67" i="20"/>
  <c r="DG98" i="20"/>
  <c r="DG49" i="20"/>
  <c r="DG73" i="20"/>
  <c r="DG6" i="20"/>
  <c r="DG93" i="20"/>
  <c r="DG33" i="20"/>
  <c r="DG27" i="20"/>
  <c r="DG108" i="20"/>
  <c r="DG28" i="20"/>
  <c r="DG61" i="20"/>
  <c r="DG83" i="20"/>
  <c r="DG36" i="20"/>
  <c r="DG97" i="20"/>
  <c r="DG89" i="20"/>
  <c r="DG68" i="20"/>
  <c r="DG102" i="20"/>
  <c r="DG50" i="20"/>
  <c r="DG69" i="20"/>
  <c r="DG64" i="20"/>
  <c r="DG39" i="20"/>
  <c r="DG42" i="20"/>
  <c r="DG59" i="20"/>
  <c r="DG82" i="20"/>
  <c r="DG35" i="20"/>
  <c r="DG47" i="20"/>
  <c r="DG43" i="20"/>
  <c r="DG74" i="20"/>
  <c r="DG4" i="20"/>
  <c r="DG90" i="20"/>
  <c r="DG8" i="20"/>
  <c r="DG99" i="20"/>
  <c r="DG66" i="20"/>
  <c r="DG65" i="20"/>
  <c r="DG10" i="20"/>
  <c r="DG21" i="20"/>
  <c r="DG12" i="20"/>
  <c r="DG16" i="20"/>
  <c r="DG54" i="20"/>
  <c r="DG11" i="20"/>
  <c r="DG94" i="20"/>
  <c r="DG84" i="20"/>
  <c r="DG45" i="20"/>
  <c r="DG81" i="20"/>
  <c r="DG23" i="20"/>
  <c r="DG24" i="20"/>
  <c r="DG37" i="20"/>
  <c r="DG76" i="20"/>
  <c r="DG7" i="20"/>
  <c r="DG86" i="20"/>
  <c r="DG60" i="20"/>
  <c r="DG41" i="20"/>
  <c r="DG104" i="20"/>
  <c r="DG46" i="20"/>
  <c r="DG92" i="20"/>
  <c r="DG103" i="20"/>
  <c r="DG32" i="20"/>
  <c r="DG13" i="20"/>
  <c r="DG88" i="20"/>
  <c r="DG53" i="20"/>
  <c r="DG87" i="20"/>
  <c r="DG17" i="20"/>
  <c r="DG55" i="20"/>
  <c r="DG75" i="20"/>
  <c r="DG109" i="20"/>
  <c r="DG70" i="20"/>
  <c r="DG71" i="20"/>
  <c r="DG72" i="20"/>
  <c r="DG57" i="20"/>
  <c r="DG79" i="20"/>
  <c r="DG96" i="20"/>
  <c r="DH21" i="20" l="1"/>
  <c r="DH60" i="20"/>
  <c r="DH63" i="20"/>
  <c r="DH64" i="20"/>
  <c r="DH10" i="20"/>
  <c r="DH88" i="20"/>
  <c r="DH98" i="20"/>
  <c r="DH92" i="20"/>
  <c r="DH96" i="20"/>
  <c r="DH71" i="20"/>
  <c r="DH61" i="20"/>
  <c r="DH87" i="20"/>
  <c r="DH77" i="20"/>
  <c r="DH72" i="20"/>
  <c r="DH5" i="20"/>
  <c r="DH105" i="20"/>
  <c r="DH69" i="20"/>
  <c r="DH4" i="20"/>
  <c r="DH41" i="20"/>
  <c r="DH14" i="20"/>
  <c r="DH11" i="20"/>
  <c r="DH17" i="20"/>
  <c r="DH70" i="20"/>
  <c r="DH29" i="20"/>
  <c r="DH78" i="20"/>
  <c r="DH83" i="20"/>
  <c r="DH52" i="20"/>
  <c r="DH93" i="20"/>
  <c r="DH45" i="20"/>
  <c r="DH26" i="20"/>
  <c r="DH62" i="20"/>
  <c r="DH85" i="20"/>
  <c r="DH20" i="20"/>
  <c r="DH25" i="20"/>
  <c r="DH68" i="20"/>
  <c r="DH67" i="20"/>
  <c r="DH27" i="20"/>
  <c r="DH43" i="20"/>
  <c r="DH8" i="20"/>
  <c r="DH74" i="20"/>
  <c r="DH66" i="20"/>
  <c r="DH81" i="20"/>
  <c r="DI1" i="20"/>
  <c r="DH58" i="20"/>
  <c r="DH39" i="20"/>
  <c r="DH40" i="20"/>
  <c r="DH37" i="20"/>
  <c r="DH35" i="20"/>
  <c r="DH80" i="20"/>
  <c r="DH100" i="20"/>
  <c r="DH95" i="20"/>
  <c r="DH3" i="20"/>
  <c r="DH53" i="20"/>
  <c r="DH2" i="20"/>
  <c r="DH24" i="20"/>
  <c r="DH106" i="20"/>
  <c r="DH94" i="20"/>
  <c r="DH97" i="20"/>
  <c r="DH16" i="20"/>
  <c r="DH90" i="20"/>
  <c r="DH55" i="20"/>
  <c r="DH75" i="20"/>
  <c r="DH79" i="20"/>
  <c r="DH101" i="20"/>
  <c r="DH23" i="20"/>
  <c r="DH84" i="20"/>
  <c r="DH44" i="20"/>
  <c r="DH102" i="20"/>
  <c r="DH12" i="20"/>
  <c r="DH82" i="20"/>
  <c r="DH34" i="20"/>
  <c r="DH86" i="20"/>
  <c r="DH103" i="20"/>
  <c r="DH42" i="20"/>
  <c r="DH7" i="20"/>
  <c r="DH32" i="20"/>
  <c r="DH36" i="20"/>
  <c r="DH89" i="20"/>
  <c r="DH65" i="20"/>
  <c r="DH104" i="20"/>
  <c r="DH22" i="20"/>
  <c r="DH18" i="20"/>
  <c r="DH13" i="20"/>
  <c r="DH54" i="20"/>
  <c r="DH73" i="20"/>
  <c r="DH59" i="20"/>
  <c r="DH48" i="20"/>
  <c r="DH28" i="20"/>
  <c r="DH6" i="20"/>
  <c r="DH51" i="20"/>
  <c r="DH9" i="20"/>
  <c r="DH15" i="20"/>
  <c r="DH38" i="20"/>
  <c r="DH46" i="20"/>
  <c r="DH76" i="20"/>
  <c r="DH91" i="20"/>
  <c r="DH30" i="20"/>
  <c r="DH107" i="20"/>
  <c r="DH56" i="20"/>
  <c r="DH47" i="20"/>
  <c r="DH110" i="20"/>
  <c r="DH99" i="20"/>
  <c r="DH19" i="20"/>
  <c r="DH33" i="20"/>
  <c r="DH109" i="20"/>
  <c r="DH49" i="20"/>
  <c r="DH31" i="20"/>
  <c r="DH57" i="20"/>
  <c r="DH108" i="20"/>
  <c r="DH50" i="20"/>
  <c r="DG111" i="20"/>
  <c r="DH111" i="20" l="1"/>
  <c r="DI82" i="20"/>
  <c r="DI98" i="20"/>
  <c r="DI68" i="20"/>
  <c r="DI19" i="20"/>
  <c r="DI89" i="20"/>
  <c r="DI28" i="20"/>
  <c r="DI93" i="20"/>
  <c r="DI66" i="20"/>
  <c r="DI55" i="20"/>
  <c r="DI69" i="20"/>
  <c r="DI80" i="20"/>
  <c r="DI79" i="20"/>
  <c r="DI81" i="20"/>
  <c r="DI58" i="20"/>
  <c r="DI7" i="20"/>
  <c r="DI108" i="20"/>
  <c r="DI48" i="20"/>
  <c r="DI72" i="20"/>
  <c r="DI50" i="20"/>
  <c r="DI102" i="20"/>
  <c r="DI36" i="20"/>
  <c r="DI4" i="20"/>
  <c r="DI25" i="20"/>
  <c r="DI78" i="20"/>
  <c r="DI87" i="20"/>
  <c r="DI9" i="20"/>
  <c r="DI64" i="20"/>
  <c r="DI106" i="20"/>
  <c r="DI49" i="20"/>
  <c r="DI42" i="20"/>
  <c r="DI91" i="20"/>
  <c r="DI92" i="20"/>
  <c r="DI59" i="20"/>
  <c r="DI39" i="20"/>
  <c r="DI8" i="20"/>
  <c r="DI90" i="20"/>
  <c r="DI73" i="20"/>
  <c r="DI38" i="20"/>
  <c r="DI85" i="20"/>
  <c r="DI40" i="20"/>
  <c r="DJ1" i="20"/>
  <c r="DI5" i="20"/>
  <c r="DI70" i="20"/>
  <c r="DI15" i="20"/>
  <c r="DI32" i="20"/>
  <c r="DI103" i="20"/>
  <c r="DI100" i="20"/>
  <c r="DI10" i="20"/>
  <c r="DI29" i="20"/>
  <c r="DI60" i="20"/>
  <c r="DI75" i="20"/>
  <c r="DI13" i="20"/>
  <c r="DI57" i="20"/>
  <c r="DI41" i="20"/>
  <c r="DI22" i="20"/>
  <c r="DI53" i="20"/>
  <c r="DI24" i="20"/>
  <c r="DI51" i="20"/>
  <c r="DI94" i="20"/>
  <c r="DI43" i="20"/>
  <c r="DI6" i="20"/>
  <c r="DI61" i="20"/>
  <c r="DI34" i="20"/>
  <c r="DI77" i="20"/>
  <c r="DI20" i="20"/>
  <c r="DI63" i="20"/>
  <c r="DI104" i="20"/>
  <c r="DI62" i="20"/>
  <c r="DI23" i="20"/>
  <c r="DI21" i="20"/>
  <c r="DI76" i="20"/>
  <c r="DI96" i="20"/>
  <c r="DI27" i="20"/>
  <c r="DI105" i="20"/>
  <c r="DI74" i="20"/>
  <c r="DI71" i="20"/>
  <c r="DI33" i="20"/>
  <c r="DI2" i="20"/>
  <c r="DI95" i="20"/>
  <c r="DI30" i="20"/>
  <c r="DI65" i="20"/>
  <c r="DI11" i="20"/>
  <c r="DI18" i="20"/>
  <c r="DI45" i="20"/>
  <c r="DI86" i="20"/>
  <c r="DI109" i="20"/>
  <c r="DI88" i="20"/>
  <c r="DI46" i="20"/>
  <c r="DI97" i="20"/>
  <c r="DI101" i="20"/>
  <c r="DI17" i="20"/>
  <c r="DI12" i="20"/>
  <c r="DI16" i="20"/>
  <c r="DI47" i="20"/>
  <c r="DI84" i="20"/>
  <c r="DI35" i="20"/>
  <c r="DI110" i="20"/>
  <c r="DI44" i="20"/>
  <c r="DI67" i="20"/>
  <c r="DI26" i="20"/>
  <c r="DI83" i="20"/>
  <c r="DI99" i="20"/>
  <c r="DI54" i="20"/>
  <c r="DI107" i="20"/>
  <c r="DI56" i="20"/>
  <c r="DI14" i="20"/>
  <c r="DI37" i="20"/>
  <c r="DI3" i="20"/>
  <c r="DI52" i="20"/>
  <c r="DI31" i="20"/>
  <c r="DI111" i="20" l="1"/>
  <c r="DK1" i="20"/>
  <c r="DJ2" i="20"/>
  <c r="DK2" i="20" l="1"/>
  <c r="DL1" i="20"/>
  <c r="DL98" i="20" l="1"/>
  <c r="DL14" i="20"/>
  <c r="DL75" i="20"/>
  <c r="DM1" i="20"/>
  <c r="DL56" i="20"/>
  <c r="DL70" i="20"/>
  <c r="DL63" i="20"/>
  <c r="DL24" i="20"/>
  <c r="DL74" i="20"/>
  <c r="DL59" i="20"/>
  <c r="DL5" i="20"/>
  <c r="DL82" i="20"/>
  <c r="DL11" i="20"/>
  <c r="DL86" i="20"/>
  <c r="DL106" i="20"/>
  <c r="DL110" i="20"/>
  <c r="DL103" i="20"/>
  <c r="DL13" i="20"/>
  <c r="DL51" i="20"/>
  <c r="DL18" i="20"/>
  <c r="DL62" i="20"/>
  <c r="DL52" i="20"/>
  <c r="DL99" i="20"/>
  <c r="DL6" i="20"/>
  <c r="DL30" i="20"/>
  <c r="DL38" i="20"/>
  <c r="DL36" i="20"/>
  <c r="DL55" i="20"/>
  <c r="DL54" i="20"/>
  <c r="DL23" i="20"/>
  <c r="DL73" i="20"/>
  <c r="DL107" i="20"/>
  <c r="DL90" i="20"/>
  <c r="DL76" i="20"/>
  <c r="DL33" i="20"/>
  <c r="DL37" i="20"/>
  <c r="DL29" i="20"/>
  <c r="DL104" i="20"/>
  <c r="DL46" i="20"/>
  <c r="DL89" i="20"/>
  <c r="DL34" i="20"/>
  <c r="DL65" i="20"/>
  <c r="DL94" i="20"/>
  <c r="DL58" i="20"/>
  <c r="DL69" i="20"/>
  <c r="DL102" i="20"/>
  <c r="DL61" i="20"/>
  <c r="DL84" i="20"/>
  <c r="DL28" i="20"/>
  <c r="DL72" i="20"/>
  <c r="DL44" i="20"/>
  <c r="DL95" i="20"/>
  <c r="DL92" i="20"/>
  <c r="DL48" i="20"/>
  <c r="DL27" i="20"/>
  <c r="DL60" i="20"/>
  <c r="DL8" i="20"/>
  <c r="DL43" i="20"/>
  <c r="DL105" i="20"/>
  <c r="DL57" i="20"/>
  <c r="DL26" i="20"/>
  <c r="DL10" i="20"/>
  <c r="DL49" i="20"/>
  <c r="DL2" i="20"/>
  <c r="DL45" i="20"/>
  <c r="DL100" i="20"/>
  <c r="DL32" i="20"/>
  <c r="DL81" i="20"/>
  <c r="DL40" i="20"/>
  <c r="DL68" i="20"/>
  <c r="DL4" i="20"/>
  <c r="DL77" i="20"/>
  <c r="DL16" i="20"/>
  <c r="DL108" i="20"/>
  <c r="DL47" i="20"/>
  <c r="DL42" i="20"/>
  <c r="DL7" i="20"/>
  <c r="DL109" i="20"/>
  <c r="DL20" i="20"/>
  <c r="DL83" i="20"/>
  <c r="DL41" i="20"/>
  <c r="DL64" i="20"/>
  <c r="DL87" i="20"/>
  <c r="DL9" i="20"/>
  <c r="DL66" i="20"/>
  <c r="DL35" i="20"/>
  <c r="DL91" i="20"/>
  <c r="DL39" i="20"/>
  <c r="DL25" i="20"/>
  <c r="DL96" i="20"/>
  <c r="DL80" i="20"/>
  <c r="DL3" i="20"/>
  <c r="DL71" i="20"/>
  <c r="DL17" i="20"/>
  <c r="DL21" i="20"/>
  <c r="DL97" i="20"/>
  <c r="DL101" i="20"/>
  <c r="DL67" i="20"/>
  <c r="DL50" i="20"/>
  <c r="DL88" i="20"/>
  <c r="DL93" i="20"/>
  <c r="DL19" i="20"/>
  <c r="DL78" i="20"/>
  <c r="DL15" i="20"/>
  <c r="DL85" i="20"/>
  <c r="DL12" i="20"/>
  <c r="DL22" i="20"/>
  <c r="DL79" i="20"/>
  <c r="DL31" i="20"/>
  <c r="DL53" i="20"/>
  <c r="DL111" i="20" l="1"/>
  <c r="DM39" i="20"/>
  <c r="DM105" i="20"/>
  <c r="DM80" i="20"/>
  <c r="DM78" i="20"/>
  <c r="DM94" i="20"/>
  <c r="DM63" i="20"/>
  <c r="DM34" i="20"/>
  <c r="DM59" i="20"/>
  <c r="DM74" i="20"/>
  <c r="DM66" i="20"/>
  <c r="DM103" i="20"/>
  <c r="DM33" i="20"/>
  <c r="DM55" i="20"/>
  <c r="DM30" i="20"/>
  <c r="DM51" i="20"/>
  <c r="DM99" i="20"/>
  <c r="DM11" i="20"/>
  <c r="DM60" i="20"/>
  <c r="DM57" i="20"/>
  <c r="DM5" i="20"/>
  <c r="DM86" i="20"/>
  <c r="DM73" i="20"/>
  <c r="DM8" i="20"/>
  <c r="DM36" i="20"/>
  <c r="DM52" i="20"/>
  <c r="DM38" i="20"/>
  <c r="DM107" i="20"/>
  <c r="DM90" i="20"/>
  <c r="DM3" i="20"/>
  <c r="DM15" i="20"/>
  <c r="DM22" i="20"/>
  <c r="DM50" i="20"/>
  <c r="DM98" i="20"/>
  <c r="DM44" i="20"/>
  <c r="DM2" i="20"/>
  <c r="DM35" i="20"/>
  <c r="DM83" i="20"/>
  <c r="DM19" i="20"/>
  <c r="DM101" i="20"/>
  <c r="DM102" i="20"/>
  <c r="DM47" i="20"/>
  <c r="DM9" i="20"/>
  <c r="DM46" i="20"/>
  <c r="DM28" i="20"/>
  <c r="DM67" i="20"/>
  <c r="DM65" i="20"/>
  <c r="DM6" i="20"/>
  <c r="DM21" i="20"/>
  <c r="DM10" i="20"/>
  <c r="DM40" i="20"/>
  <c r="DM42" i="20"/>
  <c r="DM32" i="20"/>
  <c r="DM13" i="20"/>
  <c r="DM7" i="20"/>
  <c r="DM62" i="20"/>
  <c r="DM92" i="20"/>
  <c r="DM104" i="20"/>
  <c r="DM69" i="20"/>
  <c r="DM106" i="20"/>
  <c r="DM27" i="20"/>
  <c r="DM108" i="20"/>
  <c r="DM14" i="20"/>
  <c r="DM45" i="20"/>
  <c r="DM25" i="20"/>
  <c r="DM18" i="20"/>
  <c r="DM12" i="20"/>
  <c r="DM110" i="20"/>
  <c r="DM79" i="20"/>
  <c r="DM16" i="20"/>
  <c r="DM4" i="20"/>
  <c r="DM77" i="20"/>
  <c r="DM53" i="20"/>
  <c r="DM75" i="20"/>
  <c r="DM84" i="20"/>
  <c r="DM97" i="20"/>
  <c r="DM26" i="20"/>
  <c r="DM87" i="20"/>
  <c r="DM48" i="20"/>
  <c r="DM43" i="20"/>
  <c r="DM61" i="20"/>
  <c r="DM64" i="20"/>
  <c r="DM88" i="20"/>
  <c r="DN1" i="20"/>
  <c r="DM85" i="20"/>
  <c r="DM56" i="20"/>
  <c r="DM37" i="20"/>
  <c r="DM100" i="20"/>
  <c r="DM24" i="20"/>
  <c r="DM31" i="20"/>
  <c r="DM54" i="20"/>
  <c r="DM82" i="20"/>
  <c r="DM29" i="20"/>
  <c r="DM81" i="20"/>
  <c r="DM23" i="20"/>
  <c r="DM76" i="20"/>
  <c r="DM91" i="20"/>
  <c r="DM58" i="20"/>
  <c r="DM17" i="20"/>
  <c r="DM109" i="20"/>
  <c r="DM89" i="20"/>
  <c r="DM72" i="20"/>
  <c r="DM49" i="20"/>
  <c r="DM68" i="20"/>
  <c r="DM70" i="20"/>
  <c r="DM41" i="20"/>
  <c r="DM20" i="20"/>
  <c r="DM95" i="20"/>
  <c r="DM71" i="20"/>
  <c r="DM96" i="20"/>
  <c r="DM93" i="20"/>
  <c r="DN95" i="20" l="1"/>
  <c r="DN45" i="20"/>
  <c r="DN54" i="20"/>
  <c r="DN102" i="20"/>
  <c r="DN42" i="20"/>
  <c r="DN39" i="20"/>
  <c r="DN33" i="20"/>
  <c r="DN70" i="20"/>
  <c r="DN8" i="20"/>
  <c r="DN77" i="20"/>
  <c r="DN55" i="20"/>
  <c r="DN94" i="20"/>
  <c r="DN69" i="20"/>
  <c r="DN41" i="20"/>
  <c r="DN52" i="20"/>
  <c r="DN68" i="20"/>
  <c r="DN100" i="20"/>
  <c r="DN75" i="20"/>
  <c r="DN74" i="20"/>
  <c r="DN103" i="20"/>
  <c r="DN96" i="20"/>
  <c r="DN46" i="20"/>
  <c r="DN47" i="20"/>
  <c r="DN22" i="20"/>
  <c r="DN104" i="20"/>
  <c r="DN76" i="20"/>
  <c r="DN43" i="20"/>
  <c r="DN90" i="20"/>
  <c r="DN62" i="20"/>
  <c r="DN32" i="20"/>
  <c r="DN38" i="20"/>
  <c r="DN106" i="20"/>
  <c r="DN13" i="20"/>
  <c r="DN14" i="20"/>
  <c r="DN11" i="20"/>
  <c r="DN72" i="20"/>
  <c r="DN2" i="20"/>
  <c r="DN17" i="20"/>
  <c r="DN44" i="20"/>
  <c r="DN81" i="20"/>
  <c r="DN20" i="20"/>
  <c r="DN40" i="20"/>
  <c r="DN12" i="20"/>
  <c r="DN99" i="20"/>
  <c r="DN4" i="20"/>
  <c r="DN24" i="20"/>
  <c r="DN57" i="20"/>
  <c r="DN21" i="20"/>
  <c r="DN110" i="20"/>
  <c r="DN29" i="20"/>
  <c r="DN37" i="20"/>
  <c r="DN97" i="20"/>
  <c r="DN93" i="20"/>
  <c r="DN28" i="20"/>
  <c r="DN85" i="20"/>
  <c r="DN7" i="20"/>
  <c r="DN59" i="20"/>
  <c r="DN78" i="20"/>
  <c r="DN84" i="20"/>
  <c r="DN56" i="20"/>
  <c r="DN105" i="20"/>
  <c r="DN91" i="20"/>
  <c r="DN65" i="20"/>
  <c r="DN51" i="20"/>
  <c r="DN50" i="20"/>
  <c r="DN63" i="20"/>
  <c r="DN108" i="20"/>
  <c r="DN48" i="20"/>
  <c r="DN31" i="20"/>
  <c r="DN53" i="20"/>
  <c r="DN79" i="20"/>
  <c r="DN92" i="20"/>
  <c r="DN107" i="20"/>
  <c r="DN88" i="20"/>
  <c r="DN9" i="20"/>
  <c r="DN86" i="20"/>
  <c r="DN60" i="20"/>
  <c r="DN66" i="20"/>
  <c r="DN36" i="20"/>
  <c r="DN35" i="20"/>
  <c r="DN89" i="20"/>
  <c r="DN6" i="20"/>
  <c r="DN18" i="20"/>
  <c r="DN98" i="20"/>
  <c r="DN5" i="20"/>
  <c r="DN101" i="20"/>
  <c r="DN19" i="20"/>
  <c r="DN34" i="20"/>
  <c r="DN67" i="20"/>
  <c r="DN58" i="20"/>
  <c r="DN71" i="20"/>
  <c r="DN64" i="20"/>
  <c r="DN30" i="20"/>
  <c r="DN15" i="20"/>
  <c r="DN23" i="20"/>
  <c r="DN87" i="20"/>
  <c r="DO1" i="20"/>
  <c r="DN3" i="20"/>
  <c r="DN16" i="20"/>
  <c r="DN10" i="20"/>
  <c r="DN83" i="20"/>
  <c r="DN82" i="20"/>
  <c r="DN61" i="20"/>
  <c r="DN27" i="20"/>
  <c r="DN80" i="20"/>
  <c r="DN26" i="20"/>
  <c r="DN49" i="20"/>
  <c r="DN25" i="20"/>
  <c r="DN109" i="20"/>
  <c r="DN73" i="20"/>
  <c r="DM111" i="20"/>
  <c r="DO80" i="20" l="1"/>
  <c r="DO103" i="20"/>
  <c r="DO101" i="20"/>
  <c r="DO46" i="20"/>
  <c r="DO68" i="20"/>
  <c r="DO6" i="20"/>
  <c r="DO11" i="20"/>
  <c r="DO83" i="20"/>
  <c r="DO7" i="20"/>
  <c r="DO82" i="20"/>
  <c r="DO78" i="20"/>
  <c r="DO10" i="20"/>
  <c r="DO85" i="20"/>
  <c r="DO59" i="20"/>
  <c r="DO22" i="20"/>
  <c r="DO47" i="20"/>
  <c r="DO27" i="20"/>
  <c r="DO9" i="20"/>
  <c r="DO53" i="20"/>
  <c r="DO92" i="20"/>
  <c r="DO79" i="20"/>
  <c r="DO58" i="20"/>
  <c r="DO34" i="20"/>
  <c r="DO110" i="20"/>
  <c r="DO30" i="20"/>
  <c r="DO49" i="20"/>
  <c r="DO39" i="20"/>
  <c r="DO21" i="20"/>
  <c r="DO43" i="20"/>
  <c r="DO105" i="20"/>
  <c r="DO74" i="20"/>
  <c r="DO75" i="20"/>
  <c r="DO40" i="20"/>
  <c r="DO63" i="20"/>
  <c r="DO109" i="20"/>
  <c r="DO71" i="20"/>
  <c r="DO24" i="20"/>
  <c r="DO35" i="20"/>
  <c r="DO100" i="20"/>
  <c r="DO57" i="20"/>
  <c r="DO38" i="20"/>
  <c r="DO5" i="20"/>
  <c r="DO87" i="20"/>
  <c r="DO23" i="20"/>
  <c r="DO73" i="20"/>
  <c r="DO25" i="20"/>
  <c r="DO26" i="20"/>
  <c r="DP1" i="20"/>
  <c r="DO62" i="20"/>
  <c r="DO95" i="20"/>
  <c r="DO106" i="20"/>
  <c r="DO108" i="20"/>
  <c r="DO54" i="20"/>
  <c r="DO32" i="20"/>
  <c r="DO96" i="20"/>
  <c r="DO99" i="20"/>
  <c r="DO36" i="20"/>
  <c r="DO70" i="20"/>
  <c r="DO45" i="20"/>
  <c r="DO69" i="20"/>
  <c r="DO97" i="20"/>
  <c r="DO72" i="20"/>
  <c r="DO67" i="20"/>
  <c r="DO76" i="20"/>
  <c r="DO13" i="20"/>
  <c r="DO91" i="20"/>
  <c r="DO86" i="20"/>
  <c r="DO14" i="20"/>
  <c r="DO93" i="20"/>
  <c r="DO64" i="20"/>
  <c r="DO18" i="20"/>
  <c r="DO60" i="20"/>
  <c r="DO84" i="20"/>
  <c r="DO89" i="20"/>
  <c r="DO66" i="20"/>
  <c r="DO55" i="20"/>
  <c r="DO4" i="20"/>
  <c r="DO15" i="20"/>
  <c r="DO8" i="20"/>
  <c r="DO20" i="20"/>
  <c r="DO61" i="20"/>
  <c r="DO29" i="20"/>
  <c r="DO12" i="20"/>
  <c r="DO77" i="20"/>
  <c r="DO104" i="20"/>
  <c r="DO17" i="20"/>
  <c r="DO41" i="20"/>
  <c r="DO42" i="20"/>
  <c r="DO16" i="20"/>
  <c r="DO28" i="20"/>
  <c r="DO98" i="20"/>
  <c r="DO56" i="20"/>
  <c r="DO94" i="20"/>
  <c r="DO37" i="20"/>
  <c r="DO33" i="20"/>
  <c r="DO48" i="20"/>
  <c r="DO2" i="20"/>
  <c r="DO50" i="20"/>
  <c r="DO102" i="20"/>
  <c r="DO51" i="20"/>
  <c r="DO107" i="20"/>
  <c r="DO31" i="20"/>
  <c r="DO19" i="20"/>
  <c r="DO52" i="20"/>
  <c r="DO88" i="20"/>
  <c r="DO81" i="20"/>
  <c r="DO3" i="20"/>
  <c r="DO90" i="20"/>
  <c r="DO44" i="20"/>
  <c r="DO65" i="20"/>
  <c r="DN111" i="20"/>
  <c r="DO111" i="20" l="1"/>
  <c r="DP27" i="20"/>
  <c r="DP45" i="20"/>
  <c r="DP103" i="20"/>
  <c r="DP61" i="20"/>
  <c r="DP44" i="20"/>
  <c r="DP83" i="20"/>
  <c r="DP108" i="20"/>
  <c r="DP66" i="20"/>
  <c r="DP101" i="20"/>
  <c r="DP94" i="20"/>
  <c r="DP77" i="20"/>
  <c r="DP87" i="20"/>
  <c r="DP54" i="20"/>
  <c r="DP96" i="20"/>
  <c r="DP85" i="20"/>
  <c r="DP76" i="20"/>
  <c r="DP5" i="20"/>
  <c r="DQ1" i="20"/>
  <c r="DP74" i="20"/>
  <c r="DP36" i="20"/>
  <c r="DP23" i="20"/>
  <c r="DP37" i="20"/>
  <c r="DP14" i="20"/>
  <c r="DP106" i="20"/>
  <c r="DP100" i="20"/>
  <c r="DP35" i="20"/>
  <c r="DP107" i="20"/>
  <c r="DP19" i="20"/>
  <c r="DP102" i="20"/>
  <c r="DP92" i="20"/>
  <c r="DP109" i="20"/>
  <c r="DP67" i="20"/>
  <c r="DP24" i="20"/>
  <c r="DP22" i="20"/>
  <c r="DP72" i="20"/>
  <c r="DP17" i="20"/>
  <c r="DP79" i="20"/>
  <c r="DP70" i="20"/>
  <c r="DP3" i="20"/>
  <c r="DP75" i="20"/>
  <c r="DP4" i="20"/>
  <c r="DP8" i="20"/>
  <c r="DP81" i="20"/>
  <c r="DP9" i="20"/>
  <c r="DP58" i="20"/>
  <c r="DP11" i="20"/>
  <c r="DP110" i="20"/>
  <c r="DP59" i="20"/>
  <c r="DP93" i="20"/>
  <c r="DP52" i="20"/>
  <c r="DP48" i="20"/>
  <c r="DP82" i="20"/>
  <c r="DP91" i="20"/>
  <c r="DP29" i="20"/>
  <c r="DP6" i="20"/>
  <c r="DP65" i="20"/>
  <c r="DP71" i="20"/>
  <c r="DP10" i="20"/>
  <c r="DP15" i="20"/>
  <c r="DP68" i="20"/>
  <c r="DP50" i="20"/>
  <c r="DP12" i="20"/>
  <c r="DP33" i="20"/>
  <c r="DP38" i="20"/>
  <c r="DP80" i="20"/>
  <c r="DP84" i="20"/>
  <c r="DP34" i="20"/>
  <c r="DP69" i="20"/>
  <c r="DP30" i="20"/>
  <c r="DP97" i="20"/>
  <c r="DP7" i="20"/>
  <c r="DP16" i="20"/>
  <c r="DP62" i="20"/>
  <c r="DP64" i="20"/>
  <c r="DP2" i="20"/>
  <c r="DP13" i="20"/>
  <c r="DP95" i="20"/>
  <c r="DP51" i="20"/>
  <c r="DP31" i="20"/>
  <c r="DP99" i="20"/>
  <c r="DP56" i="20"/>
  <c r="DP86" i="20"/>
  <c r="DP39" i="20"/>
  <c r="DP46" i="20"/>
  <c r="DP32" i="20"/>
  <c r="DP88" i="20"/>
  <c r="DP63" i="20"/>
  <c r="DP21" i="20"/>
  <c r="DP57" i="20"/>
  <c r="DP20" i="20"/>
  <c r="DP104" i="20"/>
  <c r="DP26" i="20"/>
  <c r="DP49" i="20"/>
  <c r="DP18" i="20"/>
  <c r="DP73" i="20"/>
  <c r="DP98" i="20"/>
  <c r="DP53" i="20"/>
  <c r="DP25" i="20"/>
  <c r="DP42" i="20"/>
  <c r="DP78" i="20"/>
  <c r="DP90" i="20"/>
  <c r="DP43" i="20"/>
  <c r="DP55" i="20"/>
  <c r="DP89" i="20"/>
  <c r="DP60" i="20"/>
  <c r="DP41" i="20"/>
  <c r="DP40" i="20"/>
  <c r="DP105" i="20"/>
  <c r="DP47" i="20"/>
  <c r="DP28" i="20"/>
  <c r="DP111" i="20" l="1"/>
  <c r="DR1" i="20"/>
  <c r="DQ2" i="20"/>
  <c r="DS1" i="20" l="1"/>
  <c r="DR2" i="20"/>
  <c r="DS31" i="20" l="1"/>
  <c r="DS55" i="20"/>
  <c r="DS28" i="20"/>
  <c r="DS65" i="20"/>
  <c r="DS51" i="20"/>
  <c r="DS46" i="20"/>
  <c r="DS23" i="20"/>
  <c r="DS92" i="20"/>
  <c r="DS2" i="20"/>
  <c r="DS58" i="20"/>
  <c r="DS36" i="20"/>
  <c r="DS71" i="20"/>
  <c r="DS68" i="20"/>
  <c r="DS110" i="20"/>
  <c r="DS41" i="20"/>
  <c r="DS3" i="20"/>
  <c r="DS40" i="20"/>
  <c r="DS86" i="20"/>
  <c r="DS30" i="20"/>
  <c r="DS82" i="20"/>
  <c r="DS35" i="20"/>
  <c r="DS72" i="20"/>
  <c r="DS26" i="20"/>
  <c r="DS85" i="20"/>
  <c r="DS80" i="20"/>
  <c r="DS47" i="20"/>
  <c r="DS49" i="20"/>
  <c r="DS98" i="20"/>
  <c r="DS103" i="20"/>
  <c r="DS109" i="20"/>
  <c r="DS99" i="20"/>
  <c r="DS96" i="20"/>
  <c r="DS37" i="20"/>
  <c r="DS13" i="20"/>
  <c r="DS53" i="20"/>
  <c r="DS52" i="20"/>
  <c r="DS89" i="20"/>
  <c r="DS107" i="20"/>
  <c r="DS32" i="20"/>
  <c r="DS29" i="20"/>
  <c r="DS56" i="20"/>
  <c r="DS76" i="20"/>
  <c r="DS104" i="20"/>
  <c r="DS22" i="20"/>
  <c r="DS66" i="20"/>
  <c r="DS101" i="20"/>
  <c r="DS102" i="20"/>
  <c r="DS14" i="20"/>
  <c r="DS67" i="20"/>
  <c r="DS34" i="20"/>
  <c r="DS108" i="20"/>
  <c r="DS106" i="20"/>
  <c r="DS33" i="20"/>
  <c r="DS79" i="20"/>
  <c r="DS20" i="20"/>
  <c r="DS7" i="20"/>
  <c r="DS45" i="20"/>
  <c r="DS16" i="20"/>
  <c r="DS95" i="20"/>
  <c r="DS81" i="20"/>
  <c r="DS57" i="20"/>
  <c r="DS88" i="20"/>
  <c r="DS8" i="20"/>
  <c r="DS93" i="20"/>
  <c r="DS12" i="20"/>
  <c r="DS27" i="20"/>
  <c r="DS24" i="20"/>
  <c r="DS17" i="20"/>
  <c r="DS5" i="20"/>
  <c r="DS39" i="20"/>
  <c r="DS43" i="20"/>
  <c r="DS100" i="20"/>
  <c r="DS15" i="20"/>
  <c r="DS42" i="20"/>
  <c r="DS70" i="20"/>
  <c r="DS18" i="20"/>
  <c r="DS50" i="20"/>
  <c r="DS63" i="20"/>
  <c r="DS60" i="20"/>
  <c r="DS21" i="20"/>
  <c r="DS59" i="20"/>
  <c r="DS90" i="20"/>
  <c r="DS10" i="20"/>
  <c r="DS38" i="20"/>
  <c r="DS105" i="20"/>
  <c r="DS73" i="20"/>
  <c r="DS84" i="20"/>
  <c r="DS91" i="20"/>
  <c r="DS69" i="20"/>
  <c r="DS44" i="20"/>
  <c r="DS54" i="20"/>
  <c r="DS48" i="20"/>
  <c r="DS6" i="20"/>
  <c r="DS61" i="20"/>
  <c r="DS87" i="20"/>
  <c r="DS94" i="20"/>
  <c r="DS64" i="20"/>
  <c r="DS97" i="20"/>
  <c r="DS78" i="20"/>
  <c r="DS77" i="20"/>
  <c r="DS74" i="20"/>
  <c r="DT1" i="20"/>
  <c r="DS83" i="20"/>
  <c r="DS19" i="20"/>
  <c r="DS75" i="20"/>
  <c r="DS4" i="20"/>
  <c r="DS9" i="20"/>
  <c r="DS11" i="20"/>
  <c r="DS25" i="20"/>
  <c r="DS62" i="20"/>
  <c r="DS111" i="20" l="1"/>
  <c r="DT51" i="20"/>
  <c r="DT82" i="20"/>
  <c r="DT40" i="20"/>
  <c r="DT110" i="20"/>
  <c r="DT75" i="20"/>
  <c r="DT69" i="20"/>
  <c r="DT108" i="20"/>
  <c r="DT48" i="20"/>
  <c r="DT38" i="20"/>
  <c r="DT61" i="20"/>
  <c r="DT2" i="20"/>
  <c r="DT3" i="20"/>
  <c r="DT15" i="20"/>
  <c r="DT42" i="20"/>
  <c r="DT57" i="20"/>
  <c r="DT34" i="20"/>
  <c r="DT29" i="20"/>
  <c r="DT94" i="20"/>
  <c r="DT70" i="20"/>
  <c r="DT58" i="20"/>
  <c r="DT6" i="20"/>
  <c r="DT88" i="20"/>
  <c r="DT20" i="20"/>
  <c r="DT22" i="20"/>
  <c r="DT28" i="20"/>
  <c r="DT89" i="20"/>
  <c r="DT84" i="20"/>
  <c r="DT65" i="20"/>
  <c r="DT39" i="20"/>
  <c r="DT64" i="20"/>
  <c r="DT23" i="20"/>
  <c r="DT43" i="20"/>
  <c r="DT25" i="20"/>
  <c r="DT52" i="20"/>
  <c r="DT4" i="20"/>
  <c r="DT91" i="20"/>
  <c r="DT47" i="20"/>
  <c r="DT11" i="20"/>
  <c r="DT85" i="20"/>
  <c r="DT95" i="20"/>
  <c r="DT19" i="20"/>
  <c r="DT63" i="20"/>
  <c r="DT92" i="20"/>
  <c r="DT27" i="20"/>
  <c r="DT41" i="20"/>
  <c r="DT50" i="20"/>
  <c r="DT77" i="20"/>
  <c r="DT54" i="20"/>
  <c r="DT74" i="20"/>
  <c r="DT104" i="20"/>
  <c r="DT81" i="20"/>
  <c r="DT53" i="20"/>
  <c r="DT35" i="20"/>
  <c r="DT76" i="20"/>
  <c r="DT36" i="20"/>
  <c r="DT21" i="20"/>
  <c r="DT90" i="20"/>
  <c r="DT93" i="20"/>
  <c r="DT31" i="20"/>
  <c r="DT13" i="20"/>
  <c r="DT68" i="20"/>
  <c r="DT26" i="20"/>
  <c r="DT9" i="20"/>
  <c r="DT83" i="20"/>
  <c r="DT32" i="20"/>
  <c r="DT45" i="20"/>
  <c r="DT49" i="20"/>
  <c r="DT71" i="20"/>
  <c r="DT37" i="20"/>
  <c r="DT30" i="20"/>
  <c r="DT99" i="20"/>
  <c r="DT14" i="20"/>
  <c r="DT103" i="20"/>
  <c r="DT86" i="20"/>
  <c r="DT5" i="20"/>
  <c r="DT62" i="20"/>
  <c r="DT12" i="20"/>
  <c r="DT79" i="20"/>
  <c r="DT78" i="20"/>
  <c r="DT66" i="20"/>
  <c r="DT97" i="20"/>
  <c r="DT67" i="20"/>
  <c r="DT60" i="20"/>
  <c r="DT106" i="20"/>
  <c r="DT102" i="20"/>
  <c r="DT98" i="20"/>
  <c r="DT101" i="20"/>
  <c r="DT18" i="20"/>
  <c r="DT44" i="20"/>
  <c r="DT7" i="20"/>
  <c r="DT109" i="20"/>
  <c r="DT100" i="20"/>
  <c r="DT80" i="20"/>
  <c r="DT55" i="20"/>
  <c r="DT72" i="20"/>
  <c r="DT73" i="20"/>
  <c r="DT10" i="20"/>
  <c r="DT59" i="20"/>
  <c r="DT96" i="20"/>
  <c r="DT87" i="20"/>
  <c r="DT16" i="20"/>
  <c r="DT46" i="20"/>
  <c r="DT8" i="20"/>
  <c r="DT33" i="20"/>
  <c r="DT107" i="20"/>
  <c r="DT105" i="20"/>
  <c r="DT56" i="20"/>
  <c r="DT17" i="20"/>
  <c r="DU1" i="20"/>
  <c r="DT24" i="20"/>
  <c r="DU94" i="20" l="1"/>
  <c r="DU71" i="20"/>
  <c r="DU66" i="20"/>
  <c r="DU29" i="20"/>
  <c r="DU87" i="20"/>
  <c r="DU3" i="20"/>
  <c r="DU15" i="20"/>
  <c r="DU98" i="20"/>
  <c r="DU108" i="20"/>
  <c r="DU51" i="20"/>
  <c r="DU37" i="20"/>
  <c r="DU12" i="20"/>
  <c r="DU19" i="20"/>
  <c r="DU26" i="20"/>
  <c r="DU32" i="20"/>
  <c r="DU41" i="20"/>
  <c r="DU24" i="20"/>
  <c r="DU72" i="20"/>
  <c r="DU59" i="20"/>
  <c r="DU85" i="20"/>
  <c r="DU74" i="20"/>
  <c r="DU67" i="20"/>
  <c r="DU79" i="20"/>
  <c r="DU48" i="20"/>
  <c r="DU73" i="20"/>
  <c r="DU61" i="20"/>
  <c r="DU68" i="20"/>
  <c r="DU18" i="20"/>
  <c r="DU22" i="20"/>
  <c r="DU77" i="20"/>
  <c r="DU95" i="20"/>
  <c r="DU60" i="20"/>
  <c r="DU4" i="20"/>
  <c r="DU6" i="20"/>
  <c r="DU7" i="20"/>
  <c r="DU93" i="20"/>
  <c r="DU17" i="20"/>
  <c r="DU109" i="20"/>
  <c r="DU101" i="20"/>
  <c r="DU90" i="20"/>
  <c r="DU83" i="20"/>
  <c r="DU28" i="20"/>
  <c r="DU96" i="20"/>
  <c r="DU23" i="20"/>
  <c r="DU46" i="20"/>
  <c r="DU16" i="20"/>
  <c r="DU47" i="20"/>
  <c r="DU91" i="20"/>
  <c r="DU88" i="20"/>
  <c r="DU104" i="20"/>
  <c r="DU53" i="20"/>
  <c r="DU10" i="20"/>
  <c r="DU84" i="20"/>
  <c r="DU54" i="20"/>
  <c r="DU27" i="20"/>
  <c r="DU89" i="20"/>
  <c r="DU40" i="20"/>
  <c r="DV1" i="20"/>
  <c r="DU21" i="20"/>
  <c r="DU45" i="20"/>
  <c r="DU11" i="20"/>
  <c r="DU78" i="20"/>
  <c r="DU107" i="20"/>
  <c r="DU34" i="20"/>
  <c r="DU5" i="20"/>
  <c r="DU105" i="20"/>
  <c r="DU50" i="20"/>
  <c r="DU99" i="20"/>
  <c r="DU55" i="20"/>
  <c r="DU106" i="20"/>
  <c r="DU63" i="20"/>
  <c r="DU82" i="20"/>
  <c r="DU35" i="20"/>
  <c r="DU13" i="20"/>
  <c r="DU38" i="20"/>
  <c r="DU43" i="20"/>
  <c r="DU49" i="20"/>
  <c r="DU56" i="20"/>
  <c r="DU14" i="20"/>
  <c r="DU69" i="20"/>
  <c r="DU80" i="20"/>
  <c r="DU30" i="20"/>
  <c r="DU44" i="20"/>
  <c r="DU110" i="20"/>
  <c r="DU39" i="20"/>
  <c r="DU86" i="20"/>
  <c r="DU65" i="20"/>
  <c r="DU36" i="20"/>
  <c r="DU2" i="20"/>
  <c r="DU31" i="20"/>
  <c r="DU62" i="20"/>
  <c r="DU25" i="20"/>
  <c r="DU58" i="20"/>
  <c r="DU20" i="20"/>
  <c r="DU92" i="20"/>
  <c r="DU97" i="20"/>
  <c r="DU8" i="20"/>
  <c r="DU75" i="20"/>
  <c r="DU103" i="20"/>
  <c r="DU76" i="20"/>
  <c r="DU33" i="20"/>
  <c r="DU57" i="20"/>
  <c r="DU52" i="20"/>
  <c r="DU70" i="20"/>
  <c r="DU64" i="20"/>
  <c r="DU100" i="20"/>
  <c r="DU102" i="20"/>
  <c r="DU9" i="20"/>
  <c r="DU81" i="20"/>
  <c r="DU42" i="20"/>
  <c r="DT111" i="20"/>
  <c r="DV29" i="20" l="1"/>
  <c r="DV3" i="20"/>
  <c r="DV71" i="20"/>
  <c r="DV70" i="20"/>
  <c r="DV77" i="20"/>
  <c r="DV26" i="20"/>
  <c r="DV75" i="20"/>
  <c r="DV94" i="20"/>
  <c r="DV67" i="20"/>
  <c r="DV68" i="20"/>
  <c r="DV44" i="20"/>
  <c r="DV45" i="20"/>
  <c r="DV57" i="20"/>
  <c r="DV74" i="20"/>
  <c r="DV33" i="20"/>
  <c r="DV4" i="20"/>
  <c r="DV72" i="20"/>
  <c r="DV48" i="20"/>
  <c r="DV8" i="20"/>
  <c r="DV37" i="20"/>
  <c r="DV41" i="20"/>
  <c r="DV104" i="20"/>
  <c r="DV56" i="20"/>
  <c r="DV15" i="20"/>
  <c r="DV42" i="20"/>
  <c r="DV101" i="20"/>
  <c r="DV13" i="20"/>
  <c r="DV95" i="20"/>
  <c r="DV88" i="20"/>
  <c r="DV36" i="20"/>
  <c r="DV2" i="20"/>
  <c r="DV12" i="20"/>
  <c r="DV91" i="20"/>
  <c r="DV107" i="20"/>
  <c r="DV19" i="20"/>
  <c r="DV7" i="20"/>
  <c r="DV21" i="20"/>
  <c r="DV9" i="20"/>
  <c r="DV103" i="20"/>
  <c r="DV96" i="20"/>
  <c r="DV69" i="20"/>
  <c r="DV105" i="20"/>
  <c r="DV53" i="20"/>
  <c r="DV24" i="20"/>
  <c r="DV102" i="20"/>
  <c r="DV98" i="20"/>
  <c r="DV39" i="20"/>
  <c r="DV10" i="20"/>
  <c r="DV78" i="20"/>
  <c r="DV83" i="20"/>
  <c r="DV60" i="20"/>
  <c r="DV110" i="20"/>
  <c r="DV97" i="20"/>
  <c r="DV28" i="20"/>
  <c r="DV64" i="20"/>
  <c r="DV55" i="20"/>
  <c r="DV38" i="20"/>
  <c r="DV32" i="20"/>
  <c r="DV5" i="20"/>
  <c r="DV84" i="20"/>
  <c r="DV63" i="20"/>
  <c r="DV82" i="20"/>
  <c r="DV79" i="20"/>
  <c r="DV100" i="20"/>
  <c r="DV31" i="20"/>
  <c r="DV80" i="20"/>
  <c r="DV20" i="20"/>
  <c r="DV47" i="20"/>
  <c r="DV87" i="20"/>
  <c r="DV27" i="20"/>
  <c r="DV23" i="20"/>
  <c r="DV11" i="20"/>
  <c r="DV90" i="20"/>
  <c r="DV65" i="20"/>
  <c r="DV109" i="20"/>
  <c r="DV43" i="20"/>
  <c r="DV89" i="20"/>
  <c r="DV106" i="20"/>
  <c r="DV25" i="20"/>
  <c r="DW1" i="20"/>
  <c r="DV46" i="20"/>
  <c r="DV81" i="20"/>
  <c r="DV73" i="20"/>
  <c r="DV52" i="20"/>
  <c r="DV99" i="20"/>
  <c r="DV16" i="20"/>
  <c r="DV14" i="20"/>
  <c r="DV54" i="20"/>
  <c r="DV86" i="20"/>
  <c r="DV49" i="20"/>
  <c r="DV51" i="20"/>
  <c r="DV6" i="20"/>
  <c r="DV34" i="20"/>
  <c r="DV61" i="20"/>
  <c r="DV93" i="20"/>
  <c r="DV22" i="20"/>
  <c r="DV92" i="20"/>
  <c r="DV108" i="20"/>
  <c r="DV66" i="20"/>
  <c r="DV62" i="20"/>
  <c r="DV17" i="20"/>
  <c r="DV35" i="20"/>
  <c r="DV85" i="20"/>
  <c r="DV58" i="20"/>
  <c r="DV76" i="20"/>
  <c r="DV18" i="20"/>
  <c r="DV50" i="20"/>
  <c r="DV30" i="20"/>
  <c r="DV40" i="20"/>
  <c r="DV59" i="20"/>
  <c r="DU111" i="20"/>
  <c r="DW6" i="20" l="1"/>
  <c r="DW77" i="20"/>
  <c r="DW28" i="20"/>
  <c r="DW22" i="20"/>
  <c r="DW109" i="20"/>
  <c r="DW52" i="20"/>
  <c r="DW41" i="20"/>
  <c r="DW25" i="20"/>
  <c r="DW54" i="20"/>
  <c r="DW26" i="20"/>
  <c r="DW85" i="20"/>
  <c r="DW82" i="20"/>
  <c r="DW58" i="20"/>
  <c r="DW24" i="20"/>
  <c r="DW57" i="20"/>
  <c r="DW84" i="20"/>
  <c r="DW4" i="20"/>
  <c r="DW73" i="20"/>
  <c r="DW100" i="20"/>
  <c r="DW43" i="20"/>
  <c r="DW55" i="20"/>
  <c r="DW61" i="20"/>
  <c r="DW14" i="20"/>
  <c r="DW93" i="20"/>
  <c r="DW101" i="20"/>
  <c r="DW30" i="20"/>
  <c r="DW18" i="20"/>
  <c r="DW59" i="20"/>
  <c r="DW10" i="20"/>
  <c r="DW81" i="20"/>
  <c r="DW2" i="20"/>
  <c r="DW91" i="20"/>
  <c r="DW42" i="20"/>
  <c r="DW62" i="20"/>
  <c r="DW44" i="20"/>
  <c r="DW74" i="20"/>
  <c r="DW110" i="20"/>
  <c r="DW45" i="20"/>
  <c r="DW3" i="20"/>
  <c r="DW70" i="20"/>
  <c r="DW98" i="20"/>
  <c r="DW40" i="20"/>
  <c r="DW86" i="20"/>
  <c r="DW39" i="20"/>
  <c r="DW31" i="20"/>
  <c r="DW88" i="20"/>
  <c r="DW69" i="20"/>
  <c r="DW64" i="20"/>
  <c r="DW11" i="20"/>
  <c r="DW17" i="20"/>
  <c r="DW34" i="20"/>
  <c r="DW46" i="20"/>
  <c r="DW33" i="20"/>
  <c r="DW107" i="20"/>
  <c r="DW13" i="20"/>
  <c r="DW108" i="20"/>
  <c r="DW78" i="20"/>
  <c r="DW7" i="20"/>
  <c r="DW67" i="20"/>
  <c r="DW94" i="20"/>
  <c r="DW71" i="20"/>
  <c r="DW90" i="20"/>
  <c r="DW96" i="20"/>
  <c r="DW35" i="20"/>
  <c r="DW68" i="20"/>
  <c r="DW16" i="20"/>
  <c r="DW56" i="20"/>
  <c r="DW9" i="20"/>
  <c r="DW80" i="20"/>
  <c r="DW15" i="20"/>
  <c r="DW87" i="20"/>
  <c r="DW29" i="20"/>
  <c r="DX1" i="20"/>
  <c r="DW48" i="20"/>
  <c r="DW8" i="20"/>
  <c r="DW50" i="20"/>
  <c r="DW20" i="20"/>
  <c r="DW49" i="20"/>
  <c r="DW76" i="20"/>
  <c r="DW32" i="20"/>
  <c r="DW65" i="20"/>
  <c r="DW92" i="20"/>
  <c r="DW27" i="20"/>
  <c r="DW97" i="20"/>
  <c r="DW5" i="20"/>
  <c r="DW103" i="20"/>
  <c r="DW99" i="20"/>
  <c r="DW37" i="20"/>
  <c r="DW38" i="20"/>
  <c r="DW106" i="20"/>
  <c r="DW12" i="20"/>
  <c r="DW36" i="20"/>
  <c r="DW63" i="20"/>
  <c r="DW51" i="20"/>
  <c r="DW66" i="20"/>
  <c r="DW95" i="20"/>
  <c r="DW102" i="20"/>
  <c r="DW47" i="20"/>
  <c r="DW19" i="20"/>
  <c r="DW60" i="20"/>
  <c r="DW79" i="20"/>
  <c r="DW83" i="20"/>
  <c r="DW89" i="20"/>
  <c r="DW75" i="20"/>
  <c r="DW23" i="20"/>
  <c r="DW72" i="20"/>
  <c r="DW21" i="20"/>
  <c r="DW105" i="20"/>
  <c r="DW104" i="20"/>
  <c r="DW53" i="20"/>
  <c r="DV111" i="20"/>
  <c r="DW111" i="20" l="1"/>
  <c r="DY1" i="20"/>
  <c r="DX2" i="20"/>
  <c r="DY2" i="20" l="1"/>
  <c r="DZ1" i="20"/>
  <c r="DZ7" i="20" l="1"/>
  <c r="DZ75" i="20"/>
  <c r="DZ36" i="20"/>
  <c r="DZ47" i="20"/>
  <c r="DZ57" i="20"/>
  <c r="DZ11" i="20"/>
  <c r="DZ15" i="20"/>
  <c r="DZ44" i="20"/>
  <c r="DZ64" i="20"/>
  <c r="DZ8" i="20"/>
  <c r="DZ12" i="20"/>
  <c r="DZ86" i="20"/>
  <c r="DZ100" i="20"/>
  <c r="DZ48" i="20"/>
  <c r="DZ54" i="20"/>
  <c r="DZ59" i="20"/>
  <c r="DZ84" i="20"/>
  <c r="DZ76" i="20"/>
  <c r="DZ43" i="20"/>
  <c r="DZ58" i="20"/>
  <c r="DZ99" i="20"/>
  <c r="DZ107" i="20"/>
  <c r="DZ27" i="20"/>
  <c r="DZ105" i="20"/>
  <c r="DZ82" i="20"/>
  <c r="DZ85" i="20"/>
  <c r="DZ16" i="20"/>
  <c r="DZ10" i="20"/>
  <c r="DZ4" i="20"/>
  <c r="DZ42" i="20"/>
  <c r="DZ50" i="20"/>
  <c r="DZ17" i="20"/>
  <c r="DZ108" i="20"/>
  <c r="DZ109" i="20"/>
  <c r="DZ69" i="20"/>
  <c r="DZ33" i="20"/>
  <c r="DZ29" i="20"/>
  <c r="DZ95" i="20"/>
  <c r="DZ34" i="20"/>
  <c r="DZ60" i="20"/>
  <c r="DZ79" i="20"/>
  <c r="DZ38" i="20"/>
  <c r="DZ61" i="20"/>
  <c r="DZ26" i="20"/>
  <c r="DZ9" i="20"/>
  <c r="DZ93" i="20"/>
  <c r="DZ80" i="20"/>
  <c r="DZ106" i="20"/>
  <c r="EA1" i="20"/>
  <c r="DZ55" i="20"/>
  <c r="DZ13" i="20"/>
  <c r="DZ41" i="20"/>
  <c r="DZ103" i="20"/>
  <c r="DZ73" i="20"/>
  <c r="DZ39" i="20"/>
  <c r="DZ32" i="20"/>
  <c r="DZ104" i="20"/>
  <c r="DZ35" i="20"/>
  <c r="DZ98" i="20"/>
  <c r="DZ3" i="20"/>
  <c r="DZ40" i="20"/>
  <c r="DZ63" i="20"/>
  <c r="DZ14" i="20"/>
  <c r="DZ91" i="20"/>
  <c r="DZ24" i="20"/>
  <c r="DZ53" i="20"/>
  <c r="DZ30" i="20"/>
  <c r="DZ21" i="20"/>
  <c r="DZ37" i="20"/>
  <c r="DZ74" i="20"/>
  <c r="DZ5" i="20"/>
  <c r="DZ49" i="20"/>
  <c r="DZ52" i="20"/>
  <c r="DZ102" i="20"/>
  <c r="DZ25" i="20"/>
  <c r="DZ96" i="20"/>
  <c r="DZ20" i="20"/>
  <c r="DZ83" i="20"/>
  <c r="DZ6" i="20"/>
  <c r="DZ70" i="20"/>
  <c r="DZ89" i="20"/>
  <c r="DZ62" i="20"/>
  <c r="DZ51" i="20"/>
  <c r="DZ72" i="20"/>
  <c r="DZ78" i="20"/>
  <c r="DZ90" i="20"/>
  <c r="DZ46" i="20"/>
  <c r="DZ18" i="20"/>
  <c r="DZ101" i="20"/>
  <c r="DZ28" i="20"/>
  <c r="DZ71" i="20"/>
  <c r="DZ66" i="20"/>
  <c r="DZ68" i="20"/>
  <c r="DZ31" i="20"/>
  <c r="DZ23" i="20"/>
  <c r="DZ77" i="20"/>
  <c r="DZ2" i="20"/>
  <c r="DZ19" i="20"/>
  <c r="DZ56" i="20"/>
  <c r="DZ67" i="20"/>
  <c r="DZ97" i="20"/>
  <c r="DZ94" i="20"/>
  <c r="DZ45" i="20"/>
  <c r="DZ92" i="20"/>
  <c r="DZ81" i="20"/>
  <c r="DZ110" i="20"/>
  <c r="DZ65" i="20"/>
  <c r="DZ22" i="20"/>
  <c r="DZ88" i="20"/>
  <c r="DZ87" i="20"/>
  <c r="DZ111" i="20" l="1"/>
  <c r="EA109" i="20"/>
  <c r="EA25" i="20"/>
  <c r="EA102" i="20"/>
  <c r="EA99" i="20"/>
  <c r="EA49" i="20"/>
  <c r="EA34" i="20"/>
  <c r="EA50" i="20"/>
  <c r="EA79" i="20"/>
  <c r="EA18" i="20"/>
  <c r="EA100" i="20"/>
  <c r="EA24" i="20"/>
  <c r="EA94" i="20"/>
  <c r="EA2" i="20"/>
  <c r="EA46" i="20"/>
  <c r="EA43" i="20"/>
  <c r="EA53" i="20"/>
  <c r="EA29" i="20"/>
  <c r="EA48" i="20"/>
  <c r="EA17" i="20"/>
  <c r="EA83" i="20"/>
  <c r="EA54" i="20"/>
  <c r="EA15" i="20"/>
  <c r="EA78" i="20"/>
  <c r="EA85" i="20"/>
  <c r="EA103" i="20"/>
  <c r="EA90" i="20"/>
  <c r="EA8" i="20"/>
  <c r="EA67" i="20"/>
  <c r="EA105" i="20"/>
  <c r="EA81" i="20"/>
  <c r="EA26" i="20"/>
  <c r="EA92" i="20"/>
  <c r="EA65" i="20"/>
  <c r="EA61" i="20"/>
  <c r="EA68" i="20"/>
  <c r="EA32" i="20"/>
  <c r="EA64" i="20"/>
  <c r="EA44" i="20"/>
  <c r="EA42" i="20"/>
  <c r="EA11" i="20"/>
  <c r="EA20" i="20"/>
  <c r="EA52" i="20"/>
  <c r="EA66" i="20"/>
  <c r="EB1" i="20"/>
  <c r="EA97" i="20"/>
  <c r="EA5" i="20"/>
  <c r="EA82" i="20"/>
  <c r="EA45" i="20"/>
  <c r="EA60" i="20"/>
  <c r="EA12" i="20"/>
  <c r="EA47" i="20"/>
  <c r="EA36" i="20"/>
  <c r="EA13" i="20"/>
  <c r="EA93" i="20"/>
  <c r="EA9" i="20"/>
  <c r="EA31" i="20"/>
  <c r="EA33" i="20"/>
  <c r="EA84" i="20"/>
  <c r="EA71" i="20"/>
  <c r="EA88" i="20"/>
  <c r="EA35" i="20"/>
  <c r="EA59" i="20"/>
  <c r="EA55" i="20"/>
  <c r="EA80" i="20"/>
  <c r="EA107" i="20"/>
  <c r="EA69" i="20"/>
  <c r="EA108" i="20"/>
  <c r="EA87" i="20"/>
  <c r="EA38" i="20"/>
  <c r="EA101" i="20"/>
  <c r="EA6" i="20"/>
  <c r="EA62" i="20"/>
  <c r="EA95" i="20"/>
  <c r="EA86" i="20"/>
  <c r="EA75" i="20"/>
  <c r="EA72" i="20"/>
  <c r="EA57" i="20"/>
  <c r="EA89" i="20"/>
  <c r="EA28" i="20"/>
  <c r="EA58" i="20"/>
  <c r="EA96" i="20"/>
  <c r="EA23" i="20"/>
  <c r="EA37" i="20"/>
  <c r="EA22" i="20"/>
  <c r="EA4" i="20"/>
  <c r="EA30" i="20"/>
  <c r="EA63" i="20"/>
  <c r="EA7" i="20"/>
  <c r="EA21" i="20"/>
  <c r="EA16" i="20"/>
  <c r="EA40" i="20"/>
  <c r="EA91" i="20"/>
  <c r="EA77" i="20"/>
  <c r="EA19" i="20"/>
  <c r="EA74" i="20"/>
  <c r="EA98" i="20"/>
  <c r="EA41" i="20"/>
  <c r="EA76" i="20"/>
  <c r="EA110" i="20"/>
  <c r="EA39" i="20"/>
  <c r="EA10" i="20"/>
  <c r="EA14" i="20"/>
  <c r="EA51" i="20"/>
  <c r="EA106" i="20"/>
  <c r="EA70" i="20"/>
  <c r="EA104" i="20"/>
  <c r="EA3" i="20"/>
  <c r="EA27" i="20"/>
  <c r="EA73" i="20"/>
  <c r="EA56" i="20"/>
  <c r="EA111" i="20" l="1"/>
  <c r="EB40" i="20"/>
  <c r="EB42" i="20"/>
  <c r="EB80" i="20"/>
  <c r="EB75" i="20"/>
  <c r="EC1" i="20"/>
  <c r="EB2" i="20"/>
  <c r="EB106" i="20"/>
  <c r="EB65" i="20"/>
  <c r="EB96" i="20"/>
  <c r="EB8" i="20"/>
  <c r="EB101" i="20"/>
  <c r="EB32" i="20"/>
  <c r="EB29" i="20"/>
  <c r="EB89" i="20"/>
  <c r="EB58" i="20"/>
  <c r="EB19" i="20"/>
  <c r="EB49" i="20"/>
  <c r="EB78" i="20"/>
  <c r="EB86" i="20"/>
  <c r="EB46" i="20"/>
  <c r="EB68" i="20"/>
  <c r="EB85" i="20"/>
  <c r="EB5" i="20"/>
  <c r="EB92" i="20"/>
  <c r="EB98" i="20"/>
  <c r="EB71" i="20"/>
  <c r="EB6" i="20"/>
  <c r="EB35" i="20"/>
  <c r="EB99" i="20"/>
  <c r="EB100" i="20"/>
  <c r="EB20" i="20"/>
  <c r="EB22" i="20"/>
  <c r="EB37" i="20"/>
  <c r="EB74" i="20"/>
  <c r="EB34" i="20"/>
  <c r="EB62" i="20"/>
  <c r="EB81" i="20"/>
  <c r="EB43" i="20"/>
  <c r="EB30" i="20"/>
  <c r="EB23" i="20"/>
  <c r="EB51" i="20"/>
  <c r="EB45" i="20"/>
  <c r="EB69" i="20"/>
  <c r="EB9" i="20"/>
  <c r="EB95" i="20"/>
  <c r="EB12" i="20"/>
  <c r="EB64" i="20"/>
  <c r="EB88" i="20"/>
  <c r="EB66" i="20"/>
  <c r="EB103" i="20"/>
  <c r="EB14" i="20"/>
  <c r="EB16" i="20"/>
  <c r="EB102" i="20"/>
  <c r="EB53" i="20"/>
  <c r="EB36" i="20"/>
  <c r="EB87" i="20"/>
  <c r="EB79" i="20"/>
  <c r="EB18" i="20"/>
  <c r="EB21" i="20"/>
  <c r="EB44" i="20"/>
  <c r="EB84" i="20"/>
  <c r="EB27" i="20"/>
  <c r="EB104" i="20"/>
  <c r="EB17" i="20"/>
  <c r="EB55" i="20"/>
  <c r="EB3" i="20"/>
  <c r="EB33" i="20"/>
  <c r="EB47" i="20"/>
  <c r="EB54" i="20"/>
  <c r="EB39" i="20"/>
  <c r="EB7" i="20"/>
  <c r="EB10" i="20"/>
  <c r="EB97" i="20"/>
  <c r="EB13" i="20"/>
  <c r="EB108" i="20"/>
  <c r="EB25" i="20"/>
  <c r="EB110" i="20"/>
  <c r="EB60" i="20"/>
  <c r="EB41" i="20"/>
  <c r="EB107" i="20"/>
  <c r="EB38" i="20"/>
  <c r="EB63" i="20"/>
  <c r="EB77" i="20"/>
  <c r="EB70" i="20"/>
  <c r="EB15" i="20"/>
  <c r="EB105" i="20"/>
  <c r="EB4" i="20"/>
  <c r="EB56" i="20"/>
  <c r="EB67" i="20"/>
  <c r="EB52" i="20"/>
  <c r="EB91" i="20"/>
  <c r="EB93" i="20"/>
  <c r="EB24" i="20"/>
  <c r="EB48" i="20"/>
  <c r="EB11" i="20"/>
  <c r="EB109" i="20"/>
  <c r="EB31" i="20"/>
  <c r="EB73" i="20"/>
  <c r="EB26" i="20"/>
  <c r="EB28" i="20"/>
  <c r="EB76" i="20"/>
  <c r="EB94" i="20"/>
  <c r="EB61" i="20"/>
  <c r="EB50" i="20"/>
  <c r="EB83" i="20"/>
  <c r="EB59" i="20"/>
  <c r="EB82" i="20"/>
  <c r="EB57" i="20"/>
  <c r="EB90" i="20"/>
  <c r="EB72" i="20"/>
  <c r="EB111" i="20" l="1"/>
  <c r="EC46" i="20"/>
  <c r="EC12" i="20"/>
  <c r="EC80" i="20"/>
  <c r="EC5" i="20"/>
  <c r="EC79" i="20"/>
  <c r="EC108" i="20"/>
  <c r="EC8" i="20"/>
  <c r="EC25" i="20"/>
  <c r="EC106" i="20"/>
  <c r="EC75" i="20"/>
  <c r="EC104" i="20"/>
  <c r="EC53" i="20"/>
  <c r="EC107" i="20"/>
  <c r="EC2" i="20"/>
  <c r="EC33" i="20"/>
  <c r="EC6" i="20"/>
  <c r="EC61" i="20"/>
  <c r="EC93" i="20"/>
  <c r="EC97" i="20"/>
  <c r="EC20" i="20"/>
  <c r="EC50" i="20"/>
  <c r="EC19" i="20"/>
  <c r="EC48" i="20"/>
  <c r="EC103" i="20"/>
  <c r="EC42" i="20"/>
  <c r="EC35" i="20"/>
  <c r="EC47" i="20"/>
  <c r="EC36" i="20"/>
  <c r="EC70" i="20"/>
  <c r="EC10" i="20"/>
  <c r="EC110" i="20"/>
  <c r="EC87" i="20"/>
  <c r="EC3" i="20"/>
  <c r="EC49" i="20"/>
  <c r="EC109" i="20"/>
  <c r="ED1" i="20"/>
  <c r="EC28" i="20"/>
  <c r="EC29" i="20"/>
  <c r="EC41" i="20"/>
  <c r="EC101" i="20"/>
  <c r="EC14" i="20"/>
  <c r="EC24" i="20"/>
  <c r="EC21" i="20"/>
  <c r="EC23" i="20"/>
  <c r="EC52" i="20"/>
  <c r="EC68" i="20"/>
  <c r="EC16" i="20"/>
  <c r="EC96" i="20"/>
  <c r="EC31" i="20"/>
  <c r="EC43" i="20"/>
  <c r="EC72" i="20"/>
  <c r="EC102" i="20"/>
  <c r="EC54" i="20"/>
  <c r="EC32" i="20"/>
  <c r="EC18" i="20"/>
  <c r="EC38" i="20"/>
  <c r="EC85" i="20"/>
  <c r="EC22" i="20"/>
  <c r="EC83" i="20"/>
  <c r="EC77" i="20"/>
  <c r="EC40" i="20"/>
  <c r="EC86" i="20"/>
  <c r="EC78" i="20"/>
  <c r="EC56" i="20"/>
  <c r="EC88" i="20"/>
  <c r="EC17" i="20"/>
  <c r="EC44" i="20"/>
  <c r="EC64" i="20"/>
  <c r="EC82" i="20"/>
  <c r="EC58" i="20"/>
  <c r="EC67" i="20"/>
  <c r="EC105" i="20"/>
  <c r="EC94" i="20"/>
  <c r="EC74" i="20"/>
  <c r="EC92" i="20"/>
  <c r="EC63" i="20"/>
  <c r="EC13" i="20"/>
  <c r="EC62" i="20"/>
  <c r="EC91" i="20"/>
  <c r="EC39" i="20"/>
  <c r="EC55" i="20"/>
  <c r="EC89" i="20"/>
  <c r="EC37" i="20"/>
  <c r="EC27" i="20"/>
  <c r="EC4" i="20"/>
  <c r="EC65" i="20"/>
  <c r="EC98" i="20"/>
  <c r="EC7" i="20"/>
  <c r="EC100" i="20"/>
  <c r="EC45" i="20"/>
  <c r="EC99" i="20"/>
  <c r="EC90" i="20"/>
  <c r="EC71" i="20"/>
  <c r="EC9" i="20"/>
  <c r="EC95" i="20"/>
  <c r="EC60" i="20"/>
  <c r="EC15" i="20"/>
  <c r="EC69" i="20"/>
  <c r="EC51" i="20"/>
  <c r="EC81" i="20"/>
  <c r="EC11" i="20"/>
  <c r="EC76" i="20"/>
  <c r="EC73" i="20"/>
  <c r="EC26" i="20"/>
  <c r="EC84" i="20"/>
  <c r="EC66" i="20"/>
  <c r="EC59" i="20"/>
  <c r="EC30" i="20"/>
  <c r="EC57" i="20"/>
  <c r="EC34" i="20"/>
  <c r="EC111" i="20" l="1"/>
  <c r="ED14" i="20"/>
  <c r="ED82" i="20"/>
  <c r="ED56" i="20"/>
  <c r="ED70" i="20"/>
  <c r="ED94" i="20"/>
  <c r="ED84" i="20"/>
  <c r="ED104" i="20"/>
  <c r="ED100" i="20"/>
  <c r="ED46" i="20"/>
  <c r="ED106" i="20"/>
  <c r="ED21" i="20"/>
  <c r="ED102" i="20"/>
  <c r="ED75" i="20"/>
  <c r="ED23" i="20"/>
  <c r="ED74" i="20"/>
  <c r="ED9" i="20"/>
  <c r="ED93" i="20"/>
  <c r="ED4" i="20"/>
  <c r="ED37" i="20"/>
  <c r="ED15" i="20"/>
  <c r="ED7" i="20"/>
  <c r="ED30" i="20"/>
  <c r="ED51" i="20"/>
  <c r="ED5" i="20"/>
  <c r="ED62" i="20"/>
  <c r="EE1" i="20"/>
  <c r="ED33" i="20"/>
  <c r="ED108" i="20"/>
  <c r="ED99" i="20"/>
  <c r="ED110" i="20"/>
  <c r="ED59" i="20"/>
  <c r="ED87" i="20"/>
  <c r="ED41" i="20"/>
  <c r="ED63" i="20"/>
  <c r="ED24" i="20"/>
  <c r="ED27" i="20"/>
  <c r="ED2" i="20"/>
  <c r="ED36" i="20"/>
  <c r="ED69" i="20"/>
  <c r="ED79" i="20"/>
  <c r="ED64" i="20"/>
  <c r="ED97" i="20"/>
  <c r="ED34" i="20"/>
  <c r="ED6" i="20"/>
  <c r="ED61" i="20"/>
  <c r="ED52" i="20"/>
  <c r="ED29" i="20"/>
  <c r="ED35" i="20"/>
  <c r="ED80" i="20"/>
  <c r="ED109" i="20"/>
  <c r="ED96" i="20"/>
  <c r="ED38" i="20"/>
  <c r="ED98" i="20"/>
  <c r="ED17" i="20"/>
  <c r="ED103" i="20"/>
  <c r="ED43" i="20"/>
  <c r="ED83" i="20"/>
  <c r="ED88" i="20"/>
  <c r="ED92" i="20"/>
  <c r="ED22" i="20"/>
  <c r="ED90" i="20"/>
  <c r="ED67" i="20"/>
  <c r="ED78" i="20"/>
  <c r="ED11" i="20"/>
  <c r="ED107" i="20"/>
  <c r="ED12" i="20"/>
  <c r="ED57" i="20"/>
  <c r="ED85" i="20"/>
  <c r="ED101" i="20"/>
  <c r="ED55" i="20"/>
  <c r="ED72" i="20"/>
  <c r="ED49" i="20"/>
  <c r="ED66" i="20"/>
  <c r="ED91" i="20"/>
  <c r="ED8" i="20"/>
  <c r="ED95" i="20"/>
  <c r="ED16" i="20"/>
  <c r="ED45" i="20"/>
  <c r="ED32" i="20"/>
  <c r="ED65" i="20"/>
  <c r="ED71" i="20"/>
  <c r="ED60" i="20"/>
  <c r="ED89" i="20"/>
  <c r="ED26" i="20"/>
  <c r="ED39" i="20"/>
  <c r="ED58" i="20"/>
  <c r="ED48" i="20"/>
  <c r="ED77" i="20"/>
  <c r="ED3" i="20"/>
  <c r="ED76" i="20"/>
  <c r="ED105" i="20"/>
  <c r="ED47" i="20"/>
  <c r="ED40" i="20"/>
  <c r="ED50" i="20"/>
  <c r="ED44" i="20"/>
  <c r="ED73" i="20"/>
  <c r="ED10" i="20"/>
  <c r="ED68" i="20"/>
  <c r="ED20" i="20"/>
  <c r="ED19" i="20"/>
  <c r="ED54" i="20"/>
  <c r="ED25" i="20"/>
  <c r="ED31" i="20"/>
  <c r="ED13" i="20"/>
  <c r="ED28" i="20"/>
  <c r="ED86" i="20"/>
  <c r="ED18" i="20"/>
  <c r="ED53" i="20"/>
  <c r="ED81" i="20"/>
  <c r="ED42" i="20"/>
  <c r="EE2" i="20" l="1"/>
  <c r="EF1" i="20"/>
  <c r="ED111" i="20"/>
  <c r="EG1" i="20" l="1"/>
  <c r="EF2" i="20"/>
  <c r="EG60" i="20" l="1"/>
  <c r="EG99" i="20"/>
  <c r="EG19" i="20"/>
  <c r="EG23" i="20"/>
  <c r="EG96" i="20"/>
  <c r="EG67" i="20"/>
  <c r="EG105" i="20"/>
  <c r="EG44" i="20"/>
  <c r="EG65" i="20"/>
  <c r="EG85" i="20"/>
  <c r="EG24" i="20"/>
  <c r="EG18" i="20"/>
  <c r="EG7" i="20"/>
  <c r="EG91" i="20"/>
  <c r="EH1" i="20"/>
  <c r="EG66" i="20"/>
  <c r="EG4" i="20"/>
  <c r="EG30" i="20"/>
  <c r="EG37" i="20"/>
  <c r="EG32" i="20"/>
  <c r="EG9" i="20"/>
  <c r="EG53" i="20"/>
  <c r="EG64" i="20"/>
  <c r="EG79" i="20"/>
  <c r="EG17" i="20"/>
  <c r="EG61" i="20"/>
  <c r="EG16" i="20"/>
  <c r="EG86" i="20"/>
  <c r="EG15" i="20"/>
  <c r="EG28" i="20"/>
  <c r="EG25" i="20"/>
  <c r="EG29" i="20"/>
  <c r="EG76" i="20"/>
  <c r="EG51" i="20"/>
  <c r="EG74" i="20"/>
  <c r="EG47" i="20"/>
  <c r="EG97" i="20"/>
  <c r="EG22" i="20"/>
  <c r="EG93" i="20"/>
  <c r="EG14" i="20"/>
  <c r="EG68" i="20"/>
  <c r="EG34" i="20"/>
  <c r="EG102" i="20"/>
  <c r="EG77" i="20"/>
  <c r="EG8" i="20"/>
  <c r="EG70" i="20"/>
  <c r="EG69" i="20"/>
  <c r="EG36" i="20"/>
  <c r="EG10" i="20"/>
  <c r="EG31" i="20"/>
  <c r="EG11" i="20"/>
  <c r="EG108" i="20"/>
  <c r="EG90" i="20"/>
  <c r="EG59" i="20"/>
  <c r="EG88" i="20"/>
  <c r="EG2" i="20"/>
  <c r="EG71" i="20"/>
  <c r="EG6" i="20"/>
  <c r="EG46" i="20"/>
  <c r="EG92" i="20"/>
  <c r="EG107" i="20"/>
  <c r="EG54" i="20"/>
  <c r="EG5" i="20"/>
  <c r="EG12" i="20"/>
  <c r="EG110" i="20"/>
  <c r="EG48" i="20"/>
  <c r="EG33" i="20"/>
  <c r="EG26" i="20"/>
  <c r="EG101" i="20"/>
  <c r="EG75" i="20"/>
  <c r="EG73" i="20"/>
  <c r="EG20" i="20"/>
  <c r="EG56" i="20"/>
  <c r="EG49" i="20"/>
  <c r="EG94" i="20"/>
  <c r="EG42" i="20"/>
  <c r="EG45" i="20"/>
  <c r="EG38" i="20"/>
  <c r="EG98" i="20"/>
  <c r="EG63" i="20"/>
  <c r="EG62" i="20"/>
  <c r="EG13" i="20"/>
  <c r="EG95" i="20"/>
  <c r="EG35" i="20"/>
  <c r="EG40" i="20"/>
  <c r="EG43" i="20"/>
  <c r="EG72" i="20"/>
  <c r="EG89" i="20"/>
  <c r="EG55" i="20"/>
  <c r="EG100" i="20"/>
  <c r="EG27" i="20"/>
  <c r="EG52" i="20"/>
  <c r="EG103" i="20"/>
  <c r="EG109" i="20"/>
  <c r="EG82" i="20"/>
  <c r="EG39" i="20"/>
  <c r="EG84" i="20"/>
  <c r="EG106" i="20"/>
  <c r="EG83" i="20"/>
  <c r="EG21" i="20"/>
  <c r="EG41" i="20"/>
  <c r="EG80" i="20"/>
  <c r="EG50" i="20"/>
  <c r="EG104" i="20"/>
  <c r="EG57" i="20"/>
  <c r="EG81" i="20"/>
  <c r="EG78" i="20"/>
  <c r="EG3" i="20"/>
  <c r="EG87" i="20"/>
  <c r="EG58" i="20"/>
  <c r="EG111" i="20" l="1"/>
  <c r="EH59" i="20"/>
  <c r="EH8" i="20"/>
  <c r="EH43" i="20"/>
  <c r="EH7" i="20"/>
  <c r="EH6" i="20"/>
  <c r="EH93" i="20"/>
  <c r="EH54" i="20"/>
  <c r="EI1" i="20"/>
  <c r="EH16" i="20"/>
  <c r="EH42" i="20"/>
  <c r="EH69" i="20"/>
  <c r="EH78" i="20"/>
  <c r="EH82" i="20"/>
  <c r="EH25" i="20"/>
  <c r="EH99" i="20"/>
  <c r="EH90" i="20"/>
  <c r="EH55" i="20"/>
  <c r="EH52" i="20"/>
  <c r="EH75" i="20"/>
  <c r="EH57" i="20"/>
  <c r="EH22" i="20"/>
  <c r="EH37" i="20"/>
  <c r="EH14" i="20"/>
  <c r="EH62" i="20"/>
  <c r="EH49" i="20"/>
  <c r="EH104" i="20"/>
  <c r="EH88" i="20"/>
  <c r="EH50" i="20"/>
  <c r="EH23" i="20"/>
  <c r="EH9" i="20"/>
  <c r="EH81" i="20"/>
  <c r="EH31" i="20"/>
  <c r="EH86" i="20"/>
  <c r="EH96" i="20"/>
  <c r="EH87" i="20"/>
  <c r="EH61" i="20"/>
  <c r="EH63" i="20"/>
  <c r="EH56" i="20"/>
  <c r="EH41" i="20"/>
  <c r="EH28" i="20"/>
  <c r="EH35" i="20"/>
  <c r="EH4" i="20"/>
  <c r="EH20" i="20"/>
  <c r="EH79" i="20"/>
  <c r="EH46" i="20"/>
  <c r="EH107" i="20"/>
  <c r="EH100" i="20"/>
  <c r="EH106" i="20"/>
  <c r="EH21" i="20"/>
  <c r="EH47" i="20"/>
  <c r="EH92" i="20"/>
  <c r="EH80" i="20"/>
  <c r="EH109" i="20"/>
  <c r="EH65" i="20"/>
  <c r="EH70" i="20"/>
  <c r="EH89" i="20"/>
  <c r="EH17" i="20"/>
  <c r="EH38" i="20"/>
  <c r="EH58" i="20"/>
  <c r="EH66" i="20"/>
  <c r="EH77" i="20"/>
  <c r="EH40" i="20"/>
  <c r="EH26" i="20"/>
  <c r="EH53" i="20"/>
  <c r="EH39" i="20"/>
  <c r="EH72" i="20"/>
  <c r="EH44" i="20"/>
  <c r="EH11" i="20"/>
  <c r="EH71" i="20"/>
  <c r="EH12" i="20"/>
  <c r="EH95" i="20"/>
  <c r="EH24" i="20"/>
  <c r="EH32" i="20"/>
  <c r="EH48" i="20"/>
  <c r="EH34" i="20"/>
  <c r="EH30" i="20"/>
  <c r="EH73" i="20"/>
  <c r="EH91" i="20"/>
  <c r="EH45" i="20"/>
  <c r="EH108" i="20"/>
  <c r="EH51" i="20"/>
  <c r="EH68" i="20"/>
  <c r="EH60" i="20"/>
  <c r="EH36" i="20"/>
  <c r="EH15" i="20"/>
  <c r="EH3" i="20"/>
  <c r="EH74" i="20"/>
  <c r="EH13" i="20"/>
  <c r="EH29" i="20"/>
  <c r="EH64" i="20"/>
  <c r="EH76" i="20"/>
  <c r="EH105" i="20"/>
  <c r="EH10" i="20"/>
  <c r="EH94" i="20"/>
  <c r="EH85" i="20"/>
  <c r="EH101" i="20"/>
  <c r="EH2" i="20"/>
  <c r="EH18" i="20"/>
  <c r="EH27" i="20"/>
  <c r="EH67" i="20"/>
  <c r="EH33" i="20"/>
  <c r="EH5" i="20"/>
  <c r="EH84" i="20"/>
  <c r="EH98" i="20"/>
  <c r="EH103" i="20"/>
  <c r="EH19" i="20"/>
  <c r="EH102" i="20"/>
  <c r="EH83" i="20"/>
  <c r="EH97" i="20"/>
  <c r="EH110" i="20"/>
  <c r="EI101" i="20" l="1"/>
  <c r="EI67" i="20"/>
  <c r="EI18" i="20"/>
  <c r="EI63" i="20"/>
  <c r="EI68" i="20"/>
  <c r="EI98" i="20"/>
  <c r="EI28" i="20"/>
  <c r="EI84" i="20"/>
  <c r="EI90" i="20"/>
  <c r="EI27" i="20"/>
  <c r="EI42" i="20"/>
  <c r="EI23" i="20"/>
  <c r="EI30" i="20"/>
  <c r="EI89" i="20"/>
  <c r="EI6" i="20"/>
  <c r="EI96" i="20"/>
  <c r="EI71" i="20"/>
  <c r="EI95" i="20"/>
  <c r="EI54" i="20"/>
  <c r="EI70" i="20"/>
  <c r="EI83" i="20"/>
  <c r="EI88" i="20"/>
  <c r="EI60" i="20"/>
  <c r="EI106" i="20"/>
  <c r="EI36" i="20"/>
  <c r="EI92" i="20"/>
  <c r="EI3" i="20"/>
  <c r="EI82" i="20"/>
  <c r="EI93" i="20"/>
  <c r="EI64" i="20"/>
  <c r="EI34" i="20"/>
  <c r="EI22" i="20"/>
  <c r="EI19" i="20"/>
  <c r="EI79" i="20"/>
  <c r="EI10" i="20"/>
  <c r="EI108" i="20"/>
  <c r="EI94" i="20"/>
  <c r="EI50" i="20"/>
  <c r="EI17" i="20"/>
  <c r="EI46" i="20"/>
  <c r="EI87" i="20"/>
  <c r="EI9" i="20"/>
  <c r="EI24" i="20"/>
  <c r="EI110" i="20"/>
  <c r="EI53" i="20"/>
  <c r="EI105" i="20"/>
  <c r="EI2" i="20"/>
  <c r="EI74" i="20"/>
  <c r="EI61" i="20"/>
  <c r="EI35" i="20"/>
  <c r="EI26" i="20"/>
  <c r="EI41" i="20"/>
  <c r="EI55" i="20"/>
  <c r="EI72" i="20"/>
  <c r="EI73" i="20"/>
  <c r="EJ1" i="20"/>
  <c r="EI12" i="20"/>
  <c r="EI25" i="20"/>
  <c r="EI75" i="20"/>
  <c r="EI52" i="20"/>
  <c r="EI80" i="20"/>
  <c r="EI104" i="20"/>
  <c r="EI62" i="20"/>
  <c r="EI14" i="20"/>
  <c r="EI56" i="20"/>
  <c r="EI97" i="20"/>
  <c r="EI7" i="20"/>
  <c r="EI44" i="20"/>
  <c r="EI49" i="20"/>
  <c r="EI78" i="20"/>
  <c r="EI69" i="20"/>
  <c r="EI15" i="20"/>
  <c r="EI51" i="20"/>
  <c r="EI85" i="20"/>
  <c r="EI45" i="20"/>
  <c r="EI65" i="20"/>
  <c r="EI58" i="20"/>
  <c r="EI20" i="20"/>
  <c r="EI32" i="20"/>
  <c r="EI86" i="20"/>
  <c r="EI102" i="20"/>
  <c r="EI59" i="20"/>
  <c r="EI99" i="20"/>
  <c r="EI81" i="20"/>
  <c r="EI5" i="20"/>
  <c r="EI11" i="20"/>
  <c r="EI76" i="20"/>
  <c r="EI57" i="20"/>
  <c r="EI31" i="20"/>
  <c r="EI33" i="20"/>
  <c r="EI47" i="20"/>
  <c r="EI39" i="20"/>
  <c r="EI66" i="20"/>
  <c r="EI107" i="20"/>
  <c r="EI21" i="20"/>
  <c r="EI77" i="20"/>
  <c r="EI48" i="20"/>
  <c r="EI16" i="20"/>
  <c r="EI40" i="20"/>
  <c r="EI29" i="20"/>
  <c r="EI37" i="20"/>
  <c r="EI103" i="20"/>
  <c r="EI8" i="20"/>
  <c r="EI100" i="20"/>
  <c r="EI43" i="20"/>
  <c r="EI13" i="20"/>
  <c r="EI109" i="20"/>
  <c r="EI4" i="20"/>
  <c r="EI38" i="20"/>
  <c r="EI91" i="20"/>
  <c r="EH111" i="20"/>
  <c r="EJ49" i="20" l="1"/>
  <c r="EJ42" i="20"/>
  <c r="EJ67" i="20"/>
  <c r="EJ80" i="20"/>
  <c r="EJ96" i="20"/>
  <c r="EJ14" i="20"/>
  <c r="EJ39" i="20"/>
  <c r="EJ55" i="20"/>
  <c r="EK1" i="20"/>
  <c r="EJ107" i="20"/>
  <c r="EJ38" i="20"/>
  <c r="EJ63" i="20"/>
  <c r="EJ72" i="20"/>
  <c r="EJ88" i="20"/>
  <c r="EJ10" i="20"/>
  <c r="EJ35" i="20"/>
  <c r="EJ24" i="20"/>
  <c r="EJ79" i="20"/>
  <c r="EJ5" i="20"/>
  <c r="EJ65" i="20"/>
  <c r="EJ50" i="20"/>
  <c r="EJ75" i="20"/>
  <c r="EJ83" i="20"/>
  <c r="EJ9" i="20"/>
  <c r="EJ22" i="20"/>
  <c r="EJ57" i="20"/>
  <c r="EJ86" i="20"/>
  <c r="EJ51" i="20"/>
  <c r="EJ48" i="20"/>
  <c r="EJ68" i="20"/>
  <c r="EJ2" i="20"/>
  <c r="EJ23" i="20"/>
  <c r="EJ101" i="20"/>
  <c r="EJ84" i="20"/>
  <c r="EJ56" i="20"/>
  <c r="EJ70" i="20"/>
  <c r="EJ47" i="20"/>
  <c r="EJ40" i="20"/>
  <c r="EJ36" i="20"/>
  <c r="EJ11" i="20"/>
  <c r="EJ19" i="20"/>
  <c r="EJ93" i="20"/>
  <c r="EJ52" i="20"/>
  <c r="EJ29" i="20"/>
  <c r="EJ104" i="20"/>
  <c r="EJ34" i="20"/>
  <c r="EJ59" i="20"/>
  <c r="EJ64" i="20"/>
  <c r="EJ90" i="20"/>
  <c r="EJ6" i="20"/>
  <c r="EJ31" i="20"/>
  <c r="EJ8" i="20"/>
  <c r="EJ92" i="20"/>
  <c r="EJ77" i="20"/>
  <c r="EJ46" i="20"/>
  <c r="EJ60" i="20"/>
  <c r="EJ110" i="20"/>
  <c r="EJ53" i="20"/>
  <c r="EJ69" i="20"/>
  <c r="EJ76" i="20"/>
  <c r="EJ82" i="20"/>
  <c r="EJ41" i="20"/>
  <c r="EJ89" i="20"/>
  <c r="EJ108" i="20"/>
  <c r="EJ28" i="20"/>
  <c r="EJ106" i="20"/>
  <c r="EJ45" i="20"/>
  <c r="EJ105" i="20"/>
  <c r="EJ44" i="20"/>
  <c r="EJ78" i="20"/>
  <c r="EJ103" i="20"/>
  <c r="EJ3" i="20"/>
  <c r="EJ95" i="20"/>
  <c r="EJ32" i="20"/>
  <c r="EJ4" i="20"/>
  <c r="EJ7" i="20"/>
  <c r="EJ15" i="20"/>
  <c r="EJ85" i="20"/>
  <c r="EJ20" i="20"/>
  <c r="EJ43" i="20"/>
  <c r="EJ27" i="20"/>
  <c r="EJ94" i="20"/>
  <c r="EJ21" i="20"/>
  <c r="EJ81" i="20"/>
  <c r="EJ58" i="20"/>
  <c r="EJ66" i="20"/>
  <c r="EJ91" i="20"/>
  <c r="EJ25" i="20"/>
  <c r="EJ98" i="20"/>
  <c r="EJ61" i="20"/>
  <c r="EJ109" i="20"/>
  <c r="EJ13" i="20"/>
  <c r="EJ73" i="20"/>
  <c r="EJ54" i="20"/>
  <c r="EJ62" i="20"/>
  <c r="EJ87" i="20"/>
  <c r="EJ17" i="20"/>
  <c r="EJ26" i="20"/>
  <c r="EJ100" i="20"/>
  <c r="EJ33" i="20"/>
  <c r="EJ102" i="20"/>
  <c r="EJ37" i="20"/>
  <c r="EJ97" i="20"/>
  <c r="EJ12" i="20"/>
  <c r="EJ74" i="20"/>
  <c r="EJ99" i="20"/>
  <c r="EJ30" i="20"/>
  <c r="EJ71" i="20"/>
  <c r="EJ18" i="20"/>
  <c r="EJ16" i="20"/>
  <c r="EI111" i="20"/>
  <c r="EJ111" i="20" l="1"/>
  <c r="EK105" i="20"/>
  <c r="EK12" i="20"/>
  <c r="EK102" i="20"/>
  <c r="EK11" i="20"/>
  <c r="EK40" i="20"/>
  <c r="EK30" i="20"/>
  <c r="EK39" i="20"/>
  <c r="EK63" i="20"/>
  <c r="EK27" i="20"/>
  <c r="EK21" i="20"/>
  <c r="EK78" i="20"/>
  <c r="EK84" i="20"/>
  <c r="EK85" i="20"/>
  <c r="EK89" i="20"/>
  <c r="EK48" i="20"/>
  <c r="EK106" i="20"/>
  <c r="EK70" i="20"/>
  <c r="EK80" i="20"/>
  <c r="EK77" i="20"/>
  <c r="EK57" i="20"/>
  <c r="EK87" i="20"/>
  <c r="EK98" i="20"/>
  <c r="EK73" i="20"/>
  <c r="EK49" i="20"/>
  <c r="EK22" i="20"/>
  <c r="EK14" i="20"/>
  <c r="EK90" i="20"/>
  <c r="EK109" i="20"/>
  <c r="EK20" i="20"/>
  <c r="EK13" i="20"/>
  <c r="EK17" i="20"/>
  <c r="EK71" i="20"/>
  <c r="EK35" i="20"/>
  <c r="EK67" i="20"/>
  <c r="EK31" i="20"/>
  <c r="EK86" i="20"/>
  <c r="EK25" i="20"/>
  <c r="EK59" i="20"/>
  <c r="EK88" i="20"/>
  <c r="EK58" i="20"/>
  <c r="EK2" i="20"/>
  <c r="EK52" i="20"/>
  <c r="EK10" i="20"/>
  <c r="EK92" i="20"/>
  <c r="EK95" i="20"/>
  <c r="EK47" i="20"/>
  <c r="EK76" i="20"/>
  <c r="EK3" i="20"/>
  <c r="EK75" i="20"/>
  <c r="EK104" i="20"/>
  <c r="EK65" i="20"/>
  <c r="EK43" i="20"/>
  <c r="EK72" i="20"/>
  <c r="EL1" i="20"/>
  <c r="EK28" i="20"/>
  <c r="EK100" i="20"/>
  <c r="EK33" i="20"/>
  <c r="EK99" i="20"/>
  <c r="EK107" i="20"/>
  <c r="EK29" i="20"/>
  <c r="EK69" i="20"/>
  <c r="EK15" i="20"/>
  <c r="EK38" i="20"/>
  <c r="EK50" i="20"/>
  <c r="EK8" i="20"/>
  <c r="EK82" i="20"/>
  <c r="EK6" i="20"/>
  <c r="EK74" i="20"/>
  <c r="EK68" i="20"/>
  <c r="EK44" i="20"/>
  <c r="EK51" i="20"/>
  <c r="EK61" i="20"/>
  <c r="EK7" i="20"/>
  <c r="EK79" i="20"/>
  <c r="EK108" i="20"/>
  <c r="EK97" i="20"/>
  <c r="EK103" i="20"/>
  <c r="EK96" i="20"/>
  <c r="EK56" i="20"/>
  <c r="EK37" i="20"/>
  <c r="EK16" i="20"/>
  <c r="EK42" i="20"/>
  <c r="EK93" i="20"/>
  <c r="EK23" i="20"/>
  <c r="EK9" i="20"/>
  <c r="EK26" i="20"/>
  <c r="EK81" i="20"/>
  <c r="EK34" i="20"/>
  <c r="EK18" i="20"/>
  <c r="EK19" i="20"/>
  <c r="EK5" i="20"/>
  <c r="EK46" i="20"/>
  <c r="EK62" i="20"/>
  <c r="EK55" i="20"/>
  <c r="EK24" i="20"/>
  <c r="EK83" i="20"/>
  <c r="EK41" i="20"/>
  <c r="EK64" i="20"/>
  <c r="EK45" i="20"/>
  <c r="EK101" i="20"/>
  <c r="EK91" i="20"/>
  <c r="EK54" i="20"/>
  <c r="EK66" i="20"/>
  <c r="EK94" i="20"/>
  <c r="EK36" i="20"/>
  <c r="EK4" i="20"/>
  <c r="EK32" i="20"/>
  <c r="EK60" i="20"/>
  <c r="EK110" i="20"/>
  <c r="EK53" i="20"/>
  <c r="EM1" i="20" l="1"/>
  <c r="EL2" i="20"/>
  <c r="EK111" i="20"/>
  <c r="EN1" i="20" l="1"/>
  <c r="EM2" i="20"/>
  <c r="EN57" i="20" l="1"/>
  <c r="EN50" i="20"/>
  <c r="EN34" i="20"/>
  <c r="EN7" i="20"/>
  <c r="EN68" i="20"/>
  <c r="EN32" i="20"/>
  <c r="EN103" i="20"/>
  <c r="EN45" i="20"/>
  <c r="EN102" i="20"/>
  <c r="EN2" i="20"/>
  <c r="EN90" i="20"/>
  <c r="EN24" i="20"/>
  <c r="EN53" i="20"/>
  <c r="EN19" i="20"/>
  <c r="EN96" i="20"/>
  <c r="EN44" i="20"/>
  <c r="EN33" i="20"/>
  <c r="EN37" i="20"/>
  <c r="EN15" i="20"/>
  <c r="EN92" i="20"/>
  <c r="EN18" i="20"/>
  <c r="EN8" i="20"/>
  <c r="EN39" i="20"/>
  <c r="EN38" i="20"/>
  <c r="EN77" i="20"/>
  <c r="EN9" i="20"/>
  <c r="EN29" i="20"/>
  <c r="EN69" i="20"/>
  <c r="EN62" i="20"/>
  <c r="EN88" i="20"/>
  <c r="EN93" i="20"/>
  <c r="EN84" i="20"/>
  <c r="EN48" i="20"/>
  <c r="EN43" i="20"/>
  <c r="EN97" i="20"/>
  <c r="EN76" i="20"/>
  <c r="EN75" i="20"/>
  <c r="EN87" i="20"/>
  <c r="EN25" i="20"/>
  <c r="EN26" i="20"/>
  <c r="EN67" i="20"/>
  <c r="EN13" i="20"/>
  <c r="EN81" i="20"/>
  <c r="EN73" i="20"/>
  <c r="EN4" i="20"/>
  <c r="EN16" i="20"/>
  <c r="EN17" i="20"/>
  <c r="EN31" i="20"/>
  <c r="EN30" i="20"/>
  <c r="EN49" i="20"/>
  <c r="EN12" i="20"/>
  <c r="EN109" i="20"/>
  <c r="EN11" i="20"/>
  <c r="EN56" i="20"/>
  <c r="EN23" i="20"/>
  <c r="EN107" i="20"/>
  <c r="EN106" i="20"/>
  <c r="EN14" i="20"/>
  <c r="EN91" i="20"/>
  <c r="EN35" i="20"/>
  <c r="EN5" i="20"/>
  <c r="EN52" i="20"/>
  <c r="EN21" i="20"/>
  <c r="EN101" i="20"/>
  <c r="EN63" i="20"/>
  <c r="EN65" i="20"/>
  <c r="EN42" i="20"/>
  <c r="EN10" i="20"/>
  <c r="EN82" i="20"/>
  <c r="EN86" i="20"/>
  <c r="EN20" i="20"/>
  <c r="EN3" i="20"/>
  <c r="EO1" i="20"/>
  <c r="EN41" i="20"/>
  <c r="EN104" i="20"/>
  <c r="EN108" i="20"/>
  <c r="EN110" i="20"/>
  <c r="EN51" i="20"/>
  <c r="EN66" i="20"/>
  <c r="EN60" i="20"/>
  <c r="EN85" i="20"/>
  <c r="EN55" i="20"/>
  <c r="EN100" i="20"/>
  <c r="EN58" i="20"/>
  <c r="EN99" i="20"/>
  <c r="EN70" i="20"/>
  <c r="EN89" i="20"/>
  <c r="EN80" i="20"/>
  <c r="EN54" i="20"/>
  <c r="EN95" i="20"/>
  <c r="EN47" i="20"/>
  <c r="EN94" i="20"/>
  <c r="EN61" i="20"/>
  <c r="EN40" i="20"/>
  <c r="EN27" i="20"/>
  <c r="EN71" i="20"/>
  <c r="EN6" i="20"/>
  <c r="EN105" i="20"/>
  <c r="EN78" i="20"/>
  <c r="EN46" i="20"/>
  <c r="EN59" i="20"/>
  <c r="EN64" i="20"/>
  <c r="EN22" i="20"/>
  <c r="EN72" i="20"/>
  <c r="EN28" i="20"/>
  <c r="EN98" i="20"/>
  <c r="EN83" i="20"/>
  <c r="EN74" i="20"/>
  <c r="EN79" i="20"/>
  <c r="EN36" i="20"/>
  <c r="EN111" i="20" l="1"/>
  <c r="EO71" i="20"/>
  <c r="EO86" i="20"/>
  <c r="EO12" i="20"/>
  <c r="EO78" i="20"/>
  <c r="EO8" i="20"/>
  <c r="EO99" i="20"/>
  <c r="EO108" i="20"/>
  <c r="EO58" i="20"/>
  <c r="EO59" i="20"/>
  <c r="EO29" i="20"/>
  <c r="EO62" i="20"/>
  <c r="EO48" i="20"/>
  <c r="EO31" i="20"/>
  <c r="EO10" i="20"/>
  <c r="EO22" i="20"/>
  <c r="EO104" i="20"/>
  <c r="EO42" i="20"/>
  <c r="EO39" i="20"/>
  <c r="EO84" i="20"/>
  <c r="EO90" i="20"/>
  <c r="EO24" i="20"/>
  <c r="EO7" i="20"/>
  <c r="EO47" i="20"/>
  <c r="EO49" i="20"/>
  <c r="EO70" i="20"/>
  <c r="EO35" i="20"/>
  <c r="EO80" i="20"/>
  <c r="EO74" i="20"/>
  <c r="EO79" i="20"/>
  <c r="EO18" i="20"/>
  <c r="EO73" i="20"/>
  <c r="EO60" i="20"/>
  <c r="EO36" i="20"/>
  <c r="EO67" i="20"/>
  <c r="EO63" i="20"/>
  <c r="EO14" i="20"/>
  <c r="EO46" i="20"/>
  <c r="EO107" i="20"/>
  <c r="EO57" i="20"/>
  <c r="EO25" i="20"/>
  <c r="EO53" i="20"/>
  <c r="EO75" i="20"/>
  <c r="EO43" i="20"/>
  <c r="EO56" i="20"/>
  <c r="EO101" i="20"/>
  <c r="EO55" i="20"/>
  <c r="EO100" i="20"/>
  <c r="EO9" i="20"/>
  <c r="EO83" i="20"/>
  <c r="EO37" i="20"/>
  <c r="EO30" i="20"/>
  <c r="EO23" i="20"/>
  <c r="EO68" i="20"/>
  <c r="EO81" i="20"/>
  <c r="EO51" i="20"/>
  <c r="EO96" i="20"/>
  <c r="EO92" i="20"/>
  <c r="EO91" i="20"/>
  <c r="EO66" i="20"/>
  <c r="EO19" i="20"/>
  <c r="EO64" i="20"/>
  <c r="EO77" i="20"/>
  <c r="EP1" i="20"/>
  <c r="EO76" i="20"/>
  <c r="EO38" i="20"/>
  <c r="EO44" i="20"/>
  <c r="EO27" i="20"/>
  <c r="EO94" i="20"/>
  <c r="EO4" i="20"/>
  <c r="EO32" i="20"/>
  <c r="EO33" i="20"/>
  <c r="EO106" i="20"/>
  <c r="EO54" i="20"/>
  <c r="EO26" i="20"/>
  <c r="EO5" i="20"/>
  <c r="EO40" i="20"/>
  <c r="EO85" i="20"/>
  <c r="EO50" i="20"/>
  <c r="EO20" i="20"/>
  <c r="EO97" i="20"/>
  <c r="EO3" i="20"/>
  <c r="EO109" i="20"/>
  <c r="EO110" i="20"/>
  <c r="EO105" i="20"/>
  <c r="EO95" i="20"/>
  <c r="EO65" i="20"/>
  <c r="EO98" i="20"/>
  <c r="EO16" i="20"/>
  <c r="EO93" i="20"/>
  <c r="EO15" i="20"/>
  <c r="EO69" i="20"/>
  <c r="EO52" i="20"/>
  <c r="EO2" i="20"/>
  <c r="EO61" i="20"/>
  <c r="EO82" i="20"/>
  <c r="EO103" i="20"/>
  <c r="EO41" i="20"/>
  <c r="EO11" i="20"/>
  <c r="EO45" i="20"/>
  <c r="EO28" i="20"/>
  <c r="EO21" i="20"/>
  <c r="EO72" i="20"/>
  <c r="EO88" i="20"/>
  <c r="EO17" i="20"/>
  <c r="EO89" i="20"/>
  <c r="EO13" i="20"/>
  <c r="EO102" i="20"/>
  <c r="EO87" i="20"/>
  <c r="EO6" i="20"/>
  <c r="EO34" i="20"/>
  <c r="EP44" i="20" l="1"/>
  <c r="EP72" i="20"/>
  <c r="EP45" i="20"/>
  <c r="EP63" i="20"/>
  <c r="EP68" i="20"/>
  <c r="EP75" i="20"/>
  <c r="EP25" i="20"/>
  <c r="EP38" i="20"/>
  <c r="EP24" i="20"/>
  <c r="EP54" i="20"/>
  <c r="EP40" i="20"/>
  <c r="EP96" i="20"/>
  <c r="EP71" i="20"/>
  <c r="EP81" i="20"/>
  <c r="EP58" i="20"/>
  <c r="EP74" i="20"/>
  <c r="EP90" i="20"/>
  <c r="EP60" i="20"/>
  <c r="EP62" i="20"/>
  <c r="EP76" i="20"/>
  <c r="EP78" i="20"/>
  <c r="EP83" i="20"/>
  <c r="EP77" i="20"/>
  <c r="EP51" i="20"/>
  <c r="EP16" i="20"/>
  <c r="EP59" i="20"/>
  <c r="EP56" i="20"/>
  <c r="EP31" i="20"/>
  <c r="EP8" i="20"/>
  <c r="EP23" i="20"/>
  <c r="EP33" i="20"/>
  <c r="EP11" i="20"/>
  <c r="EP86" i="20"/>
  <c r="EP3" i="20"/>
  <c r="EP87" i="20"/>
  <c r="EP15" i="20"/>
  <c r="EP43" i="20"/>
  <c r="EP65" i="20"/>
  <c r="EP27" i="20"/>
  <c r="EP64" i="20"/>
  <c r="EP66" i="20"/>
  <c r="EP80" i="20"/>
  <c r="EP82" i="20"/>
  <c r="EP99" i="20"/>
  <c r="EP108" i="20"/>
  <c r="EP41" i="20"/>
  <c r="EP47" i="20"/>
  <c r="EP2" i="20"/>
  <c r="EP89" i="20"/>
  <c r="EP102" i="20"/>
  <c r="EP88" i="20"/>
  <c r="EP19" i="20"/>
  <c r="EP104" i="20"/>
  <c r="EP53" i="20"/>
  <c r="EP46" i="20"/>
  <c r="EP107" i="20"/>
  <c r="EP61" i="20"/>
  <c r="EP29" i="20"/>
  <c r="EP57" i="20"/>
  <c r="EP55" i="20"/>
  <c r="EP5" i="20"/>
  <c r="EP9" i="20"/>
  <c r="EP42" i="20"/>
  <c r="EP93" i="20"/>
  <c r="EP35" i="20"/>
  <c r="EP30" i="20"/>
  <c r="EP22" i="20"/>
  <c r="EP67" i="20"/>
  <c r="EP17" i="20"/>
  <c r="EQ1" i="20"/>
  <c r="EP4" i="20"/>
  <c r="EP84" i="20"/>
  <c r="EP7" i="20"/>
  <c r="EP98" i="20"/>
  <c r="EP91" i="20"/>
  <c r="EP26" i="20"/>
  <c r="EP95" i="20"/>
  <c r="EP105" i="20"/>
  <c r="EP12" i="20"/>
  <c r="EP14" i="20"/>
  <c r="EP70" i="20"/>
  <c r="EP13" i="20"/>
  <c r="EP110" i="20"/>
  <c r="EP97" i="20"/>
  <c r="EP6" i="20"/>
  <c r="EP48" i="20"/>
  <c r="EP50" i="20"/>
  <c r="EP20" i="20"/>
  <c r="EP34" i="20"/>
  <c r="EP36" i="20"/>
  <c r="EP92" i="20"/>
  <c r="EP94" i="20"/>
  <c r="EP85" i="20"/>
  <c r="EP101" i="20"/>
  <c r="EP10" i="20"/>
  <c r="EP109" i="20"/>
  <c r="EP32" i="20"/>
  <c r="EP100" i="20"/>
  <c r="EP69" i="20"/>
  <c r="EP73" i="20"/>
  <c r="EP103" i="20"/>
  <c r="EP79" i="20"/>
  <c r="EP106" i="20"/>
  <c r="EP28" i="20"/>
  <c r="EP39" i="20"/>
  <c r="EP18" i="20"/>
  <c r="EP21" i="20"/>
  <c r="EP37" i="20"/>
  <c r="EP52" i="20"/>
  <c r="EP49" i="20"/>
  <c r="EO111" i="20"/>
  <c r="EQ19" i="20" l="1"/>
  <c r="EQ12" i="20"/>
  <c r="EQ22" i="20"/>
  <c r="EQ16" i="20"/>
  <c r="EQ32" i="20"/>
  <c r="EQ21" i="20"/>
  <c r="EQ54" i="20"/>
  <c r="EQ6" i="20"/>
  <c r="EQ91" i="20"/>
  <c r="EQ57" i="20"/>
  <c r="EQ69" i="20"/>
  <c r="EQ14" i="20"/>
  <c r="EQ37" i="20"/>
  <c r="EQ70" i="20"/>
  <c r="EQ84" i="20"/>
  <c r="EQ95" i="20"/>
  <c r="EQ26" i="20"/>
  <c r="EQ55" i="20"/>
  <c r="EQ104" i="20"/>
  <c r="EQ101" i="20"/>
  <c r="EQ23" i="20"/>
  <c r="EQ2" i="20"/>
  <c r="EQ36" i="20"/>
  <c r="EQ90" i="20"/>
  <c r="EQ48" i="20"/>
  <c r="EQ29" i="20"/>
  <c r="EQ102" i="20"/>
  <c r="EQ49" i="20"/>
  <c r="EQ27" i="20"/>
  <c r="EQ24" i="20"/>
  <c r="EQ5" i="20"/>
  <c r="EQ38" i="20"/>
  <c r="EQ59" i="20"/>
  <c r="EQ11" i="20"/>
  <c r="EQ68" i="20"/>
  <c r="EQ18" i="20"/>
  <c r="EQ41" i="20"/>
  <c r="EQ107" i="20"/>
  <c r="EQ25" i="20"/>
  <c r="EQ75" i="20"/>
  <c r="EQ108" i="20"/>
  <c r="EQ82" i="20"/>
  <c r="EQ110" i="20"/>
  <c r="EQ40" i="20"/>
  <c r="EQ100" i="20"/>
  <c r="EQ3" i="20"/>
  <c r="EQ20" i="20"/>
  <c r="EQ31" i="20"/>
  <c r="EQ35" i="20"/>
  <c r="EQ62" i="20"/>
  <c r="EQ13" i="20"/>
  <c r="EQ9" i="20"/>
  <c r="EQ67" i="20"/>
  <c r="EQ85" i="20"/>
  <c r="EQ58" i="20"/>
  <c r="EQ87" i="20"/>
  <c r="EQ61" i="20"/>
  <c r="EQ94" i="20"/>
  <c r="EQ43" i="20"/>
  <c r="EQ88" i="20"/>
  <c r="EQ93" i="20"/>
  <c r="EQ45" i="20"/>
  <c r="EQ30" i="20"/>
  <c r="EQ8" i="20"/>
  <c r="EQ78" i="20"/>
  <c r="EQ34" i="20"/>
  <c r="EQ64" i="20"/>
  <c r="EQ109" i="20"/>
  <c r="EQ56" i="20"/>
  <c r="ER1" i="20"/>
  <c r="EQ105" i="20"/>
  <c r="EQ98" i="20"/>
  <c r="EQ63" i="20"/>
  <c r="EQ33" i="20"/>
  <c r="EQ66" i="20"/>
  <c r="EQ46" i="20"/>
  <c r="EQ65" i="20"/>
  <c r="EQ73" i="20"/>
  <c r="EQ51" i="20"/>
  <c r="EQ79" i="20"/>
  <c r="EQ97" i="20"/>
  <c r="EQ50" i="20"/>
  <c r="EQ60" i="20"/>
  <c r="EQ15" i="20"/>
  <c r="EQ99" i="20"/>
  <c r="EQ44" i="20"/>
  <c r="EQ77" i="20"/>
  <c r="EQ47" i="20"/>
  <c r="EQ96" i="20"/>
  <c r="EQ83" i="20"/>
  <c r="EQ53" i="20"/>
  <c r="EQ86" i="20"/>
  <c r="EQ89" i="20"/>
  <c r="EQ72" i="20"/>
  <c r="EQ28" i="20"/>
  <c r="EQ52" i="20"/>
  <c r="EQ10" i="20"/>
  <c r="EQ39" i="20"/>
  <c r="EQ80" i="20"/>
  <c r="EQ17" i="20"/>
  <c r="EQ42" i="20"/>
  <c r="EQ71" i="20"/>
  <c r="EQ92" i="20"/>
  <c r="EQ74" i="20"/>
  <c r="EQ103" i="20"/>
  <c r="EQ76" i="20"/>
  <c r="EQ81" i="20"/>
  <c r="EQ106" i="20"/>
  <c r="EQ4" i="20"/>
  <c r="EQ7" i="20"/>
  <c r="EP111" i="20"/>
  <c r="ER7" i="20" l="1"/>
  <c r="ER8" i="20"/>
  <c r="ER110" i="20"/>
  <c r="ER95" i="20"/>
  <c r="ER3" i="20"/>
  <c r="ER25" i="20"/>
  <c r="ER12" i="20"/>
  <c r="ER71" i="20"/>
  <c r="ER109" i="20"/>
  <c r="ER84" i="20"/>
  <c r="ER52" i="20"/>
  <c r="ER106" i="20"/>
  <c r="ER34" i="20"/>
  <c r="ER76" i="20"/>
  <c r="ER62" i="20"/>
  <c r="ER90" i="20"/>
  <c r="ER6" i="20"/>
  <c r="ER35" i="20"/>
  <c r="ER103" i="20"/>
  <c r="ER41" i="20"/>
  <c r="ER10" i="20"/>
  <c r="ER15" i="20"/>
  <c r="ER56" i="20"/>
  <c r="ER70" i="20"/>
  <c r="ER58" i="20"/>
  <c r="ER60" i="20"/>
  <c r="ER77" i="20"/>
  <c r="ER33" i="20"/>
  <c r="ER99" i="20"/>
  <c r="ER63" i="20"/>
  <c r="ER81" i="20"/>
  <c r="ER48" i="20"/>
  <c r="ER16" i="20"/>
  <c r="ER18" i="20"/>
  <c r="ER86" i="20"/>
  <c r="ER11" i="20"/>
  <c r="ER89" i="20"/>
  <c r="ER2" i="20"/>
  <c r="ER53" i="20"/>
  <c r="ER65" i="20"/>
  <c r="ER82" i="20"/>
  <c r="ER39" i="20"/>
  <c r="ER72" i="20"/>
  <c r="ER67" i="20"/>
  <c r="ER100" i="20"/>
  <c r="ER73" i="20"/>
  <c r="ER44" i="20"/>
  <c r="ER64" i="20"/>
  <c r="ER30" i="20"/>
  <c r="ER9" i="20"/>
  <c r="ER55" i="20"/>
  <c r="ER5" i="20"/>
  <c r="ER88" i="20"/>
  <c r="ER108" i="20"/>
  <c r="ER27" i="20"/>
  <c r="ER94" i="20"/>
  <c r="ER79" i="20"/>
  <c r="ER85" i="20"/>
  <c r="ER23" i="20"/>
  <c r="ER40" i="20"/>
  <c r="ER61" i="20"/>
  <c r="ER91" i="20"/>
  <c r="ER59" i="20"/>
  <c r="ER36" i="20"/>
  <c r="ER32" i="20"/>
  <c r="ER87" i="20"/>
  <c r="ER21" i="20"/>
  <c r="ER101" i="20"/>
  <c r="ER13" i="20"/>
  <c r="ER24" i="20"/>
  <c r="ER19" i="20"/>
  <c r="ER38" i="20"/>
  <c r="ER78" i="20"/>
  <c r="ER57" i="20"/>
  <c r="ER68" i="20"/>
  <c r="ER97" i="20"/>
  <c r="ER54" i="20"/>
  <c r="ER83" i="20"/>
  <c r="ER17" i="20"/>
  <c r="ER31" i="20"/>
  <c r="ER49" i="20"/>
  <c r="ER93" i="20"/>
  <c r="ER102" i="20"/>
  <c r="ER20" i="20"/>
  <c r="ES1" i="20"/>
  <c r="ER105" i="20"/>
  <c r="ER37" i="20"/>
  <c r="ER80" i="20"/>
  <c r="ER47" i="20"/>
  <c r="ER45" i="20"/>
  <c r="ER75" i="20"/>
  <c r="ER66" i="20"/>
  <c r="ER96" i="20"/>
  <c r="ER14" i="20"/>
  <c r="ER43" i="20"/>
  <c r="ER4" i="20"/>
  <c r="ER42" i="20"/>
  <c r="ER28" i="20"/>
  <c r="ER107" i="20"/>
  <c r="ER50" i="20"/>
  <c r="ER29" i="20"/>
  <c r="ER26" i="20"/>
  <c r="ER98" i="20"/>
  <c r="ER46" i="20"/>
  <c r="ER92" i="20"/>
  <c r="ER74" i="20"/>
  <c r="ER104" i="20"/>
  <c r="ER69" i="20"/>
  <c r="ER22" i="20"/>
  <c r="ER51" i="20"/>
  <c r="EQ111" i="20"/>
  <c r="ET1" i="20" l="1"/>
  <c r="ES2" i="20"/>
  <c r="ER111" i="20"/>
  <c r="ET2" i="20" l="1"/>
  <c r="EU1" i="20"/>
  <c r="EU104" i="20" l="1"/>
  <c r="EU96" i="20"/>
  <c r="EU76" i="20"/>
  <c r="EU67" i="20"/>
  <c r="EU36" i="20"/>
  <c r="EU16" i="20"/>
  <c r="EU98" i="20"/>
  <c r="EU82" i="20"/>
  <c r="EU10" i="20"/>
  <c r="EU13" i="20"/>
  <c r="EU34" i="20"/>
  <c r="EU24" i="20"/>
  <c r="EU3" i="20"/>
  <c r="EU83" i="20"/>
  <c r="EU17" i="20"/>
  <c r="EU57" i="20"/>
  <c r="EU80" i="20"/>
  <c r="EU12" i="20"/>
  <c r="EU66" i="20"/>
  <c r="EU85" i="20"/>
  <c r="EU19" i="20"/>
  <c r="EU7" i="20"/>
  <c r="EU58" i="20"/>
  <c r="EU70" i="20"/>
  <c r="EU71" i="20"/>
  <c r="EU84" i="20"/>
  <c r="EU37" i="20"/>
  <c r="EU23" i="20"/>
  <c r="EU52" i="20"/>
  <c r="EU79" i="20"/>
  <c r="EU18" i="20"/>
  <c r="EU47" i="20"/>
  <c r="EU15" i="20"/>
  <c r="EU27" i="20"/>
  <c r="EU73" i="20"/>
  <c r="EU86" i="20"/>
  <c r="EU92" i="20"/>
  <c r="EU102" i="20"/>
  <c r="EU26" i="20"/>
  <c r="EU55" i="20"/>
  <c r="EU88" i="20"/>
  <c r="EU94" i="20"/>
  <c r="EU8" i="20"/>
  <c r="EU95" i="20"/>
  <c r="EU77" i="20"/>
  <c r="EU54" i="20"/>
  <c r="EU29" i="20"/>
  <c r="EU108" i="20"/>
  <c r="EU100" i="20"/>
  <c r="EU9" i="20"/>
  <c r="EU28" i="20"/>
  <c r="EU87" i="20"/>
  <c r="EU21" i="20"/>
  <c r="EU63" i="20"/>
  <c r="EU22" i="20"/>
  <c r="EU110" i="20"/>
  <c r="EU40" i="20"/>
  <c r="EU41" i="20"/>
  <c r="EU53" i="20"/>
  <c r="EU107" i="20"/>
  <c r="EU11" i="20"/>
  <c r="EU101" i="20"/>
  <c r="EU64" i="20"/>
  <c r="EU46" i="20"/>
  <c r="EU43" i="20"/>
  <c r="EU48" i="20"/>
  <c r="EU89" i="20"/>
  <c r="EU14" i="20"/>
  <c r="EU69" i="20"/>
  <c r="EU59" i="20"/>
  <c r="EU60" i="20"/>
  <c r="EU105" i="20"/>
  <c r="EU33" i="20"/>
  <c r="EU72" i="20"/>
  <c r="EU39" i="20"/>
  <c r="EU78" i="20"/>
  <c r="EU2" i="20"/>
  <c r="EU109" i="20"/>
  <c r="EU75" i="20"/>
  <c r="EU61" i="20"/>
  <c r="EU4" i="20"/>
  <c r="EU103" i="20"/>
  <c r="EU6" i="20"/>
  <c r="EU5" i="20"/>
  <c r="EU65" i="20"/>
  <c r="EU51" i="20"/>
  <c r="EU49" i="20"/>
  <c r="EU42" i="20"/>
  <c r="EU93" i="20"/>
  <c r="EU44" i="20"/>
  <c r="EU62" i="20"/>
  <c r="EU20" i="20"/>
  <c r="EU91" i="20"/>
  <c r="EU32" i="20"/>
  <c r="EU90" i="20"/>
  <c r="EU56" i="20"/>
  <c r="EU81" i="20"/>
  <c r="EU74" i="20"/>
  <c r="EV1" i="20"/>
  <c r="EU97" i="20"/>
  <c r="EU106" i="20"/>
  <c r="EU30" i="20"/>
  <c r="EU38" i="20"/>
  <c r="EU31" i="20"/>
  <c r="EU99" i="20"/>
  <c r="EU45" i="20"/>
  <c r="EU25" i="20"/>
  <c r="EU68" i="20"/>
  <c r="EU35" i="20"/>
  <c r="EU50" i="20"/>
  <c r="EV75" i="20" l="1"/>
  <c r="EV7" i="20"/>
  <c r="EV26" i="20"/>
  <c r="EV95" i="20"/>
  <c r="EV3" i="20"/>
  <c r="EV13" i="20"/>
  <c r="EV79" i="20"/>
  <c r="EV42" i="20"/>
  <c r="EV30" i="20"/>
  <c r="EV48" i="20"/>
  <c r="EV35" i="20"/>
  <c r="EV105" i="20"/>
  <c r="EV109" i="20"/>
  <c r="EV32" i="20"/>
  <c r="EV103" i="20"/>
  <c r="EV80" i="20"/>
  <c r="EV53" i="20"/>
  <c r="EV36" i="20"/>
  <c r="EV59" i="20"/>
  <c r="EV65" i="20"/>
  <c r="EV101" i="20"/>
  <c r="EV22" i="20"/>
  <c r="EV84" i="20"/>
  <c r="EV92" i="20"/>
  <c r="EV88" i="20"/>
  <c r="EV5" i="20"/>
  <c r="EV4" i="20"/>
  <c r="EV49" i="20"/>
  <c r="EV45" i="20"/>
  <c r="EV86" i="20"/>
  <c r="EV39" i="20"/>
  <c r="EV61" i="20"/>
  <c r="EV21" i="20"/>
  <c r="EV74" i="20"/>
  <c r="EV10" i="20"/>
  <c r="EV76" i="20"/>
  <c r="EV57" i="20"/>
  <c r="EV54" i="20"/>
  <c r="EV16" i="20"/>
  <c r="EV43" i="20"/>
  <c r="EV100" i="20"/>
  <c r="EV96" i="20"/>
  <c r="EW1" i="20"/>
  <c r="EV69" i="20"/>
  <c r="EV15" i="20"/>
  <c r="EV20" i="20"/>
  <c r="EV67" i="20"/>
  <c r="EV19" i="20"/>
  <c r="EV106" i="20"/>
  <c r="EV63" i="20"/>
  <c r="EV73" i="20"/>
  <c r="EV89" i="20"/>
  <c r="EV56" i="20"/>
  <c r="EV2" i="20"/>
  <c r="EV94" i="20"/>
  <c r="EV14" i="20"/>
  <c r="EV41" i="20"/>
  <c r="EV107" i="20"/>
  <c r="EV110" i="20"/>
  <c r="EV87" i="20"/>
  <c r="EV90" i="20"/>
  <c r="EV50" i="20"/>
  <c r="EV68" i="20"/>
  <c r="EV38" i="20"/>
  <c r="EV104" i="20"/>
  <c r="EV91" i="20"/>
  <c r="EV81" i="20"/>
  <c r="EV83" i="20"/>
  <c r="EV31" i="20"/>
  <c r="EV40" i="20"/>
  <c r="EV29" i="20"/>
  <c r="EV6" i="20"/>
  <c r="EV27" i="20"/>
  <c r="EV66" i="20"/>
  <c r="EV11" i="20"/>
  <c r="EV77" i="20"/>
  <c r="EV28" i="20"/>
  <c r="EV62" i="20"/>
  <c r="EV108" i="20"/>
  <c r="EV102" i="20"/>
  <c r="EV99" i="20"/>
  <c r="EV34" i="20"/>
  <c r="EV55" i="20"/>
  <c r="EV17" i="20"/>
  <c r="EV33" i="20"/>
  <c r="EV82" i="20"/>
  <c r="EV64" i="20"/>
  <c r="EV98" i="20"/>
  <c r="EV78" i="20"/>
  <c r="EV23" i="20"/>
  <c r="EV47" i="20"/>
  <c r="EV58" i="20"/>
  <c r="EV93" i="20"/>
  <c r="EV24" i="20"/>
  <c r="EV70" i="20"/>
  <c r="EV37" i="20"/>
  <c r="EV51" i="20"/>
  <c r="EV8" i="20"/>
  <c r="EV85" i="20"/>
  <c r="EV9" i="20"/>
  <c r="EV72" i="20"/>
  <c r="EV18" i="20"/>
  <c r="EV52" i="20"/>
  <c r="EV97" i="20"/>
  <c r="EV71" i="20"/>
  <c r="EV25" i="20"/>
  <c r="EV12" i="20"/>
  <c r="EV44" i="20"/>
  <c r="EV46" i="20"/>
  <c r="EV60" i="20"/>
  <c r="EU111" i="20"/>
  <c r="EW13" i="20" l="1"/>
  <c r="EW19" i="20"/>
  <c r="EW98" i="20"/>
  <c r="EW40" i="20"/>
  <c r="EW44" i="20"/>
  <c r="EW6" i="20"/>
  <c r="EW21" i="20"/>
  <c r="EW34" i="20"/>
  <c r="EW2" i="20"/>
  <c r="EW53" i="20"/>
  <c r="EW47" i="20"/>
  <c r="EW62" i="20"/>
  <c r="EW42" i="20"/>
  <c r="EW87" i="20"/>
  <c r="EW89" i="20"/>
  <c r="EW75" i="20"/>
  <c r="EW79" i="20"/>
  <c r="EW86" i="20"/>
  <c r="EW16" i="20"/>
  <c r="EW36" i="20"/>
  <c r="EW37" i="20"/>
  <c r="EW96" i="20"/>
  <c r="EW85" i="20"/>
  <c r="EW58" i="20"/>
  <c r="EW71" i="20"/>
  <c r="EW29" i="20"/>
  <c r="EW63" i="20"/>
  <c r="EX1" i="20"/>
  <c r="EW57" i="20"/>
  <c r="EW38" i="20"/>
  <c r="EW26" i="20"/>
  <c r="EW110" i="20"/>
  <c r="EW32" i="20"/>
  <c r="EW50" i="20"/>
  <c r="EW94" i="20"/>
  <c r="EW4" i="20"/>
  <c r="EW109" i="20"/>
  <c r="EW69" i="20"/>
  <c r="EW22" i="20"/>
  <c r="EW74" i="20"/>
  <c r="EW3" i="20"/>
  <c r="EW90" i="20"/>
  <c r="EW83" i="20"/>
  <c r="EW31" i="20"/>
  <c r="EW70" i="20"/>
  <c r="EW56" i="20"/>
  <c r="EW23" i="20"/>
  <c r="EW93" i="20"/>
  <c r="EW17" i="20"/>
  <c r="EW97" i="20"/>
  <c r="EW46" i="20"/>
  <c r="EW43" i="20"/>
  <c r="EW66" i="20"/>
  <c r="EW8" i="20"/>
  <c r="EW39" i="20"/>
  <c r="EW51" i="20"/>
  <c r="EW95" i="20"/>
  <c r="EW5" i="20"/>
  <c r="EW7" i="20"/>
  <c r="EW64" i="20"/>
  <c r="EW12" i="20"/>
  <c r="EW15" i="20"/>
  <c r="EW24" i="20"/>
  <c r="EW60" i="20"/>
  <c r="EW106" i="20"/>
  <c r="EW30" i="20"/>
  <c r="EW41" i="20"/>
  <c r="EW49" i="20"/>
  <c r="EW55" i="20"/>
  <c r="EW73" i="20"/>
  <c r="EW45" i="20"/>
  <c r="EW27" i="20"/>
  <c r="EW25" i="20"/>
  <c r="EW100" i="20"/>
  <c r="EW67" i="20"/>
  <c r="EW99" i="20"/>
  <c r="EW82" i="20"/>
  <c r="EW10" i="20"/>
  <c r="EW11" i="20"/>
  <c r="EW78" i="20"/>
  <c r="EW84" i="20"/>
  <c r="EW59" i="20"/>
  <c r="EW77" i="20"/>
  <c r="EW107" i="20"/>
  <c r="EW68" i="20"/>
  <c r="EW80" i="20"/>
  <c r="EW33" i="20"/>
  <c r="EW35" i="20"/>
  <c r="EW105" i="20"/>
  <c r="EW61" i="20"/>
  <c r="EW18" i="20"/>
  <c r="EW102" i="20"/>
  <c r="EW104" i="20"/>
  <c r="EW72" i="20"/>
  <c r="EW9" i="20"/>
  <c r="EW76" i="20"/>
  <c r="EW81" i="20"/>
  <c r="EW103" i="20"/>
  <c r="EW65" i="20"/>
  <c r="EW108" i="20"/>
  <c r="EW48" i="20"/>
  <c r="EW92" i="20"/>
  <c r="EW88" i="20"/>
  <c r="EW91" i="20"/>
  <c r="EW28" i="20"/>
  <c r="EW14" i="20"/>
  <c r="EW54" i="20"/>
  <c r="EW101" i="20"/>
  <c r="EW52" i="20"/>
  <c r="EW20" i="20"/>
  <c r="EV111" i="20"/>
  <c r="EX49" i="20" l="1"/>
  <c r="EX87" i="20"/>
  <c r="EY1" i="20"/>
  <c r="EX30" i="20"/>
  <c r="EX35" i="20"/>
  <c r="EX92" i="20"/>
  <c r="EX6" i="20"/>
  <c r="EX36" i="20"/>
  <c r="EX70" i="20"/>
  <c r="EX101" i="20"/>
  <c r="EX97" i="20"/>
  <c r="EX98" i="20"/>
  <c r="EX68" i="20"/>
  <c r="EX47" i="20"/>
  <c r="EX66" i="20"/>
  <c r="EX28" i="20"/>
  <c r="EX99" i="20"/>
  <c r="EX54" i="20"/>
  <c r="EX83" i="20"/>
  <c r="EX60" i="20"/>
  <c r="EX42" i="20"/>
  <c r="EX77" i="20"/>
  <c r="EX44" i="20"/>
  <c r="EX16" i="20"/>
  <c r="EX23" i="20"/>
  <c r="EX63" i="20"/>
  <c r="EX107" i="20"/>
  <c r="EX110" i="20"/>
  <c r="EX17" i="20"/>
  <c r="EX81" i="20"/>
  <c r="EX71" i="20"/>
  <c r="EX56" i="20"/>
  <c r="EX90" i="20"/>
  <c r="EX25" i="20"/>
  <c r="EX106" i="20"/>
  <c r="EX29" i="20"/>
  <c r="EX14" i="20"/>
  <c r="EX21" i="20"/>
  <c r="EX45" i="20"/>
  <c r="EX41" i="20"/>
  <c r="EX78" i="20"/>
  <c r="EX100" i="20"/>
  <c r="EX94" i="20"/>
  <c r="EX46" i="20"/>
  <c r="EX69" i="20"/>
  <c r="EX93" i="20"/>
  <c r="EX79" i="20"/>
  <c r="EX52" i="20"/>
  <c r="EX103" i="20"/>
  <c r="EX58" i="20"/>
  <c r="EX24" i="20"/>
  <c r="EX91" i="20"/>
  <c r="EX22" i="20"/>
  <c r="EX34" i="20"/>
  <c r="EX59" i="20"/>
  <c r="EX61" i="20"/>
  <c r="EX9" i="20"/>
  <c r="EX31" i="20"/>
  <c r="EX74" i="20"/>
  <c r="EX72" i="20"/>
  <c r="EX37" i="20"/>
  <c r="EX38" i="20"/>
  <c r="EX67" i="20"/>
  <c r="EX109" i="20"/>
  <c r="EX55" i="20"/>
  <c r="EX39" i="20"/>
  <c r="EX33" i="20"/>
  <c r="EX86" i="20"/>
  <c r="EX48" i="20"/>
  <c r="EX105" i="20"/>
  <c r="EX27" i="20"/>
  <c r="EX88" i="20"/>
  <c r="EX89" i="20"/>
  <c r="EX10" i="20"/>
  <c r="EX20" i="20"/>
  <c r="EX3" i="20"/>
  <c r="EX73" i="20"/>
  <c r="EX84" i="20"/>
  <c r="EX57" i="20"/>
  <c r="EX18" i="20"/>
  <c r="EX62" i="20"/>
  <c r="EX96" i="20"/>
  <c r="EX2" i="20"/>
  <c r="EX40" i="20"/>
  <c r="EX102" i="20"/>
  <c r="EX75" i="20"/>
  <c r="EX8" i="20"/>
  <c r="EX5" i="20"/>
  <c r="EX12" i="20"/>
  <c r="EX51" i="20"/>
  <c r="EX32" i="20"/>
  <c r="EX104" i="20"/>
  <c r="EX76" i="20"/>
  <c r="EX13" i="20"/>
  <c r="EX26" i="20"/>
  <c r="EX50" i="20"/>
  <c r="EX15" i="20"/>
  <c r="EX65" i="20"/>
  <c r="EX7" i="20"/>
  <c r="EX80" i="20"/>
  <c r="EX43" i="20"/>
  <c r="EX11" i="20"/>
  <c r="EX82" i="20"/>
  <c r="EX95" i="20"/>
  <c r="EX85" i="20"/>
  <c r="EX64" i="20"/>
  <c r="EX19" i="20"/>
  <c r="EX53" i="20"/>
  <c r="EX4" i="20"/>
  <c r="EX108" i="20"/>
  <c r="EW111" i="20"/>
  <c r="EX111" i="20" l="1"/>
  <c r="EY41" i="20"/>
  <c r="EY64" i="20"/>
  <c r="EZ1" i="20"/>
  <c r="EY3" i="20"/>
  <c r="EY71" i="20"/>
  <c r="EY101" i="20"/>
  <c r="EY68" i="20"/>
  <c r="EY104" i="20"/>
  <c r="EY82" i="20"/>
  <c r="EY110" i="20"/>
  <c r="EY27" i="20"/>
  <c r="EY42" i="20"/>
  <c r="EY51" i="20"/>
  <c r="EY60" i="20"/>
  <c r="EY105" i="20"/>
  <c r="EY85" i="20"/>
  <c r="EY94" i="20"/>
  <c r="EY109" i="20"/>
  <c r="EY57" i="20"/>
  <c r="EY78" i="20"/>
  <c r="EY24" i="20"/>
  <c r="EY65" i="20"/>
  <c r="EY76" i="20"/>
  <c r="EY15" i="20"/>
  <c r="EY87" i="20"/>
  <c r="EY72" i="20"/>
  <c r="EY23" i="20"/>
  <c r="EY108" i="20"/>
  <c r="EY53" i="20"/>
  <c r="EY39" i="20"/>
  <c r="EY86" i="20"/>
  <c r="EY75" i="20"/>
  <c r="EY47" i="20"/>
  <c r="EY17" i="20"/>
  <c r="EY26" i="20"/>
  <c r="EY100" i="20"/>
  <c r="EY102" i="20"/>
  <c r="EY25" i="20"/>
  <c r="EY14" i="20"/>
  <c r="EY73" i="20"/>
  <c r="EY10" i="20"/>
  <c r="EY52" i="20"/>
  <c r="EY16" i="20"/>
  <c r="EY91" i="20"/>
  <c r="EY36" i="20"/>
  <c r="EY8" i="20"/>
  <c r="EY49" i="20"/>
  <c r="EY93" i="20"/>
  <c r="EY96" i="20"/>
  <c r="EY63" i="20"/>
  <c r="EY48" i="20"/>
  <c r="EY69" i="20"/>
  <c r="EY2" i="20"/>
  <c r="EY77" i="20"/>
  <c r="EY22" i="20"/>
  <c r="EY84" i="20"/>
  <c r="EY6" i="20"/>
  <c r="EY95" i="20"/>
  <c r="EY54" i="20"/>
  <c r="EY46" i="20"/>
  <c r="EY44" i="20"/>
  <c r="EY18" i="20"/>
  <c r="EY97" i="20"/>
  <c r="EY92" i="20"/>
  <c r="EY79" i="20"/>
  <c r="EY21" i="20"/>
  <c r="EY34" i="20"/>
  <c r="EY99" i="20"/>
  <c r="EY5" i="20"/>
  <c r="EY62" i="20"/>
  <c r="EY70" i="20"/>
  <c r="EY32" i="20"/>
  <c r="EY11" i="20"/>
  <c r="EY50" i="20"/>
  <c r="EY58" i="20"/>
  <c r="EY98" i="20"/>
  <c r="EY59" i="20"/>
  <c r="EY13" i="20"/>
  <c r="EY19" i="20"/>
  <c r="EY103" i="20"/>
  <c r="EY45" i="20"/>
  <c r="EY7" i="20"/>
  <c r="EY61" i="20"/>
  <c r="EY83" i="20"/>
  <c r="EY29" i="20"/>
  <c r="EY35" i="20"/>
  <c r="EY28" i="20"/>
  <c r="EY12" i="20"/>
  <c r="EY80" i="20"/>
  <c r="EY31" i="20"/>
  <c r="EY40" i="20"/>
  <c r="EY74" i="20"/>
  <c r="EY37" i="20"/>
  <c r="EY4" i="20"/>
  <c r="EY88" i="20"/>
  <c r="EY30" i="20"/>
  <c r="EY66" i="20"/>
  <c r="EY38" i="20"/>
  <c r="EY20" i="20"/>
  <c r="EY67" i="20"/>
  <c r="EY55" i="20"/>
  <c r="EY81" i="20"/>
  <c r="EY56" i="20"/>
  <c r="EY43" i="20"/>
  <c r="EY106" i="20"/>
  <c r="EY89" i="20"/>
  <c r="EY33" i="20"/>
  <c r="EY9" i="20"/>
  <c r="EY90" i="20"/>
  <c r="EY107" i="20"/>
  <c r="EZ2" i="20" l="1"/>
  <c r="FA1" i="20"/>
  <c r="EY111" i="20"/>
  <c r="FB1" i="20" l="1"/>
  <c r="FA2" i="20"/>
  <c r="FB102" i="20" l="1"/>
  <c r="FB11" i="20"/>
  <c r="FB47" i="20"/>
  <c r="FB88" i="20"/>
  <c r="FB24" i="20"/>
  <c r="FB101" i="20"/>
  <c r="FB89" i="20"/>
  <c r="FB59" i="20"/>
  <c r="FB32" i="20"/>
  <c r="FB83" i="20"/>
  <c r="FB105" i="20"/>
  <c r="FB30" i="20"/>
  <c r="FB36" i="20"/>
  <c r="FB94" i="20"/>
  <c r="FB52" i="20"/>
  <c r="FB33" i="20"/>
  <c r="FB69" i="20"/>
  <c r="FB100" i="20"/>
  <c r="FB95" i="20"/>
  <c r="FB86" i="20"/>
  <c r="FB19" i="20"/>
  <c r="FB80" i="20"/>
  <c r="FB74" i="20"/>
  <c r="FB53" i="20"/>
  <c r="FB85" i="20"/>
  <c r="FB13" i="20"/>
  <c r="FB71" i="20"/>
  <c r="FB25" i="20"/>
  <c r="FB10" i="20"/>
  <c r="FB109" i="20"/>
  <c r="FB55" i="20"/>
  <c r="FB6" i="20"/>
  <c r="FB35" i="20"/>
  <c r="FB16" i="20"/>
  <c r="FB84" i="20"/>
  <c r="FB75" i="20"/>
  <c r="FB49" i="20"/>
  <c r="FB44" i="20"/>
  <c r="FB41" i="20"/>
  <c r="FB90" i="20"/>
  <c r="FB48" i="20"/>
  <c r="FB76" i="20"/>
  <c r="FB96" i="20"/>
  <c r="FB106" i="20"/>
  <c r="FB67" i="20"/>
  <c r="FB14" i="20"/>
  <c r="FB43" i="20"/>
  <c r="FB27" i="20"/>
  <c r="FB62" i="20"/>
  <c r="FB98" i="20"/>
  <c r="FB21" i="20"/>
  <c r="FB64" i="20"/>
  <c r="FB9" i="20"/>
  <c r="FB29" i="20"/>
  <c r="FB81" i="20"/>
  <c r="FB79" i="20"/>
  <c r="FB31" i="20"/>
  <c r="FB108" i="20"/>
  <c r="FB46" i="20"/>
  <c r="FB87" i="20"/>
  <c r="FB70" i="20"/>
  <c r="FB4" i="20"/>
  <c r="FB5" i="20"/>
  <c r="FB65" i="20"/>
  <c r="FB38" i="20"/>
  <c r="FB50" i="20"/>
  <c r="FB107" i="20"/>
  <c r="FB54" i="20"/>
  <c r="FB103" i="20"/>
  <c r="FB37" i="20"/>
  <c r="FB99" i="20"/>
  <c r="FB66" i="20"/>
  <c r="FB91" i="20"/>
  <c r="FB18" i="20"/>
  <c r="FB110" i="20"/>
  <c r="FB56" i="20"/>
  <c r="FB28" i="20"/>
  <c r="FB17" i="20"/>
  <c r="FC1" i="20"/>
  <c r="FB97" i="20"/>
  <c r="FB104" i="20"/>
  <c r="FB26" i="20"/>
  <c r="FB63" i="20"/>
  <c r="FB20" i="20"/>
  <c r="FB2" i="20"/>
  <c r="FB78" i="20"/>
  <c r="FB92" i="20"/>
  <c r="FB45" i="20"/>
  <c r="FB34" i="20"/>
  <c r="FB61" i="20"/>
  <c r="FB15" i="20"/>
  <c r="FB82" i="20"/>
  <c r="FB42" i="20"/>
  <c r="FB39" i="20"/>
  <c r="FB22" i="20"/>
  <c r="FB73" i="20"/>
  <c r="FB93" i="20"/>
  <c r="FB12" i="20"/>
  <c r="FB40" i="20"/>
  <c r="FB7" i="20"/>
  <c r="FB68" i="20"/>
  <c r="FB51" i="20"/>
  <c r="FB72" i="20"/>
  <c r="FB3" i="20"/>
  <c r="FB8" i="20"/>
  <c r="FB60" i="20"/>
  <c r="FB23" i="20"/>
  <c r="FB57" i="20"/>
  <c r="FB58" i="20"/>
  <c r="FB77" i="20"/>
  <c r="FB111" i="20" l="1"/>
  <c r="FC19" i="20"/>
  <c r="FC87" i="20"/>
  <c r="FC29" i="20"/>
  <c r="FC50" i="20"/>
  <c r="FC79" i="20"/>
  <c r="FC11" i="20"/>
  <c r="FC99" i="20"/>
  <c r="FC60" i="20"/>
  <c r="FC85" i="20"/>
  <c r="FC5" i="20"/>
  <c r="FC63" i="20"/>
  <c r="FC57" i="20"/>
  <c r="FC80" i="20"/>
  <c r="FC24" i="20"/>
  <c r="FC58" i="20"/>
  <c r="FC45" i="20"/>
  <c r="FC40" i="20"/>
  <c r="FC62" i="20"/>
  <c r="FC10" i="20"/>
  <c r="FC65" i="20"/>
  <c r="FC102" i="20"/>
  <c r="FC33" i="20"/>
  <c r="FC20" i="20"/>
  <c r="FC42" i="20"/>
  <c r="FC32" i="20"/>
  <c r="FC104" i="20"/>
  <c r="FC46" i="20"/>
  <c r="FC54" i="20"/>
  <c r="FC95" i="20"/>
  <c r="FC67" i="20"/>
  <c r="FC52" i="20"/>
  <c r="FC8" i="20"/>
  <c r="FC41" i="20"/>
  <c r="FC86" i="20"/>
  <c r="FC49" i="20"/>
  <c r="FC69" i="20"/>
  <c r="FC84" i="20"/>
  <c r="FC53" i="20"/>
  <c r="FC27" i="20"/>
  <c r="FC4" i="20"/>
  <c r="FC101" i="20"/>
  <c r="FD1" i="20"/>
  <c r="FC103" i="20"/>
  <c r="FC82" i="20"/>
  <c r="FC56" i="20"/>
  <c r="FC93" i="20"/>
  <c r="FC61" i="20"/>
  <c r="FC12" i="20"/>
  <c r="FC96" i="20"/>
  <c r="FC70" i="20"/>
  <c r="FC91" i="20"/>
  <c r="FC15" i="20"/>
  <c r="FC92" i="20"/>
  <c r="FC34" i="20"/>
  <c r="FC9" i="20"/>
  <c r="FC36" i="20"/>
  <c r="FC6" i="20"/>
  <c r="FC98" i="20"/>
  <c r="FC3" i="20"/>
  <c r="FC83" i="20"/>
  <c r="FC76" i="20"/>
  <c r="FC18" i="20"/>
  <c r="FC94" i="20"/>
  <c r="FC68" i="20"/>
  <c r="FC75" i="20"/>
  <c r="FC72" i="20"/>
  <c r="FC39" i="20"/>
  <c r="FC31" i="20"/>
  <c r="FC30" i="20"/>
  <c r="FC35" i="20"/>
  <c r="FC64" i="20"/>
  <c r="FC2" i="20"/>
  <c r="FC51" i="20"/>
  <c r="FC110" i="20"/>
  <c r="FC81" i="20"/>
  <c r="FC108" i="20"/>
  <c r="FC38" i="20"/>
  <c r="FC16" i="20"/>
  <c r="FC74" i="20"/>
  <c r="FC28" i="20"/>
  <c r="FC48" i="20"/>
  <c r="FC44" i="20"/>
  <c r="FC89" i="20"/>
  <c r="FC23" i="20"/>
  <c r="FC109" i="20"/>
  <c r="FC22" i="20"/>
  <c r="FC14" i="20"/>
  <c r="FC43" i="20"/>
  <c r="FC106" i="20"/>
  <c r="FC88" i="20"/>
  <c r="FC37" i="20"/>
  <c r="FC25" i="20"/>
  <c r="FC90" i="20"/>
  <c r="FC77" i="20"/>
  <c r="FC7" i="20"/>
  <c r="FC97" i="20"/>
  <c r="FC47" i="20"/>
  <c r="FC105" i="20"/>
  <c r="FC13" i="20"/>
  <c r="FC26" i="20"/>
  <c r="FC17" i="20"/>
  <c r="FC78" i="20"/>
  <c r="FC55" i="20"/>
  <c r="FC100" i="20"/>
  <c r="FC107" i="20"/>
  <c r="FC21" i="20"/>
  <c r="FC59" i="20"/>
  <c r="FC73" i="20"/>
  <c r="FC66" i="20"/>
  <c r="FC71" i="20"/>
  <c r="FC111" i="20" l="1"/>
  <c r="FD26" i="20"/>
  <c r="FD110" i="20"/>
  <c r="FD37" i="20"/>
  <c r="FD51" i="20"/>
  <c r="FD109" i="20"/>
  <c r="FD62" i="20"/>
  <c r="FD68" i="20"/>
  <c r="FD22" i="20"/>
  <c r="FD47" i="20"/>
  <c r="FD87" i="20"/>
  <c r="FD102" i="20"/>
  <c r="FD3" i="20"/>
  <c r="FD100" i="20"/>
  <c r="FD89" i="20"/>
  <c r="FD12" i="20"/>
  <c r="FD74" i="20"/>
  <c r="FD32" i="20"/>
  <c r="FD4" i="20"/>
  <c r="FD80" i="20"/>
  <c r="FD69" i="20"/>
  <c r="FD92" i="20"/>
  <c r="FD10" i="20"/>
  <c r="FD88" i="20"/>
  <c r="FD63" i="20"/>
  <c r="FD6" i="20"/>
  <c r="FD73" i="20"/>
  <c r="FD72" i="20"/>
  <c r="FD39" i="20"/>
  <c r="FD86" i="20"/>
  <c r="FD38" i="20"/>
  <c r="FD30" i="20"/>
  <c r="FD5" i="20"/>
  <c r="FD16" i="20"/>
  <c r="FD91" i="20"/>
  <c r="FD34" i="20"/>
  <c r="FD95" i="20"/>
  <c r="FD18" i="20"/>
  <c r="FD65" i="20"/>
  <c r="FD17" i="20"/>
  <c r="FD15" i="20"/>
  <c r="FD75" i="20"/>
  <c r="FD23" i="20"/>
  <c r="FD28" i="20"/>
  <c r="FD78" i="20"/>
  <c r="FD50" i="20"/>
  <c r="FD48" i="20"/>
  <c r="FD46" i="20"/>
  <c r="FD20" i="20"/>
  <c r="FD107" i="20"/>
  <c r="FD9" i="20"/>
  <c r="FD90" i="20"/>
  <c r="FD33" i="20"/>
  <c r="FD40" i="20"/>
  <c r="FD106" i="20"/>
  <c r="FD44" i="20"/>
  <c r="FD35" i="20"/>
  <c r="FD59" i="20"/>
  <c r="FD98" i="20"/>
  <c r="FD76" i="20"/>
  <c r="FD99" i="20"/>
  <c r="FD8" i="20"/>
  <c r="FD31" i="20"/>
  <c r="FD101" i="20"/>
  <c r="FD58" i="20"/>
  <c r="FD19" i="20"/>
  <c r="FD45" i="20"/>
  <c r="FD25" i="20"/>
  <c r="FD84" i="20"/>
  <c r="FD14" i="20"/>
  <c r="FD43" i="20"/>
  <c r="FD77" i="20"/>
  <c r="FD96" i="20"/>
  <c r="FD2" i="20"/>
  <c r="FD42" i="20"/>
  <c r="FD60" i="20"/>
  <c r="FD21" i="20"/>
  <c r="FD82" i="20"/>
  <c r="FD57" i="20"/>
  <c r="FD53" i="20"/>
  <c r="FD24" i="20"/>
  <c r="FD67" i="20"/>
  <c r="FD81" i="20"/>
  <c r="FD85" i="20"/>
  <c r="FD56" i="20"/>
  <c r="FD11" i="20"/>
  <c r="FD93" i="20"/>
  <c r="FD36" i="20"/>
  <c r="FD61" i="20"/>
  <c r="FD41" i="20"/>
  <c r="FD70" i="20"/>
  <c r="FD66" i="20"/>
  <c r="FD104" i="20"/>
  <c r="FD83" i="20"/>
  <c r="FE1" i="20"/>
  <c r="FD27" i="20"/>
  <c r="FD108" i="20"/>
  <c r="FD97" i="20"/>
  <c r="FD7" i="20"/>
  <c r="FD13" i="20"/>
  <c r="FD29" i="20"/>
  <c r="FD71" i="20"/>
  <c r="FD54" i="20"/>
  <c r="FD105" i="20"/>
  <c r="FD79" i="20"/>
  <c r="FD49" i="20"/>
  <c r="FD103" i="20"/>
  <c r="FD94" i="20"/>
  <c r="FD64" i="20"/>
  <c r="FD52" i="20"/>
  <c r="FD55" i="20"/>
  <c r="FE44" i="20" l="1"/>
  <c r="FE78" i="20"/>
  <c r="FE83" i="20"/>
  <c r="FE106" i="20"/>
  <c r="FE70" i="20"/>
  <c r="FE25" i="20"/>
  <c r="FE61" i="20"/>
  <c r="FE90" i="20"/>
  <c r="FE100" i="20"/>
  <c r="FE22" i="20"/>
  <c r="FE107" i="20"/>
  <c r="FE47" i="20"/>
  <c r="FE108" i="20"/>
  <c r="FE10" i="20"/>
  <c r="FE58" i="20"/>
  <c r="FF1" i="20"/>
  <c r="FE17" i="20"/>
  <c r="FE62" i="20"/>
  <c r="FE15" i="20"/>
  <c r="FE36" i="20"/>
  <c r="FE52" i="20"/>
  <c r="FE24" i="20"/>
  <c r="FE93" i="20"/>
  <c r="FE11" i="20"/>
  <c r="FE65" i="20"/>
  <c r="FE99" i="20"/>
  <c r="FE42" i="20"/>
  <c r="FE5" i="20"/>
  <c r="FE45" i="20"/>
  <c r="FE33" i="20"/>
  <c r="FE29" i="20"/>
  <c r="FE56" i="20"/>
  <c r="FE63" i="20"/>
  <c r="FE91" i="20"/>
  <c r="FE96" i="20"/>
  <c r="FE6" i="20"/>
  <c r="FE38" i="20"/>
  <c r="FE4" i="20"/>
  <c r="FE51" i="20"/>
  <c r="FE21" i="20"/>
  <c r="FE48" i="20"/>
  <c r="FE88" i="20"/>
  <c r="FE39" i="20"/>
  <c r="FE14" i="20"/>
  <c r="FE75" i="20"/>
  <c r="FE102" i="20"/>
  <c r="FE57" i="20"/>
  <c r="FE27" i="20"/>
  <c r="FE85" i="20"/>
  <c r="FE49" i="20"/>
  <c r="FE77" i="20"/>
  <c r="FE103" i="20"/>
  <c r="FE13" i="20"/>
  <c r="FE30" i="20"/>
  <c r="FE37" i="20"/>
  <c r="FE43" i="20"/>
  <c r="FE94" i="20"/>
  <c r="FE71" i="20"/>
  <c r="FE12" i="20"/>
  <c r="FE101" i="20"/>
  <c r="FE28" i="20"/>
  <c r="FE40" i="20"/>
  <c r="FE109" i="20"/>
  <c r="FE64" i="20"/>
  <c r="FE84" i="20"/>
  <c r="FE31" i="20"/>
  <c r="FE105" i="20"/>
  <c r="FE59" i="20"/>
  <c r="FE23" i="20"/>
  <c r="FE89" i="20"/>
  <c r="FE104" i="20"/>
  <c r="FE80" i="20"/>
  <c r="FE50" i="20"/>
  <c r="FE18" i="20"/>
  <c r="FE95" i="20"/>
  <c r="FE79" i="20"/>
  <c r="FE60" i="20"/>
  <c r="FE87" i="20"/>
  <c r="FE46" i="20"/>
  <c r="FE53" i="20"/>
  <c r="FE73" i="20"/>
  <c r="FE81" i="20"/>
  <c r="FE34" i="20"/>
  <c r="FE67" i="20"/>
  <c r="FE92" i="20"/>
  <c r="FE32" i="20"/>
  <c r="FE16" i="20"/>
  <c r="FE86" i="20"/>
  <c r="FE55" i="20"/>
  <c r="FE98" i="20"/>
  <c r="FE19" i="20"/>
  <c r="FE69" i="20"/>
  <c r="FE35" i="20"/>
  <c r="FE97" i="20"/>
  <c r="FE82" i="20"/>
  <c r="FE3" i="20"/>
  <c r="FE76" i="20"/>
  <c r="FE2" i="20"/>
  <c r="FE66" i="20"/>
  <c r="FE20" i="20"/>
  <c r="FE26" i="20"/>
  <c r="FE72" i="20"/>
  <c r="FE54" i="20"/>
  <c r="FE9" i="20"/>
  <c r="FE68" i="20"/>
  <c r="FE8" i="20"/>
  <c r="FE41" i="20"/>
  <c r="FE7" i="20"/>
  <c r="FE110" i="20"/>
  <c r="FE74" i="20"/>
  <c r="FD111" i="20"/>
  <c r="FE111" i="20" l="1"/>
  <c r="FF14" i="20"/>
  <c r="FF42" i="20"/>
  <c r="FF5" i="20"/>
  <c r="FF96" i="20"/>
  <c r="FF83" i="20"/>
  <c r="FF79" i="20"/>
  <c r="FF71" i="20"/>
  <c r="FF92" i="20"/>
  <c r="FG1" i="20"/>
  <c r="FF107" i="20"/>
  <c r="FF98" i="20"/>
  <c r="FF31" i="20"/>
  <c r="FF59" i="20"/>
  <c r="FF50" i="20"/>
  <c r="FF6" i="20"/>
  <c r="FF17" i="20"/>
  <c r="FF100" i="20"/>
  <c r="FF86" i="20"/>
  <c r="FF81" i="20"/>
  <c r="FF11" i="20"/>
  <c r="FF2" i="20"/>
  <c r="FF95" i="20"/>
  <c r="FF16" i="20"/>
  <c r="FF3" i="20"/>
  <c r="FF70" i="20"/>
  <c r="FF10" i="20"/>
  <c r="FF77" i="20"/>
  <c r="FF110" i="20"/>
  <c r="FF40" i="20"/>
  <c r="FF58" i="20"/>
  <c r="FF93" i="20"/>
  <c r="FF7" i="20"/>
  <c r="FF66" i="20"/>
  <c r="FF109" i="20"/>
  <c r="FF44" i="20"/>
  <c r="FF32" i="20"/>
  <c r="FF56" i="20"/>
  <c r="FF52" i="20"/>
  <c r="FF80" i="20"/>
  <c r="FF67" i="20"/>
  <c r="FF87" i="20"/>
  <c r="FF74" i="20"/>
  <c r="FF39" i="20"/>
  <c r="FF105" i="20"/>
  <c r="FF21" i="20"/>
  <c r="FF49" i="20"/>
  <c r="FF38" i="20"/>
  <c r="FF26" i="20"/>
  <c r="FF65" i="20"/>
  <c r="FF85" i="20"/>
  <c r="FF88" i="20"/>
  <c r="FF46" i="20"/>
  <c r="FF91" i="20"/>
  <c r="FF82" i="20"/>
  <c r="FF48" i="20"/>
  <c r="FF69" i="20"/>
  <c r="FF20" i="20"/>
  <c r="FF90" i="20"/>
  <c r="FF76" i="20"/>
  <c r="FF54" i="20"/>
  <c r="FF61" i="20"/>
  <c r="FF102" i="20"/>
  <c r="FF12" i="20"/>
  <c r="FF25" i="20"/>
  <c r="FF68" i="20"/>
  <c r="FF62" i="20"/>
  <c r="FF18" i="20"/>
  <c r="FF89" i="20"/>
  <c r="FF24" i="20"/>
  <c r="FF43" i="20"/>
  <c r="FF34" i="20"/>
  <c r="FF55" i="20"/>
  <c r="FF101" i="20"/>
  <c r="FF63" i="20"/>
  <c r="FF9" i="20"/>
  <c r="FF99" i="20"/>
  <c r="FF106" i="20"/>
  <c r="FF103" i="20"/>
  <c r="FF36" i="20"/>
  <c r="FF78" i="20"/>
  <c r="FF64" i="20"/>
  <c r="FF51" i="20"/>
  <c r="FF30" i="20"/>
  <c r="FF57" i="20"/>
  <c r="FF84" i="20"/>
  <c r="FF22" i="20"/>
  <c r="FF41" i="20"/>
  <c r="FF15" i="20"/>
  <c r="FF13" i="20"/>
  <c r="FF27" i="20"/>
  <c r="FF73" i="20"/>
  <c r="FF8" i="20"/>
  <c r="FF94" i="20"/>
  <c r="FF104" i="20"/>
  <c r="FF45" i="20"/>
  <c r="FF35" i="20"/>
  <c r="FF97" i="20"/>
  <c r="FF53" i="20"/>
  <c r="FF72" i="20"/>
  <c r="FF47" i="20"/>
  <c r="FF37" i="20"/>
  <c r="FF23" i="20"/>
  <c r="FF29" i="20"/>
  <c r="FF60" i="20"/>
  <c r="FF108" i="20"/>
  <c r="FF75" i="20"/>
  <c r="FF33" i="20"/>
  <c r="FF4" i="20"/>
  <c r="FF28" i="20"/>
  <c r="FF19" i="20"/>
  <c r="FH1" i="20" l="1"/>
  <c r="FG2" i="20"/>
  <c r="FF111" i="20"/>
  <c r="FI1" i="20" l="1"/>
  <c r="FH2" i="20"/>
  <c r="FI44" i="20" l="1"/>
  <c r="FI63" i="20"/>
  <c r="FI24" i="20"/>
  <c r="FI32" i="20"/>
  <c r="FJ1" i="20"/>
  <c r="FI2" i="20"/>
  <c r="FI56" i="20"/>
  <c r="FI35" i="20"/>
  <c r="FI46" i="20"/>
  <c r="FI109" i="20"/>
  <c r="FI53" i="20"/>
  <c r="FI104" i="20"/>
  <c r="FI86" i="20"/>
  <c r="FI84" i="20"/>
  <c r="FI76" i="20"/>
  <c r="FI77" i="20"/>
  <c r="FI40" i="20"/>
  <c r="FI65" i="20"/>
  <c r="FI47" i="20"/>
  <c r="FI36" i="20"/>
  <c r="FI15" i="20"/>
  <c r="FI91" i="20"/>
  <c r="FI57" i="20"/>
  <c r="FI30" i="20"/>
  <c r="FI98" i="20"/>
  <c r="FI97" i="20"/>
  <c r="FI4" i="20"/>
  <c r="FI3" i="20"/>
  <c r="FI31" i="20"/>
  <c r="FI72" i="20"/>
  <c r="FI71" i="20"/>
  <c r="FI28" i="20"/>
  <c r="FI6" i="20"/>
  <c r="FI61" i="20"/>
  <c r="FI18" i="20"/>
  <c r="FI14" i="20"/>
  <c r="FI68" i="20"/>
  <c r="FI29" i="20"/>
  <c r="FI5" i="20"/>
  <c r="FI87" i="20"/>
  <c r="FI85" i="20"/>
  <c r="FI92" i="20"/>
  <c r="FI39" i="20"/>
  <c r="FI94" i="20"/>
  <c r="FI82" i="20"/>
  <c r="FI51" i="20"/>
  <c r="FI16" i="20"/>
  <c r="FI66" i="20"/>
  <c r="FI73" i="20"/>
  <c r="FI59" i="20"/>
  <c r="FI80" i="20"/>
  <c r="FI69" i="20"/>
  <c r="FI101" i="20"/>
  <c r="FI42" i="20"/>
  <c r="FI49" i="20"/>
  <c r="FI103" i="20"/>
  <c r="FI67" i="20"/>
  <c r="FI34" i="20"/>
  <c r="FI70" i="20"/>
  <c r="FI12" i="20"/>
  <c r="FI41" i="20"/>
  <c r="FI75" i="20"/>
  <c r="FI90" i="20"/>
  <c r="FI108" i="20"/>
  <c r="FI10" i="20"/>
  <c r="FI43" i="20"/>
  <c r="FI60" i="20"/>
  <c r="FI64" i="20"/>
  <c r="FI50" i="20"/>
  <c r="FI93" i="20"/>
  <c r="FI102" i="20"/>
  <c r="FI37" i="20"/>
  <c r="FI83" i="20"/>
  <c r="FI107" i="20"/>
  <c r="FI100" i="20"/>
  <c r="FI99" i="20"/>
  <c r="FI33" i="20"/>
  <c r="FI23" i="20"/>
  <c r="FI52" i="20"/>
  <c r="FI81" i="20"/>
  <c r="FI25" i="20"/>
  <c r="FI54" i="20"/>
  <c r="FI105" i="20"/>
  <c r="FI88" i="20"/>
  <c r="FI74" i="20"/>
  <c r="FI8" i="20"/>
  <c r="FI9" i="20"/>
  <c r="FI26" i="20"/>
  <c r="FI19" i="20"/>
  <c r="FI22" i="20"/>
  <c r="FI58" i="20"/>
  <c r="FI11" i="20"/>
  <c r="FI38" i="20"/>
  <c r="FI89" i="20"/>
  <c r="FI7" i="20"/>
  <c r="FI62" i="20"/>
  <c r="FI78" i="20"/>
  <c r="FI27" i="20"/>
  <c r="FI45" i="20"/>
  <c r="FI106" i="20"/>
  <c r="FI20" i="20"/>
  <c r="FI95" i="20"/>
  <c r="FI13" i="20"/>
  <c r="FI55" i="20"/>
  <c r="FI110" i="20"/>
  <c r="FI79" i="20"/>
  <c r="FI48" i="20"/>
  <c r="FI96" i="20"/>
  <c r="FI17" i="20"/>
  <c r="FI21" i="20"/>
  <c r="FI111" i="20" l="1"/>
  <c r="FJ103" i="20"/>
  <c r="FJ50" i="20"/>
  <c r="FJ75" i="20"/>
  <c r="FJ97" i="20"/>
  <c r="FJ45" i="20"/>
  <c r="FJ24" i="20"/>
  <c r="FJ96" i="20"/>
  <c r="FJ44" i="20"/>
  <c r="FJ3" i="20"/>
  <c r="FJ26" i="20"/>
  <c r="FJ83" i="20"/>
  <c r="FJ54" i="20"/>
  <c r="FJ55" i="20"/>
  <c r="FJ2" i="20"/>
  <c r="FJ108" i="20"/>
  <c r="FK1" i="20"/>
  <c r="FJ90" i="20"/>
  <c r="FJ42" i="20"/>
  <c r="FJ14" i="20"/>
  <c r="FJ86" i="20"/>
  <c r="FJ4" i="20"/>
  <c r="FJ106" i="20"/>
  <c r="FJ32" i="20"/>
  <c r="FJ72" i="20"/>
  <c r="FJ25" i="20"/>
  <c r="FJ68" i="20"/>
  <c r="FJ40" i="20"/>
  <c r="FJ109" i="20"/>
  <c r="FJ11" i="20"/>
  <c r="FJ98" i="20"/>
  <c r="FJ10" i="20"/>
  <c r="FJ39" i="20"/>
  <c r="FJ104" i="20"/>
  <c r="FJ47" i="20"/>
  <c r="FJ19" i="20"/>
  <c r="FJ37" i="20"/>
  <c r="FJ49" i="20"/>
  <c r="FJ36" i="20"/>
  <c r="FJ30" i="20"/>
  <c r="FJ29" i="20"/>
  <c r="FJ31" i="20"/>
  <c r="FJ21" i="20"/>
  <c r="FJ70" i="20"/>
  <c r="FJ91" i="20"/>
  <c r="FJ101" i="20"/>
  <c r="FJ107" i="20"/>
  <c r="FJ87" i="20"/>
  <c r="FJ88" i="20"/>
  <c r="FJ74" i="20"/>
  <c r="FJ80" i="20"/>
  <c r="FJ64" i="20"/>
  <c r="FJ5" i="20"/>
  <c r="FJ92" i="20"/>
  <c r="FJ73" i="20"/>
  <c r="FJ41" i="20"/>
  <c r="FJ27" i="20"/>
  <c r="FJ110" i="20"/>
  <c r="FJ53" i="20"/>
  <c r="FJ23" i="20"/>
  <c r="FJ52" i="20"/>
  <c r="FJ57" i="20"/>
  <c r="FJ67" i="20"/>
  <c r="FJ85" i="20"/>
  <c r="FJ62" i="20"/>
  <c r="FJ35" i="20"/>
  <c r="FJ51" i="20"/>
  <c r="FJ28" i="20"/>
  <c r="FJ79" i="20"/>
  <c r="FJ48" i="20"/>
  <c r="FJ69" i="20"/>
  <c r="FJ6" i="20"/>
  <c r="FJ89" i="20"/>
  <c r="FJ7" i="20"/>
  <c r="FJ60" i="20"/>
  <c r="FJ84" i="20"/>
  <c r="FJ66" i="20"/>
  <c r="FJ15" i="20"/>
  <c r="FJ13" i="20"/>
  <c r="FJ9" i="20"/>
  <c r="FJ56" i="20"/>
  <c r="FJ94" i="20"/>
  <c r="FJ76" i="20"/>
  <c r="FJ93" i="20"/>
  <c r="FJ38" i="20"/>
  <c r="FJ8" i="20"/>
  <c r="FJ33" i="20"/>
  <c r="FJ22" i="20"/>
  <c r="FJ63" i="20"/>
  <c r="FJ17" i="20"/>
  <c r="FJ105" i="20"/>
  <c r="FJ43" i="20"/>
  <c r="FJ99" i="20"/>
  <c r="FJ71" i="20"/>
  <c r="FJ100" i="20"/>
  <c r="FJ59" i="20"/>
  <c r="FJ81" i="20"/>
  <c r="FJ34" i="20"/>
  <c r="FJ58" i="20"/>
  <c r="FJ65" i="20"/>
  <c r="FJ61" i="20"/>
  <c r="FJ20" i="20"/>
  <c r="FJ78" i="20"/>
  <c r="FJ12" i="20"/>
  <c r="FJ82" i="20"/>
  <c r="FJ77" i="20"/>
  <c r="FJ95" i="20"/>
  <c r="FJ102" i="20"/>
  <c r="FJ16" i="20"/>
  <c r="FJ18" i="20"/>
  <c r="FJ46" i="20"/>
  <c r="FK78" i="20" l="1"/>
  <c r="FK4" i="20"/>
  <c r="FK60" i="20"/>
  <c r="FK7" i="20"/>
  <c r="FK100" i="20"/>
  <c r="FK33" i="20"/>
  <c r="FK62" i="20"/>
  <c r="FK25" i="20"/>
  <c r="FK82" i="20"/>
  <c r="FK15" i="20"/>
  <c r="FK44" i="20"/>
  <c r="FK43" i="20"/>
  <c r="FK39" i="20"/>
  <c r="FK12" i="20"/>
  <c r="FK109" i="20"/>
  <c r="FK75" i="20"/>
  <c r="FK79" i="20"/>
  <c r="FK108" i="20"/>
  <c r="FK106" i="20"/>
  <c r="FK103" i="20"/>
  <c r="FK48" i="20"/>
  <c r="FK91" i="20"/>
  <c r="FK16" i="20"/>
  <c r="FK45" i="20"/>
  <c r="FK83" i="20"/>
  <c r="FK59" i="20"/>
  <c r="FK40" i="20"/>
  <c r="FK101" i="20"/>
  <c r="FK76" i="20"/>
  <c r="FK71" i="20"/>
  <c r="FK104" i="20"/>
  <c r="FK55" i="20"/>
  <c r="FK32" i="20"/>
  <c r="FK42" i="20"/>
  <c r="FK61" i="20"/>
  <c r="FK102" i="20"/>
  <c r="FK84" i="20"/>
  <c r="FK85" i="20"/>
  <c r="FK56" i="20"/>
  <c r="FK57" i="20"/>
  <c r="FK110" i="20"/>
  <c r="FK52" i="20"/>
  <c r="FK81" i="20"/>
  <c r="FL1" i="20"/>
  <c r="FK28" i="20"/>
  <c r="FK89" i="20"/>
  <c r="FK38" i="20"/>
  <c r="FK64" i="20"/>
  <c r="FK9" i="20"/>
  <c r="FK26" i="20"/>
  <c r="FK63" i="20"/>
  <c r="FK92" i="20"/>
  <c r="FK58" i="20"/>
  <c r="FK73" i="20"/>
  <c r="FK20" i="20"/>
  <c r="FK51" i="20"/>
  <c r="FK3" i="20"/>
  <c r="FK23" i="20"/>
  <c r="FK70" i="20"/>
  <c r="FK19" i="20"/>
  <c r="FK22" i="20"/>
  <c r="FK46" i="20"/>
  <c r="FK34" i="20"/>
  <c r="FK107" i="20"/>
  <c r="FK88" i="20"/>
  <c r="FK36" i="20"/>
  <c r="FK65" i="20"/>
  <c r="FK99" i="20"/>
  <c r="FK14" i="20"/>
  <c r="FK90" i="20"/>
  <c r="FK37" i="20"/>
  <c r="FK21" i="20"/>
  <c r="FK6" i="20"/>
  <c r="FK87" i="20"/>
  <c r="FK86" i="20"/>
  <c r="FK54" i="20"/>
  <c r="FK72" i="20"/>
  <c r="FK13" i="20"/>
  <c r="FK5" i="20"/>
  <c r="FK67" i="20"/>
  <c r="FK11" i="20"/>
  <c r="FK96" i="20"/>
  <c r="FK94" i="20"/>
  <c r="FK74" i="20"/>
  <c r="FK77" i="20"/>
  <c r="FK68" i="20"/>
  <c r="FK24" i="20"/>
  <c r="FK53" i="20"/>
  <c r="FK69" i="20"/>
  <c r="FK66" i="20"/>
  <c r="FK49" i="20"/>
  <c r="FK17" i="20"/>
  <c r="FK80" i="20"/>
  <c r="FK97" i="20"/>
  <c r="FK30" i="20"/>
  <c r="FK18" i="20"/>
  <c r="FK8" i="20"/>
  <c r="FK93" i="20"/>
  <c r="FK29" i="20"/>
  <c r="FK31" i="20"/>
  <c r="FK47" i="20"/>
  <c r="FK50" i="20"/>
  <c r="FK27" i="20"/>
  <c r="FK98" i="20"/>
  <c r="FK41" i="20"/>
  <c r="FK2" i="20"/>
  <c r="FK35" i="20"/>
  <c r="FK105" i="20"/>
  <c r="FK10" i="20"/>
  <c r="FK95" i="20"/>
  <c r="FJ111" i="20"/>
  <c r="FL23" i="20" l="1"/>
  <c r="FL18" i="20"/>
  <c r="FL99" i="20"/>
  <c r="FL4" i="20"/>
  <c r="FL17" i="20"/>
  <c r="FL62" i="20"/>
  <c r="FL32" i="20"/>
  <c r="FL39" i="20"/>
  <c r="FL21" i="20"/>
  <c r="FL104" i="20"/>
  <c r="FL95" i="20"/>
  <c r="FL56" i="20"/>
  <c r="FL31" i="20"/>
  <c r="FL68" i="20"/>
  <c r="FL81" i="20"/>
  <c r="FL35" i="20"/>
  <c r="FL10" i="20"/>
  <c r="FL67" i="20"/>
  <c r="FL93" i="20"/>
  <c r="FL9" i="20"/>
  <c r="FL27" i="20"/>
  <c r="FL64" i="20"/>
  <c r="FL96" i="20"/>
  <c r="FL19" i="20"/>
  <c r="FL12" i="20"/>
  <c r="FL5" i="20"/>
  <c r="FL82" i="20"/>
  <c r="FL69" i="20"/>
  <c r="FL3" i="20"/>
  <c r="FL108" i="20"/>
  <c r="FL46" i="20"/>
  <c r="FL43" i="20"/>
  <c r="FL7" i="20"/>
  <c r="FL57" i="20"/>
  <c r="FL72" i="20"/>
  <c r="FL89" i="20"/>
  <c r="FL107" i="20"/>
  <c r="FL26" i="20"/>
  <c r="FL45" i="20"/>
  <c r="FL65" i="20"/>
  <c r="FL110" i="20"/>
  <c r="FL16" i="20"/>
  <c r="FL77" i="20"/>
  <c r="FL78" i="20"/>
  <c r="FL103" i="20"/>
  <c r="FL6" i="20"/>
  <c r="FL55" i="20"/>
  <c r="FL15" i="20"/>
  <c r="FL106" i="20"/>
  <c r="FL51" i="20"/>
  <c r="FL41" i="20"/>
  <c r="FL54" i="20"/>
  <c r="FL63" i="20"/>
  <c r="FL102" i="20"/>
  <c r="FL105" i="20"/>
  <c r="FL47" i="20"/>
  <c r="FL13" i="20"/>
  <c r="FL87" i="20"/>
  <c r="FL71" i="20"/>
  <c r="FL101" i="20"/>
  <c r="FL24" i="20"/>
  <c r="FL88" i="20"/>
  <c r="FL40" i="20"/>
  <c r="FL60" i="20"/>
  <c r="FL8" i="20"/>
  <c r="FL52" i="20"/>
  <c r="FL29" i="20"/>
  <c r="FM1" i="20"/>
  <c r="FL109" i="20"/>
  <c r="FL58" i="20"/>
  <c r="FL66" i="20"/>
  <c r="FL28" i="20"/>
  <c r="FL100" i="20"/>
  <c r="FL48" i="20"/>
  <c r="FL98" i="20"/>
  <c r="FL50" i="20"/>
  <c r="FL25" i="20"/>
  <c r="FL38" i="20"/>
  <c r="FL75" i="20"/>
  <c r="FL83" i="20"/>
  <c r="FL14" i="20"/>
  <c r="FL92" i="20"/>
  <c r="FL30" i="20"/>
  <c r="FL53" i="20"/>
  <c r="FL85" i="20"/>
  <c r="FL79" i="20"/>
  <c r="FL20" i="20"/>
  <c r="FL33" i="20"/>
  <c r="FL70" i="20"/>
  <c r="FL44" i="20"/>
  <c r="FL37" i="20"/>
  <c r="FL49" i="20"/>
  <c r="FL94" i="20"/>
  <c r="FL74" i="20"/>
  <c r="FL42" i="20"/>
  <c r="FL34" i="20"/>
  <c r="FL84" i="20"/>
  <c r="FL97" i="20"/>
  <c r="FL73" i="20"/>
  <c r="FL59" i="20"/>
  <c r="FL90" i="20"/>
  <c r="FL91" i="20"/>
  <c r="FL22" i="20"/>
  <c r="FL11" i="20"/>
  <c r="FL80" i="20"/>
  <c r="FL2" i="20"/>
  <c r="FL61" i="20"/>
  <c r="FL86" i="20"/>
  <c r="FL76" i="20"/>
  <c r="FL36" i="20"/>
  <c r="FK111" i="20"/>
  <c r="FM38" i="20" l="1"/>
  <c r="FM33" i="20"/>
  <c r="FM58" i="20"/>
  <c r="FM67" i="20"/>
  <c r="FM64" i="20"/>
  <c r="FM22" i="20"/>
  <c r="FM40" i="20"/>
  <c r="FM79" i="20"/>
  <c r="FM2" i="20"/>
  <c r="FM28" i="20"/>
  <c r="FM96" i="20"/>
  <c r="FM88" i="20"/>
  <c r="FM17" i="20"/>
  <c r="FM86" i="20"/>
  <c r="FM11" i="20"/>
  <c r="FM74" i="20"/>
  <c r="FM105" i="20"/>
  <c r="FM83" i="20"/>
  <c r="FM103" i="20"/>
  <c r="FM50" i="20"/>
  <c r="FM37" i="20"/>
  <c r="FM48" i="20"/>
  <c r="FM77" i="20"/>
  <c r="FM87" i="20"/>
  <c r="FM65" i="20"/>
  <c r="FM106" i="20"/>
  <c r="FM3" i="20"/>
  <c r="FM4" i="20"/>
  <c r="FM51" i="20"/>
  <c r="FM100" i="20"/>
  <c r="FM102" i="20"/>
  <c r="FM90" i="20"/>
  <c r="FM78" i="20"/>
  <c r="FM12" i="20"/>
  <c r="FM34" i="20"/>
  <c r="FM54" i="20"/>
  <c r="FM15" i="20"/>
  <c r="FM92" i="20"/>
  <c r="FN1" i="20"/>
  <c r="FM13" i="20"/>
  <c r="FM84" i="20"/>
  <c r="FM101" i="20"/>
  <c r="FM21" i="20"/>
  <c r="FM25" i="20"/>
  <c r="FM20" i="20"/>
  <c r="FM107" i="20"/>
  <c r="FM80" i="20"/>
  <c r="FM104" i="20"/>
  <c r="FM99" i="20"/>
  <c r="FM30" i="20"/>
  <c r="FM26" i="20"/>
  <c r="FM39" i="20"/>
  <c r="FM94" i="20"/>
  <c r="FM59" i="20"/>
  <c r="FM53" i="20"/>
  <c r="FM57" i="20"/>
  <c r="FM23" i="20"/>
  <c r="FM32" i="20"/>
  <c r="FM85" i="20"/>
  <c r="FM66" i="20"/>
  <c r="FM9" i="20"/>
  <c r="FM46" i="20"/>
  <c r="FM7" i="20"/>
  <c r="FM14" i="20"/>
  <c r="FM60" i="20"/>
  <c r="FM98" i="20"/>
  <c r="FM52" i="20"/>
  <c r="FM81" i="20"/>
  <c r="FM5" i="20"/>
  <c r="FM56" i="20"/>
  <c r="FM68" i="20"/>
  <c r="FM44" i="20"/>
  <c r="FM70" i="20"/>
  <c r="FM110" i="20"/>
  <c r="FM43" i="20"/>
  <c r="FM108" i="20"/>
  <c r="FM63" i="20"/>
  <c r="FM61" i="20"/>
  <c r="FM31" i="20"/>
  <c r="FM27" i="20"/>
  <c r="FM76" i="20"/>
  <c r="FM62" i="20"/>
  <c r="FM71" i="20"/>
  <c r="FM95" i="20"/>
  <c r="FM97" i="20"/>
  <c r="FM16" i="20"/>
  <c r="FM72" i="20"/>
  <c r="FM6" i="20"/>
  <c r="FM45" i="20"/>
  <c r="FM91" i="20"/>
  <c r="FM41" i="20"/>
  <c r="FM35" i="20"/>
  <c r="FM109" i="20"/>
  <c r="FM55" i="20"/>
  <c r="FM73" i="20"/>
  <c r="FM49" i="20"/>
  <c r="FM19" i="20"/>
  <c r="FM89" i="20"/>
  <c r="FM36" i="20"/>
  <c r="FM29" i="20"/>
  <c r="FM69" i="20"/>
  <c r="FM24" i="20"/>
  <c r="FM10" i="20"/>
  <c r="FM82" i="20"/>
  <c r="FM47" i="20"/>
  <c r="FM93" i="20"/>
  <c r="FM18" i="20"/>
  <c r="FM8" i="20"/>
  <c r="FM75" i="20"/>
  <c r="FM42" i="20"/>
  <c r="FL111" i="20"/>
  <c r="FN2" i="20" l="1"/>
  <c r="FO1" i="20"/>
  <c r="FM111" i="20"/>
  <c r="FO2" i="20" l="1"/>
  <c r="FP1" i="20"/>
  <c r="FP72" i="20" l="1"/>
  <c r="FQ1" i="20"/>
  <c r="FP74" i="20"/>
  <c r="FP77" i="20"/>
  <c r="FP83" i="20"/>
  <c r="FP51" i="20"/>
  <c r="FP89" i="20"/>
  <c r="FP2" i="20"/>
  <c r="FP58" i="20"/>
  <c r="FP31" i="20"/>
  <c r="FP6" i="20"/>
  <c r="FP32" i="20"/>
  <c r="FP62" i="20"/>
  <c r="FP64" i="20"/>
  <c r="FP99" i="20"/>
  <c r="FP94" i="20"/>
  <c r="FP41" i="20"/>
  <c r="FP103" i="20"/>
  <c r="FP45" i="20"/>
  <c r="FP11" i="20"/>
  <c r="FP80" i="20"/>
  <c r="FP26" i="20"/>
  <c r="FP105" i="20"/>
  <c r="FP79" i="20"/>
  <c r="FP28" i="20"/>
  <c r="FP19" i="20"/>
  <c r="FP9" i="20"/>
  <c r="FP54" i="20"/>
  <c r="FP36" i="20"/>
  <c r="FP73" i="20"/>
  <c r="FP87" i="20"/>
  <c r="FP96" i="20"/>
  <c r="FP98" i="20"/>
  <c r="FP100" i="20"/>
  <c r="FP35" i="20"/>
  <c r="FP4" i="20"/>
  <c r="FP10" i="20"/>
  <c r="FP57" i="20"/>
  <c r="FP47" i="20"/>
  <c r="FP3" i="20"/>
  <c r="FP21" i="20"/>
  <c r="FP108" i="20"/>
  <c r="FP59" i="20"/>
  <c r="FP33" i="20"/>
  <c r="FP39" i="20"/>
  <c r="FP56" i="20"/>
  <c r="FP37" i="20"/>
  <c r="FP91" i="20"/>
  <c r="FP81" i="20"/>
  <c r="FP75" i="20"/>
  <c r="FP48" i="20"/>
  <c r="FP69" i="20"/>
  <c r="FP38" i="20"/>
  <c r="FP95" i="20"/>
  <c r="FP92" i="20"/>
  <c r="FP84" i="20"/>
  <c r="FP50" i="20"/>
  <c r="FP70" i="20"/>
  <c r="FP8" i="20"/>
  <c r="FP43" i="20"/>
  <c r="FP106" i="20"/>
  <c r="FP61" i="20"/>
  <c r="FP40" i="20"/>
  <c r="FP25" i="20"/>
  <c r="FP27" i="20"/>
  <c r="FP110" i="20"/>
  <c r="FP82" i="20"/>
  <c r="FP76" i="20"/>
  <c r="FP63" i="20"/>
  <c r="FP101" i="20"/>
  <c r="FP93" i="20"/>
  <c r="FP5" i="20"/>
  <c r="FP20" i="20"/>
  <c r="FP60" i="20"/>
  <c r="FP66" i="20"/>
  <c r="FP52" i="20"/>
  <c r="FP30" i="20"/>
  <c r="FP109" i="20"/>
  <c r="FP53" i="20"/>
  <c r="FP65" i="20"/>
  <c r="FP90" i="20"/>
  <c r="FP34" i="20"/>
  <c r="FP15" i="20"/>
  <c r="FP22" i="20"/>
  <c r="FP17" i="20"/>
  <c r="FP68" i="20"/>
  <c r="FP14" i="20"/>
  <c r="FP42" i="20"/>
  <c r="FP49" i="20"/>
  <c r="FP12" i="20"/>
  <c r="FP67" i="20"/>
  <c r="FP13" i="20"/>
  <c r="FP29" i="20"/>
  <c r="FP7" i="20"/>
  <c r="FP104" i="20"/>
  <c r="FP102" i="20"/>
  <c r="FP24" i="20"/>
  <c r="FP23" i="20"/>
  <c r="FP16" i="20"/>
  <c r="FP97" i="20"/>
  <c r="FP86" i="20"/>
  <c r="FP46" i="20"/>
  <c r="FP55" i="20"/>
  <c r="FP44" i="20"/>
  <c r="FP71" i="20"/>
  <c r="FP88" i="20"/>
  <c r="FP107" i="20"/>
  <c r="FP85" i="20"/>
  <c r="FP18" i="20"/>
  <c r="FP78" i="20"/>
  <c r="FP111" i="20" l="1"/>
  <c r="FQ106" i="20"/>
  <c r="FQ76" i="20"/>
  <c r="FQ9" i="20"/>
  <c r="FQ95" i="20"/>
  <c r="FQ17" i="20"/>
  <c r="FQ66" i="20"/>
  <c r="FQ54" i="20"/>
  <c r="FQ14" i="20"/>
  <c r="FQ13" i="20"/>
  <c r="FQ30" i="20"/>
  <c r="FQ103" i="20"/>
  <c r="FQ8" i="20"/>
  <c r="FQ40" i="20"/>
  <c r="FQ49" i="20"/>
  <c r="FQ55" i="20"/>
  <c r="FQ99" i="20"/>
  <c r="FQ41" i="20"/>
  <c r="FQ90" i="20"/>
  <c r="FQ27" i="20"/>
  <c r="FQ29" i="20"/>
  <c r="FQ50" i="20"/>
  <c r="FQ85" i="20"/>
  <c r="FQ65" i="20"/>
  <c r="FQ60" i="20"/>
  <c r="FQ61" i="20"/>
  <c r="FQ3" i="20"/>
  <c r="FQ11" i="20"/>
  <c r="FQ86" i="20"/>
  <c r="FQ98" i="20"/>
  <c r="FQ38" i="20"/>
  <c r="FQ74" i="20"/>
  <c r="FQ4" i="20"/>
  <c r="FQ72" i="20"/>
  <c r="FQ33" i="20"/>
  <c r="FQ64" i="20"/>
  <c r="FQ84" i="20"/>
  <c r="FQ80" i="20"/>
  <c r="FQ18" i="20"/>
  <c r="FQ59" i="20"/>
  <c r="FQ93" i="20"/>
  <c r="FQ63" i="20"/>
  <c r="FQ100" i="20"/>
  <c r="FQ67" i="20"/>
  <c r="FQ21" i="20"/>
  <c r="FQ88" i="20"/>
  <c r="FQ46" i="20"/>
  <c r="FQ51" i="20"/>
  <c r="FQ42" i="20"/>
  <c r="FQ43" i="20"/>
  <c r="FQ36" i="20"/>
  <c r="FQ12" i="20"/>
  <c r="FQ53" i="20"/>
  <c r="FQ89" i="20"/>
  <c r="FQ57" i="20"/>
  <c r="FQ71" i="20"/>
  <c r="FQ19" i="20"/>
  <c r="FQ69" i="20"/>
  <c r="FQ78" i="20"/>
  <c r="FQ94" i="20"/>
  <c r="FQ104" i="20"/>
  <c r="FQ77" i="20"/>
  <c r="FQ109" i="20"/>
  <c r="FQ79" i="20"/>
  <c r="FQ81" i="20"/>
  <c r="FQ82" i="20"/>
  <c r="FQ32" i="20"/>
  <c r="FQ15" i="20"/>
  <c r="FQ23" i="20"/>
  <c r="FQ28" i="20"/>
  <c r="FQ73" i="20"/>
  <c r="FR1" i="20"/>
  <c r="FQ97" i="20"/>
  <c r="FQ96" i="20"/>
  <c r="FQ20" i="20"/>
  <c r="FQ68" i="20"/>
  <c r="FQ52" i="20"/>
  <c r="FQ75" i="20"/>
  <c r="FQ16" i="20"/>
  <c r="FQ91" i="20"/>
  <c r="FQ48" i="20"/>
  <c r="FQ44" i="20"/>
  <c r="FQ92" i="20"/>
  <c r="FQ26" i="20"/>
  <c r="FQ83" i="20"/>
  <c r="FQ31" i="20"/>
  <c r="FQ47" i="20"/>
  <c r="FQ37" i="20"/>
  <c r="FQ102" i="20"/>
  <c r="FQ34" i="20"/>
  <c r="FQ107" i="20"/>
  <c r="FQ62" i="20"/>
  <c r="FQ24" i="20"/>
  <c r="FQ56" i="20"/>
  <c r="FQ70" i="20"/>
  <c r="FQ110" i="20"/>
  <c r="FQ39" i="20"/>
  <c r="FQ101" i="20"/>
  <c r="FQ45" i="20"/>
  <c r="FQ87" i="20"/>
  <c r="FQ105" i="20"/>
  <c r="FQ108" i="20"/>
  <c r="FQ22" i="20"/>
  <c r="FQ2" i="20"/>
  <c r="FQ10" i="20"/>
  <c r="FQ58" i="20"/>
  <c r="FQ5" i="20"/>
  <c r="FQ7" i="20"/>
  <c r="FQ25" i="20"/>
  <c r="FQ35" i="20"/>
  <c r="FQ6" i="20"/>
  <c r="FR46" i="20" l="1"/>
  <c r="FR20" i="20"/>
  <c r="FR61" i="20"/>
  <c r="FR66" i="20"/>
  <c r="FR38" i="20"/>
  <c r="FR53" i="20"/>
  <c r="FR12" i="20"/>
  <c r="FR16" i="20"/>
  <c r="FR106" i="20"/>
  <c r="FR80" i="20"/>
  <c r="FR91" i="20"/>
  <c r="FR4" i="20"/>
  <c r="FR43" i="20"/>
  <c r="FR85" i="20"/>
  <c r="FR75" i="20"/>
  <c r="FR63" i="20"/>
  <c r="FR29" i="20"/>
  <c r="FR74" i="20"/>
  <c r="FR19" i="20"/>
  <c r="FR48" i="20"/>
  <c r="FR15" i="20"/>
  <c r="FR107" i="20"/>
  <c r="FR3" i="20"/>
  <c r="FR98" i="20"/>
  <c r="FR52" i="20"/>
  <c r="FR31" i="20"/>
  <c r="FR23" i="20"/>
  <c r="FR68" i="20"/>
  <c r="FR36" i="20"/>
  <c r="FR8" i="20"/>
  <c r="FR59" i="20"/>
  <c r="FR108" i="20"/>
  <c r="FR55" i="20"/>
  <c r="FR60" i="20"/>
  <c r="FR30" i="20"/>
  <c r="FR92" i="20"/>
  <c r="FR79" i="20"/>
  <c r="FR90" i="20"/>
  <c r="FR103" i="20"/>
  <c r="FR96" i="20"/>
  <c r="FR104" i="20"/>
  <c r="FR110" i="20"/>
  <c r="FR56" i="20"/>
  <c r="FR58" i="20"/>
  <c r="FR88" i="20"/>
  <c r="FR13" i="20"/>
  <c r="FR47" i="20"/>
  <c r="FR78" i="20"/>
  <c r="FR70" i="20"/>
  <c r="FR10" i="20"/>
  <c r="FR49" i="20"/>
  <c r="FR25" i="20"/>
  <c r="FR77" i="20"/>
  <c r="FR89" i="20"/>
  <c r="FR102" i="20"/>
  <c r="FR6" i="20"/>
  <c r="FR14" i="20"/>
  <c r="FR67" i="20"/>
  <c r="FR27" i="20"/>
  <c r="FR86" i="20"/>
  <c r="FR11" i="20"/>
  <c r="FR22" i="20"/>
  <c r="FR64" i="20"/>
  <c r="FR51" i="20"/>
  <c r="FR7" i="20"/>
  <c r="FR93" i="20"/>
  <c r="FR72" i="20"/>
  <c r="FR94" i="20"/>
  <c r="FR28" i="20"/>
  <c r="FR40" i="20"/>
  <c r="FR26" i="20"/>
  <c r="FR99" i="20"/>
  <c r="FR41" i="20"/>
  <c r="FR24" i="20"/>
  <c r="FR105" i="20"/>
  <c r="FR62" i="20"/>
  <c r="FR9" i="20"/>
  <c r="FR73" i="20"/>
  <c r="FR57" i="20"/>
  <c r="FR18" i="20"/>
  <c r="FR65" i="20"/>
  <c r="FR33" i="20"/>
  <c r="FR76" i="20"/>
  <c r="FR97" i="20"/>
  <c r="FR21" i="20"/>
  <c r="FR34" i="20"/>
  <c r="FR42" i="20"/>
  <c r="FS1" i="20"/>
  <c r="FR37" i="20"/>
  <c r="FR101" i="20"/>
  <c r="FR50" i="20"/>
  <c r="FR2" i="20"/>
  <c r="FR5" i="20"/>
  <c r="FR45" i="20"/>
  <c r="FR84" i="20"/>
  <c r="FR69" i="20"/>
  <c r="FR95" i="20"/>
  <c r="FR32" i="20"/>
  <c r="FR44" i="20"/>
  <c r="FR17" i="20"/>
  <c r="FR109" i="20"/>
  <c r="FR83" i="20"/>
  <c r="FR81" i="20"/>
  <c r="FR54" i="20"/>
  <c r="FR100" i="20"/>
  <c r="FR82" i="20"/>
  <c r="FR87" i="20"/>
  <c r="FR39" i="20"/>
  <c r="FR71" i="20"/>
  <c r="FR35" i="20"/>
  <c r="FQ111" i="20"/>
  <c r="FS35" i="20" l="1"/>
  <c r="FS21" i="20"/>
  <c r="FS104" i="20"/>
  <c r="FS5" i="20"/>
  <c r="FS62" i="20"/>
  <c r="FS23" i="20"/>
  <c r="FS24" i="20"/>
  <c r="FS49" i="20"/>
  <c r="FS78" i="20"/>
  <c r="FS51" i="20"/>
  <c r="FS85" i="20"/>
  <c r="FS99" i="20"/>
  <c r="FS77" i="20"/>
  <c r="FS91" i="20"/>
  <c r="FS32" i="20"/>
  <c r="FS61" i="20"/>
  <c r="FS69" i="20"/>
  <c r="FS79" i="20"/>
  <c r="FS70" i="20"/>
  <c r="FS88" i="20"/>
  <c r="FS44" i="20"/>
  <c r="FS30" i="20"/>
  <c r="FS13" i="20"/>
  <c r="FS84" i="20"/>
  <c r="FS72" i="20"/>
  <c r="FS90" i="20"/>
  <c r="FS94" i="20"/>
  <c r="FS22" i="20"/>
  <c r="FS14" i="20"/>
  <c r="FS66" i="20"/>
  <c r="FS82" i="20"/>
  <c r="FS97" i="20"/>
  <c r="FS37" i="20"/>
  <c r="FS15" i="20"/>
  <c r="FS64" i="20"/>
  <c r="FS102" i="20"/>
  <c r="FS46" i="20"/>
  <c r="FS110" i="20"/>
  <c r="FS95" i="20"/>
  <c r="FS108" i="20"/>
  <c r="FS76" i="20"/>
  <c r="FS31" i="20"/>
  <c r="FS27" i="20"/>
  <c r="FS75" i="20"/>
  <c r="FS2" i="20"/>
  <c r="FS101" i="20"/>
  <c r="FS34" i="20"/>
  <c r="FS103" i="20"/>
  <c r="FS55" i="20"/>
  <c r="FS6" i="20"/>
  <c r="FS45" i="20"/>
  <c r="FS65" i="20"/>
  <c r="FS11" i="20"/>
  <c r="FS109" i="20"/>
  <c r="FS29" i="20"/>
  <c r="FS38" i="20"/>
  <c r="FS40" i="20"/>
  <c r="FS36" i="20"/>
  <c r="FS19" i="20"/>
  <c r="FS73" i="20"/>
  <c r="FS74" i="20"/>
  <c r="FS59" i="20"/>
  <c r="FS10" i="20"/>
  <c r="FS89" i="20"/>
  <c r="FS96" i="20"/>
  <c r="FS71" i="20"/>
  <c r="FS26" i="20"/>
  <c r="FS48" i="20"/>
  <c r="FS12" i="20"/>
  <c r="FS33" i="20"/>
  <c r="FS100" i="20"/>
  <c r="FS25" i="20"/>
  <c r="FS54" i="20"/>
  <c r="FS81" i="20"/>
  <c r="FS20" i="20"/>
  <c r="FS92" i="20"/>
  <c r="FS50" i="20"/>
  <c r="FS43" i="20"/>
  <c r="FS93" i="20"/>
  <c r="FS42" i="20"/>
  <c r="FS4" i="20"/>
  <c r="FS53" i="20"/>
  <c r="FS47" i="20"/>
  <c r="FS39" i="20"/>
  <c r="FT1" i="20"/>
  <c r="FS107" i="20"/>
  <c r="FS86" i="20"/>
  <c r="FS105" i="20"/>
  <c r="FS60" i="20"/>
  <c r="FS83" i="20"/>
  <c r="FS67" i="20"/>
  <c r="FS98" i="20"/>
  <c r="FS3" i="20"/>
  <c r="FS9" i="20"/>
  <c r="FS18" i="20"/>
  <c r="FS68" i="20"/>
  <c r="FS58" i="20"/>
  <c r="FS28" i="20"/>
  <c r="FS56" i="20"/>
  <c r="FS8" i="20"/>
  <c r="FS7" i="20"/>
  <c r="FS87" i="20"/>
  <c r="FS57" i="20"/>
  <c r="FS52" i="20"/>
  <c r="FS16" i="20"/>
  <c r="FS17" i="20"/>
  <c r="FS63" i="20"/>
  <c r="FS80" i="20"/>
  <c r="FS106" i="20"/>
  <c r="FS41" i="20"/>
  <c r="FR111" i="20"/>
  <c r="FS111" i="20" l="1"/>
  <c r="FT24" i="20"/>
  <c r="FT10" i="20"/>
  <c r="FT17" i="20"/>
  <c r="FT30" i="20"/>
  <c r="FT28" i="20"/>
  <c r="FT45" i="20"/>
  <c r="FT68" i="20"/>
  <c r="FT84" i="20"/>
  <c r="FT78" i="20"/>
  <c r="FT15" i="20"/>
  <c r="FT29" i="20"/>
  <c r="FT51" i="20"/>
  <c r="FT71" i="20"/>
  <c r="FT41" i="20"/>
  <c r="FT86" i="20"/>
  <c r="FT77" i="20"/>
  <c r="FT2" i="20"/>
  <c r="FT39" i="20"/>
  <c r="FT89" i="20"/>
  <c r="FT43" i="20"/>
  <c r="FT42" i="20"/>
  <c r="FT82" i="20"/>
  <c r="FT57" i="20"/>
  <c r="FT102" i="20"/>
  <c r="FT108" i="20"/>
  <c r="FT58" i="20"/>
  <c r="FT35" i="20"/>
  <c r="FT23" i="20"/>
  <c r="FT67" i="20"/>
  <c r="FT14" i="20"/>
  <c r="FT107" i="20"/>
  <c r="FT96" i="20"/>
  <c r="FT80" i="20"/>
  <c r="FT52" i="20"/>
  <c r="FT72" i="20"/>
  <c r="FT22" i="20"/>
  <c r="FT13" i="20"/>
  <c r="FT74" i="20"/>
  <c r="FT20" i="20"/>
  <c r="FT25" i="20"/>
  <c r="FT70" i="20"/>
  <c r="FT44" i="20"/>
  <c r="FT37" i="20"/>
  <c r="FT7" i="20"/>
  <c r="FT9" i="20"/>
  <c r="FT54" i="20"/>
  <c r="FT31" i="20"/>
  <c r="FT19" i="20"/>
  <c r="FT64" i="20"/>
  <c r="FU1" i="20"/>
  <c r="FT76" i="20"/>
  <c r="FT101" i="20"/>
  <c r="FT50" i="20"/>
  <c r="FT83" i="20"/>
  <c r="FT49" i="20"/>
  <c r="FT65" i="20"/>
  <c r="FT95" i="20"/>
  <c r="FT55" i="20"/>
  <c r="FT3" i="20"/>
  <c r="FT85" i="20"/>
  <c r="FT6" i="20"/>
  <c r="FT27" i="20"/>
  <c r="FT32" i="20"/>
  <c r="FT99" i="20"/>
  <c r="FT4" i="20"/>
  <c r="FT97" i="20"/>
  <c r="FT12" i="20"/>
  <c r="FT88" i="20"/>
  <c r="FT18" i="20"/>
  <c r="FT26" i="20"/>
  <c r="FT38" i="20"/>
  <c r="FT91" i="20"/>
  <c r="FT48" i="20"/>
  <c r="FT66" i="20"/>
  <c r="FT100" i="20"/>
  <c r="FT105" i="20"/>
  <c r="FT75" i="20"/>
  <c r="FT34" i="20"/>
  <c r="FT90" i="20"/>
  <c r="FT16" i="20"/>
  <c r="FT46" i="20"/>
  <c r="FT60" i="20"/>
  <c r="FT62" i="20"/>
  <c r="FT92" i="20"/>
  <c r="FT98" i="20"/>
  <c r="FT21" i="20"/>
  <c r="FT33" i="20"/>
  <c r="FT110" i="20"/>
  <c r="FT79" i="20"/>
  <c r="FT61" i="20"/>
  <c r="FT87" i="20"/>
  <c r="FT81" i="20"/>
  <c r="FT94" i="20"/>
  <c r="FT47" i="20"/>
  <c r="FT109" i="20"/>
  <c r="FT69" i="20"/>
  <c r="FT103" i="20"/>
  <c r="FT59" i="20"/>
  <c r="FT40" i="20"/>
  <c r="FT93" i="20"/>
  <c r="FT5" i="20"/>
  <c r="FT56" i="20"/>
  <c r="FT106" i="20"/>
  <c r="FT63" i="20"/>
  <c r="FT36" i="20"/>
  <c r="FT8" i="20"/>
  <c r="FT73" i="20"/>
  <c r="FT11" i="20"/>
  <c r="FT104" i="20"/>
  <c r="FT53" i="20"/>
  <c r="FT111" i="20" l="1"/>
  <c r="FU2" i="20"/>
  <c r="FV1" i="20"/>
  <c r="FW1" i="20" l="1"/>
  <c r="FV2" i="20"/>
  <c r="FW51" i="20" l="1"/>
  <c r="FW28" i="20"/>
  <c r="FW55" i="20"/>
  <c r="FW12" i="20"/>
  <c r="FW16" i="20"/>
  <c r="FW57" i="20"/>
  <c r="FW101" i="20"/>
  <c r="FW63" i="20"/>
  <c r="FW81" i="20"/>
  <c r="FW8" i="20"/>
  <c r="FW80" i="20"/>
  <c r="FW47" i="20"/>
  <c r="FW50" i="20"/>
  <c r="FW60" i="20"/>
  <c r="FW110" i="20"/>
  <c r="FW106" i="20"/>
  <c r="FW32" i="20"/>
  <c r="FW73" i="20"/>
  <c r="FW84" i="20"/>
  <c r="FW83" i="20"/>
  <c r="FW79" i="20"/>
  <c r="FW98" i="20"/>
  <c r="FW54" i="20"/>
  <c r="FW29" i="20"/>
  <c r="FW92" i="20"/>
  <c r="FW88" i="20"/>
  <c r="FW46" i="20"/>
  <c r="FW2" i="20"/>
  <c r="FW21" i="20"/>
  <c r="FW61" i="20"/>
  <c r="FW102" i="20"/>
  <c r="FW75" i="20"/>
  <c r="FW67" i="20"/>
  <c r="FW9" i="20"/>
  <c r="FX1" i="20"/>
  <c r="FW94" i="20"/>
  <c r="FW18" i="20"/>
  <c r="FW17" i="20"/>
  <c r="FW69" i="20"/>
  <c r="FW68" i="20"/>
  <c r="FW97" i="20"/>
  <c r="FW105" i="20"/>
  <c r="FW53" i="20"/>
  <c r="FW23" i="20"/>
  <c r="FW19" i="20"/>
  <c r="FW65" i="20"/>
  <c r="FW103" i="20"/>
  <c r="FW76" i="20"/>
  <c r="FW40" i="20"/>
  <c r="FW87" i="20"/>
  <c r="FW93" i="20"/>
  <c r="FW91" i="20"/>
  <c r="FW104" i="20"/>
  <c r="FW56" i="20"/>
  <c r="FW41" i="20"/>
  <c r="FW59" i="20"/>
  <c r="FW70" i="20"/>
  <c r="FW44" i="20"/>
  <c r="FW6" i="20"/>
  <c r="FW82" i="20"/>
  <c r="FW43" i="20"/>
  <c r="FW31" i="20"/>
  <c r="FW5" i="20"/>
  <c r="FW33" i="20"/>
  <c r="FW35" i="20"/>
  <c r="FW49" i="20"/>
  <c r="FW71" i="20"/>
  <c r="FW48" i="20"/>
  <c r="FW89" i="20"/>
  <c r="FW24" i="20"/>
  <c r="FW58" i="20"/>
  <c r="FW77" i="20"/>
  <c r="FW52" i="20"/>
  <c r="FW15" i="20"/>
  <c r="FW85" i="20"/>
  <c r="FW27" i="20"/>
  <c r="FW22" i="20"/>
  <c r="FW96" i="20"/>
  <c r="FW74" i="20"/>
  <c r="FW42" i="20"/>
  <c r="FW66" i="20"/>
  <c r="FW86" i="20"/>
  <c r="FW26" i="20"/>
  <c r="FW90" i="20"/>
  <c r="FW37" i="20"/>
  <c r="FW78" i="20"/>
  <c r="FW62" i="20"/>
  <c r="FW11" i="20"/>
  <c r="FW3" i="20"/>
  <c r="FW30" i="20"/>
  <c r="FW38" i="20"/>
  <c r="FW99" i="20"/>
  <c r="FW20" i="20"/>
  <c r="FW7" i="20"/>
  <c r="FW10" i="20"/>
  <c r="FW72" i="20"/>
  <c r="FW14" i="20"/>
  <c r="FW13" i="20"/>
  <c r="FW95" i="20"/>
  <c r="FW36" i="20"/>
  <c r="FW100" i="20"/>
  <c r="FW107" i="20"/>
  <c r="FW45" i="20"/>
  <c r="FW25" i="20"/>
  <c r="FW34" i="20"/>
  <c r="FW108" i="20"/>
  <c r="FW4" i="20"/>
  <c r="FW39" i="20"/>
  <c r="FW64" i="20"/>
  <c r="FW109" i="20"/>
  <c r="FX62" i="20" l="1"/>
  <c r="FX45" i="20"/>
  <c r="FX95" i="20"/>
  <c r="FX105" i="20"/>
  <c r="FX67" i="20"/>
  <c r="FX22" i="20"/>
  <c r="FX79" i="20"/>
  <c r="FX63" i="20"/>
  <c r="FX73" i="20"/>
  <c r="FX12" i="20"/>
  <c r="FX81" i="20"/>
  <c r="FX44" i="20"/>
  <c r="FX4" i="20"/>
  <c r="FX28" i="20"/>
  <c r="FX3" i="20"/>
  <c r="FX30" i="20"/>
  <c r="FX78" i="20"/>
  <c r="FX15" i="20"/>
  <c r="FX75" i="20"/>
  <c r="FX33" i="20"/>
  <c r="FX91" i="20"/>
  <c r="FX47" i="20"/>
  <c r="FX54" i="20"/>
  <c r="FX19" i="20"/>
  <c r="FX89" i="20"/>
  <c r="FX42" i="20"/>
  <c r="FX72" i="20"/>
  <c r="FX74" i="20"/>
  <c r="FX52" i="20"/>
  <c r="FX70" i="20"/>
  <c r="FX23" i="20"/>
  <c r="FX97" i="20"/>
  <c r="FX86" i="20"/>
  <c r="FX59" i="20"/>
  <c r="FX80" i="20"/>
  <c r="FX92" i="20"/>
  <c r="FX21" i="20"/>
  <c r="FX8" i="20"/>
  <c r="FX10" i="20"/>
  <c r="FX110" i="20"/>
  <c r="FX6" i="20"/>
  <c r="FX87" i="20"/>
  <c r="FX104" i="20"/>
  <c r="FX94" i="20"/>
  <c r="FX55" i="20"/>
  <c r="FX93" i="20"/>
  <c r="FX71" i="20"/>
  <c r="FX48" i="20"/>
  <c r="FX51" i="20"/>
  <c r="FX58" i="20"/>
  <c r="FX17" i="20"/>
  <c r="FX102" i="20"/>
  <c r="FX64" i="20"/>
  <c r="FX76" i="20"/>
  <c r="FX57" i="20"/>
  <c r="FX43" i="20"/>
  <c r="FX32" i="20"/>
  <c r="FX35" i="20"/>
  <c r="FX31" i="20"/>
  <c r="FX46" i="20"/>
  <c r="FX49" i="20"/>
  <c r="FX34" i="20"/>
  <c r="FX26" i="20"/>
  <c r="FX99" i="20"/>
  <c r="FX20" i="20"/>
  <c r="FX77" i="20"/>
  <c r="FX66" i="20"/>
  <c r="FX56" i="20"/>
  <c r="FX18" i="20"/>
  <c r="FX109" i="20"/>
  <c r="FX60" i="20"/>
  <c r="FX69" i="20"/>
  <c r="FY1" i="20"/>
  <c r="FX40" i="20"/>
  <c r="FX25" i="20"/>
  <c r="FX108" i="20"/>
  <c r="FX103" i="20"/>
  <c r="FX36" i="20"/>
  <c r="FX90" i="20"/>
  <c r="FX53" i="20"/>
  <c r="FX50" i="20"/>
  <c r="FX41" i="20"/>
  <c r="FX39" i="20"/>
  <c r="FX9" i="20"/>
  <c r="FX65" i="20"/>
  <c r="FX106" i="20"/>
  <c r="FX13" i="20"/>
  <c r="FX38" i="20"/>
  <c r="FX98" i="20"/>
  <c r="FX82" i="20"/>
  <c r="FX107" i="20"/>
  <c r="FX27" i="20"/>
  <c r="FX16" i="20"/>
  <c r="FX96" i="20"/>
  <c r="FX14" i="20"/>
  <c r="FX84" i="20"/>
  <c r="FX5" i="20"/>
  <c r="FX24" i="20"/>
  <c r="FX29" i="20"/>
  <c r="FX68" i="20"/>
  <c r="FX85" i="20"/>
  <c r="FX100" i="20"/>
  <c r="FX7" i="20"/>
  <c r="FX11" i="20"/>
  <c r="FX2" i="20"/>
  <c r="FX37" i="20"/>
  <c r="FX61" i="20"/>
  <c r="FX83" i="20"/>
  <c r="FX88" i="20"/>
  <c r="FX101" i="20"/>
  <c r="FW111" i="20"/>
  <c r="FX111" i="20" l="1"/>
  <c r="FY62" i="20"/>
  <c r="FY102" i="20"/>
  <c r="FY37" i="20"/>
  <c r="FY51" i="20"/>
  <c r="FY19" i="20"/>
  <c r="FY67" i="20"/>
  <c r="FY94" i="20"/>
  <c r="FY29" i="20"/>
  <c r="FY25" i="20"/>
  <c r="FY59" i="20"/>
  <c r="FY33" i="20"/>
  <c r="FY46" i="20"/>
  <c r="FY11" i="20"/>
  <c r="FY66" i="20"/>
  <c r="FY23" i="20"/>
  <c r="FY8" i="20"/>
  <c r="FY18" i="20"/>
  <c r="FY80" i="20"/>
  <c r="FY52" i="20"/>
  <c r="FY6" i="20"/>
  <c r="FY77" i="20"/>
  <c r="FY84" i="20"/>
  <c r="FY61" i="20"/>
  <c r="FY81" i="20"/>
  <c r="FY47" i="20"/>
  <c r="FY70" i="20"/>
  <c r="FY44" i="20"/>
  <c r="FY15" i="20"/>
  <c r="FY10" i="20"/>
  <c r="FY86" i="20"/>
  <c r="FY36" i="20"/>
  <c r="FY58" i="20"/>
  <c r="FY108" i="20"/>
  <c r="FY63" i="20"/>
  <c r="FY104" i="20"/>
  <c r="FY79" i="20"/>
  <c r="FY76" i="20"/>
  <c r="FY71" i="20"/>
  <c r="FY103" i="20"/>
  <c r="FY40" i="20"/>
  <c r="FY34" i="20"/>
  <c r="FY21" i="20"/>
  <c r="FY54" i="20"/>
  <c r="FY107" i="20"/>
  <c r="FY75" i="20"/>
  <c r="FY55" i="20"/>
  <c r="FY45" i="20"/>
  <c r="FY20" i="20"/>
  <c r="FY22" i="20"/>
  <c r="FY17" i="20"/>
  <c r="FY14" i="20"/>
  <c r="FY100" i="20"/>
  <c r="FY53" i="20"/>
  <c r="FY28" i="20"/>
  <c r="FY7" i="20"/>
  <c r="FY91" i="20"/>
  <c r="FY95" i="20"/>
  <c r="FY65" i="20"/>
  <c r="FY2" i="20"/>
  <c r="FY12" i="20"/>
  <c r="FY3" i="20"/>
  <c r="FY87" i="20"/>
  <c r="FY50" i="20"/>
  <c r="FY48" i="20"/>
  <c r="FY96" i="20"/>
  <c r="FY9" i="20"/>
  <c r="FY13" i="20"/>
  <c r="FY97" i="20"/>
  <c r="FY26" i="20"/>
  <c r="FY90" i="20"/>
  <c r="FY4" i="20"/>
  <c r="FY99" i="20"/>
  <c r="FY64" i="20"/>
  <c r="FY27" i="20"/>
  <c r="FY49" i="20"/>
  <c r="FY78" i="20"/>
  <c r="FY89" i="20"/>
  <c r="FY110" i="20"/>
  <c r="FY92" i="20"/>
  <c r="FY31" i="20"/>
  <c r="FY41" i="20"/>
  <c r="FY101" i="20"/>
  <c r="FY56" i="20"/>
  <c r="FY38" i="20"/>
  <c r="FY32" i="20"/>
  <c r="FY98" i="20"/>
  <c r="FY39" i="20"/>
  <c r="FY106" i="20"/>
  <c r="FY5" i="20"/>
  <c r="FY35" i="20"/>
  <c r="FY88" i="20"/>
  <c r="FY16" i="20"/>
  <c r="FY73" i="20"/>
  <c r="FY69" i="20"/>
  <c r="FY83" i="20"/>
  <c r="FY82" i="20"/>
  <c r="FY57" i="20"/>
  <c r="FY74" i="20"/>
  <c r="FY68" i="20"/>
  <c r="FY93" i="20"/>
  <c r="FY42" i="20"/>
  <c r="FY109" i="20"/>
  <c r="FY105" i="20"/>
  <c r="FY60" i="20"/>
  <c r="FY24" i="20"/>
  <c r="FY85" i="20"/>
  <c r="FY43" i="20"/>
  <c r="FY30" i="20"/>
  <c r="FY72" i="20"/>
  <c r="FY111" i="20" l="1"/>
  <c r="G27" i="24" l="1"/>
  <c r="O58" i="18" l="1"/>
  <c r="O78" i="18"/>
  <c r="O76" i="18"/>
  <c r="O47" i="18"/>
  <c r="O80" i="18"/>
  <c r="O16" i="18"/>
  <c r="O20" i="18"/>
  <c r="O23" i="18"/>
  <c r="O9" i="18"/>
  <c r="O8" i="18"/>
  <c r="O66" i="18"/>
  <c r="O82" i="18"/>
  <c r="O25" i="18"/>
  <c r="O41" i="18"/>
  <c r="O79" i="18"/>
  <c r="O30" i="18"/>
  <c r="O11" i="18"/>
  <c r="O40" i="18"/>
  <c r="O17" i="18"/>
  <c r="O55" i="18"/>
  <c r="O81" i="18"/>
  <c r="O71" i="18"/>
  <c r="O39" i="18"/>
  <c r="O88" i="18"/>
  <c r="O45" i="18"/>
  <c r="O35" i="18"/>
  <c r="O56" i="18"/>
  <c r="O13" i="18"/>
  <c r="O5" i="18"/>
  <c r="O116" i="18"/>
  <c r="O62" i="18"/>
  <c r="O49" i="18"/>
  <c r="O46" i="18"/>
  <c r="O24" i="18"/>
  <c r="O29" i="18"/>
  <c r="O42" i="18"/>
  <c r="O61" i="18"/>
  <c r="O86" i="18"/>
  <c r="O31" i="18"/>
  <c r="O87" i="18"/>
  <c r="O19" i="18"/>
  <c r="O34" i="18"/>
  <c r="O22" i="18"/>
  <c r="O85" i="18"/>
  <c r="O50" i="18"/>
  <c r="O15" i="18"/>
  <c r="O53" i="18"/>
  <c r="O32" i="18"/>
  <c r="O57" i="18"/>
  <c r="O43" i="18"/>
  <c r="O60" i="18"/>
  <c r="O70" i="18"/>
  <c r="O63" i="18"/>
  <c r="O37" i="18"/>
  <c r="O69" i="18"/>
  <c r="O18" i="18"/>
  <c r="O26" i="18"/>
  <c r="O89" i="18"/>
  <c r="O83" i="18"/>
  <c r="O33" i="18"/>
  <c r="O54" i="18"/>
  <c r="O27" i="18"/>
  <c r="O68" i="18"/>
  <c r="O72" i="18"/>
  <c r="O44" i="18"/>
  <c r="O65" i="18"/>
  <c r="O113" i="18"/>
  <c r="O84" i="18"/>
  <c r="O28" i="18"/>
  <c r="O73" i="18"/>
  <c r="O38" i="18"/>
  <c r="O6" i="18"/>
  <c r="O51" i="18"/>
  <c r="O67" i="18"/>
  <c r="O74" i="18"/>
  <c r="O115" i="18"/>
  <c r="O12" i="18"/>
  <c r="O21" i="18"/>
  <c r="O10" i="18"/>
  <c r="O52" i="18"/>
  <c r="O7" i="18"/>
  <c r="O14" i="18"/>
  <c r="O90" i="18"/>
  <c r="O75" i="18"/>
  <c r="O48" i="18"/>
  <c r="O64" i="18"/>
  <c r="O36" i="18"/>
  <c r="O59" i="18"/>
  <c r="O77" i="18"/>
</calcChain>
</file>

<file path=xl/comments1.xml><?xml version="1.0" encoding="utf-8"?>
<comments xmlns="http://schemas.openxmlformats.org/spreadsheetml/2006/main">
  <authors>
    <author>Admin</author>
  </authors>
  <commentList>
    <comment ref="F55" authorId="0" shapeId="0">
      <text>
        <r>
          <rPr>
            <b/>
            <sz val="9"/>
            <color indexed="81"/>
            <rFont val="Tahoma"/>
            <family val="2"/>
          </rPr>
          <t xml:space="preserve">5-Feb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 xml:space="preserve">5-feb
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GIC</author>
  </authors>
  <commentList>
    <comment ref="V4" authorId="0" shapeId="0">
      <text>
        <r>
          <rPr>
            <b/>
            <sz val="9"/>
            <color indexed="81"/>
            <rFont val="Tahoma"/>
            <family val="2"/>
          </rPr>
          <t>Proposed 220 USD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Replacement</t>
        </r>
      </text>
    </comment>
    <comment ref="Q33" authorId="1" shapeId="0">
      <text>
        <r>
          <rPr>
            <b/>
            <sz val="9"/>
            <color indexed="81"/>
            <rFont val="Tahoma"/>
            <family val="2"/>
          </rPr>
          <t>GIC:</t>
        </r>
        <r>
          <rPr>
            <sz val="9"/>
            <color indexed="81"/>
            <rFont val="Tahoma"/>
            <family val="2"/>
          </rPr>
          <t xml:space="preserve">
As requested by Saransh the request of POC has been  extended to 28feb from 25th feb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I3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Amit Goutam will confirm the date of Deployment</t>
        </r>
      </text>
    </comment>
  </commentList>
</comments>
</file>

<file path=xl/sharedStrings.xml><?xml version="1.0" encoding="utf-8"?>
<sst xmlns="http://schemas.openxmlformats.org/spreadsheetml/2006/main" count="2762" uniqueCount="767">
  <si>
    <t>Gurgaon</t>
  </si>
  <si>
    <t>Client</t>
  </si>
  <si>
    <t>Location</t>
  </si>
  <si>
    <t>Region</t>
  </si>
  <si>
    <t>Chennai</t>
  </si>
  <si>
    <t>Malaysia</t>
  </si>
  <si>
    <t>OpenSpan</t>
  </si>
  <si>
    <t>UiPath</t>
  </si>
  <si>
    <t>Etisalat</t>
  </si>
  <si>
    <t>MENA</t>
  </si>
  <si>
    <t>Dubai</t>
  </si>
  <si>
    <t>HCL Tech.</t>
  </si>
  <si>
    <t>WIP</t>
  </si>
  <si>
    <t>Mumbai</t>
  </si>
  <si>
    <t>Closed</t>
  </si>
  <si>
    <t>Dec</t>
  </si>
  <si>
    <t>Cognizant</t>
  </si>
  <si>
    <t>Prudential</t>
  </si>
  <si>
    <t>APAC</t>
  </si>
  <si>
    <t>Monthly Rate</t>
  </si>
  <si>
    <t>Total Deal Value</t>
  </si>
  <si>
    <t>Row Labels</t>
  </si>
  <si>
    <t>Grand Total</t>
  </si>
  <si>
    <t>Scope (Phase-1)</t>
  </si>
  <si>
    <t>Scope (Phase-2)</t>
  </si>
  <si>
    <t>Jan</t>
  </si>
  <si>
    <t>Feb</t>
  </si>
  <si>
    <t>Mar</t>
  </si>
  <si>
    <t>Sum of Dec</t>
  </si>
  <si>
    <t>Sum of Jan</t>
  </si>
  <si>
    <t>Sum of Feb</t>
  </si>
  <si>
    <t>Sum of Mar</t>
  </si>
  <si>
    <t>Sum of Expected Resources</t>
  </si>
  <si>
    <t>Scope-Chennai</t>
  </si>
  <si>
    <t>Scope-Bangalore</t>
  </si>
  <si>
    <t>Dinesh</t>
  </si>
  <si>
    <t>Approach</t>
  </si>
  <si>
    <t>Apr</t>
  </si>
  <si>
    <t>Sum of Apr</t>
  </si>
  <si>
    <t>Monthly Run Rate in INR</t>
  </si>
  <si>
    <t>Identify Interviewer</t>
  </si>
  <si>
    <t>Billing Plan</t>
  </si>
  <si>
    <t>Revenue Plan</t>
  </si>
  <si>
    <t>HCL</t>
  </si>
  <si>
    <t>Zensar</t>
  </si>
  <si>
    <t>India</t>
  </si>
  <si>
    <t>Xebia</t>
  </si>
  <si>
    <t>Genpact</t>
  </si>
  <si>
    <t>Bank Dhofar</t>
  </si>
  <si>
    <t>AON/Alight</t>
  </si>
  <si>
    <t>Pune</t>
  </si>
  <si>
    <t>(blank)</t>
  </si>
  <si>
    <t>Clariant</t>
  </si>
  <si>
    <t>Hyderabad</t>
  </si>
  <si>
    <t>Airbus</t>
  </si>
  <si>
    <t>Sum of May</t>
  </si>
  <si>
    <t>Sum of Jun</t>
  </si>
  <si>
    <t>Optum</t>
  </si>
  <si>
    <t>Citech</t>
  </si>
  <si>
    <t>BDO India</t>
  </si>
  <si>
    <t>JLT</t>
  </si>
  <si>
    <t>Bangalore</t>
  </si>
  <si>
    <t>Muscat</t>
  </si>
  <si>
    <t>BA</t>
  </si>
  <si>
    <t>Dev</t>
  </si>
  <si>
    <t>Request Fulfillment Date by RMG</t>
  </si>
  <si>
    <t>Current Projects</t>
  </si>
  <si>
    <t>Current POC's</t>
  </si>
  <si>
    <t>Project</t>
  </si>
  <si>
    <t>Project Completion</t>
  </si>
  <si>
    <t>Status</t>
  </si>
  <si>
    <t>GLO(PNSO)</t>
  </si>
  <si>
    <t>RA</t>
  </si>
  <si>
    <t>Benline</t>
  </si>
  <si>
    <t>ID Card</t>
  </si>
  <si>
    <t>AmBank</t>
  </si>
  <si>
    <t>3 Process - Pilot</t>
  </si>
  <si>
    <t>UMR</t>
  </si>
  <si>
    <t>85% - On Hold</t>
  </si>
  <si>
    <t>Courts</t>
  </si>
  <si>
    <t>Singapore</t>
  </si>
  <si>
    <t>M&amp;R Claims</t>
  </si>
  <si>
    <t>Pansonic</t>
  </si>
  <si>
    <t>ELD</t>
  </si>
  <si>
    <t>E&amp;I</t>
  </si>
  <si>
    <t>90% - On Hold</t>
  </si>
  <si>
    <t>Factory Reconcilation</t>
  </si>
  <si>
    <t>UBH M&amp;R</t>
  </si>
  <si>
    <t>75% - On Hold</t>
  </si>
  <si>
    <t>One India</t>
  </si>
  <si>
    <t>Billing</t>
  </si>
  <si>
    <t>SMS Missing</t>
  </si>
  <si>
    <t>Process on pay</t>
  </si>
  <si>
    <t>Harmeet, Manish</t>
  </si>
  <si>
    <t>Tops</t>
  </si>
  <si>
    <t>Oman Arab Bank</t>
  </si>
  <si>
    <t>National Bank of Oman</t>
  </si>
  <si>
    <t>Completed</t>
  </si>
  <si>
    <t>ICICI Bank</t>
  </si>
  <si>
    <t>Support</t>
  </si>
  <si>
    <t>Till 15th April 2018</t>
  </si>
  <si>
    <t>Emirates Airlines</t>
  </si>
  <si>
    <t>Kotak-I</t>
  </si>
  <si>
    <t>EEFC</t>
  </si>
  <si>
    <t>Nostro</t>
  </si>
  <si>
    <t>Upcoming POC's</t>
  </si>
  <si>
    <t>Start Date</t>
  </si>
  <si>
    <t>Salary Processing</t>
  </si>
  <si>
    <t>Rak Bank</t>
  </si>
  <si>
    <t>Kotak - II</t>
  </si>
  <si>
    <t>UPI&amp;IMPS</t>
  </si>
  <si>
    <t>Daimler</t>
  </si>
  <si>
    <t>Alok Pathak, Harshit</t>
  </si>
  <si>
    <t>8 days</t>
  </si>
  <si>
    <t>ATM Dispute</t>
  </si>
  <si>
    <t>Globe Telecom</t>
  </si>
  <si>
    <t>Philippines</t>
  </si>
  <si>
    <t>ATM Recon</t>
  </si>
  <si>
    <t>POS Complaints</t>
  </si>
  <si>
    <t>Cebuana Lhuiller</t>
  </si>
  <si>
    <t>CRN Insta</t>
  </si>
  <si>
    <t>15% - On Hold</t>
  </si>
  <si>
    <t>Future Generali</t>
  </si>
  <si>
    <t>Scope</t>
  </si>
  <si>
    <t>SBD</t>
  </si>
  <si>
    <t>Bengaluru</t>
  </si>
  <si>
    <t>Max Life</t>
  </si>
  <si>
    <t>Quest</t>
  </si>
  <si>
    <t>Oman</t>
  </si>
  <si>
    <t>ATM Reconciliation</t>
  </si>
  <si>
    <t>Merck</t>
  </si>
  <si>
    <t>Outgoing Chargeback</t>
  </si>
  <si>
    <t>MayBank</t>
  </si>
  <si>
    <t>Incoming Chargeback</t>
  </si>
  <si>
    <t>Bank Muscat</t>
  </si>
  <si>
    <t>Al Hlal Bank</t>
  </si>
  <si>
    <t>FADV</t>
  </si>
  <si>
    <t>DQF Express, 
CSPi,
Criminal Check/Evaluation</t>
  </si>
  <si>
    <t>Celcom</t>
  </si>
  <si>
    <t>CBS</t>
  </si>
  <si>
    <t>Hold</t>
  </si>
  <si>
    <t>GIC RPA Delivery Organization Resource Master</t>
  </si>
  <si>
    <t>#</t>
  </si>
  <si>
    <t>Name</t>
  </si>
  <si>
    <t>Date of Joining</t>
  </si>
  <si>
    <t>Designation</t>
  </si>
  <si>
    <t>Reporting Manager</t>
  </si>
  <si>
    <t>Base 
Location</t>
  </si>
  <si>
    <t>GIC Experience</t>
  </si>
  <si>
    <t>Total Experience</t>
  </si>
  <si>
    <t>Utilization</t>
  </si>
  <si>
    <t>Skills</t>
  </si>
  <si>
    <t>Reject</t>
  </si>
  <si>
    <t>Sujeet Kumar</t>
  </si>
  <si>
    <t>Senior Solution Architect</t>
  </si>
  <si>
    <t>Binay Tiwari</t>
  </si>
  <si>
    <t>Trainer</t>
  </si>
  <si>
    <t>Sandeep Barua</t>
  </si>
  <si>
    <t>Senior Technical Consultant</t>
  </si>
  <si>
    <t>Dimple Julyani</t>
  </si>
  <si>
    <t>Associate Technical Consultant</t>
  </si>
  <si>
    <t>Rahul Sharma</t>
  </si>
  <si>
    <t>Manish Kumar</t>
  </si>
  <si>
    <t>Available</t>
  </si>
  <si>
    <t>Prince Makhija</t>
  </si>
  <si>
    <t>Aqib Javed Khan</t>
  </si>
  <si>
    <t>Junior Technical Consultant</t>
  </si>
  <si>
    <t>Kotak</t>
  </si>
  <si>
    <t>Harshil Rathi</t>
  </si>
  <si>
    <t>UHG</t>
  </si>
  <si>
    <t>Himanshu Yadav</t>
  </si>
  <si>
    <t>Subhrajit Sahoo</t>
  </si>
  <si>
    <t>Love Pal</t>
  </si>
  <si>
    <t>Nitesh Raj</t>
  </si>
  <si>
    <t>Chandan Kumar</t>
  </si>
  <si>
    <t>Jagriti Singh</t>
  </si>
  <si>
    <t>Abhijit Ray</t>
  </si>
  <si>
    <t>Ketan Kharbanda</t>
  </si>
  <si>
    <t>Project Manager</t>
  </si>
  <si>
    <t>Manoj Singh</t>
  </si>
  <si>
    <t>Pankaj Kumar Bharti</t>
  </si>
  <si>
    <t>Technical Consultant</t>
  </si>
  <si>
    <t>Lokesh Singh Loha</t>
  </si>
  <si>
    <t>Trainee Consultant</t>
  </si>
  <si>
    <t>Piyush Pathak</t>
  </si>
  <si>
    <t>Sreeja Phirose</t>
  </si>
  <si>
    <t>Charu Rathi</t>
  </si>
  <si>
    <t>Mohammed Raffi.M</t>
  </si>
  <si>
    <t>Akash Sharma</t>
  </si>
  <si>
    <t>Nishit Kumar Mahata</t>
  </si>
  <si>
    <t>Suman Kumar</t>
  </si>
  <si>
    <t>Deepak Saini</t>
  </si>
  <si>
    <t>Suresh Kumar</t>
  </si>
  <si>
    <t>Harmeet Singh Wadhwa</t>
  </si>
  <si>
    <t>Ravi Prakash Sen</t>
  </si>
  <si>
    <t>Ishan Bhat</t>
  </si>
  <si>
    <t>Business Analyst</t>
  </si>
  <si>
    <t>Sarbeswar Maharana</t>
  </si>
  <si>
    <t>Lokesh Mewara</t>
  </si>
  <si>
    <t>Nitish Singh</t>
  </si>
  <si>
    <t>Shilpy Singhal</t>
  </si>
  <si>
    <t>Reka Ramalingam</t>
  </si>
  <si>
    <t>Shahensha Shaik</t>
  </si>
  <si>
    <t>Naga Kiran Madduri</t>
  </si>
  <si>
    <t>ICICI</t>
  </si>
  <si>
    <t>Balasabarimani</t>
  </si>
  <si>
    <t>J P Kiruthiga</t>
  </si>
  <si>
    <t>Anparasan A</t>
  </si>
  <si>
    <t>Rajat Bhatt</t>
  </si>
  <si>
    <t>Sugan K</t>
  </si>
  <si>
    <t>Sneha Kumari</t>
  </si>
  <si>
    <t>Rishabh Jain</t>
  </si>
  <si>
    <t>Proposed for Clariant</t>
  </si>
  <si>
    <t>Abhishek Singh Rathore</t>
  </si>
  <si>
    <t>Bharat Kumar</t>
  </si>
  <si>
    <t>Deepika Bansal</t>
  </si>
  <si>
    <t>Kamal Kishore Saini</t>
  </si>
  <si>
    <t>Shipra Rana</t>
  </si>
  <si>
    <t>Shivam Tiwari</t>
  </si>
  <si>
    <t>Shruti Kukreja</t>
  </si>
  <si>
    <t>Uipath</t>
  </si>
  <si>
    <t>Suraj Tiwari</t>
  </si>
  <si>
    <t>Syed Mohd Arqam</t>
  </si>
  <si>
    <t>Taru Garg</t>
  </si>
  <si>
    <t>Ajith Regidi</t>
  </si>
  <si>
    <t>Ayush Jain</t>
  </si>
  <si>
    <t>Intern</t>
  </si>
  <si>
    <t>Pankit Sharma</t>
  </si>
  <si>
    <t>Hareesh Ravishankar</t>
  </si>
  <si>
    <t>Aditya Mishra</t>
  </si>
  <si>
    <t>Abhijeet Ashish</t>
  </si>
  <si>
    <t>Harshit Bhatia</t>
  </si>
  <si>
    <t>Sanjay Kumar</t>
  </si>
  <si>
    <t>Dinesh Bhogle</t>
  </si>
  <si>
    <t>Arjun Parashar</t>
  </si>
  <si>
    <t>Ulli Venkata Nagamalleswari</t>
  </si>
  <si>
    <t>Alok Pathak</t>
  </si>
  <si>
    <t>Ravi Kanth Puram</t>
  </si>
  <si>
    <t>Program Manager</t>
  </si>
  <si>
    <t>Prateek Mathur</t>
  </si>
  <si>
    <t>Ajay Kumar</t>
  </si>
  <si>
    <t>Shubham Rathore</t>
  </si>
  <si>
    <t>Syed Ali Turab</t>
  </si>
  <si>
    <t>Anshuman Rai</t>
  </si>
  <si>
    <t>Ashish Mishra</t>
  </si>
  <si>
    <t>Rahul Chaurasia</t>
  </si>
  <si>
    <t>Apoorv Ambesh</t>
  </si>
  <si>
    <t>Prashast Kumar Mishra</t>
  </si>
  <si>
    <t>Shubham Gupta</t>
  </si>
  <si>
    <t>Vinay Pandey</t>
  </si>
  <si>
    <t>Vishal Jaiswal</t>
  </si>
  <si>
    <t>Vikas Mishra</t>
  </si>
  <si>
    <t>Akshay Awasthi</t>
  </si>
  <si>
    <t>Ankit Gupta</t>
  </si>
  <si>
    <t>Indu Sharma</t>
  </si>
  <si>
    <t>End Date</t>
  </si>
  <si>
    <t>Architect</t>
  </si>
  <si>
    <t>PM</t>
  </si>
  <si>
    <t>Resources Name</t>
  </si>
  <si>
    <t>No of total Resources</t>
  </si>
  <si>
    <t>Project Name</t>
  </si>
  <si>
    <t>Expected Release date</t>
  </si>
  <si>
    <t>Resource Type</t>
  </si>
  <si>
    <t>Account</t>
  </si>
  <si>
    <t>Tool</t>
  </si>
  <si>
    <t>Owner</t>
  </si>
  <si>
    <t>Resource Aligned</t>
  </si>
  <si>
    <t>Remarks</t>
  </si>
  <si>
    <t>Requirement</t>
  </si>
  <si>
    <t>Praveen Anthony</t>
  </si>
  <si>
    <t>Not Yet</t>
  </si>
  <si>
    <t>Rajesh Rajah</t>
  </si>
  <si>
    <t>HCL Tech</t>
  </si>
  <si>
    <t xml:space="preserve">Yuvaraju + Naveen/Sivaprasad (who is more experienced of the two? They will be sr developer) </t>
  </si>
  <si>
    <t>need 1 developer</t>
  </si>
  <si>
    <t>Module Lead</t>
  </si>
  <si>
    <r>
      <t xml:space="preserve">need 1 lead - </t>
    </r>
    <r>
      <rPr>
        <sz val="10"/>
        <color rgb="FF0070C0"/>
        <rFont val="ArialMT"/>
      </rPr>
      <t>*Pravallika Maduguri, Manikyala Rao, Venkatesh Cool, Bhargavi Meegada identified for HCL</t>
    </r>
  </si>
  <si>
    <t>Aon/Alight</t>
  </si>
  <si>
    <t>Gautam Rastogi</t>
  </si>
  <si>
    <t>Vishal Manchanda</t>
  </si>
  <si>
    <t>Total</t>
  </si>
  <si>
    <t>Duration in Months</t>
  </si>
  <si>
    <t>Requested Date</t>
  </si>
  <si>
    <t>Type</t>
  </si>
  <si>
    <t>Sunil Ranjan Panda</t>
  </si>
  <si>
    <t>Pawan  Tiwari</t>
  </si>
  <si>
    <t>Mahesh Babu Gunthati</t>
  </si>
  <si>
    <t>Ansuya Prasad Kala</t>
  </si>
  <si>
    <t>Ish Chand Tripathi</t>
  </si>
  <si>
    <t>C.Rose Mary</t>
  </si>
  <si>
    <t>Alaudeen. P</t>
  </si>
  <si>
    <t>Atul Kumar Jain</t>
  </si>
  <si>
    <t>Sachin Pundlik Deshmukh</t>
  </si>
  <si>
    <t>Krishna Kishore Gunta</t>
  </si>
  <si>
    <t>Itamsetti Ramakrishna</t>
  </si>
  <si>
    <t>Yaduvir A Deshpande</t>
  </si>
  <si>
    <t>Neeraj Kumar Sinha</t>
  </si>
  <si>
    <t>Santan Barnwal</t>
  </si>
  <si>
    <t>Yuvaraju Madiraju</t>
  </si>
  <si>
    <t>Dasari  Ashok Chakravarthy</t>
  </si>
  <si>
    <t>Yashika Chopra</t>
  </si>
  <si>
    <t>Ramesh Bechu Singh</t>
  </si>
  <si>
    <t>Amit Hasmukh Jain</t>
  </si>
  <si>
    <t>Shipra Singh Siddhu</t>
  </si>
  <si>
    <t>Billable &amp; Non-Billable</t>
  </si>
  <si>
    <t>Billable</t>
  </si>
  <si>
    <t>SE&amp;NA</t>
  </si>
  <si>
    <t>Duration</t>
  </si>
  <si>
    <t>Bill of Lading - Pilot</t>
  </si>
  <si>
    <t>5 Man-days</t>
  </si>
  <si>
    <t>18 Man-days</t>
  </si>
  <si>
    <t>Shruti, Taru, Ketan, Charu,Abhijit, Sujeet and Sunil</t>
  </si>
  <si>
    <t>Sales Manager</t>
  </si>
  <si>
    <t>BDO</t>
  </si>
  <si>
    <t>Tracey Lee</t>
  </si>
  <si>
    <t>PTDC, FINCON</t>
  </si>
  <si>
    <t>Process</t>
  </si>
  <si>
    <t>- Setup WebEx for Jan 29 and 30
- Deployment to start 1/29/2018 @8:30 Phillipines Time
- 2 Days Deployment 
- Develop the Mail Functionality
-  Make necessary changes (e.g. password prompt)
- Start with PDTC  then move to FINCON - Target date 1/30/2018
- UAT Support on 1/31/2018</t>
  </si>
  <si>
    <t>- Ravalidate the estimate by Jan 28, 2018
- Development needs to be Done By Feb 20 to complete Development and submit for UAT
- Internet is slow and ROBO needs to take care of it.
- Charu and Bharat are working on this.
- Demo date is 25th Feb 2018</t>
  </si>
  <si>
    <t>Remittance Authorization</t>
  </si>
  <si>
    <t>ISG, CXM</t>
  </si>
  <si>
    <t>- Send estimate of procees #2 and #3 by Jan 28, 2018
- Identify the 2 procees to be charged and 2 free (wait for 4th procees to come)
- Need to identify onsite resources 
- Work with Globe to have the systems ready before GIC resources arrive onsite.
- Onsite Travel - By 7th Feb
- CXM waiting for client to respond</t>
  </si>
  <si>
    <t>Started on 30th Jan for 6 PoCs and completed on 31st January;
7 PoC can not be done because of terminal issue.
Saransh is working on Technical compliance document; Will be completed today</t>
  </si>
  <si>
    <t>Meeta Garg</t>
  </si>
  <si>
    <t>There were 3 processes of which PoC is completed for 1 process; Tomorrow is Demo at 10:30 AM (2nd Feb, 2018)
Client is yet to confirm PoCs for other 2 processes</t>
  </si>
  <si>
    <t>Customer Sign off Awaited. POC finished; Presented successfully demo</t>
  </si>
  <si>
    <t>12-Dev-17</t>
  </si>
  <si>
    <t>-PoC in progress; Awaiting response from the client for testing; (Testing shouldn't take &gt;2 days days)
-VB code: Developers got the access on Friday and have started to work on Monday but facing some connectivity issues since wednesday (Timeline: 7 days)</t>
  </si>
  <si>
    <t>PR to PO</t>
  </si>
  <si>
    <t>PoC has started by a recently joined developer; need to send one more developer to Bangalore;</t>
  </si>
  <si>
    <t>Amit Goutam</t>
  </si>
  <si>
    <t>Harshit will start to work on 5th Feb 2018 along with a BA (Hareesh); Dinesh will go as a solution architect</t>
  </si>
  <si>
    <t>2 Dev to identify, Saransh will be travelling to Malaysia; PoC duration is ~60 days
PoC start date is 12th Feb 2018</t>
  </si>
  <si>
    <t>110 Man-days</t>
  </si>
  <si>
    <t>5-Feb-18
8-Feb-18</t>
  </si>
  <si>
    <t>Phillipines Airlines</t>
  </si>
  <si>
    <t>Medical City</t>
  </si>
  <si>
    <t>Patient Experience Feedback Management</t>
  </si>
  <si>
    <t>- Process discovery to start from Feb 28, 2018
- Identify BA to work remotely with Tracey By Feb 20,2018</t>
  </si>
  <si>
    <t>- Client to provide a schedule
- Identify a BA to work on this within a day when client responds</t>
  </si>
  <si>
    <t>TCL</t>
  </si>
  <si>
    <t>TCL - STT Global</t>
  </si>
  <si>
    <t>Wage Dispatch</t>
  </si>
  <si>
    <t>Accounts Payable - SOW</t>
  </si>
  <si>
    <t>Saransh depend</t>
  </si>
  <si>
    <t>Sumedha Sharma</t>
  </si>
  <si>
    <t>MT9 40 Upload,
VB Script</t>
  </si>
  <si>
    <t>S.No.</t>
  </si>
  <si>
    <t>Pilot</t>
  </si>
  <si>
    <t>POC</t>
  </si>
  <si>
    <t>Protiviti</t>
  </si>
  <si>
    <t>Sr.Technical Consultant</t>
  </si>
  <si>
    <t>Resource</t>
  </si>
  <si>
    <t>TCL- VTS</t>
  </si>
  <si>
    <t>DQF Express</t>
  </si>
  <si>
    <t>Anota</t>
  </si>
  <si>
    <t>Role</t>
  </si>
  <si>
    <t xml:space="preserve">Role </t>
  </si>
  <si>
    <t>Scope Malaysia</t>
  </si>
  <si>
    <t>Noida</t>
  </si>
  <si>
    <t>Opportunity
 Type</t>
  </si>
  <si>
    <t>Opportunity 
Type</t>
  </si>
  <si>
    <t>Product</t>
  </si>
  <si>
    <t>Mayank Pandey</t>
  </si>
  <si>
    <t>CV shared with sales</t>
  </si>
  <si>
    <t>closed</t>
  </si>
  <si>
    <t>Resource Demand</t>
  </si>
  <si>
    <t>Requested 
Date</t>
  </si>
  <si>
    <t>No. Of 
Positions</t>
  </si>
  <si>
    <t>No. Of
 Profile Shared</t>
  </si>
  <si>
    <t>No. of Interview(s) 
Conducted</t>
  </si>
  <si>
    <t xml:space="preserve">Changes happening at Etisalat in terms of requirements, internal re-org. </t>
  </si>
  <si>
    <t xml:space="preserve">on hold (because of poor rates). 
Preference is given to other customers. </t>
  </si>
  <si>
    <t>Candidate Selected By Client</t>
  </si>
  <si>
    <t>On Holde
We are waiting for MDEC completion.</t>
  </si>
  <si>
    <t>Request
ID</t>
  </si>
  <si>
    <t>Sno</t>
  </si>
  <si>
    <t>Process
 Name</t>
  </si>
  <si>
    <t>Open</t>
  </si>
  <si>
    <t>Under Training</t>
  </si>
  <si>
    <t>Under Hiring</t>
  </si>
  <si>
    <t>StatusofTicket</t>
  </si>
  <si>
    <t>Kunal Sharma</t>
  </si>
  <si>
    <t>Bhaskar Bhattacharjee</t>
  </si>
  <si>
    <t>Contact Number</t>
  </si>
  <si>
    <t>1. Seven Resources Identified and Shared details with PM
2. Need to talk to Rahul Sharma for AmBank
3. Name of all the required resources are provided to Sunil Panda</t>
  </si>
  <si>
    <t>4-Anota-Anota</t>
  </si>
  <si>
    <t>Date</t>
  </si>
  <si>
    <t>Geogrophy</t>
  </si>
  <si>
    <t>Address</t>
  </si>
  <si>
    <t>OpportunityType</t>
  </si>
  <si>
    <t>Ticket Closer Date</t>
  </si>
  <si>
    <t>RoleType</t>
  </si>
  <si>
    <t>Rupesh Kandhare</t>
  </si>
  <si>
    <t>Hiring Plan</t>
  </si>
  <si>
    <r>
      <rPr>
        <b/>
        <sz val="11"/>
        <color theme="1" tint="0.24994659260841701"/>
        <rFont val="Calibri Light"/>
        <family val="2"/>
        <scheme val="major"/>
      </rPr>
      <t>Requirement ID :</t>
    </r>
    <r>
      <rPr>
        <sz val="11"/>
        <color theme="1"/>
        <rFont val="Calibri"/>
        <family val="2"/>
        <scheme val="minor"/>
      </rPr>
      <t xml:space="preserve"> SCO-TC-01</t>
    </r>
  </si>
  <si>
    <t>Plan Duration</t>
  </si>
  <si>
    <t>Actual Start</t>
  </si>
  <si>
    <t>% Complete</t>
  </si>
  <si>
    <t>Actual (beyond plan)</t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</si>
  <si>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</si>
  <si>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Candidate Name</t>
  </si>
  <si>
    <t>Out</t>
  </si>
  <si>
    <t>Rohit Panchani</t>
  </si>
  <si>
    <t>Gourav Soni</t>
  </si>
  <si>
    <t>Action</t>
  </si>
  <si>
    <t>Remark</t>
  </si>
  <si>
    <t>Rakesh Patel</t>
  </si>
  <si>
    <t>Viknesh Subramanian</t>
  </si>
  <si>
    <t>Adinarayana Yarram</t>
  </si>
  <si>
    <t xml:space="preserve">Mahendravarma </t>
  </si>
  <si>
    <t>Navneet Singh</t>
  </si>
  <si>
    <t>Sakshi Shrivastava</t>
  </si>
  <si>
    <t>Avinash Dupaguntla</t>
  </si>
  <si>
    <t>Praneet Vanakudre</t>
  </si>
  <si>
    <t>Shortlisted by GIC</t>
  </si>
  <si>
    <t xml:space="preserve">Shubham Mittal                                                                             </t>
  </si>
  <si>
    <t>Siluvai Premildon M</t>
  </si>
  <si>
    <t>S.Subash Subramanian</t>
  </si>
  <si>
    <t xml:space="preserve">Client interview scheduled </t>
  </si>
  <si>
    <t>Chinna krishna</t>
  </si>
  <si>
    <t>Yadu Nandan Arora</t>
  </si>
  <si>
    <t>Continue</t>
  </si>
  <si>
    <t>Resignation</t>
  </si>
  <si>
    <t>To be offered</t>
  </si>
  <si>
    <t>Release Date</t>
  </si>
  <si>
    <t>Anoop Mehra</t>
  </si>
  <si>
    <t xml:space="preserve"> End Date</t>
  </si>
  <si>
    <t>Sunil Panda</t>
  </si>
  <si>
    <t xml:space="preserve">1. On Hold
2. Customer is waiting for response from france. </t>
  </si>
  <si>
    <t>Process Name</t>
  </si>
  <si>
    <t>ELD,
Factory Reconciliation</t>
  </si>
  <si>
    <t>3 Processes</t>
  </si>
  <si>
    <t>VB Script</t>
  </si>
  <si>
    <t>Process on Pay</t>
  </si>
  <si>
    <t>Saransh Gupta</t>
  </si>
  <si>
    <t>PO Status</t>
  </si>
  <si>
    <t>Received</t>
  </si>
  <si>
    <t>Awaited</t>
  </si>
  <si>
    <t>Hold,Awaiting response from Tanmay Halder (Sr. manager)</t>
  </si>
  <si>
    <t>10 Resource identified-Interviewed with Vikram</t>
  </si>
  <si>
    <t>Deployed</t>
  </si>
  <si>
    <t>Abhishek Singh Rathore &amp; Rajat Bhatt given.</t>
  </si>
  <si>
    <r>
      <t xml:space="preserve">1 Sol Arch(Dinesh) CV shared, Dinesh already onsite- </t>
    </r>
    <r>
      <rPr>
        <sz val="11"/>
        <color rgb="FFC65911"/>
        <rFont val="Calibri"/>
        <family val="2"/>
        <scheme val="minor"/>
      </rPr>
      <t>need to replace him for this client</t>
    </r>
  </si>
  <si>
    <t>Feb'18</t>
  </si>
  <si>
    <t>Mar'18</t>
  </si>
  <si>
    <t>Apr'18</t>
  </si>
  <si>
    <t>May'18</t>
  </si>
  <si>
    <t>Jun'18</t>
  </si>
  <si>
    <t>Jul'18</t>
  </si>
  <si>
    <t>Aug'18</t>
  </si>
  <si>
    <t>Sep'18</t>
  </si>
  <si>
    <t>-</t>
  </si>
  <si>
    <t>Oct'18</t>
  </si>
  <si>
    <t>Nov'18</t>
  </si>
  <si>
    <t>Dec'18</t>
  </si>
  <si>
    <t>Jan'19</t>
  </si>
  <si>
    <t>Feb'19</t>
  </si>
  <si>
    <t>Mar'19</t>
  </si>
  <si>
    <t>Saloni Sisodia</t>
  </si>
  <si>
    <t>SN</t>
  </si>
  <si>
    <t xml:space="preserve">Client </t>
  </si>
  <si>
    <t>Domain</t>
  </si>
  <si>
    <t>Client Location</t>
  </si>
  <si>
    <t>Mobile No</t>
  </si>
  <si>
    <t>Interview Date</t>
  </si>
  <si>
    <t>Interviewer</t>
  </si>
  <si>
    <t>Comments</t>
  </si>
  <si>
    <t>Openspan</t>
  </si>
  <si>
    <t>Shortlisted for client interview</t>
  </si>
  <si>
    <t>Bellam Pavan kumar</t>
  </si>
  <si>
    <t>Rejected</t>
  </si>
  <si>
    <t xml:space="preserve">Sunjithmon s </t>
  </si>
  <si>
    <t xml:space="preserve">Hold </t>
  </si>
  <si>
    <t>He is not fit for SCOPE,Can be considered for other client</t>
  </si>
  <si>
    <t>Sandeep R</t>
  </si>
  <si>
    <r>
      <t>9677447690     </t>
    </r>
    <r>
      <rPr>
        <sz val="12"/>
        <color theme="1"/>
        <rFont val="Times New Roman"/>
        <family val="1"/>
      </rPr>
      <t xml:space="preserve"> </t>
    </r>
  </si>
  <si>
    <r>
      <t xml:space="preserve">CV has been shared on 31st Jan. 
</t>
    </r>
    <r>
      <rPr>
        <sz val="11"/>
        <color theme="5" tint="-0.249977111117893"/>
        <rFont val="Calibri"/>
        <family val="2"/>
        <scheme val="minor"/>
      </rPr>
      <t>Customer to confirm interview of Yuvaraju and more CV to share with customer of Mr. Rupesh Kandhare.</t>
    </r>
    <r>
      <rPr>
        <sz val="11"/>
        <color theme="1"/>
        <rFont val="Calibri"/>
        <family val="2"/>
        <scheme val="minor"/>
      </rPr>
      <t>Amit Goutam to confirm. 
Vendor Onboarding under progress</t>
    </r>
  </si>
  <si>
    <t>GIC</t>
  </si>
  <si>
    <r>
      <t xml:space="preserve">Mayank Pandey Proposed- need confirmation from HR for his approval
</t>
    </r>
    <r>
      <rPr>
        <sz val="11"/>
        <color theme="5" tint="-0.249977111117893"/>
        <rFont val="Calibri"/>
        <family val="2"/>
        <scheme val="minor"/>
      </rPr>
      <t>Sumit Shukla - (DOJ- 26-Feb-18), Prakhar Tripathi -(DOJ - 12-Mar-18)</t>
    </r>
  </si>
  <si>
    <t>Task</t>
  </si>
  <si>
    <t>Estimated Effort
(Hr)</t>
  </si>
  <si>
    <t>Actual Effort
(Hr)</t>
  </si>
  <si>
    <t>Resource Utilization</t>
  </si>
  <si>
    <t>Sno.</t>
  </si>
  <si>
    <t>Actor</t>
  </si>
  <si>
    <t>Project Name :</t>
  </si>
  <si>
    <t>From Date</t>
  </si>
  <si>
    <t>To Date</t>
  </si>
  <si>
    <t>-Installed UiPath using one of our licenses and Charu is working on this PoC</t>
  </si>
  <si>
    <t>- Internet is slow and ROBO needs to take care of it.
- Charu and Bharat are working on this. There is a change request from the customer which may impact the timeline
- Demo date is 25th Feb 2018</t>
  </si>
  <si>
    <t>Started on 30th Jan for 6 PoCs and completed on 31st January;
7 PoC can not be done because of terminal issue.
Saransh has shared Technical compliance document; Saransh to give Anota demo to Maybank after addition of minimum required changes/functionality</t>
  </si>
  <si>
    <t>PoC completed for 1 process; GIC to work on 2nd process for which data is awaited from the client</t>
  </si>
  <si>
    <t>-Ramkrishnan and Alok are working on this Poc; It will be completed before 10th Feb
'-Ishan to start a one more study regarding verification of shipping details and further steps.</t>
  </si>
  <si>
    <t>Harshit Bhatia has started to work on this PoC on 5th Feb; It's a 2 weeks PoC; Customer to monitor for a month after deployment</t>
  </si>
  <si>
    <t>Training</t>
  </si>
  <si>
    <t>Internal Project</t>
  </si>
  <si>
    <t>Bagjila Implementation</t>
  </si>
  <si>
    <t>Am Bank</t>
  </si>
  <si>
    <t>First Advantage</t>
  </si>
  <si>
    <t>Daimler Mercedes India</t>
  </si>
  <si>
    <t>KOTAK</t>
  </si>
  <si>
    <t>PowerWeave</t>
  </si>
  <si>
    <t>Ishan Bhatt</t>
  </si>
  <si>
    <t>Hareesh</t>
  </si>
  <si>
    <t>AutoPay Processing</t>
  </si>
  <si>
    <t>Client Onboarding</t>
  </si>
  <si>
    <t>IBG Reconciliation</t>
  </si>
  <si>
    <t>Amazon Order processing</t>
  </si>
  <si>
    <t>Request For Change</t>
  </si>
  <si>
    <t>Resource Augmentation</t>
  </si>
  <si>
    <t>Customer Application Activation</t>
  </si>
  <si>
    <t>E-Insurance</t>
  </si>
  <si>
    <t>Billing 
Start Date</t>
  </si>
  <si>
    <t>Shivani</t>
  </si>
  <si>
    <t>L1 Shortlisted</t>
  </si>
  <si>
    <t>Deepak Saini will be deployed</t>
  </si>
  <si>
    <t>UIPATH TRAINING</t>
  </si>
  <si>
    <t>1-Genpact-RA</t>
  </si>
  <si>
    <t>8-AmBank-Pilot</t>
  </si>
  <si>
    <t>2-Cebuana Lhuiller-POC</t>
  </si>
  <si>
    <t>2-Clariant-RA</t>
  </si>
  <si>
    <t>1-Daimler-POC</t>
  </si>
  <si>
    <t>2-One India-POC_1</t>
  </si>
  <si>
    <t>2-Optum-RA</t>
  </si>
  <si>
    <t>1-Prudential-RA_1</t>
  </si>
  <si>
    <t>1-Pansonic-POC</t>
  </si>
  <si>
    <t>2-Xebia-RA</t>
  </si>
  <si>
    <t>Billing Started</t>
  </si>
  <si>
    <t>Sales
Stage</t>
  </si>
  <si>
    <t>SalesStage</t>
  </si>
  <si>
    <t>Replacements</t>
  </si>
  <si>
    <t xml:space="preserve">8 replacements 
</t>
  </si>
  <si>
    <t xml:space="preserve">
1.Alok's interviewed on 5th Feb. Alok Pathak deployment would happen around Feb 28
2. Shared the profile of Mayank Pandey &amp; Archit
3. Email sent to Gautam for update on this request (20 Feb 2018)
</t>
  </si>
  <si>
    <t>1. Rishabh selected. 
(He is going on leave from 19th  feb for his wedding. Will be on leave for 20 days. )
2. Reminder for update sent to Amit on 20 feb 2018</t>
  </si>
  <si>
    <t>Last Update</t>
  </si>
  <si>
    <t>SA</t>
  </si>
  <si>
    <t>NA</t>
  </si>
  <si>
    <t>1-Zensar-RA</t>
  </si>
  <si>
    <t>Resource Provided as suggested by Saransh
Resources are released from the Project</t>
  </si>
  <si>
    <t>2-Merck-POC</t>
  </si>
  <si>
    <t>12-SCOPE-RA</t>
  </si>
  <si>
    <t>Ish</t>
  </si>
  <si>
    <t>Sneha &amp; Shilpy</t>
  </si>
  <si>
    <t>Hemant Kumar Mandle</t>
  </si>
  <si>
    <t>Chandan is allotted but delivery need to validate, Chandan is getting married in April and may become challenge for him to stay alone for next 5 months.
Can propose Himanshu Yadav
Vishal has some concen over the name of Himanshu so we are proposing Deepak Saini
ishal for closer</t>
  </si>
  <si>
    <t>Sudhakar</t>
  </si>
  <si>
    <t>After discussion with Sudhakar Apoorv is aligned for this activity</t>
  </si>
  <si>
    <t>1-TCL-POC</t>
  </si>
  <si>
    <t>AI and OCR</t>
  </si>
  <si>
    <t>Stragetic</t>
  </si>
  <si>
    <t>3-GIC-Stragetic</t>
  </si>
  <si>
    <t>AIS Thailand</t>
  </si>
  <si>
    <t>Namrata Gupta</t>
  </si>
  <si>
    <t>Arun Venugopalan</t>
  </si>
  <si>
    <t>1-Bank Dhofar-RA</t>
  </si>
  <si>
    <t>Discussion in process for 2 Projects</t>
  </si>
  <si>
    <t>Technical Manager</t>
  </si>
  <si>
    <r>
      <t xml:space="preserve">Xebia to come up with timeline for in April for new requirement </t>
    </r>
    <r>
      <rPr>
        <sz val="11"/>
        <color theme="5" tint="-0.249977111117893"/>
        <rFont val="Calibri"/>
        <family val="2"/>
        <scheme val="minor"/>
      </rPr>
      <t>Subrajit Sahoo and Prince Makhijas profiles shared</t>
    </r>
  </si>
  <si>
    <r>
      <t xml:space="preserve">Requirement of 20 .net developers + 8 replacements + 1 Technical Lead &amp; 1 Technical Manager
</t>
    </r>
    <r>
      <rPr>
        <sz val="11"/>
        <color theme="5" tint="-0.249977111117893"/>
        <rFont val="Calibri"/>
        <family val="2"/>
        <scheme val="minor"/>
      </rPr>
      <t>14 Resource identified-Interviewed with Vikram</t>
    </r>
  </si>
  <si>
    <t>Tech Lead</t>
  </si>
  <si>
    <t>UHG RA</t>
  </si>
  <si>
    <t>Merck &amp; SBD</t>
  </si>
  <si>
    <t>N/A</t>
  </si>
  <si>
    <t>Suspect (&lt;25%)</t>
  </si>
  <si>
    <t>Prospect (&lt;50%)</t>
  </si>
  <si>
    <t>Confirmed(&lt;75%)</t>
  </si>
  <si>
    <t>Metrobank</t>
  </si>
  <si>
    <t>Metrobank Sample Application Creation</t>
  </si>
  <si>
    <t>Bharat kumar is assigned for this request</t>
  </si>
  <si>
    <t>4-AIS Thailand-POC</t>
  </si>
  <si>
    <t>GUrgaon</t>
  </si>
  <si>
    <t>Atul</t>
  </si>
  <si>
    <t>Prime Plan</t>
  </si>
  <si>
    <t>1-UHG-Project</t>
  </si>
  <si>
    <t>GLO</t>
  </si>
  <si>
    <t>1-UHG-Project_1</t>
  </si>
  <si>
    <t>RxCCR</t>
  </si>
  <si>
    <t>2-UHG-Project</t>
  </si>
  <si>
    <t>2-UHG-Project_1</t>
  </si>
  <si>
    <t>Emergent Case</t>
  </si>
  <si>
    <t xml:space="preserve">1. 1 Technical Lead-Selected for Bangalore (Rohit Panchani)
2. Candidated are selected by Vikram on 7 feb 2018
3. HR will release the Offer later today (20 Feb 2018)
4. Follow up email sent to sales and HR
</t>
  </si>
  <si>
    <t>Jagriti Singh has been assigned for it</t>
  </si>
  <si>
    <t>Resource Blocked</t>
  </si>
  <si>
    <t>1-Bank Dhofar-UIPATH TRAINING</t>
  </si>
  <si>
    <t>1-Bank Dhofar-RAP_1</t>
  </si>
  <si>
    <t>Chandan will continue till 23-Mar-18
Himanshu is the replacement of Chandan</t>
  </si>
  <si>
    <t>1 Dev- for client-signet by 20th march. Probably resource to be stationed in our GIC office.
Need to find out the name of resources
Shiply is blocked for this requirement</t>
  </si>
  <si>
    <t>1-TCL-Project</t>
  </si>
  <si>
    <t>1-TCL-Project_1</t>
  </si>
  <si>
    <t>2-TCL-Project</t>
  </si>
  <si>
    <t>Doing followup with Saransh for the details , tried calling him on 13th but he didn't picked up the call</t>
  </si>
  <si>
    <t>1-BDO-POC_1</t>
  </si>
  <si>
    <t>Bharat kumar is assigned for this request
Replacement of Charu</t>
  </si>
  <si>
    <t>1-AIS Thailand-POC</t>
  </si>
  <si>
    <t>SEA</t>
  </si>
  <si>
    <t>USA</t>
  </si>
  <si>
    <t>Services</t>
  </si>
  <si>
    <t>PoC</t>
  </si>
  <si>
    <t>Delhi NCR</t>
  </si>
  <si>
    <t>Doha</t>
  </si>
  <si>
    <t>UHG-Emergent</t>
  </si>
  <si>
    <t>TCL - TCTS</t>
  </si>
  <si>
    <t>Cvent</t>
  </si>
  <si>
    <t>Accenture</t>
  </si>
  <si>
    <t>SBD-Remote Development</t>
  </si>
  <si>
    <t>Bajaj Finserv</t>
  </si>
  <si>
    <t>Topsourcre</t>
  </si>
  <si>
    <t>SBI Life</t>
  </si>
  <si>
    <t>Tata Sky</t>
  </si>
  <si>
    <t>Citec</t>
  </si>
  <si>
    <t xml:space="preserve">	BDO Bank </t>
  </si>
  <si>
    <t>Scope-KL</t>
  </si>
  <si>
    <t>EMAAR</t>
  </si>
  <si>
    <t>Milah</t>
  </si>
  <si>
    <t>Proposal (&lt;50%)</t>
  </si>
  <si>
    <t>Qualified (&lt;25%)</t>
  </si>
  <si>
    <t>Identified</t>
  </si>
  <si>
    <t>Fulfillment 
Date by RMG</t>
  </si>
  <si>
    <t>Waiting for  Response</t>
  </si>
  <si>
    <t>City</t>
  </si>
  <si>
    <t>Missing Information</t>
  </si>
  <si>
    <t>1-TCL - TCTS-Services_1</t>
  </si>
  <si>
    <t>Alaudeen P</t>
  </si>
  <si>
    <t>Dasari Ashok Chakravarthy</t>
  </si>
  <si>
    <t>Gunthati Mahesh Babu</t>
  </si>
  <si>
    <t>Manoj singh</t>
  </si>
  <si>
    <t>Pawan Tiwari</t>
  </si>
  <si>
    <t>Shaik Shahensha</t>
  </si>
  <si>
    <t>Shruti kukreja</t>
  </si>
  <si>
    <t>Aayush Jain</t>
  </si>
  <si>
    <t>Rajat Goyal</t>
  </si>
  <si>
    <t>Rupesh Kadhare</t>
  </si>
  <si>
    <t>Email</t>
  </si>
  <si>
    <t>abhijeet.ashish@gridinfocom.com</t>
  </si>
  <si>
    <t>aditya.mishra@gridinfocom.com</t>
  </si>
  <si>
    <t>ajith.regidi@gridinfocom.com</t>
  </si>
  <si>
    <t>akash.sharma@gridinfocom.com</t>
  </si>
  <si>
    <t>alaudeen.p@gridinfocom.com</t>
  </si>
  <si>
    <t>alok.pathak@gridinfocom.com</t>
  </si>
  <si>
    <t>anparasan.a@gridinfocom.com</t>
  </si>
  <si>
    <t>ansuya.kala@gridinfocom.com</t>
  </si>
  <si>
    <t>aqib.khan@gridinfocom.com</t>
  </si>
  <si>
    <t>arjun.parashar@gridinfocom.com</t>
  </si>
  <si>
    <t>balasabari.mani@gridinfocom.com</t>
  </si>
  <si>
    <t>binay.tiwari@gridinfocom.com</t>
  </si>
  <si>
    <t>c.rosemary@gridinfocom.com</t>
  </si>
  <si>
    <t>chandan.kumar@gridinfocom.com</t>
  </si>
  <si>
    <t>charu.rathi@gridinfocom.com</t>
  </si>
  <si>
    <t>ashok.chakravarthy@gridinfocom.com</t>
  </si>
  <si>
    <t>deepak.saini@gridinfocom.com</t>
  </si>
  <si>
    <t>deepika.bansal@gridinfocom.com</t>
  </si>
  <si>
    <t>maheshbabu.gunthati@gridinfocom.com</t>
  </si>
  <si>
    <t>harmeet.singh@gridinfocom.com</t>
  </si>
  <si>
    <t>harshil.rathi@gridinfocom.com</t>
  </si>
  <si>
    <t>harshit.bhatia@gridinfocom.com</t>
  </si>
  <si>
    <t>himanshu.yadav@gridinfocom.com</t>
  </si>
  <si>
    <t>ramakrishna.itamsetti@gridinfocom.com</t>
  </si>
  <si>
    <t>kiruthiga.jp@gridinfocom.com</t>
  </si>
  <si>
    <t>jagriti.singh@gridinfocom.com</t>
  </si>
  <si>
    <t>ketan.kharbanda@gridinfocom.com</t>
  </si>
  <si>
    <t>kishore.gk@gridinfocom.com</t>
  </si>
  <si>
    <t>lokesh.mewara@gridinfocom.com</t>
  </si>
  <si>
    <t>lokesh.loha@gridinfocom.com</t>
  </si>
  <si>
    <t xml:space="preserve">love.pal@gridinfocom.com </t>
  </si>
  <si>
    <t>Mayank.pandey@gridinfocom.com</t>
  </si>
  <si>
    <t>manish.kumar@gridinfocom.com</t>
  </si>
  <si>
    <t>manoj.singh@gridinfocom.com</t>
  </si>
  <si>
    <t>m.mohammedraffi@gridinfocom.com</t>
  </si>
  <si>
    <t>kiran.madduri@gridinfocom.com</t>
  </si>
  <si>
    <t>namrata.gupta@gridinfocom.com</t>
  </si>
  <si>
    <t>neeraj.sinha@gridinfocom.com</t>
  </si>
  <si>
    <t xml:space="preserve">n.mahata@gridinfocom.com </t>
  </si>
  <si>
    <t>nitesh.kaushal@gridinfocom.com</t>
  </si>
  <si>
    <t>nitish.singh@gridinfocom.com</t>
  </si>
  <si>
    <t xml:space="preserve">pankaj.bharti@gridinfocom.com  </t>
  </si>
  <si>
    <t>pawan.tiwari@gridinfocom.com</t>
  </si>
  <si>
    <t>prince.makhija@gridinfocom.com</t>
  </si>
  <si>
    <t>rahul.sharma@gridinfocom.com</t>
  </si>
  <si>
    <t>ramesh.singh@gridinfocom.com</t>
  </si>
  <si>
    <t>ravi.sen@gridinfocom.com</t>
  </si>
  <si>
    <t>reka.ramalingam@gridinfocom.com</t>
  </si>
  <si>
    <t>sachin.deshmukh@gridinfocom.com</t>
  </si>
  <si>
    <t xml:space="preserve">Sandeep.barua@gridinfocom.com </t>
  </si>
  <si>
    <t>sanjay.kumar@gridinfocom.com</t>
  </si>
  <si>
    <t>santan.barnwal@gridinfocom.com</t>
  </si>
  <si>
    <t>sarbeswar.maharana@gridinfocom.com</t>
  </si>
  <si>
    <t>shaik.shahensha@gridinfocom.com</t>
  </si>
  <si>
    <t>shilpy.singhal@gridinfocom.com</t>
  </si>
  <si>
    <t>shivam.tiwari@gridinfocom.com</t>
  </si>
  <si>
    <t>shruti.kukreja@gridinfocom.com</t>
  </si>
  <si>
    <t>sneha.kumari@gridinfocom.com</t>
  </si>
  <si>
    <t>sreeja.phirose@gridinfocom.com</t>
  </si>
  <si>
    <t>subhrajit.sahoo@gridinfocom.com</t>
  </si>
  <si>
    <t>sugan.k@gridinfocom.com</t>
  </si>
  <si>
    <t>suman.kumar@gridinfocom.com</t>
  </si>
  <si>
    <t>suraj.tiwari@gridinfocom.com</t>
  </si>
  <si>
    <t>suresh.kumar@gridinfocom.com</t>
  </si>
  <si>
    <t>syed.arqam@gridinfocom.com</t>
  </si>
  <si>
    <t>taru.garg@gridinfocom.com</t>
  </si>
  <si>
    <t>nagamalleswari.ulli@gridinfocom.com</t>
  </si>
  <si>
    <t>yaduvir.deshpande@gridinfocom.com</t>
  </si>
  <si>
    <t>yashika.chopra@gridinfocom.com</t>
  </si>
  <si>
    <t>yuvaraju.madiraju@gridinfocom.com</t>
  </si>
  <si>
    <t>pankit.sharma@gridinfocom.com</t>
  </si>
  <si>
    <t>bharat.Kumar@gridinfocom.com</t>
  </si>
  <si>
    <t>rajat.goyal@gridinfocom.com</t>
  </si>
  <si>
    <t>rupesh.kandhare@gridinfocom.com</t>
  </si>
  <si>
    <t>shipra.rana@gridinfocom.com</t>
  </si>
  <si>
    <t>arun.venugopalan@gridinfocom.com</t>
  </si>
  <si>
    <t>kamal.kishore@gridinfocom.com</t>
  </si>
  <si>
    <t>ravikanth.puram@gridinfocom.com</t>
  </si>
  <si>
    <t>sujeet.kumar@gridinfocom.com</t>
  </si>
  <si>
    <t>dinesh.bhogle@gridinfocom.com</t>
  </si>
  <si>
    <t>anoop.mehra@gridinfocom.com</t>
  </si>
  <si>
    <t>amit.jain@gridinfocom.com</t>
  </si>
  <si>
    <t>sunil.panda@gridinfocom.com</t>
  </si>
  <si>
    <t>ish.tripathi@gridinfocom.com</t>
  </si>
  <si>
    <t>AVP-Practice Development</t>
  </si>
  <si>
    <t>Lead-Architect</t>
  </si>
  <si>
    <t>Amit Bana</t>
  </si>
  <si>
    <t>Ravikanth Puram</t>
  </si>
  <si>
    <t>Profession Start Date</t>
  </si>
  <si>
    <t>Sudhakar Nami</t>
  </si>
  <si>
    <t>No. Of Resources</t>
  </si>
  <si>
    <t>Count of Reporting Manager</t>
  </si>
  <si>
    <t>&gt;5 Year</t>
  </si>
  <si>
    <t>&lt;3</t>
  </si>
  <si>
    <t>&gt;2 years &lt; 5Years</t>
  </si>
  <si>
    <t>Reportig Manager</t>
  </si>
  <si>
    <t>1-Bank Muscat-POC</t>
  </si>
  <si>
    <t>1-Genpact-RA_1</t>
  </si>
  <si>
    <t>1-Prudential-RA</t>
  </si>
  <si>
    <t>12-Scope-RA</t>
  </si>
  <si>
    <t>DQF-Express (Audit Engine)</t>
  </si>
  <si>
    <t>DQF-Express (Support)</t>
  </si>
  <si>
    <t>DQF-Express(Automation)</t>
  </si>
  <si>
    <t>DQF-Express(Data Entry)</t>
  </si>
  <si>
    <t>All processes</t>
  </si>
  <si>
    <t>ATM Recon, ATM Complaints, UPI IMPS</t>
  </si>
  <si>
    <t>UPI IMPS</t>
  </si>
  <si>
    <t>ATM Complaints</t>
  </si>
  <si>
    <t>Payment Gateway</t>
  </si>
  <si>
    <t>.</t>
  </si>
  <si>
    <t>Opportunity goes on hold</t>
  </si>
  <si>
    <t>Mayank Pandey Shortlisted. Need to check start date, Close as there is no update on it and Mayhank has been assigned for AIS Thailand</t>
  </si>
  <si>
    <t>Ravikant</t>
  </si>
  <si>
    <t>CSPI</t>
  </si>
  <si>
    <t>DQF-Express</t>
  </si>
  <si>
    <t>DQF Legacy</t>
  </si>
  <si>
    <t>7-FADV-Services-Technical Consultant</t>
  </si>
  <si>
    <t>1-FADV-Services-Business Analyst</t>
  </si>
  <si>
    <t>15-FADV-Services-Technical Consultant</t>
  </si>
  <si>
    <t>They need leave for exam</t>
  </si>
  <si>
    <t>Required leave in the month of May</t>
  </si>
  <si>
    <t>Need to provide Training</t>
  </si>
  <si>
    <t>1-FADV-Services-SA</t>
  </si>
  <si>
    <t>Anoop mehra</t>
  </si>
  <si>
    <t>1-FADV-Services-Business Analyst_1</t>
  </si>
  <si>
    <t>1-FADV-Services-SA_1</t>
  </si>
  <si>
    <t>Md.Raffi</t>
  </si>
  <si>
    <t>C.Rose Marry</t>
  </si>
  <si>
    <t>Sum of Fri</t>
  </si>
  <si>
    <t>Program
 Manager</t>
  </si>
  <si>
    <t>Project 
Manager</t>
  </si>
  <si>
    <t>Technical 
Consultant</t>
  </si>
  <si>
    <t>Business 
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</si>
</sst>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[$-409]d\-mmm\-yy;@"/>
    <numFmt numFmtId="166" formatCode="_(&quot;$&quot;* #,##0_);_(&quot;$&quot;* \(#,##0\);_(&quot;$&quot;* &quot;-&quot;??_);_(@_)"/>
    <numFmt numFmtId="167" formatCode="[$INR]\ #,##0_);\([$INR]\ #,##0\)"/>
    <numFmt numFmtId="168" formatCode="_(* #,##0_);_(* \(#,##0\);_(* &quot;-&quot;??_);_(@_)"/>
    <numFmt numFmtId="169" formatCode="0.0"/>
    <numFmt numFmtId="170" formatCode="_-* #,##0.00_-;\-* #,##0.00_-;_-* &quot;-&quot;??_-;_-@_-"/>
    <numFmt numFmtId="171" formatCode="_-&quot;$&quot;* #,##0.00_-;\-&quot;$&quot;* #,##0.00_-;_-&quot;$&quot;* &quot;-&quot;??_-;_-@_-"/>
    <numFmt numFmtId="172" formatCode="ddd"/>
    <numFmt numFmtId="173" formatCode="&quot;$&quot;#,##0"/>
    <numFmt numFmtId="174" formatCode="mmm"/>
  </numFmts>
  <fonts count="5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70C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color theme="0"/>
      <name val="ArialMT"/>
    </font>
    <font>
      <sz val="8"/>
      <color theme="1"/>
      <name val="Calibri"/>
      <family val="2"/>
      <scheme val="minor"/>
    </font>
    <font>
      <sz val="10"/>
      <name val="ArialMT"/>
    </font>
    <font>
      <sz val="10"/>
      <color rgb="FF0070C0"/>
      <name val="ArialMT"/>
    </font>
    <font>
      <sz val="10"/>
      <color rgb="FFFF0000"/>
      <name val="ArialMT"/>
      <family val="2"/>
    </font>
    <font>
      <sz val="10"/>
      <name val="ArialMT"/>
      <family val="2"/>
    </font>
    <font>
      <b/>
      <sz val="10"/>
      <color rgb="FFFF0000"/>
      <name val="ArialMT"/>
    </font>
    <font>
      <sz val="10"/>
      <color theme="0"/>
      <name val="ArialMT"/>
      <family val="2"/>
    </font>
    <font>
      <b/>
      <sz val="14"/>
      <color theme="0"/>
      <name val="ArialMT"/>
    </font>
    <font>
      <b/>
      <sz val="12"/>
      <color theme="0"/>
      <name val="ArialMT"/>
    </font>
    <font>
      <b/>
      <sz val="12"/>
      <color theme="1"/>
      <name val="ArialMT"/>
    </font>
    <font>
      <b/>
      <sz val="11"/>
      <color theme="0"/>
      <name val="Calibri"/>
      <family val="2"/>
      <scheme val="minor"/>
    </font>
    <font>
      <sz val="8"/>
      <color theme="1"/>
      <name val="Arialmt"/>
    </font>
    <font>
      <sz val="11"/>
      <color theme="5" tint="-0.249977111117893"/>
      <name val="Calibri"/>
      <family val="2"/>
      <scheme val="minor"/>
    </font>
    <font>
      <sz val="11"/>
      <color rgb="FFC65911"/>
      <name val="Calibri"/>
      <family val="2"/>
      <scheme val="minor"/>
    </font>
    <font>
      <u/>
      <sz val="10.45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8"/>
      <color theme="8"/>
      <name val="Verdana"/>
      <family val="2"/>
    </font>
    <font>
      <b/>
      <sz val="11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sz val="11"/>
      <color theme="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10"/>
      <color theme="2" tint="-0.499984740745262"/>
      <name val="Calibri Light"/>
      <family val="2"/>
      <scheme val="major"/>
    </font>
    <font>
      <sz val="10"/>
      <color rgb="FFFF0000"/>
      <name val="ArialMT"/>
    </font>
    <font>
      <b/>
      <sz val="10"/>
      <color theme="1"/>
      <name val="ArialMT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Times New Roman"/>
      <family val="1"/>
    </font>
    <font>
      <sz val="24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3">
    <xf numFmtId="0" fontId="0" fillId="0" borderId="0"/>
    <xf numFmtId="0" fontId="2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/>
    <xf numFmtId="0" fontId="11" fillId="0" borderId="0"/>
    <xf numFmtId="170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3" fillId="0" borderId="0"/>
    <xf numFmtId="0" fontId="3" fillId="0" borderId="0"/>
    <xf numFmtId="0" fontId="12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9" fontId="2" fillId="0" borderId="0" applyFont="0" applyFill="0" applyBorder="0" applyAlignment="0" applyProtection="0"/>
    <xf numFmtId="0" fontId="2" fillId="0" borderId="0"/>
    <xf numFmtId="0" fontId="6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32" fillId="20" borderId="7" applyNumberFormat="0" applyFont="0" applyAlignment="0">
      <alignment horizontal="center"/>
    </xf>
    <xf numFmtId="0" fontId="32" fillId="21" borderId="8" applyNumberFormat="0" applyFont="0" applyAlignment="0">
      <alignment horizontal="center"/>
    </xf>
    <xf numFmtId="0" fontId="32" fillId="22" borderId="8" applyNumberFormat="0" applyFont="0" applyAlignment="0">
      <alignment horizontal="center"/>
    </xf>
    <xf numFmtId="0" fontId="32" fillId="23" borderId="8" applyNumberFormat="0" applyFont="0" applyAlignment="0">
      <alignment horizontal="center"/>
    </xf>
    <xf numFmtId="0" fontId="32" fillId="19" borderId="8" applyNumberFormat="0" applyFont="0" applyAlignment="0">
      <alignment horizontal="center"/>
    </xf>
    <xf numFmtId="0" fontId="34" fillId="0" borderId="0" applyNumberFormat="0" applyFill="0" applyBorder="0" applyProtection="0">
      <alignment horizontal="left" vertical="center"/>
    </xf>
    <xf numFmtId="0" fontId="43" fillId="0" borderId="0" applyNumberFormat="0" applyFill="0" applyBorder="0" applyAlignment="0" applyProtection="0"/>
  </cellStyleXfs>
  <cellXfs count="44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1" fillId="8" borderId="1" xfId="0" applyFont="1" applyFill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1" xfId="0" pivotButton="1" applyBorder="1" applyAlignment="1">
      <alignment horizontal="center" vertical="center" wrapText="1"/>
    </xf>
    <xf numFmtId="167" fontId="0" fillId="7" borderId="1" xfId="2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NumberFormat="1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0" fillId="0" borderId="1" xfId="0" applyBorder="1" applyAlignment="1">
      <alignment horizontal="left" vertical="center" indent="1"/>
    </xf>
    <xf numFmtId="0" fontId="1" fillId="8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1" fillId="6" borderId="1" xfId="0" applyFont="1" applyFill="1" applyBorder="1" applyAlignment="1">
      <alignment horizontal="left"/>
    </xf>
    <xf numFmtId="0" fontId="1" fillId="6" borderId="1" xfId="0" applyNumberFormat="1" applyFont="1" applyFill="1" applyBorder="1" applyAlignment="1">
      <alignment horizontal="center"/>
    </xf>
    <xf numFmtId="166" fontId="1" fillId="6" borderId="1" xfId="0" applyNumberFormat="1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166" fontId="1" fillId="0" borderId="1" xfId="2" applyNumberFormat="1" applyFont="1" applyBorder="1" applyAlignment="1">
      <alignment horizontal="center"/>
    </xf>
    <xf numFmtId="0" fontId="0" fillId="0" borderId="0" xfId="0" pivotButton="1" applyAlignment="1">
      <alignment horizontal="center" vertical="center" wrapText="1"/>
    </xf>
    <xf numFmtId="166" fontId="0" fillId="0" borderId="0" xfId="0" applyNumberFormat="1" applyAlignment="1">
      <alignment vertical="top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6" borderId="0" xfId="0" applyNumberFormat="1" applyFill="1"/>
    <xf numFmtId="0" fontId="0" fillId="6" borderId="0" xfId="0" applyFill="1" applyAlignment="1">
      <alignment horizontal="left"/>
    </xf>
    <xf numFmtId="44" fontId="0" fillId="0" borderId="0" xfId="0" applyNumberFormat="1" applyAlignment="1">
      <alignment horizontal="center"/>
    </xf>
    <xf numFmtId="168" fontId="0" fillId="0" borderId="0" xfId="3" applyNumberFormat="1" applyFont="1" applyAlignment="1">
      <alignment horizontal="center"/>
    </xf>
    <xf numFmtId="168" fontId="0" fillId="0" borderId="1" xfId="3" applyNumberFormat="1" applyFont="1" applyBorder="1" applyAlignment="1">
      <alignment horizontal="center" vertical="center" wrapText="1"/>
    </xf>
    <xf numFmtId="168" fontId="0" fillId="0" borderId="1" xfId="3" applyNumberFormat="1" applyFont="1" applyBorder="1" applyAlignment="1">
      <alignment vertical="center"/>
    </xf>
    <xf numFmtId="168" fontId="0" fillId="6" borderId="1" xfId="3" applyNumberFormat="1" applyFont="1" applyFill="1" applyBorder="1" applyAlignment="1">
      <alignment horizontal="center"/>
    </xf>
    <xf numFmtId="168" fontId="0" fillId="0" borderId="1" xfId="3" applyNumberFormat="1" applyFont="1" applyBorder="1" applyAlignment="1">
      <alignment horizontal="center"/>
    </xf>
    <xf numFmtId="168" fontId="0" fillId="7" borderId="1" xfId="3" applyNumberFormat="1" applyFont="1" applyFill="1" applyBorder="1" applyAlignment="1">
      <alignment horizontal="center"/>
    </xf>
    <xf numFmtId="168" fontId="0" fillId="0" borderId="0" xfId="3" applyNumberFormat="1" applyFont="1"/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0" fillId="0" borderId="0" xfId="0" applyFill="1" applyAlignment="1">
      <alignment horizontal="left" indent="1"/>
    </xf>
    <xf numFmtId="0" fontId="0" fillId="0" borderId="0" xfId="0" applyNumberFormat="1" applyFill="1"/>
    <xf numFmtId="166" fontId="0" fillId="6" borderId="0" xfId="0" applyNumberFormat="1" applyFill="1"/>
    <xf numFmtId="166" fontId="0" fillId="0" borderId="0" xfId="0" applyNumberFormat="1"/>
    <xf numFmtId="166" fontId="0" fillId="0" borderId="0" xfId="0" applyNumberFormat="1" applyFill="1"/>
    <xf numFmtId="0" fontId="7" fillId="0" borderId="1" xfId="4" applyFont="1" applyBorder="1"/>
    <xf numFmtId="0" fontId="8" fillId="0" borderId="1" xfId="4" applyFont="1" applyFill="1" applyBorder="1" applyAlignment="1">
      <alignment horizontal="left" vertical="center"/>
    </xf>
    <xf numFmtId="0" fontId="13" fillId="11" borderId="0" xfId="4" applyFont="1" applyFill="1" applyBorder="1" applyAlignment="1">
      <alignment vertical="center" wrapText="1"/>
    </xf>
    <xf numFmtId="16" fontId="14" fillId="9" borderId="2" xfId="4" applyNumberFormat="1" applyFont="1" applyFill="1" applyBorder="1" applyAlignment="1">
      <alignment horizontal="center" vertical="center" textRotation="90" wrapText="1"/>
    </xf>
    <xf numFmtId="16" fontId="14" fillId="9" borderId="1" xfId="4" applyNumberFormat="1" applyFont="1" applyFill="1" applyBorder="1" applyAlignment="1">
      <alignment horizontal="center" vertical="center" textRotation="90" wrapText="1"/>
    </xf>
    <xf numFmtId="16" fontId="14" fillId="3" borderId="1" xfId="4" applyNumberFormat="1" applyFont="1" applyFill="1" applyBorder="1" applyAlignment="1">
      <alignment horizontal="center" vertical="center" textRotation="90" wrapText="1"/>
    </xf>
    <xf numFmtId="0" fontId="6" fillId="0" borderId="0" xfId="4" applyAlignment="1">
      <alignment vertical="center" wrapText="1"/>
    </xf>
    <xf numFmtId="0" fontId="13" fillId="11" borderId="1" xfId="4" applyFont="1" applyFill="1" applyBorder="1" applyAlignment="1">
      <alignment vertical="center" wrapText="1"/>
    </xf>
    <xf numFmtId="172" fontId="14" fillId="9" borderId="1" xfId="4" applyNumberFormat="1" applyFont="1" applyFill="1" applyBorder="1" applyAlignment="1">
      <alignment horizontal="center" vertical="center" textRotation="90" wrapText="1"/>
    </xf>
    <xf numFmtId="172" fontId="14" fillId="14" borderId="1" xfId="4" applyNumberFormat="1" applyFont="1" applyFill="1" applyBorder="1" applyAlignment="1">
      <alignment horizontal="center" vertical="center" textRotation="90" wrapText="1"/>
    </xf>
    <xf numFmtId="172" fontId="14" fillId="3" borderId="1" xfId="4" applyNumberFormat="1" applyFont="1" applyFill="1" applyBorder="1" applyAlignment="1">
      <alignment horizontal="center" vertical="center" textRotation="90" wrapText="1"/>
    </xf>
    <xf numFmtId="0" fontId="6" fillId="0" borderId="1" xfId="4" applyBorder="1" applyAlignment="1">
      <alignment vertical="center" wrapText="1"/>
    </xf>
    <xf numFmtId="15" fontId="6" fillId="0" borderId="1" xfId="4" applyNumberFormat="1" applyBorder="1" applyAlignment="1">
      <alignment horizontal="center" vertical="center" wrapText="1"/>
    </xf>
    <xf numFmtId="1" fontId="6" fillId="0" borderId="1" xfId="4" applyNumberFormat="1" applyBorder="1" applyAlignment="1">
      <alignment horizontal="center" vertical="center" wrapText="1"/>
    </xf>
    <xf numFmtId="0" fontId="6" fillId="0" borderId="1" xfId="4" applyBorder="1" applyAlignment="1">
      <alignment horizontal="left" vertical="center" wrapText="1"/>
    </xf>
    <xf numFmtId="0" fontId="6" fillId="4" borderId="1" xfId="4" applyFill="1" applyBorder="1" applyAlignment="1">
      <alignment horizontal="center" vertical="center" wrapText="1"/>
    </xf>
    <xf numFmtId="0" fontId="6" fillId="14" borderId="1" xfId="4" applyFill="1" applyBorder="1" applyAlignment="1">
      <alignment horizontal="center" vertical="center" wrapText="1"/>
    </xf>
    <xf numFmtId="0" fontId="15" fillId="15" borderId="1" xfId="4" applyFont="1" applyFill="1" applyBorder="1" applyAlignment="1">
      <alignment horizontal="center" vertical="center" wrapText="1"/>
    </xf>
    <xf numFmtId="0" fontId="6" fillId="0" borderId="1" xfId="4" applyFill="1" applyBorder="1" applyAlignment="1">
      <alignment vertical="center" wrapText="1"/>
    </xf>
    <xf numFmtId="0" fontId="6" fillId="0" borderId="1" xfId="4" applyFill="1" applyBorder="1" applyAlignment="1">
      <alignment horizontal="center" vertical="center" wrapText="1"/>
    </xf>
    <xf numFmtId="15" fontId="6" fillId="0" borderId="1" xfId="4" applyNumberFormat="1" applyFill="1" applyBorder="1" applyAlignment="1">
      <alignment horizontal="center" vertical="center" wrapText="1"/>
    </xf>
    <xf numFmtId="1" fontId="6" fillId="0" borderId="1" xfId="4" applyNumberFormat="1" applyFill="1" applyBorder="1" applyAlignment="1">
      <alignment horizontal="center" vertical="center" wrapText="1"/>
    </xf>
    <xf numFmtId="0" fontId="6" fillId="0" borderId="1" xfId="4" applyFill="1" applyBorder="1" applyAlignment="1">
      <alignment horizontal="left" vertical="center" wrapText="1"/>
    </xf>
    <xf numFmtId="0" fontId="17" fillId="0" borderId="1" xfId="4" applyFont="1" applyFill="1" applyBorder="1" applyAlignment="1">
      <alignment vertical="center" wrapText="1"/>
    </xf>
    <xf numFmtId="0" fontId="6" fillId="15" borderId="1" xfId="4" applyFill="1" applyBorder="1" applyAlignment="1">
      <alignment horizontal="center" vertical="center" wrapText="1"/>
    </xf>
    <xf numFmtId="0" fontId="17" fillId="0" borderId="1" xfId="4" applyFont="1" applyFill="1" applyBorder="1" applyAlignment="1" applyProtection="1">
      <alignment horizontal="left" vertical="center"/>
      <protection locked="0"/>
    </xf>
    <xf numFmtId="165" fontId="6" fillId="0" borderId="3" xfId="4" applyNumberFormat="1" applyFill="1" applyBorder="1" applyAlignment="1">
      <alignment horizontal="center" vertical="center" wrapText="1"/>
    </xf>
    <xf numFmtId="165" fontId="6" fillId="0" borderId="1" xfId="4" applyNumberFormat="1" applyFill="1" applyBorder="1" applyAlignment="1">
      <alignment horizontal="center" vertical="center" wrapText="1"/>
    </xf>
    <xf numFmtId="0" fontId="17" fillId="0" borderId="1" xfId="4" applyFont="1" applyFill="1" applyBorder="1" applyAlignment="1" applyProtection="1">
      <alignment horizontal="left" vertical="center" wrapText="1"/>
      <protection locked="0"/>
    </xf>
    <xf numFmtId="0" fontId="6" fillId="5" borderId="1" xfId="4" applyFill="1" applyBorder="1" applyAlignment="1">
      <alignment horizontal="center" vertical="center" wrapText="1"/>
    </xf>
    <xf numFmtId="0" fontId="6" fillId="5" borderId="0" xfId="4" applyFill="1" applyAlignment="1">
      <alignment vertical="center" wrapText="1"/>
    </xf>
    <xf numFmtId="0" fontId="6" fillId="2" borderId="1" xfId="4" applyFill="1" applyBorder="1" applyAlignment="1">
      <alignment horizontal="center" vertical="center" wrapText="1"/>
    </xf>
    <xf numFmtId="0" fontId="6" fillId="2" borderId="0" xfId="4" applyFill="1" applyAlignment="1">
      <alignment vertical="center" wrapText="1"/>
    </xf>
    <xf numFmtId="0" fontId="6" fillId="0" borderId="1" xfId="4" applyFont="1" applyFill="1" applyBorder="1" applyAlignment="1">
      <alignment vertical="center" wrapText="1"/>
    </xf>
    <xf numFmtId="0" fontId="6" fillId="0" borderId="1" xfId="4" applyFont="1" applyFill="1" applyBorder="1" applyAlignment="1">
      <alignment horizontal="center" vertical="center" wrapText="1"/>
    </xf>
    <xf numFmtId="165" fontId="6" fillId="0" borderId="1" xfId="4" applyNumberFormat="1" applyFont="1" applyFill="1" applyBorder="1" applyAlignment="1">
      <alignment horizontal="center" vertical="center" wrapText="1"/>
    </xf>
    <xf numFmtId="1" fontId="6" fillId="0" borderId="1" xfId="4" applyNumberFormat="1" applyFont="1" applyFill="1" applyBorder="1" applyAlignment="1">
      <alignment horizontal="center" vertical="center" wrapText="1"/>
    </xf>
    <xf numFmtId="15" fontId="6" fillId="0" borderId="1" xfId="4" applyNumberFormat="1" applyFont="1" applyFill="1" applyBorder="1" applyAlignment="1">
      <alignment horizontal="center" vertical="center" wrapText="1"/>
    </xf>
    <xf numFmtId="0" fontId="18" fillId="0" borderId="1" xfId="4" applyFont="1" applyFill="1" applyBorder="1" applyAlignment="1">
      <alignment vertical="center" wrapText="1"/>
    </xf>
    <xf numFmtId="0" fontId="18" fillId="0" borderId="1" xfId="4" applyFont="1" applyFill="1" applyBorder="1" applyAlignment="1">
      <alignment horizontal="center" vertical="center" wrapText="1"/>
    </xf>
    <xf numFmtId="165" fontId="18" fillId="0" borderId="1" xfId="4" applyNumberFormat="1" applyFont="1" applyFill="1" applyBorder="1" applyAlignment="1">
      <alignment horizontal="center" vertical="center" wrapText="1"/>
    </xf>
    <xf numFmtId="1" fontId="18" fillId="0" borderId="1" xfId="4" applyNumberFormat="1" applyFont="1" applyFill="1" applyBorder="1" applyAlignment="1">
      <alignment horizontal="center" vertical="center" wrapText="1"/>
    </xf>
    <xf numFmtId="15" fontId="18" fillId="0" borderId="1" xfId="4" applyNumberFormat="1" applyFont="1" applyFill="1" applyBorder="1" applyAlignment="1">
      <alignment horizontal="center" vertical="center" wrapText="1"/>
    </xf>
    <xf numFmtId="0" fontId="18" fillId="15" borderId="1" xfId="4" applyFont="1" applyFill="1" applyBorder="1" applyAlignment="1">
      <alignment horizontal="center" vertical="center" wrapText="1"/>
    </xf>
    <xf numFmtId="0" fontId="18" fillId="4" borderId="1" xfId="4" applyFont="1" applyFill="1" applyBorder="1" applyAlignment="1">
      <alignment horizontal="center" vertical="center" wrapText="1"/>
    </xf>
    <xf numFmtId="0" fontId="18" fillId="14" borderId="1" xfId="4" applyFont="1" applyFill="1" applyBorder="1" applyAlignment="1">
      <alignment horizontal="center" vertical="center" wrapText="1"/>
    </xf>
    <xf numFmtId="0" fontId="18" fillId="0" borderId="0" xfId="4" applyFont="1" applyAlignment="1">
      <alignment vertical="center" wrapText="1"/>
    </xf>
    <xf numFmtId="0" fontId="6" fillId="16" borderId="1" xfId="4" applyFill="1" applyBorder="1" applyAlignment="1">
      <alignment horizontal="center" vertical="center" wrapText="1"/>
    </xf>
    <xf numFmtId="0" fontId="6" fillId="16" borderId="0" xfId="4" applyFill="1" applyAlignment="1">
      <alignment vertical="center" wrapText="1"/>
    </xf>
    <xf numFmtId="0" fontId="13" fillId="10" borderId="1" xfId="4" applyFont="1" applyFill="1" applyBorder="1" applyAlignment="1">
      <alignment vertical="center" wrapText="1"/>
    </xf>
    <xf numFmtId="0" fontId="6" fillId="10" borderId="1" xfId="4" applyFill="1" applyBorder="1" applyAlignment="1">
      <alignment vertical="center" wrapText="1"/>
    </xf>
    <xf numFmtId="0" fontId="6" fillId="10" borderId="1" xfId="4" applyFill="1" applyBorder="1" applyAlignment="1">
      <alignment horizontal="center" vertical="center" wrapText="1"/>
    </xf>
    <xf numFmtId="15" fontId="6" fillId="10" borderId="1" xfId="4" applyNumberFormat="1" applyFill="1" applyBorder="1" applyAlignment="1">
      <alignment vertical="center" wrapText="1"/>
    </xf>
    <xf numFmtId="1" fontId="6" fillId="10" borderId="1" xfId="4" applyNumberFormat="1" applyFill="1" applyBorder="1" applyAlignment="1">
      <alignment horizontal="center" vertical="center" wrapText="1"/>
    </xf>
    <xf numFmtId="169" fontId="6" fillId="10" borderId="1" xfId="4" applyNumberFormat="1" applyFill="1" applyBorder="1" applyAlignment="1">
      <alignment horizontal="center" vertical="center" wrapText="1"/>
    </xf>
    <xf numFmtId="1" fontId="6" fillId="0" borderId="0" xfId="4" applyNumberFormat="1" applyAlignment="1">
      <alignment horizontal="center" vertical="center" wrapText="1"/>
    </xf>
    <xf numFmtId="0" fontId="6" fillId="0" borderId="0" xfId="4" applyFill="1" applyBorder="1" applyAlignment="1">
      <alignment horizontal="center" vertical="center" wrapText="1"/>
    </xf>
    <xf numFmtId="173" fontId="13" fillId="11" borderId="0" xfId="4" applyNumberFormat="1" applyFont="1" applyFill="1" applyBorder="1" applyAlignment="1">
      <alignment vertical="center" wrapText="1"/>
    </xf>
    <xf numFmtId="173" fontId="13" fillId="11" borderId="1" xfId="4" applyNumberFormat="1" applyFont="1" applyFill="1" applyBorder="1" applyAlignment="1">
      <alignment vertical="center" wrapText="1"/>
    </xf>
    <xf numFmtId="173" fontId="6" fillId="0" borderId="1" xfId="4" applyNumberFormat="1" applyBorder="1" applyAlignment="1">
      <alignment horizontal="center" vertical="center" wrapText="1"/>
    </xf>
    <xf numFmtId="173" fontId="6" fillId="0" borderId="1" xfId="4" applyNumberFormat="1" applyFill="1" applyBorder="1" applyAlignment="1">
      <alignment horizontal="center" vertical="center" wrapText="1"/>
    </xf>
    <xf numFmtId="173" fontId="6" fillId="0" borderId="1" xfId="4" applyNumberFormat="1" applyFont="1" applyFill="1" applyBorder="1" applyAlignment="1">
      <alignment horizontal="center" vertical="center" wrapText="1"/>
    </xf>
    <xf numFmtId="173" fontId="18" fillId="0" borderId="1" xfId="4" applyNumberFormat="1" applyFont="1" applyFill="1" applyBorder="1" applyAlignment="1">
      <alignment horizontal="center" vertical="center" wrapText="1"/>
    </xf>
    <xf numFmtId="173" fontId="6" fillId="10" borderId="1" xfId="4" applyNumberFormat="1" applyFill="1" applyBorder="1" applyAlignment="1">
      <alignment vertical="center" wrapText="1"/>
    </xf>
    <xf numFmtId="173" fontId="6" fillId="0" borderId="0" xfId="4" applyNumberFormat="1" applyAlignment="1">
      <alignment vertical="center" wrapText="1"/>
    </xf>
    <xf numFmtId="0" fontId="7" fillId="0" borderId="1" xfId="4" applyFont="1" applyBorder="1" applyAlignment="1">
      <alignment vertical="center" wrapText="1"/>
    </xf>
    <xf numFmtId="0" fontId="19" fillId="0" borderId="1" xfId="4" applyFont="1" applyFill="1" applyBorder="1" applyAlignment="1">
      <alignment vertical="center" wrapText="1"/>
    </xf>
    <xf numFmtId="0" fontId="19" fillId="0" borderId="1" xfId="4" applyFont="1" applyFill="1" applyBorder="1" applyAlignment="1" applyProtection="1">
      <alignment horizontal="left" vertical="center"/>
      <protection locked="0"/>
    </xf>
    <xf numFmtId="0" fontId="19" fillId="0" borderId="1" xfId="4" applyFont="1" applyFill="1" applyBorder="1" applyAlignment="1" applyProtection="1">
      <alignment horizontal="left" vertical="center" wrapText="1"/>
      <protection locked="0"/>
    </xf>
    <xf numFmtId="0" fontId="7" fillId="10" borderId="1" xfId="4" applyFont="1" applyFill="1" applyBorder="1" applyAlignment="1">
      <alignment vertical="center" wrapText="1"/>
    </xf>
    <xf numFmtId="0" fontId="7" fillId="0" borderId="0" xfId="4" applyFont="1" applyAlignment="1">
      <alignment vertical="center" wrapText="1"/>
    </xf>
    <xf numFmtId="0" fontId="13" fillId="11" borderId="1" xfId="4" applyFont="1" applyFill="1" applyBorder="1" applyAlignment="1">
      <alignment horizontal="center" vertical="center" wrapText="1"/>
    </xf>
    <xf numFmtId="0" fontId="6" fillId="0" borderId="3" xfId="4" applyFill="1" applyBorder="1" applyAlignment="1">
      <alignment horizontal="center" vertical="center" wrapText="1"/>
    </xf>
    <xf numFmtId="0" fontId="8" fillId="0" borderId="1" xfId="4" applyFont="1" applyBorder="1" applyAlignment="1"/>
    <xf numFmtId="0" fontId="8" fillId="0" borderId="0" xfId="0" applyFont="1"/>
    <xf numFmtId="0" fontId="8" fillId="0" borderId="0" xfId="0" applyFont="1" applyAlignment="1">
      <alignment horizontal="center"/>
    </xf>
    <xf numFmtId="0" fontId="13" fillId="11" borderId="1" xfId="0" applyFont="1" applyFill="1" applyBorder="1"/>
    <xf numFmtId="0" fontId="13" fillId="11" borderId="1" xfId="0" applyFont="1" applyFill="1" applyBorder="1" applyAlignment="1">
      <alignment wrapText="1"/>
    </xf>
    <xf numFmtId="0" fontId="13" fillId="11" borderId="1" xfId="0" applyFont="1" applyFill="1" applyBorder="1" applyAlignment="1">
      <alignment horizontal="center" wrapText="1"/>
    </xf>
    <xf numFmtId="0" fontId="13" fillId="0" borderId="0" xfId="0" applyFont="1"/>
    <xf numFmtId="0" fontId="8" fillId="10" borderId="1" xfId="0" applyFont="1" applyFill="1" applyBorder="1"/>
    <xf numFmtId="0" fontId="8" fillId="10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wrapText="1"/>
    </xf>
    <xf numFmtId="0" fontId="8" fillId="0" borderId="1" xfId="0" applyFont="1" applyBorder="1"/>
    <xf numFmtId="15" fontId="8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16" fontId="8" fillId="0" borderId="1" xfId="0" applyNumberFormat="1" applyFont="1" applyBorder="1" applyAlignment="1">
      <alignment wrapText="1"/>
    </xf>
    <xf numFmtId="0" fontId="7" fillId="0" borderId="1" xfId="4" applyFont="1" applyBorder="1" applyAlignment="1"/>
    <xf numFmtId="0" fontId="8" fillId="0" borderId="1" xfId="4" applyFont="1" applyBorder="1" applyAlignment="1">
      <alignment horizontal="left"/>
    </xf>
    <xf numFmtId="16" fontId="8" fillId="0" borderId="1" xfId="0" applyNumberFormat="1" applyFont="1" applyBorder="1"/>
    <xf numFmtId="16" fontId="8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 applyAlignment="1">
      <alignment vertical="center" wrapText="1"/>
    </xf>
    <xf numFmtId="15" fontId="8" fillId="10" borderId="1" xfId="0" applyNumberFormat="1" applyFont="1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1" xfId="4" applyFont="1" applyBorder="1" applyAlignment="1">
      <alignment horizontal="left" vertical="center"/>
    </xf>
    <xf numFmtId="0" fontId="8" fillId="0" borderId="1" xfId="4" applyFont="1" applyBorder="1"/>
    <xf numFmtId="0" fontId="8" fillId="0" borderId="1" xfId="4" applyFont="1" applyFill="1" applyBorder="1" applyAlignment="1">
      <alignment horizontal="left"/>
    </xf>
    <xf numFmtId="0" fontId="8" fillId="0" borderId="1" xfId="4" applyFont="1" applyBorder="1" applyAlignment="1">
      <alignment horizontal="left" wrapText="1"/>
    </xf>
    <xf numFmtId="0" fontId="8" fillId="0" borderId="0" xfId="0" applyFont="1" applyBorder="1"/>
    <xf numFmtId="0" fontId="7" fillId="0" borderId="0" xfId="0" applyFont="1" applyBorder="1"/>
    <xf numFmtId="0" fontId="8" fillId="0" borderId="0" xfId="4" applyFont="1" applyBorder="1" applyAlignment="1">
      <alignment horizontal="left" vertical="center"/>
    </xf>
    <xf numFmtId="16" fontId="8" fillId="0" borderId="0" xfId="0" applyNumberFormat="1" applyFont="1" applyBorder="1"/>
    <xf numFmtId="15" fontId="8" fillId="0" borderId="0" xfId="0" applyNumberFormat="1" applyFont="1" applyBorder="1"/>
    <xf numFmtId="16" fontId="8" fillId="0" borderId="0" xfId="0" applyNumberFormat="1" applyFont="1" applyBorder="1" applyAlignment="1">
      <alignment horizontal="center"/>
    </xf>
    <xf numFmtId="0" fontId="7" fillId="11" borderId="1" xfId="0" applyFont="1" applyFill="1" applyBorder="1"/>
    <xf numFmtId="0" fontId="7" fillId="11" borderId="1" xfId="0" applyFont="1" applyFill="1" applyBorder="1" applyAlignment="1">
      <alignment horizontal="center"/>
    </xf>
    <xf numFmtId="0" fontId="8" fillId="0" borderId="4" xfId="0" applyFont="1" applyBorder="1"/>
    <xf numFmtId="9" fontId="8" fillId="0" borderId="1" xfId="0" applyNumberFormat="1" applyFont="1" applyBorder="1" applyAlignment="1">
      <alignment horizontal="center"/>
    </xf>
    <xf numFmtId="0" fontId="8" fillId="0" borderId="5" xfId="0" applyFont="1" applyBorder="1"/>
    <xf numFmtId="0" fontId="8" fillId="0" borderId="3" xfId="0" applyFont="1" applyBorder="1"/>
    <xf numFmtId="0" fontId="22" fillId="11" borderId="0" xfId="4" applyFont="1" applyFill="1" applyBorder="1" applyAlignment="1">
      <alignment vertical="center"/>
    </xf>
    <xf numFmtId="0" fontId="2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6" fillId="0" borderId="0" xfId="4"/>
    <xf numFmtId="0" fontId="6" fillId="0" borderId="0" xfId="4" applyAlignment="1">
      <alignment horizontal="center"/>
    </xf>
    <xf numFmtId="16" fontId="25" fillId="9" borderId="1" xfId="4" applyNumberFormat="1" applyFont="1" applyFill="1" applyBorder="1" applyAlignment="1">
      <alignment horizontal="center" vertical="center" textRotation="90" wrapText="1"/>
    </xf>
    <xf numFmtId="172" fontId="25" fillId="9" borderId="1" xfId="4" applyNumberFormat="1" applyFont="1" applyFill="1" applyBorder="1" applyAlignment="1">
      <alignment horizontal="center" vertical="center" textRotation="90" wrapText="1"/>
    </xf>
    <xf numFmtId="0" fontId="8" fillId="5" borderId="1" xfId="4" applyFont="1" applyFill="1" applyBorder="1" applyAlignment="1">
      <alignment horizontal="center"/>
    </xf>
    <xf numFmtId="165" fontId="8" fillId="5" borderId="1" xfId="4" applyNumberFormat="1" applyFont="1" applyFill="1" applyBorder="1" applyAlignment="1">
      <alignment horizontal="center"/>
    </xf>
    <xf numFmtId="169" fontId="8" fillId="4" borderId="1" xfId="0" applyNumberFormat="1" applyFont="1" applyFill="1" applyBorder="1" applyAlignment="1">
      <alignment vertical="center" wrapText="1"/>
    </xf>
    <xf numFmtId="2" fontId="0" fillId="0" borderId="1" xfId="0" applyNumberFormat="1" applyBorder="1" applyAlignment="1">
      <alignment horizontal="center"/>
    </xf>
    <xf numFmtId="0" fontId="24" fillId="17" borderId="1" xfId="0" applyFont="1" applyFill="1" applyBorder="1" applyAlignment="1">
      <alignment horizontal="center"/>
    </xf>
    <xf numFmtId="0" fontId="24" fillId="17" borderId="1" xfId="0" applyFont="1" applyFill="1" applyBorder="1" applyAlignment="1">
      <alignment horizontal="center" wrapText="1"/>
    </xf>
    <xf numFmtId="0" fontId="0" fillId="0" borderId="1" xfId="4" applyFont="1" applyBorder="1" applyAlignment="1">
      <alignment horizontal="center" vertical="center" wrapText="1"/>
    </xf>
    <xf numFmtId="0" fontId="6" fillId="0" borderId="1" xfId="4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8" fillId="2" borderId="1" xfId="4" applyFont="1" applyFill="1" applyBorder="1" applyAlignment="1">
      <alignment horizontal="center"/>
    </xf>
    <xf numFmtId="165" fontId="8" fillId="2" borderId="1" xfId="4" applyNumberFormat="1" applyFont="1" applyFill="1" applyBorder="1" applyAlignment="1">
      <alignment horizontal="center"/>
    </xf>
    <xf numFmtId="172" fontId="25" fillId="18" borderId="1" xfId="4" applyNumberFormat="1" applyFont="1" applyFill="1" applyBorder="1" applyAlignment="1">
      <alignment horizontal="center" vertical="center" textRotation="90" wrapText="1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3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20" borderId="7" xfId="46" applyFont="1" applyAlignment="1">
      <alignment horizontal="center"/>
    </xf>
    <xf numFmtId="0" fontId="0" fillId="0" borderId="0" xfId="0" applyAlignment="1">
      <alignment horizontal="left" vertical="center"/>
    </xf>
    <xf numFmtId="0" fontId="0" fillId="21" borderId="8" xfId="47" applyFont="1" applyAlignment="1">
      <alignment horizontal="center"/>
    </xf>
    <xf numFmtId="9" fontId="33" fillId="22" borderId="8" xfId="48" applyNumberFormat="1" applyFont="1" applyAlignment="1">
      <alignment horizontal="center" vertical="center"/>
    </xf>
    <xf numFmtId="0" fontId="0" fillId="23" borderId="8" xfId="49" applyFont="1" applyAlignment="1">
      <alignment horizontal="center" vertical="center"/>
    </xf>
    <xf numFmtId="0" fontId="0" fillId="19" borderId="8" xfId="50" applyFont="1" applyAlignment="1">
      <alignment horizontal="center"/>
    </xf>
    <xf numFmtId="0" fontId="0" fillId="0" borderId="9" xfId="51" applyFont="1" applyBorder="1">
      <alignment horizontal="left" vertical="center"/>
    </xf>
    <xf numFmtId="0" fontId="0" fillId="0" borderId="0" xfId="51" applyFont="1" applyBorder="1">
      <alignment horizontal="left" vertical="center"/>
    </xf>
    <xf numFmtId="174" fontId="36" fillId="13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left" vertical="center" indent="1"/>
    </xf>
    <xf numFmtId="15" fontId="37" fillId="0" borderId="1" xfId="0" applyNumberFormat="1" applyFont="1" applyFill="1" applyBorder="1" applyAlignment="1">
      <alignment horizontal="left" vertical="center" indent="1"/>
    </xf>
    <xf numFmtId="0" fontId="0" fillId="22" borderId="1" xfId="48" applyFont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0" borderId="1" xfId="46" applyFont="1" applyBorder="1" applyAlignment="1">
      <alignment horizontal="center"/>
    </xf>
    <xf numFmtId="9" fontId="33" fillId="22" borderId="1" xfId="48" applyNumberFormat="1" applyFont="1" applyBorder="1" applyAlignment="1">
      <alignment horizontal="center" vertical="center"/>
    </xf>
    <xf numFmtId="0" fontId="0" fillId="21" borderId="1" xfId="47" applyFont="1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36" fillId="24" borderId="1" xfId="0" applyFont="1" applyFill="1" applyBorder="1" applyAlignment="1">
      <alignment horizontal="center" vertical="center"/>
    </xf>
    <xf numFmtId="0" fontId="36" fillId="24" borderId="1" xfId="0" applyFont="1" applyFill="1" applyBorder="1" applyAlignment="1">
      <alignment horizontal="center" vertical="center" wrapText="1"/>
    </xf>
    <xf numFmtId="15" fontId="39" fillId="0" borderId="1" xfId="0" applyNumberFormat="1" applyFont="1" applyFill="1" applyBorder="1" applyAlignment="1">
      <alignment horizontal="left" vertical="center" indent="1"/>
    </xf>
    <xf numFmtId="0" fontId="7" fillId="0" borderId="0" xfId="4" applyFont="1" applyAlignment="1"/>
    <xf numFmtId="0" fontId="0" fillId="0" borderId="0" xfId="0" applyAlignment="1"/>
    <xf numFmtId="0" fontId="17" fillId="0" borderId="0" xfId="4" applyFont="1" applyAlignment="1">
      <alignment horizontal="center"/>
    </xf>
    <xf numFmtId="0" fontId="40" fillId="5" borderId="1" xfId="4" applyFont="1" applyFill="1" applyBorder="1" applyAlignment="1">
      <alignment horizontal="center"/>
    </xf>
    <xf numFmtId="0" fontId="38" fillId="0" borderId="0" xfId="0" applyFont="1" applyAlignment="1">
      <alignment horizontal="center"/>
    </xf>
    <xf numFmtId="0" fontId="0" fillId="0" borderId="1" xfId="4" applyFont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left" vertical="center"/>
    </xf>
    <xf numFmtId="15" fontId="44" fillId="0" borderId="1" xfId="52" applyNumberFormat="1" applyFont="1" applyBorder="1" applyAlignment="1">
      <alignment horizontal="left" vertical="center"/>
    </xf>
    <xf numFmtId="0" fontId="44" fillId="0" borderId="1" xfId="0" applyFont="1" applyBorder="1" applyAlignment="1">
      <alignment horizontal="left" vertical="center"/>
    </xf>
    <xf numFmtId="0" fontId="44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37" fillId="5" borderId="1" xfId="0" applyFont="1" applyFill="1" applyBorder="1" applyAlignment="1">
      <alignment horizontal="left" vertical="center" indent="1"/>
    </xf>
    <xf numFmtId="0" fontId="13" fillId="13" borderId="1" xfId="4" applyFont="1" applyFill="1" applyBorder="1" applyAlignment="1">
      <alignment horizontal="center" wrapText="1"/>
    </xf>
    <xf numFmtId="15" fontId="0" fillId="0" borderId="1" xfId="0" applyNumberFormat="1" applyBorder="1"/>
    <xf numFmtId="0" fontId="46" fillId="0" borderId="0" xfId="0" applyFont="1"/>
    <xf numFmtId="0" fontId="6" fillId="0" borderId="3" xfId="4" applyBorder="1" applyAlignment="1">
      <alignment horizontal="center" vertical="center" wrapText="1"/>
    </xf>
    <xf numFmtId="0" fontId="0" fillId="2" borderId="0" xfId="0" applyFill="1"/>
    <xf numFmtId="0" fontId="7" fillId="0" borderId="1" xfId="4" applyFont="1" applyBorder="1" applyAlignment="1">
      <alignment horizontal="right"/>
    </xf>
    <xf numFmtId="0" fontId="6" fillId="0" borderId="1" xfId="4" applyBorder="1"/>
    <xf numFmtId="165" fontId="8" fillId="5" borderId="1" xfId="4" applyNumberFormat="1" applyFont="1" applyFill="1" applyBorder="1" applyAlignment="1">
      <alignment horizontal="left"/>
    </xf>
    <xf numFmtId="0" fontId="17" fillId="0" borderId="1" xfId="4" applyFont="1" applyBorder="1" applyAlignment="1">
      <alignment horizontal="center"/>
    </xf>
    <xf numFmtId="0" fontId="13" fillId="13" borderId="1" xfId="4" applyFont="1" applyFill="1" applyBorder="1" applyAlignment="1">
      <alignment horizontal="center" vertical="center" wrapText="1"/>
    </xf>
    <xf numFmtId="2" fontId="8" fillId="2" borderId="1" xfId="4" applyNumberFormat="1" applyFon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24" fillId="17" borderId="10" xfId="0" applyFont="1" applyFill="1" applyBorder="1" applyAlignment="1">
      <alignment horizontal="center"/>
    </xf>
    <xf numFmtId="0" fontId="24" fillId="17" borderId="10" xfId="0" applyFont="1" applyFill="1" applyBorder="1" applyAlignment="1">
      <alignment horizontal="center" wrapText="1"/>
    </xf>
    <xf numFmtId="0" fontId="24" fillId="17" borderId="2" xfId="0" applyFont="1" applyFill="1" applyBorder="1" applyAlignment="1">
      <alignment horizontal="center"/>
    </xf>
    <xf numFmtId="0" fontId="24" fillId="17" borderId="13" xfId="0" applyFont="1" applyFill="1" applyBorder="1" applyAlignment="1">
      <alignment horizontal="center" wrapText="1"/>
    </xf>
    <xf numFmtId="0" fontId="24" fillId="17" borderId="2" xfId="0" applyFont="1" applyFill="1" applyBorder="1" applyAlignment="1">
      <alignment horizontal="center" wrapText="1"/>
    </xf>
    <xf numFmtId="0" fontId="24" fillId="17" borderId="14" xfId="0" applyFont="1" applyFill="1" applyBorder="1" applyAlignment="1">
      <alignment horizontal="center"/>
    </xf>
    <xf numFmtId="0" fontId="24" fillId="17" borderId="15" xfId="0" applyFont="1" applyFill="1" applyBorder="1" applyAlignment="1">
      <alignment horizontal="center"/>
    </xf>
    <xf numFmtId="0" fontId="24" fillId="17" borderId="14" xfId="0" applyFont="1" applyFill="1" applyBorder="1" applyAlignment="1">
      <alignment horizontal="center" wrapText="1"/>
    </xf>
    <xf numFmtId="0" fontId="47" fillId="17" borderId="14" xfId="0" applyFont="1" applyFill="1" applyBorder="1" applyAlignment="1">
      <alignment horizontal="center" textRotation="90"/>
    </xf>
    <xf numFmtId="0" fontId="47" fillId="17" borderId="1" xfId="0" applyFont="1" applyFill="1" applyBorder="1" applyAlignment="1">
      <alignment horizontal="center" textRotation="90"/>
    </xf>
    <xf numFmtId="0" fontId="47" fillId="17" borderId="15" xfId="0" applyFont="1" applyFill="1" applyBorder="1" applyAlignment="1">
      <alignment horizontal="center" textRotation="90"/>
    </xf>
    <xf numFmtId="0" fontId="0" fillId="2" borderId="1" xfId="4" applyFont="1" applyFill="1" applyBorder="1" applyAlignment="1">
      <alignment horizontal="center" vertical="center" wrapText="1"/>
    </xf>
    <xf numFmtId="0" fontId="8" fillId="2" borderId="1" xfId="4" applyFont="1" applyFill="1" applyBorder="1" applyAlignment="1">
      <alignment horizontal="center" wrapText="1"/>
    </xf>
    <xf numFmtId="0" fontId="6" fillId="2" borderId="0" xfId="4" applyFill="1"/>
    <xf numFmtId="0" fontId="8" fillId="4" borderId="1" xfId="4" applyFont="1" applyFill="1" applyBorder="1" applyAlignment="1">
      <alignment horizontal="center"/>
    </xf>
    <xf numFmtId="2" fontId="8" fillId="4" borderId="1" xfId="4" applyNumberFormat="1" applyFont="1" applyFill="1" applyBorder="1" applyAlignment="1">
      <alignment horizontal="center"/>
    </xf>
    <xf numFmtId="0" fontId="6" fillId="12" borderId="0" xfId="4" applyFill="1"/>
    <xf numFmtId="0" fontId="8" fillId="12" borderId="1" xfId="4" applyFont="1" applyFill="1" applyBorder="1" applyAlignment="1">
      <alignment horizontal="center"/>
    </xf>
    <xf numFmtId="165" fontId="8" fillId="12" borderId="1" xfId="4" applyNumberFormat="1" applyFont="1" applyFill="1" applyBorder="1" applyAlignment="1">
      <alignment horizontal="center"/>
    </xf>
    <xf numFmtId="2" fontId="8" fillId="12" borderId="1" xfId="4" applyNumberFormat="1" applyFont="1" applyFill="1" applyBorder="1" applyAlignment="1">
      <alignment horizontal="center"/>
    </xf>
    <xf numFmtId="0" fontId="0" fillId="12" borderId="0" xfId="0" applyFill="1"/>
    <xf numFmtId="0" fontId="0" fillId="5" borderId="1" xfId="0" applyFont="1" applyFill="1" applyBorder="1" applyAlignment="1">
      <alignment horizontal="left" vertical="center" wrapText="1"/>
    </xf>
    <xf numFmtId="0" fontId="49" fillId="0" borderId="0" xfId="0" applyFont="1"/>
    <xf numFmtId="0" fontId="6" fillId="0" borderId="1" xfId="4" applyFont="1" applyBorder="1" applyAlignment="1">
      <alignment horizontal="left" vertical="center"/>
    </xf>
    <xf numFmtId="0" fontId="6" fillId="0" borderId="1" xfId="4" applyFont="1" applyBorder="1" applyAlignment="1">
      <alignment horizontal="left" vertical="center" wrapText="1"/>
    </xf>
    <xf numFmtId="0" fontId="6" fillId="0" borderId="1" xfId="4" applyFont="1" applyFill="1" applyBorder="1" applyAlignment="1">
      <alignment horizontal="left" vertical="center" wrapText="1"/>
    </xf>
    <xf numFmtId="0" fontId="20" fillId="0" borderId="0" xfId="4" applyFont="1" applyAlignment="1">
      <alignment horizontal="center" vertical="center" wrapText="1"/>
    </xf>
    <xf numFmtId="0" fontId="6" fillId="0" borderId="0" xfId="4" applyAlignment="1">
      <alignment horizontal="left" vertical="center" wrapText="1"/>
    </xf>
    <xf numFmtId="0" fontId="7" fillId="0" borderId="0" xfId="4" applyFont="1" applyAlignment="1">
      <alignment horizontal="left" vertical="center" wrapText="1"/>
    </xf>
    <xf numFmtId="0" fontId="6" fillId="12" borderId="0" xfId="4" applyFill="1" applyAlignment="1">
      <alignment horizontal="left" vertical="center" wrapText="1"/>
    </xf>
    <xf numFmtId="0" fontId="41" fillId="0" borderId="0" xfId="4" applyFont="1" applyAlignment="1">
      <alignment horizontal="left" vertical="center" wrapText="1"/>
    </xf>
    <xf numFmtId="173" fontId="6" fillId="0" borderId="0" xfId="4" applyNumberFormat="1" applyAlignment="1">
      <alignment horizontal="left" vertical="center" wrapText="1"/>
    </xf>
    <xf numFmtId="0" fontId="20" fillId="0" borderId="1" xfId="4" applyFont="1" applyBorder="1" applyAlignment="1">
      <alignment horizontal="left" vertical="center" wrapText="1"/>
    </xf>
    <xf numFmtId="0" fontId="21" fillId="11" borderId="6" xfId="4" applyFont="1" applyFill="1" applyBorder="1" applyAlignment="1">
      <alignment horizontal="left" vertical="center"/>
    </xf>
    <xf numFmtId="0" fontId="21" fillId="11" borderId="11" xfId="4" applyFont="1" applyFill="1" applyBorder="1" applyAlignment="1">
      <alignment horizontal="left" vertical="center"/>
    </xf>
    <xf numFmtId="0" fontId="21" fillId="11" borderId="12" xfId="4" applyFont="1" applyFill="1" applyBorder="1" applyAlignment="1">
      <alignment horizontal="left" vertical="center"/>
    </xf>
    <xf numFmtId="0" fontId="20" fillId="0" borderId="0" xfId="4" applyFont="1" applyAlignment="1">
      <alignment horizontal="left" vertical="center" wrapText="1"/>
    </xf>
    <xf numFmtId="0" fontId="6" fillId="0" borderId="3" xfId="4" applyBorder="1" applyAlignment="1">
      <alignment horizontal="left" vertical="center" wrapText="1"/>
    </xf>
    <xf numFmtId="15" fontId="3" fillId="0" borderId="1" xfId="4" applyNumberFormat="1" applyFont="1" applyBorder="1" applyAlignment="1">
      <alignment horizontal="left" vertical="center" wrapText="1"/>
    </xf>
    <xf numFmtId="0" fontId="3" fillId="0" borderId="1" xfId="4" applyFont="1" applyBorder="1" applyAlignment="1">
      <alignment horizontal="left" vertical="center" wrapText="1"/>
    </xf>
    <xf numFmtId="0" fontId="1" fillId="0" borderId="1" xfId="4" applyFont="1" applyBorder="1" applyAlignment="1">
      <alignment horizontal="left" vertical="center" wrapText="1"/>
    </xf>
    <xf numFmtId="0" fontId="42" fillId="6" borderId="1" xfId="0" applyFont="1" applyFill="1" applyBorder="1" applyAlignment="1">
      <alignment horizontal="left" vertical="center" wrapText="1"/>
    </xf>
    <xf numFmtId="173" fontId="3" fillId="0" borderId="1" xfId="4" applyNumberFormat="1" applyFont="1" applyFill="1" applyBorder="1" applyAlignment="1">
      <alignment horizontal="left" vertical="center" wrapText="1"/>
    </xf>
    <xf numFmtId="173" fontId="6" fillId="0" borderId="1" xfId="4" applyNumberFormat="1" applyBorder="1" applyAlignment="1">
      <alignment horizontal="left" vertical="center" wrapText="1"/>
    </xf>
    <xf numFmtId="0" fontId="0" fillId="0" borderId="1" xfId="4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15" fontId="1" fillId="0" borderId="1" xfId="4" applyNumberFormat="1" applyFont="1" applyBorder="1" applyAlignment="1">
      <alignment horizontal="left" vertical="center" wrapText="1"/>
    </xf>
    <xf numFmtId="0" fontId="7" fillId="0" borderId="1" xfId="4" applyFont="1" applyBorder="1" applyAlignment="1">
      <alignment horizontal="left" vertical="center" wrapText="1"/>
    </xf>
    <xf numFmtId="0" fontId="1" fillId="0" borderId="1" xfId="4" applyFont="1" applyFill="1" applyBorder="1" applyAlignment="1">
      <alignment horizontal="left" vertical="center" wrapText="1"/>
    </xf>
    <xf numFmtId="0" fontId="42" fillId="0" borderId="1" xfId="0" applyFont="1" applyFill="1" applyBorder="1" applyAlignment="1">
      <alignment horizontal="left" vertical="center" wrapText="1"/>
    </xf>
    <xf numFmtId="173" fontId="1" fillId="0" borderId="1" xfId="4" applyNumberFormat="1" applyFont="1" applyBorder="1" applyAlignment="1">
      <alignment horizontal="left" vertical="center" wrapText="1"/>
    </xf>
    <xf numFmtId="173" fontId="1" fillId="0" borderId="1" xfId="4" applyNumberFormat="1" applyFont="1" applyFill="1" applyBorder="1" applyAlignment="1">
      <alignment horizontal="left" vertical="center" wrapText="1"/>
    </xf>
    <xf numFmtId="173" fontId="41" fillId="0" borderId="1" xfId="4" applyNumberFormat="1" applyFont="1" applyBorder="1" applyAlignment="1">
      <alignment horizontal="left" vertical="center" wrapText="1"/>
    </xf>
    <xf numFmtId="0" fontId="3" fillId="0" borderId="1" xfId="4" applyFont="1" applyFill="1" applyBorder="1" applyAlignment="1">
      <alignment horizontal="left" vertical="center" wrapText="1"/>
    </xf>
    <xf numFmtId="0" fontId="5" fillId="0" borderId="1" xfId="4" applyFont="1" applyBorder="1" applyAlignment="1">
      <alignment horizontal="left" vertical="center" wrapText="1"/>
    </xf>
    <xf numFmtId="0" fontId="26" fillId="0" borderId="1" xfId="1" applyFont="1" applyFill="1" applyBorder="1" applyAlignment="1">
      <alignment horizontal="left" vertical="center" wrapText="1"/>
    </xf>
    <xf numFmtId="15" fontId="3" fillId="5" borderId="1" xfId="4" applyNumberFormat="1" applyFont="1" applyFill="1" applyBorder="1" applyAlignment="1">
      <alignment horizontal="left" vertical="center" wrapText="1"/>
    </xf>
    <xf numFmtId="0" fontId="6" fillId="5" borderId="1" xfId="4" applyFill="1" applyBorder="1" applyAlignment="1">
      <alignment horizontal="left" vertical="center" wrapText="1"/>
    </xf>
    <xf numFmtId="0" fontId="3" fillId="5" borderId="1" xfId="4" applyFont="1" applyFill="1" applyBorder="1" applyAlignment="1">
      <alignment horizontal="left" vertical="center" wrapText="1"/>
    </xf>
    <xf numFmtId="0" fontId="1" fillId="5" borderId="1" xfId="4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173" fontId="3" fillId="5" borderId="1" xfId="4" applyNumberFormat="1" applyFont="1" applyFill="1" applyBorder="1" applyAlignment="1">
      <alignment horizontal="left" vertical="center" wrapText="1"/>
    </xf>
    <xf numFmtId="0" fontId="6" fillId="5" borderId="0" xfId="4" applyFill="1" applyAlignment="1">
      <alignment horizontal="left" vertical="center" wrapText="1"/>
    </xf>
    <xf numFmtId="15" fontId="6" fillId="0" borderId="1" xfId="4" applyNumberFormat="1" applyBorder="1" applyAlignment="1">
      <alignment horizontal="left" vertical="center" wrapText="1"/>
    </xf>
    <xf numFmtId="173" fontId="3" fillId="0" borderId="1" xfId="4" applyNumberFormat="1" applyFont="1" applyBorder="1" applyAlignment="1">
      <alignment horizontal="left" vertical="center" wrapText="1"/>
    </xf>
    <xf numFmtId="15" fontId="38" fillId="0" borderId="1" xfId="4" applyNumberFormat="1" applyFont="1" applyFill="1" applyBorder="1" applyAlignment="1">
      <alignment horizontal="left" vertical="center" wrapText="1"/>
    </xf>
    <xf numFmtId="0" fontId="17" fillId="0" borderId="1" xfId="4" applyFont="1" applyBorder="1" applyAlignment="1">
      <alignment horizontal="left" vertical="center" wrapText="1"/>
    </xf>
    <xf numFmtId="0" fontId="38" fillId="0" borderId="1" xfId="4" applyFont="1" applyBorder="1" applyAlignment="1">
      <alignment horizontal="left" vertical="center" wrapText="1"/>
    </xf>
    <xf numFmtId="0" fontId="38" fillId="0" borderId="1" xfId="4" applyFont="1" applyFill="1" applyBorder="1" applyAlignment="1">
      <alignment horizontal="left" vertical="center" wrapText="1"/>
    </xf>
    <xf numFmtId="0" fontId="48" fillId="0" borderId="1" xfId="4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left" vertical="center" wrapText="1"/>
    </xf>
    <xf numFmtId="0" fontId="38" fillId="0" borderId="1" xfId="0" applyFont="1" applyBorder="1" applyAlignment="1">
      <alignment horizontal="left" vertical="center" wrapText="1"/>
    </xf>
    <xf numFmtId="0" fontId="48" fillId="6" borderId="1" xfId="0" applyFont="1" applyFill="1" applyBorder="1" applyAlignment="1">
      <alignment horizontal="left" vertical="center" wrapText="1"/>
    </xf>
    <xf numFmtId="173" fontId="38" fillId="0" borderId="1" xfId="4" applyNumberFormat="1" applyFont="1" applyFill="1" applyBorder="1" applyAlignment="1">
      <alignment horizontal="left" vertical="center" wrapText="1"/>
    </xf>
    <xf numFmtId="173" fontId="17" fillId="0" borderId="1" xfId="4" applyNumberFormat="1" applyFont="1" applyBorder="1" applyAlignment="1">
      <alignment horizontal="left" vertical="center" wrapText="1"/>
    </xf>
    <xf numFmtId="0" fontId="17" fillId="0" borderId="0" xfId="4" applyFont="1" applyAlignment="1">
      <alignment horizontal="left" vertical="center" wrapText="1"/>
    </xf>
    <xf numFmtId="15" fontId="3" fillId="2" borderId="1" xfId="4" applyNumberFormat="1" applyFont="1" applyFill="1" applyBorder="1" applyAlignment="1">
      <alignment horizontal="left" vertical="center" wrapText="1"/>
    </xf>
    <xf numFmtId="0" fontId="6" fillId="2" borderId="1" xfId="4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0" fillId="2" borderId="1" xfId="4" applyFont="1" applyFill="1" applyBorder="1" applyAlignment="1">
      <alignment horizontal="left" vertical="center" wrapText="1"/>
    </xf>
    <xf numFmtId="0" fontId="1" fillId="2" borderId="1" xfId="4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73" fontId="3" fillId="2" borderId="1" xfId="4" applyNumberFormat="1" applyFont="1" applyFill="1" applyBorder="1" applyAlignment="1">
      <alignment horizontal="left" vertical="center" wrapText="1"/>
    </xf>
    <xf numFmtId="0" fontId="6" fillId="2" borderId="0" xfId="4" applyFill="1" applyAlignment="1">
      <alignment horizontal="left" vertical="center" wrapText="1"/>
    </xf>
    <xf numFmtId="15" fontId="38" fillId="0" borderId="1" xfId="4" applyNumberFormat="1" applyFont="1" applyBorder="1" applyAlignment="1">
      <alignment horizontal="left" vertical="center" wrapText="1"/>
    </xf>
    <xf numFmtId="0" fontId="48" fillId="0" borderId="1" xfId="4" applyFont="1" applyBorder="1" applyAlignment="1">
      <alignment horizontal="left" vertical="center" wrapText="1"/>
    </xf>
    <xf numFmtId="173" fontId="38" fillId="0" borderId="1" xfId="4" applyNumberFormat="1" applyFont="1" applyBorder="1" applyAlignment="1">
      <alignment horizontal="left" vertical="center" wrapText="1"/>
    </xf>
    <xf numFmtId="0" fontId="41" fillId="0" borderId="1" xfId="4" applyFont="1" applyBorder="1" applyAlignment="1">
      <alignment horizontal="left" vertical="center" wrapText="1"/>
    </xf>
    <xf numFmtId="15" fontId="0" fillId="0" borderId="1" xfId="4" applyNumberFormat="1" applyFont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1" fillId="6" borderId="1" xfId="1" applyFont="1" applyFill="1" applyBorder="1" applyAlignment="1">
      <alignment horizontal="left" vertical="center" wrapText="1"/>
    </xf>
    <xf numFmtId="15" fontId="3" fillId="0" borderId="1" xfId="4" applyNumberFormat="1" applyFont="1" applyFill="1" applyBorder="1" applyAlignment="1">
      <alignment horizontal="left" vertical="center" wrapText="1"/>
    </xf>
    <xf numFmtId="15" fontId="3" fillId="10" borderId="1" xfId="4" applyNumberFormat="1" applyFont="1" applyFill="1" applyBorder="1" applyAlignment="1">
      <alignment horizontal="left" vertical="center" wrapText="1"/>
    </xf>
    <xf numFmtId="0" fontId="3" fillId="10" borderId="1" xfId="4" applyFont="1" applyFill="1" applyBorder="1" applyAlignment="1">
      <alignment horizontal="left" vertical="center" wrapText="1"/>
    </xf>
    <xf numFmtId="0" fontId="6" fillId="10" borderId="1" xfId="4" applyFill="1" applyBorder="1" applyAlignment="1">
      <alignment horizontal="left" vertical="center" wrapText="1"/>
    </xf>
    <xf numFmtId="0" fontId="0" fillId="10" borderId="1" xfId="4" applyFont="1" applyFill="1" applyBorder="1" applyAlignment="1">
      <alignment horizontal="left" vertical="center" wrapText="1"/>
    </xf>
    <xf numFmtId="0" fontId="1" fillId="10" borderId="1" xfId="4" applyFont="1" applyFill="1" applyBorder="1" applyAlignment="1">
      <alignment horizontal="left" vertical="center" wrapText="1"/>
    </xf>
    <xf numFmtId="173" fontId="3" fillId="10" borderId="1" xfId="4" applyNumberFormat="1" applyFont="1" applyFill="1" applyBorder="1" applyAlignment="1">
      <alignment horizontal="left" vertical="center" wrapText="1"/>
    </xf>
    <xf numFmtId="15" fontId="0" fillId="10" borderId="1" xfId="4" applyNumberFormat="1" applyFont="1" applyFill="1" applyBorder="1" applyAlignment="1">
      <alignment horizontal="left" vertical="center" wrapText="1"/>
    </xf>
    <xf numFmtId="0" fontId="6" fillId="10" borderId="0" xfId="4" applyFill="1" applyAlignment="1">
      <alignment horizontal="left" vertical="center" wrapText="1"/>
    </xf>
    <xf numFmtId="0" fontId="6" fillId="0" borderId="0" xfId="4" applyFill="1" applyAlignment="1">
      <alignment horizontal="left" vertical="center" wrapText="1"/>
    </xf>
    <xf numFmtId="0" fontId="1" fillId="6" borderId="1" xfId="4" applyFont="1" applyFill="1" applyBorder="1" applyAlignment="1">
      <alignment horizontal="left" vertical="center" wrapText="1"/>
    </xf>
    <xf numFmtId="0" fontId="6" fillId="0" borderId="1" xfId="4" applyBorder="1" applyAlignment="1">
      <alignment horizontal="left" vertical="center"/>
    </xf>
    <xf numFmtId="165" fontId="3" fillId="0" borderId="1" xfId="19" applyNumberFormat="1" applyFont="1" applyFill="1" applyBorder="1" applyAlignment="1">
      <alignment horizontal="left" vertical="center"/>
    </xf>
    <xf numFmtId="165" fontId="20" fillId="12" borderId="1" xfId="4" applyNumberFormat="1" applyFont="1" applyFill="1" applyBorder="1" applyAlignment="1">
      <alignment horizontal="left" vertical="center"/>
    </xf>
    <xf numFmtId="165" fontId="6" fillId="0" borderId="1" xfId="4" applyNumberFormat="1" applyBorder="1" applyAlignment="1">
      <alignment horizontal="left" vertical="center"/>
    </xf>
    <xf numFmtId="1" fontId="0" fillId="0" borderId="1" xfId="19" applyNumberFormat="1" applyFont="1" applyBorder="1" applyAlignment="1">
      <alignment horizontal="left" vertical="center"/>
    </xf>
    <xf numFmtId="1" fontId="6" fillId="0" borderId="1" xfId="4" applyNumberFormat="1" applyBorder="1" applyAlignment="1">
      <alignment horizontal="left" vertical="center"/>
    </xf>
    <xf numFmtId="0" fontId="6" fillId="0" borderId="1" xfId="4" applyFont="1" applyBorder="1" applyAlignment="1">
      <alignment horizontal="left"/>
    </xf>
    <xf numFmtId="0" fontId="41" fillId="13" borderId="3" xfId="4" applyFont="1" applyFill="1" applyBorder="1" applyAlignment="1">
      <alignment horizontal="left" vertical="center" wrapText="1"/>
    </xf>
    <xf numFmtId="0" fontId="41" fillId="13" borderId="11" xfId="4" applyFont="1" applyFill="1" applyBorder="1" applyAlignment="1">
      <alignment horizontal="left" vertical="center" wrapText="1"/>
    </xf>
    <xf numFmtId="0" fontId="41" fillId="13" borderId="16" xfId="4" applyFont="1" applyFill="1" applyBorder="1" applyAlignment="1">
      <alignment horizontal="left" vertical="center" wrapText="1"/>
    </xf>
    <xf numFmtId="0" fontId="7" fillId="13" borderId="17" xfId="4" applyFont="1" applyFill="1" applyBorder="1" applyAlignment="1">
      <alignment horizontal="left" vertical="center" wrapText="1"/>
    </xf>
    <xf numFmtId="0" fontId="41" fillId="12" borderId="3" xfId="4" applyFont="1" applyFill="1" applyBorder="1" applyAlignment="1">
      <alignment horizontal="left" vertical="center" wrapText="1"/>
    </xf>
    <xf numFmtId="0" fontId="41" fillId="13" borderId="17" xfId="4" applyFont="1" applyFill="1" applyBorder="1" applyAlignment="1">
      <alignment horizontal="left" vertical="center" wrapText="1"/>
    </xf>
    <xf numFmtId="0" fontId="41" fillId="13" borderId="18" xfId="4" applyFont="1" applyFill="1" applyBorder="1" applyAlignment="1">
      <alignment horizontal="left" vertical="center" wrapText="1"/>
    </xf>
    <xf numFmtId="173" fontId="1" fillId="13" borderId="18" xfId="4" applyNumberFormat="1" applyFont="1" applyFill="1" applyBorder="1" applyAlignment="1">
      <alignment horizontal="left" vertical="center" wrapText="1"/>
    </xf>
    <xf numFmtId="173" fontId="1" fillId="13" borderId="17" xfId="4" applyNumberFormat="1" applyFont="1" applyFill="1" applyBorder="1" applyAlignment="1">
      <alignment horizontal="left" vertical="center" wrapText="1"/>
    </xf>
    <xf numFmtId="0" fontId="6" fillId="12" borderId="1" xfId="4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center" wrapText="1"/>
    </xf>
    <xf numFmtId="15" fontId="1" fillId="0" borderId="1" xfId="4" applyNumberFormat="1" applyFont="1" applyFill="1" applyBorder="1" applyAlignment="1">
      <alignment horizontal="left" vertical="center" wrapText="1"/>
    </xf>
    <xf numFmtId="0" fontId="42" fillId="2" borderId="1" xfId="0" applyFont="1" applyFill="1" applyBorder="1" applyAlignment="1">
      <alignment horizontal="left" vertical="center" wrapText="1"/>
    </xf>
    <xf numFmtId="0" fontId="0" fillId="5" borderId="1" xfId="4" applyFont="1" applyFill="1" applyBorder="1" applyAlignment="1">
      <alignment horizontal="left" vertical="center" wrapText="1"/>
    </xf>
    <xf numFmtId="0" fontId="38" fillId="2" borderId="1" xfId="0" applyFont="1" applyFill="1" applyBorder="1" applyAlignment="1">
      <alignment horizontal="left" vertical="center" wrapText="1"/>
    </xf>
    <xf numFmtId="15" fontId="0" fillId="2" borderId="1" xfId="4" applyNumberFormat="1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1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wrapText="1"/>
    </xf>
    <xf numFmtId="0" fontId="47" fillId="13" borderId="0" xfId="0" applyFont="1" applyFill="1" applyAlignment="1">
      <alignment horizontal="left"/>
    </xf>
    <xf numFmtId="0" fontId="47" fillId="13" borderId="19" xfId="0" applyFont="1" applyFill="1" applyBorder="1"/>
    <xf numFmtId="0" fontId="47" fillId="13" borderId="0" xfId="0" applyNumberFormat="1" applyFont="1" applyFill="1" applyAlignment="1">
      <alignment horizontal="center"/>
    </xf>
    <xf numFmtId="0" fontId="47" fillId="0" borderId="0" xfId="0" applyFont="1" applyAlignment="1">
      <alignment horizontal="center"/>
    </xf>
    <xf numFmtId="0" fontId="47" fillId="0" borderId="0" xfId="0" applyFont="1"/>
    <xf numFmtId="0" fontId="3" fillId="0" borderId="0" xfId="4" applyFont="1"/>
    <xf numFmtId="0" fontId="3" fillId="5" borderId="1" xfId="4" applyFont="1" applyFill="1" applyBorder="1" applyAlignment="1">
      <alignment horizontal="center"/>
    </xf>
    <xf numFmtId="0" fontId="5" fillId="0" borderId="1" xfId="4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left" wrapText="1"/>
    </xf>
    <xf numFmtId="0" fontId="3" fillId="5" borderId="1" xfId="4" applyFont="1" applyFill="1" applyBorder="1" applyAlignment="1">
      <alignment horizontal="left"/>
    </xf>
    <xf numFmtId="169" fontId="3" fillId="0" borderId="1" xfId="4" applyNumberFormat="1" applyFont="1" applyFill="1" applyBorder="1" applyAlignment="1">
      <alignment horizontal="center"/>
    </xf>
    <xf numFmtId="0" fontId="3" fillId="0" borderId="1" xfId="4" applyFont="1" applyFill="1" applyBorder="1" applyAlignment="1">
      <alignment horizontal="center"/>
    </xf>
    <xf numFmtId="0" fontId="3" fillId="0" borderId="1" xfId="4" applyFont="1" applyFill="1" applyBorder="1" applyAlignment="1">
      <alignment horizontal="left" wrapText="1"/>
    </xf>
    <xf numFmtId="0" fontId="5" fillId="0" borderId="1" xfId="4" applyFont="1" applyFill="1" applyBorder="1" applyAlignment="1">
      <alignment horizontal="left" wrapText="1"/>
    </xf>
    <xf numFmtId="16" fontId="3" fillId="0" borderId="1" xfId="4" applyNumberFormat="1" applyFont="1" applyFill="1" applyBorder="1" applyAlignment="1">
      <alignment horizontal="left" wrapText="1"/>
    </xf>
    <xf numFmtId="0" fontId="3" fillId="0" borderId="1" xfId="4" applyFont="1" applyFill="1" applyBorder="1" applyAlignment="1">
      <alignment horizontal="left"/>
    </xf>
    <xf numFmtId="0" fontId="3" fillId="0" borderId="0" xfId="4" applyFont="1" applyFill="1"/>
    <xf numFmtId="0" fontId="5" fillId="0" borderId="1" xfId="4" applyFont="1" applyFill="1" applyBorder="1" applyAlignment="1">
      <alignment horizontal="left"/>
    </xf>
    <xf numFmtId="0" fontId="3" fillId="0" borderId="1" xfId="4" applyFont="1" applyBorder="1" applyAlignment="1">
      <alignment horizontal="left"/>
    </xf>
    <xf numFmtId="0" fontId="3" fillId="0" borderId="0" xfId="4" applyFont="1" applyFill="1" applyBorder="1" applyAlignment="1">
      <alignment horizontal="left"/>
    </xf>
    <xf numFmtId="0" fontId="3" fillId="0" borderId="1" xfId="4" applyFont="1" applyBorder="1"/>
    <xf numFmtId="0" fontId="3" fillId="2" borderId="0" xfId="4" applyFont="1" applyFill="1"/>
    <xf numFmtId="15" fontId="3" fillId="0" borderId="1" xfId="4" applyNumberFormat="1" applyFont="1" applyFill="1" applyBorder="1" applyAlignment="1">
      <alignment horizontal="left" wrapText="1"/>
    </xf>
    <xf numFmtId="0" fontId="3" fillId="0" borderId="0" xfId="4" applyFont="1" applyBorder="1"/>
    <xf numFmtId="0" fontId="3" fillId="5" borderId="0" xfId="4" applyFont="1" applyFill="1" applyBorder="1" applyAlignment="1">
      <alignment horizontal="center" vertical="center"/>
    </xf>
    <xf numFmtId="2" fontId="3" fillId="0" borderId="1" xfId="4" applyNumberFormat="1" applyFont="1" applyFill="1" applyBorder="1" applyAlignment="1">
      <alignment horizontal="center"/>
    </xf>
    <xf numFmtId="0" fontId="50" fillId="0" borderId="0" xfId="4" applyFont="1"/>
    <xf numFmtId="0" fontId="3" fillId="0" borderId="0" xfId="4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center" wrapText="1"/>
    </xf>
    <xf numFmtId="0" fontId="3" fillId="0" borderId="0" xfId="4" applyFont="1" applyAlignment="1">
      <alignment horizontal="center" vertical="center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center"/>
    </xf>
    <xf numFmtId="0" fontId="3" fillId="0" borderId="0" xfId="4" applyFont="1" applyAlignment="1">
      <alignment wrapText="1"/>
    </xf>
    <xf numFmtId="0" fontId="1" fillId="0" borderId="0" xfId="4" applyFont="1" applyBorder="1" applyAlignment="1">
      <alignment horizontal="left" vertical="center"/>
    </xf>
    <xf numFmtId="0" fontId="1" fillId="0" borderId="0" xfId="4" applyFont="1" applyAlignment="1">
      <alignment horizontal="left"/>
    </xf>
    <xf numFmtId="0" fontId="3" fillId="0" borderId="0" xfId="4" applyFont="1" applyBorder="1" applyAlignment="1">
      <alignment horizontal="left"/>
    </xf>
    <xf numFmtId="0" fontId="3" fillId="0" borderId="0" xfId="4" applyFont="1" applyBorder="1" applyAlignment="1">
      <alignment horizontal="center"/>
    </xf>
    <xf numFmtId="0" fontId="3" fillId="0" borderId="0" xfId="4" applyFont="1" applyBorder="1" applyAlignment="1">
      <alignment wrapText="1"/>
    </xf>
    <xf numFmtId="0" fontId="3" fillId="0" borderId="0" xfId="4" applyFont="1" applyAlignment="1">
      <alignment horizontal="center" vertical="center" wrapText="1"/>
    </xf>
    <xf numFmtId="0" fontId="24" fillId="13" borderId="1" xfId="4" applyFont="1" applyFill="1" applyBorder="1" applyAlignment="1">
      <alignment horizontal="center" vertical="center" wrapText="1"/>
    </xf>
    <xf numFmtId="0" fontId="24" fillId="13" borderId="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wrapText="1"/>
    </xf>
    <xf numFmtId="165" fontId="3" fillId="5" borderId="1" xfId="0" applyNumberFormat="1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wrapText="1"/>
    </xf>
    <xf numFmtId="0" fontId="47" fillId="13" borderId="19" xfId="0" applyFont="1" applyFill="1" applyBorder="1" applyAlignment="1">
      <alignment horizontal="center"/>
    </xf>
    <xf numFmtId="165" fontId="0" fillId="0" borderId="1" xfId="19" applyNumberFormat="1" applyFont="1" applyFill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13" xfId="0" applyNumberFormat="1" applyBorder="1" applyAlignment="1">
      <alignment horizontal="center"/>
    </xf>
    <xf numFmtId="0" fontId="47" fillId="13" borderId="1" xfId="0" applyFont="1" applyFill="1" applyBorder="1"/>
    <xf numFmtId="0" fontId="47" fillId="13" borderId="1" xfId="0" applyFont="1" applyFill="1" applyBorder="1" applyAlignment="1">
      <alignment horizontal="center"/>
    </xf>
    <xf numFmtId="0" fontId="47" fillId="13" borderId="1" xfId="0" applyFont="1" applyFill="1" applyBorder="1" applyAlignment="1">
      <alignment horizontal="left"/>
    </xf>
    <xf numFmtId="0" fontId="47" fillId="13" borderId="1" xfId="0" applyNumberFormat="1" applyFont="1" applyFill="1" applyBorder="1" applyAlignment="1">
      <alignment horizontal="center"/>
    </xf>
    <xf numFmtId="0" fontId="40" fillId="4" borderId="1" xfId="4" applyFont="1" applyFill="1" applyBorder="1" applyAlignment="1">
      <alignment horizontal="center"/>
    </xf>
    <xf numFmtId="0" fontId="15" fillId="4" borderId="1" xfId="4" applyFont="1" applyFill="1" applyBorder="1" applyAlignment="1">
      <alignment horizontal="center"/>
    </xf>
    <xf numFmtId="0" fontId="40" fillId="2" borderId="1" xfId="4" applyFont="1" applyFill="1" applyBorder="1" applyAlignment="1">
      <alignment horizontal="center"/>
    </xf>
    <xf numFmtId="0" fontId="15" fillId="2" borderId="1" xfId="4" applyFont="1" applyFill="1" applyBorder="1" applyAlignment="1">
      <alignment horizontal="center"/>
    </xf>
    <xf numFmtId="0" fontId="47" fillId="13" borderId="1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</cellXfs>
  <cellStyles count="53">
    <cellStyle name="% complete" xfId="48"/>
    <cellStyle name="% complete (beyond plan) legend" xfId="50"/>
    <cellStyle name="Actual (beyond plan) legend" xfId="49"/>
    <cellStyle name="Actual legend" xfId="47"/>
    <cellStyle name="Comma" xfId="3" builtinId="3"/>
    <cellStyle name="Comma 2" xfId="6"/>
    <cellStyle name="Comma 2 2" xfId="7"/>
    <cellStyle name="Comma 2 2 2" xfId="8"/>
    <cellStyle name="Comma 2 2 2 2" xfId="9"/>
    <cellStyle name="Comma 2 2 3" xfId="10"/>
    <cellStyle name="Comma 2 3" xfId="11"/>
    <cellStyle name="Comma 2 4" xfId="12"/>
    <cellStyle name="Comma 2 4 2" xfId="13"/>
    <cellStyle name="Comma 2 5" xfId="32"/>
    <cellStyle name="Comma 3" xfId="14"/>
    <cellStyle name="Comma 3 2" xfId="33"/>
    <cellStyle name="Comma 4" xfId="15"/>
    <cellStyle name="Comma 4 2" xfId="16"/>
    <cellStyle name="Comma 4 3" xfId="34"/>
    <cellStyle name="Comma 5" xfId="17"/>
    <cellStyle name="Comma 5 2" xfId="18"/>
    <cellStyle name="Comma 5 3" xfId="35"/>
    <cellStyle name="Comma 6" xfId="36"/>
    <cellStyle name="Comma 7" xfId="37"/>
    <cellStyle name="Comma 7 2" xfId="38"/>
    <cellStyle name="Comma 8" xfId="39"/>
    <cellStyle name="Currency" xfId="2" builtinId="4"/>
    <cellStyle name="Currency 2" xfId="19"/>
    <cellStyle name="Currency 2 2" xfId="20"/>
    <cellStyle name="Hyperlink" xfId="52" builtinId="8"/>
    <cellStyle name="Hyperlink 2" xfId="40"/>
    <cellStyle name="Label" xfId="51"/>
    <cellStyle name="Normal" xfId="0" builtinId="0"/>
    <cellStyle name="Normal 2" xfId="4"/>
    <cellStyle name="Normal 2 2" xfId="5"/>
    <cellStyle name="Normal 2 2 2" xfId="30"/>
    <cellStyle name="Normal 2 3" xfId="21"/>
    <cellStyle name="Normal 2 3 2" xfId="22"/>
    <cellStyle name="Normal 2 4" xfId="23"/>
    <cellStyle name="Normal 2 5" xfId="31"/>
    <cellStyle name="Normal 3" xfId="24"/>
    <cellStyle name="Normal 3 2" xfId="25"/>
    <cellStyle name="Normal 3 3" xfId="26"/>
    <cellStyle name="Normal 4" xfId="1"/>
    <cellStyle name="Normal 4 2" xfId="27"/>
    <cellStyle name="Normal 5" xfId="28"/>
    <cellStyle name="Normal 5 2" xfId="41"/>
    <cellStyle name="Percent 2" xfId="29"/>
    <cellStyle name="Percent 2 2" xfId="43"/>
    <cellStyle name="Percent 2 3" xfId="42"/>
    <cellStyle name="Plan legend" xfId="46"/>
    <cellStyle name="Style 1" xfId="44"/>
    <cellStyle name="Style 1 2" xfId="45"/>
  </cellStyles>
  <dxfs count="42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left" readingOrder="0"/>
    </dxf>
    <dxf>
      <font>
        <color theme="0"/>
      </font>
      <fill>
        <patternFill patternType="solid">
          <fgColor indexed="64"/>
          <bgColor theme="5"/>
        </patternFill>
      </fill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ont>
        <color theme="0"/>
      </font>
    </dxf>
    <dxf>
      <font>
        <color theme="0"/>
      </font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alignment horizontal="center" readingOrder="0"/>
    </dxf>
    <dxf>
      <alignment horizontal="center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color theme="0"/>
      </font>
    </dxf>
    <dxf>
      <font>
        <color theme="0"/>
      </font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font>
        <color theme="0"/>
      </font>
    </dxf>
    <dxf>
      <font>
        <color theme="0"/>
      </font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alignment horizontal="center" readingOrder="0"/>
    </dxf>
    <dxf>
      <alignment horizontal="center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color theme="0"/>
      </font>
    </dxf>
    <dxf>
      <font>
        <color theme="0"/>
      </font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font>
        <color theme="0"/>
      </font>
    </dxf>
    <dxf>
      <font>
        <color theme="0"/>
      </font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numFmt numFmtId="168" formatCode="_(* #,##0_);_(* \(#,##0\);_(* &quot;-&quot;??_);_(@_)"/>
      <alignment horizontal="center" vertical="center" readingOrder="0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_(&quot;$&quot;* #,##0_);_(&quot;$&quot;* \(#,##0\);_(&quot;$&quot;* &quot;-&quot;??_);_(@_)"/>
    </dxf>
    <dxf>
      <alignment wrapText="1" readingOrder="0"/>
    </dxf>
    <dxf>
      <alignment wrapText="1" readingOrder="0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alignment horizontal="center" vertical="center" wrapText="1" readingOrder="0"/>
    </dxf>
    <dxf>
      <alignment horizontal="center" vertical="center" wrapText="1" readingOrder="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34" formatCode="_(&quot;$&quot;* #,##0.00_);_(&quot;$&quot;* \(#,##0.00\);_(&quot;$&quot;* &quot;-&quot;??_);_(@_)"/>
    </dxf>
    <dxf>
      <alignment horizontal="center" readingOrder="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168" formatCode="_(* #,##0_);_(* \(#,##0\);_(* &quot;-&quot;??_);_(@_)"/>
    </dxf>
    <dxf>
      <numFmt numFmtId="168" formatCode="_(* #,##0_);_(* \(#,##0\);_(* &quot;-&quot;??_);_(@_)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numFmt numFmtId="166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(&quot;$&quot;* #,##0_);_(&quot;$&quot;* \(#,##0\);_(&quot;$&quot;* &quot;-&quot;??_);_(@_)"/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7.xml"/><Relationship Id="rId34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pivotCacheDefinition" Target="pivotCache/pivotCacheDefinition1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pivotCacheDefinition" Target="pivotCache/pivotCacheDefinition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0.13085367454068242"/>
                  <c:y val="6.0736001749781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2190944881889763E-2"/>
                  <c:y val="-0.164744094488188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10852843394575679"/>
                  <c:y val="7.0275955088947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DoNotDelete!$H$36:$H$38</c:f>
              <c:strCache>
                <c:ptCount val="3"/>
                <c:pt idx="0">
                  <c:v>&gt;5 Year</c:v>
                </c:pt>
                <c:pt idx="1">
                  <c:v>&gt;2 years &lt; 5Years</c:v>
                </c:pt>
                <c:pt idx="2">
                  <c:v>&lt;3</c:v>
                </c:pt>
              </c:strCache>
            </c:strRef>
          </c:cat>
          <c:val>
            <c:numRef>
              <c:f>DoNotDelete!$G$36:$G$38</c:f>
              <c:numCache>
                <c:formatCode>General</c:formatCode>
                <c:ptCount val="3"/>
                <c:pt idx="0">
                  <c:v>31</c:v>
                </c:pt>
                <c:pt idx="1">
                  <c:v>21</c:v>
                </c:pt>
                <c:pt idx="2">
                  <c:v>36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DoNotDelete!$H$36:$H$38</c:f>
              <c:strCache>
                <c:ptCount val="3"/>
                <c:pt idx="0">
                  <c:v>&gt;5 Year</c:v>
                </c:pt>
                <c:pt idx="1">
                  <c:v>&gt;2 years &lt; 5Years</c:v>
                </c:pt>
                <c:pt idx="2">
                  <c:v>&lt;3</c:v>
                </c:pt>
              </c:strCache>
            </c:strRef>
          </c:cat>
          <c:val>
            <c:numRef>
              <c:f>DoNotDelete!$H$36:$H$38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333376</xdr:colOff>
      <xdr:row>1</xdr:row>
      <xdr:rowOff>142875</xdr:rowOff>
    </xdr:from>
    <xdr:to>
      <xdr:col>2</xdr:col>
      <xdr:colOff>595280</xdr:colOff>
      <xdr:row>2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333375"/>
          <a:ext cx="1481104" cy="733425"/>
        </a:xfrm>
        <a:prstGeom prst="rect">
          <a:avLst/>
        </a:prstGeom>
      </xdr:spPr>
    </xdr:pic>
    <xdr:clientData/>
  </xdr:twoCellAnchor>
  <xdr:twoCellAnchor>
    <xdr:from>
      <xdr:col>4</xdr:col>
      <xdr:colOff>304800</xdr:colOff>
      <xdr:row>4</xdr:row>
      <xdr:rowOff>47625</xdr:rowOff>
    </xdr:from>
    <xdr:to>
      <xdr:col>8</xdr:col>
      <xdr:colOff>400050</xdr:colOff>
      <xdr:row>13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47623</xdr:colOff>
      <xdr:row>0</xdr:row>
      <xdr:rowOff>35719</xdr:rowOff>
    </xdr:from>
    <xdr:to>
      <xdr:col>1</xdr:col>
      <xdr:colOff>1754740</xdr:colOff>
      <xdr:row>4</xdr:row>
      <xdr:rowOff>119063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11" y="35719"/>
          <a:ext cx="1707117" cy="8453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Heena\Manoj%20Sir\Funnel-Monday\Funnel\280613\FY%202013-14_Sales%20Pipeline_28061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Heena\Manoj%20Sir\Funnel-Monday\Funnel\280613\FY%202013-14_Sales%20Pipeline_01071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Heena\Manoj%20Sir\Funnel(Business%20Plan)\Business%20Plan\July\Business%20Plan_260713\Business%20Plan_Infra_26071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idInfo/AppData/Local/Microsoft/Windows/Temporary%20Internet%20Files/Content.Outlook/P2C761SC/Employee%20Database/Resource%20Utilization%20Form_October%202014%20(2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nay/AppData/Local/Microsoft/Windows/Temporary%20Internet%20Files/Content.Outlook/8BUGPCQ2/OpenSpan%20current%20projects%20in%20queue%20for%20Binay%202809201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AppData/Local/Microsoft/Windows/INetCache/Content.Outlook/POLGN6MJ/Funnel%20&amp;%20Delivery/GIC%20RPA%20Delivery_Capacity%20Sheet_29-01-18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AppData/Local/Microsoft/Windows/INetCache/Content.Outlook/POLGN6MJ/GIC%20RPA%20Delivery_Capacity%20Sheet_29-01-18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Delivery%20Forecast_v1%2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Users\syed\Library\Containers\com.apple.mail\Data\Library\Mail%20Downloads\1FF81844-9BF9-4922-971B-905DA7CE7B01\Pipeline_SEA(Syed)_week%20ending%205-Sep-201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Heena/Funnel-Monday/Funnel/280613/FY%202013-14%20OS_BCM%20Pipeline%202506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peline_InfoSec%20week%20ending_05-Sep-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ed/Library/Containers/com.apple.mail/Data/Library/Mail%20Downloads/6A97E921-CE7F-46BD-91DE-790A8F770DED/EMS_GIC%20Sales%20Tracker%2005Mar201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Heena\Funnel-Monday\Funnel\280613\FY%202013-14_Sales%20Pipeline_2506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GIC%20Sales%20Tracker%2005Mar201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siness%20Plan_Infra_30081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D-10132/AppData/Local/Microsoft/Windows/Temporary%20Internet%20Files/Content.Outlook/CDH4N0WN/Business%20Plan_BCM_CCO_0404201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Users\Administrator\AppData\Local\Microsoft\Windows\Temporary%20Internet%20Files\Content.Outlook\CI55V5XH\Business%20Plan_Infra_Sumi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bir/AppData/Local/Microsoft/Windows/INetCache/Content.Outlook/CQILC2ZP/Copy%20of%20Pipeline_OS-BCM%201104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"/>
      <sheetName val="Services"/>
      <sheetName val="Summary frm Topline "/>
      <sheetName val="Validation"/>
      <sheetName val="Deleted"/>
    </sheetNames>
    <sheetDataSet>
      <sheetData sheetId="0" refreshError="1"/>
      <sheetData sheetId="1" refreshError="1"/>
      <sheetData sheetId="2" refreshError="1"/>
      <sheetData sheetId="3" refreshError="1">
        <row r="2">
          <cell r="D2" t="str">
            <v>EMS</v>
          </cell>
          <cell r="E2" t="str">
            <v>GJ</v>
          </cell>
          <cell r="F2" t="str">
            <v>RSA</v>
          </cell>
          <cell r="H2" t="str">
            <v>Jan</v>
          </cell>
        </row>
        <row r="3">
          <cell r="D3" t="str">
            <v>InfoSec</v>
          </cell>
          <cell r="E3" t="str">
            <v>MM</v>
          </cell>
          <cell r="F3" t="str">
            <v>CA</v>
          </cell>
          <cell r="H3" t="str">
            <v>Feb</v>
          </cell>
        </row>
        <row r="4">
          <cell r="D4" t="str">
            <v>ESS</v>
          </cell>
          <cell r="E4" t="str">
            <v>GP</v>
          </cell>
          <cell r="F4" t="str">
            <v>EMC</v>
          </cell>
          <cell r="H4" t="str">
            <v>Mar</v>
          </cell>
        </row>
        <row r="5">
          <cell r="D5" t="str">
            <v>ADA</v>
          </cell>
          <cell r="E5" t="str">
            <v>SK</v>
          </cell>
          <cell r="F5" t="str">
            <v>NetApp</v>
          </cell>
          <cell r="H5" t="str">
            <v>Apr</v>
          </cell>
        </row>
        <row r="6">
          <cell r="E6" t="str">
            <v>MA</v>
          </cell>
          <cell r="F6" t="str">
            <v>CommVault</v>
          </cell>
          <cell r="H6" t="str">
            <v>May</v>
          </cell>
        </row>
        <row r="7">
          <cell r="F7" t="str">
            <v>Symantec</v>
          </cell>
          <cell r="H7" t="str">
            <v>Jun</v>
          </cell>
        </row>
        <row r="8">
          <cell r="F8" t="str">
            <v>Imperva</v>
          </cell>
          <cell r="H8" t="str">
            <v>Jul</v>
          </cell>
        </row>
        <row r="9">
          <cell r="H9" t="str">
            <v>Aug</v>
          </cell>
        </row>
        <row r="10">
          <cell r="H10" t="str">
            <v>Sep</v>
          </cell>
        </row>
        <row r="11">
          <cell r="H11" t="str">
            <v>Oct</v>
          </cell>
        </row>
        <row r="12">
          <cell r="H12" t="str">
            <v>Nov</v>
          </cell>
        </row>
        <row r="13">
          <cell r="H13" t="str">
            <v>Dec</v>
          </cell>
        </row>
      </sheetData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"/>
      <sheetName val="Services"/>
      <sheetName val="Summary frm Topline "/>
      <sheetName val="Validation"/>
      <sheetName val="Deleted"/>
    </sheetNames>
    <sheetDataSet>
      <sheetData sheetId="0"/>
      <sheetData sheetId="1"/>
      <sheetData sheetId="2"/>
      <sheetData sheetId="3">
        <row r="2">
          <cell r="E2" t="str">
            <v>GJ</v>
          </cell>
        </row>
        <row r="3">
          <cell r="E3" t="str">
            <v>MM</v>
          </cell>
        </row>
        <row r="4">
          <cell r="E4" t="str">
            <v>GP</v>
          </cell>
        </row>
        <row r="5">
          <cell r="E5" t="str">
            <v>SK</v>
          </cell>
        </row>
        <row r="6">
          <cell r="E6" t="str">
            <v>MA</v>
          </cell>
        </row>
      </sheetData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 (FY 13-14)-Order"/>
      <sheetName val="Infra (FY 13-14)-Billing"/>
      <sheetName val="Q1 Funnel"/>
      <sheetName val="Q2 Funnel"/>
      <sheetName val="Q3 Funnel"/>
      <sheetName val="Q4 Funnel"/>
      <sheetName val="Validation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H3" t="str">
            <v>GJ</v>
          </cell>
        </row>
        <row r="4">
          <cell r="H4" t="str">
            <v>AS</v>
          </cell>
        </row>
        <row r="5">
          <cell r="H5" t="str">
            <v>GP</v>
          </cell>
        </row>
        <row r="6">
          <cell r="H6" t="str">
            <v>CK</v>
          </cell>
        </row>
        <row r="7">
          <cell r="H7" t="str">
            <v>VR</v>
          </cell>
        </row>
        <row r="8">
          <cell r="H8" t="str">
            <v>MG</v>
          </cell>
        </row>
        <row r="9">
          <cell r="H9" t="str">
            <v>SN</v>
          </cell>
        </row>
        <row r="10">
          <cell r="H10" t="str">
            <v>Su K.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jects"/>
      <sheetName val="Summary"/>
      <sheetName val="InfoSec Project Timesheet"/>
      <sheetName val="Infosec"/>
      <sheetName val="CCO"/>
      <sheetName val="EMS"/>
      <sheetName val="EMS Project Timesheet"/>
      <sheetName val="CCO Project Timesheet"/>
      <sheetName val="BCM"/>
      <sheetName val="ODC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C2" t="str">
            <v>HCL UPM</v>
          </cell>
        </row>
        <row r="3">
          <cell r="C3" t="str">
            <v>HCL Tech(MPCCTNS)</v>
          </cell>
        </row>
        <row r="4">
          <cell r="C4" t="str">
            <v>NIIT</v>
          </cell>
        </row>
        <row r="5">
          <cell r="C5" t="str">
            <v>Wipro APM</v>
          </cell>
        </row>
        <row r="6">
          <cell r="C6" t="str">
            <v>UIDAI</v>
          </cell>
        </row>
        <row r="7">
          <cell r="C7" t="str">
            <v>FTI eHealth</v>
          </cell>
        </row>
        <row r="8">
          <cell r="C8" t="str">
            <v>NC3i</v>
          </cell>
        </row>
        <row r="9">
          <cell r="C9" t="str">
            <v>Robi</v>
          </cell>
        </row>
        <row r="10">
          <cell r="C10" t="str">
            <v>EXL</v>
          </cell>
        </row>
        <row r="11">
          <cell r="C11" t="str">
            <v>Bhuvneshwar APM</v>
          </cell>
        </row>
        <row r="12">
          <cell r="C12" t="str">
            <v>ICICI Bank</v>
          </cell>
        </row>
        <row r="13">
          <cell r="C13" t="str">
            <v>Punjab Treasury</v>
          </cell>
        </row>
        <row r="14">
          <cell r="C14" t="str">
            <v>Pentagon</v>
          </cell>
        </row>
        <row r="15">
          <cell r="C15" t="str">
            <v>AHCC</v>
          </cell>
        </row>
        <row r="16">
          <cell r="C16" t="str">
            <v>Click Safety</v>
          </cell>
        </row>
        <row r="17">
          <cell r="C17" t="str">
            <v>Scope-GSSC-(Account Op / KYC)</v>
          </cell>
        </row>
        <row r="18">
          <cell r="C18" t="str">
            <v>Airtel</v>
          </cell>
        </row>
        <row r="19">
          <cell r="C19" t="str">
            <v>HGS-Php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penSpan &amp; BCM"/>
      <sheetName val="for validation only"/>
    </sheetNames>
    <sheetDataSet>
      <sheetData sheetId="0"/>
      <sheetData sheetId="1"/>
      <sheetData sheetId="2">
        <row r="2">
          <cell r="B2" t="str">
            <v>Suspect</v>
          </cell>
          <cell r="C2" t="str">
            <v>Q1</v>
          </cell>
          <cell r="D2" t="str">
            <v>North India</v>
          </cell>
        </row>
        <row r="3">
          <cell r="B3" t="str">
            <v>Identified</v>
          </cell>
          <cell r="C3" t="str">
            <v>Q2</v>
          </cell>
          <cell r="D3" t="str">
            <v>West India</v>
          </cell>
        </row>
        <row r="4">
          <cell r="B4" t="str">
            <v>Qualified</v>
          </cell>
          <cell r="C4" t="str">
            <v>Q3</v>
          </cell>
          <cell r="D4" t="str">
            <v>South India</v>
          </cell>
        </row>
        <row r="5">
          <cell r="B5" t="str">
            <v>Proposal-Upside</v>
          </cell>
          <cell r="C5" t="str">
            <v>Q4</v>
          </cell>
          <cell r="D5" t="str">
            <v>US</v>
          </cell>
        </row>
        <row r="6">
          <cell r="B6" t="str">
            <v>Proposal-High Upside</v>
          </cell>
          <cell r="D6" t="str">
            <v>Australia</v>
          </cell>
        </row>
        <row r="7">
          <cell r="B7" t="str">
            <v>POC</v>
          </cell>
          <cell r="D7" t="str">
            <v>Malaysia</v>
          </cell>
        </row>
        <row r="8">
          <cell r="B8" t="str">
            <v>Commit</v>
          </cell>
          <cell r="D8" t="str">
            <v>Philippines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-Resource Current capacity"/>
      <sheetName val="2- Capacity Projection "/>
      <sheetName val="3-Resource Demand "/>
      <sheetName val="4- GIC RPA Deployment List"/>
      <sheetName val="6-GIC RPA Resources Master"/>
      <sheetName val="5-Resignations &amp; Joining &amp;Leave"/>
      <sheetName val="7-Interview Status"/>
      <sheetName val="8-Billability Index - RPA"/>
      <sheetName val="9-Logistic details"/>
      <sheetName val="10-Vacation-Leave Details"/>
      <sheetName val="11-GIC RPA Team Roles"/>
      <sheetName val="12-JD-Team Lead"/>
      <sheetName val="Do not dele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">
          <cell r="A1" t="str">
            <v>Associate Technical Consultant</v>
          </cell>
        </row>
        <row r="2">
          <cell r="A2" t="str">
            <v>Business Analyst</v>
          </cell>
        </row>
        <row r="3">
          <cell r="A3" t="str">
            <v>Junior Technical Consultant</v>
          </cell>
        </row>
        <row r="4">
          <cell r="A4" t="str">
            <v>Project Manager</v>
          </cell>
        </row>
        <row r="5">
          <cell r="A5" t="str">
            <v>Senior Solution Architect</v>
          </cell>
        </row>
        <row r="6">
          <cell r="A6" t="str">
            <v>Technical Consultant</v>
          </cell>
        </row>
        <row r="7">
          <cell r="A7" t="str">
            <v>Module Lead</v>
          </cell>
        </row>
        <row r="8">
          <cell r="A8" t="str">
            <v>Sr. Business Analyst</v>
          </cell>
        </row>
        <row r="9">
          <cell r="A9" t="str">
            <v>Senior Technical Consultant</v>
          </cell>
        </row>
        <row r="10">
          <cell r="A10" t="str">
            <v>Practice Manager</v>
          </cell>
        </row>
        <row r="11">
          <cell r="A11" t="str">
            <v>Sr. Business Analyst</v>
          </cell>
        </row>
        <row r="12">
          <cell r="A12" t="str">
            <v>Trainee Consultant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-Resource Current capacity"/>
      <sheetName val="2- Capacity Projection "/>
      <sheetName val="3-Resource Demand "/>
      <sheetName val="4- GIC RPA Deployment List"/>
      <sheetName val="6-GIC RPA Resources Master"/>
      <sheetName val="5-Resignations &amp; Joining &amp;Leave"/>
      <sheetName val="7-Interview Status"/>
      <sheetName val="8-Billability Index - RPA"/>
      <sheetName val="9-Logistic details"/>
      <sheetName val="10-Vacation-Leave Details"/>
      <sheetName val="11-GIC RPA Team Roles"/>
      <sheetName val="12-JD-Team Lead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Associate Technical Consultant</v>
          </cell>
        </row>
        <row r="2">
          <cell r="A2" t="str">
            <v>Business Analyst</v>
          </cell>
        </row>
        <row r="3">
          <cell r="A3" t="str">
            <v>Junior Technical Consultant</v>
          </cell>
        </row>
        <row r="4">
          <cell r="A4" t="str">
            <v>Project Manager</v>
          </cell>
        </row>
        <row r="5">
          <cell r="A5" t="str">
            <v>Senior Solution Architect</v>
          </cell>
        </row>
        <row r="6">
          <cell r="A6" t="str">
            <v>Technical Consultant</v>
          </cell>
        </row>
        <row r="7">
          <cell r="A7" t="str">
            <v>Module Lead</v>
          </cell>
        </row>
        <row r="8">
          <cell r="A8" t="str">
            <v>Sr. Business Analyst</v>
          </cell>
        </row>
        <row r="9">
          <cell r="A9" t="str">
            <v>Senior Technical Consultant</v>
          </cell>
        </row>
        <row r="10">
          <cell r="A10" t="str">
            <v>Practice Manager</v>
          </cell>
        </row>
        <row r="11">
          <cell r="A11" t="str">
            <v>Sr. Business Analyst</v>
          </cell>
        </row>
        <row r="12">
          <cell r="A12" t="str">
            <v>Trainee Consultant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2 Forecast_Summary_Manoj"/>
      <sheetName val="Q2 Forecast_Summary_Old"/>
      <sheetName val="Q2 Forecast_Summary_Pradeep"/>
      <sheetName val="Delivery Forecast"/>
      <sheetName val="DOnot delete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N/A</v>
          </cell>
        </row>
        <row r="2">
          <cell r="A2" t="str">
            <v>Identified</v>
          </cell>
        </row>
        <row r="3">
          <cell r="A3" t="str">
            <v>Qualified (&lt;25%)</v>
          </cell>
        </row>
        <row r="4">
          <cell r="A4" t="str">
            <v>Proposal (&lt;50%)</v>
          </cell>
        </row>
        <row r="5">
          <cell r="A5" t="str">
            <v>Confirmed(&lt;75%)</v>
          </cell>
        </row>
      </sheetData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  <sheetName val="Sales Tracker"/>
      <sheetName val="PO"/>
      <sheetName val="Product"/>
      <sheetName val="Billing"/>
      <sheetName val="Pipeline"/>
      <sheetName val="SEA Q2-Q3 Forecast"/>
      <sheetName val="Payment Collection"/>
      <sheetName val="Billing Forecast"/>
      <sheetName val="Project P&amp;L"/>
      <sheetName val="Syed"/>
      <sheetName val="To Bill frm India"/>
    </sheetNames>
    <sheetDataSet>
      <sheetData sheetId="0" refreshError="1">
        <row r="2">
          <cell r="A2" t="str">
            <v>Suspect</v>
          </cell>
        </row>
        <row r="3">
          <cell r="A3" t="str">
            <v>Identified</v>
          </cell>
        </row>
        <row r="4">
          <cell r="A4" t="str">
            <v>Qualified</v>
          </cell>
        </row>
        <row r="5">
          <cell r="A5" t="str">
            <v>POC / Solution agreed</v>
          </cell>
        </row>
        <row r="6">
          <cell r="A6" t="str">
            <v>Proposal Sent</v>
          </cell>
        </row>
        <row r="7">
          <cell r="A7" t="str">
            <v>Verbal Assurance</v>
          </cell>
        </row>
        <row r="8">
          <cell r="A8" t="str">
            <v>PO Received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S &amp; BCM"/>
      <sheetName val="Summary"/>
      <sheetName val="Validation"/>
    </sheetNames>
    <sheetDataSet>
      <sheetData sheetId="0"/>
      <sheetData sheetId="1"/>
      <sheetData sheetId="2">
        <row r="3">
          <cell r="B3" t="str">
            <v>SAP BCM</v>
          </cell>
        </row>
        <row r="4">
          <cell r="B4" t="str">
            <v>Extrieve</v>
          </cell>
        </row>
        <row r="5">
          <cell r="B5" t="str">
            <v>OS Automation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"/>
      <sheetName val="Billing"/>
      <sheetName val="Product"/>
      <sheetName val="Services"/>
      <sheetName val="Q2 Focus"/>
      <sheetName val="Q2 Forecast"/>
      <sheetName val="OEM Suggested "/>
      <sheetName val="Envision Conversion Program"/>
      <sheetName val="Dropped&amp;Lost"/>
      <sheetName val="Highly Focused &amp; Prospects"/>
      <sheetName val="Support Req."/>
      <sheetName val="Validation"/>
    </sheetNames>
    <sheetDataSet>
      <sheetData sheetId="0">
        <row r="2">
          <cell r="A2" t="str">
            <v>Suspect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Suspect</v>
          </cell>
          <cell r="I2" t="str">
            <v>SELECT</v>
          </cell>
        </row>
        <row r="3">
          <cell r="A3" t="str">
            <v>Identified</v>
          </cell>
          <cell r="H3" t="str">
            <v>GJ</v>
          </cell>
          <cell r="I3" t="str">
            <v xml:space="preserve">Prashant Chaudhary </v>
          </cell>
        </row>
        <row r="4">
          <cell r="A4" t="str">
            <v>Qualified</v>
          </cell>
          <cell r="H4" t="str">
            <v>AS</v>
          </cell>
          <cell r="I4" t="str">
            <v>Pratip Banerjee</v>
          </cell>
        </row>
        <row r="5">
          <cell r="A5" t="str">
            <v>POC / Solution agreed</v>
          </cell>
          <cell r="H5" t="str">
            <v>GP</v>
          </cell>
          <cell r="I5" t="str">
            <v>Chandrajit Saha</v>
          </cell>
        </row>
        <row r="6">
          <cell r="A6" t="str">
            <v>Proposal Sent</v>
          </cell>
          <cell r="H6" t="str">
            <v>CK</v>
          </cell>
          <cell r="I6" t="str">
            <v>Tarun Singhal</v>
          </cell>
        </row>
        <row r="7">
          <cell r="A7" t="str">
            <v>Verbal Assurance</v>
          </cell>
          <cell r="H7" t="str">
            <v>VR</v>
          </cell>
          <cell r="I7" t="str">
            <v>Naresh Sharma</v>
          </cell>
        </row>
        <row r="8">
          <cell r="A8" t="str">
            <v>PO Received</v>
          </cell>
          <cell r="H8" t="str">
            <v>MG</v>
          </cell>
          <cell r="I8" t="str">
            <v>Akashdeep Suri</v>
          </cell>
        </row>
        <row r="9">
          <cell r="H9" t="str">
            <v>SN</v>
          </cell>
          <cell r="I9" t="str">
            <v>David Carlson</v>
          </cell>
        </row>
        <row r="10">
          <cell r="H10" t="str">
            <v>Su K.</v>
          </cell>
          <cell r="I10" t="str">
            <v>Srikant Dorairaj</v>
          </cell>
        </row>
        <row r="11">
          <cell r="I11" t="str">
            <v>-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 Pipeline"/>
      <sheetName val="EMS"/>
      <sheetName val="EMS thru partner"/>
      <sheetName val="Classification Reference"/>
      <sheetName val="For validation only"/>
    </sheetNames>
    <sheetDataSet>
      <sheetData sheetId="0"/>
      <sheetData sheetId="1"/>
      <sheetData sheetId="2"/>
      <sheetData sheetId="3"/>
      <sheetData sheetId="4">
        <row r="2">
          <cell r="B2" t="str">
            <v>Suspect</v>
          </cell>
          <cell r="C2" t="str">
            <v>Commit</v>
          </cell>
          <cell r="D2" t="str">
            <v>North India</v>
          </cell>
          <cell r="F2" t="str">
            <v>CA</v>
          </cell>
        </row>
        <row r="3">
          <cell r="C3" t="str">
            <v>High Upside</v>
          </cell>
          <cell r="D3" t="str">
            <v>West India</v>
          </cell>
          <cell r="F3" t="str">
            <v>SAP</v>
          </cell>
        </row>
        <row r="4">
          <cell r="C4" t="str">
            <v>Upside</v>
          </cell>
          <cell r="D4" t="str">
            <v>South India</v>
          </cell>
        </row>
        <row r="5">
          <cell r="C5" t="str">
            <v>Pipeline</v>
          </cell>
          <cell r="D5" t="str">
            <v>SEA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"/>
      <sheetName val="Services"/>
      <sheetName val="Summary frm Topline "/>
      <sheetName val="Validation"/>
      <sheetName val="Deleted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Identified</v>
          </cell>
          <cell r="D2" t="str">
            <v>EMS</v>
          </cell>
          <cell r="F2" t="str">
            <v>RSA</v>
          </cell>
          <cell r="G2" t="str">
            <v>Q1</v>
          </cell>
          <cell r="H2" t="str">
            <v>Jan</v>
          </cell>
          <cell r="I2" t="str">
            <v>GJ</v>
          </cell>
        </row>
        <row r="3">
          <cell r="D3" t="str">
            <v>InfoSec</v>
          </cell>
          <cell r="F3" t="str">
            <v>CA</v>
          </cell>
          <cell r="G3" t="str">
            <v>Q2</v>
          </cell>
          <cell r="H3" t="str">
            <v>Feb</v>
          </cell>
          <cell r="I3" t="str">
            <v>MM</v>
          </cell>
        </row>
        <row r="4">
          <cell r="D4" t="str">
            <v>ESS</v>
          </cell>
          <cell r="F4" t="str">
            <v>EMC</v>
          </cell>
          <cell r="G4" t="str">
            <v>Q3</v>
          </cell>
          <cell r="H4" t="str">
            <v>Mar</v>
          </cell>
          <cell r="I4" t="str">
            <v>GP</v>
          </cell>
        </row>
        <row r="5">
          <cell r="D5" t="str">
            <v>ADA</v>
          </cell>
          <cell r="F5" t="str">
            <v>NetApp</v>
          </cell>
          <cell r="G5" t="str">
            <v>Q4</v>
          </cell>
          <cell r="H5" t="str">
            <v>Apr</v>
          </cell>
          <cell r="I5" t="str">
            <v>CK</v>
          </cell>
        </row>
        <row r="6">
          <cell r="F6" t="str">
            <v>CommVault</v>
          </cell>
          <cell r="H6" t="str">
            <v>May</v>
          </cell>
        </row>
        <row r="7">
          <cell r="F7" t="str">
            <v>Symantec</v>
          </cell>
          <cell r="H7" t="str">
            <v>Jun</v>
          </cell>
        </row>
        <row r="8">
          <cell r="F8" t="str">
            <v>Imperva</v>
          </cell>
          <cell r="H8" t="str">
            <v>Jul</v>
          </cell>
        </row>
        <row r="9">
          <cell r="H9" t="str">
            <v>Aug</v>
          </cell>
        </row>
        <row r="10">
          <cell r="H10" t="str">
            <v>Sep</v>
          </cell>
        </row>
        <row r="11">
          <cell r="H11" t="str">
            <v>Oct</v>
          </cell>
        </row>
        <row r="12">
          <cell r="H12" t="str">
            <v>Nov</v>
          </cell>
        </row>
        <row r="13">
          <cell r="H13" t="str">
            <v>Dec</v>
          </cell>
        </row>
      </sheetData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4 IS &amp; EM Booking Forecast"/>
      <sheetName val="Q4 CCO-ODC Booking Forecast"/>
      <sheetName val="InfoSec"/>
      <sheetName val="My Pipeline"/>
      <sheetName val="Envision Conversion&amp;OEM Sugg"/>
      <sheetName val="EMS"/>
      <sheetName val="EMS thru partner"/>
      <sheetName val="OpenSpan"/>
      <sheetName val="BCM"/>
      <sheetName val="Classification Reference"/>
      <sheetName val="For validation only"/>
    </sheetNames>
    <sheetDataSet>
      <sheetData sheetId="0">
        <row r="2">
          <cell r="B2" t="str">
            <v>Suspect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 t="str">
            <v>Suspect</v>
          </cell>
          <cell r="F2" t="str">
            <v>CA</v>
          </cell>
          <cell r="H2" t="str">
            <v>No</v>
          </cell>
        </row>
        <row r="3">
          <cell r="B3" t="str">
            <v>Identified</v>
          </cell>
          <cell r="F3" t="str">
            <v>SAP</v>
          </cell>
          <cell r="H3" t="str">
            <v>Approval Pending</v>
          </cell>
        </row>
        <row r="4">
          <cell r="B4" t="str">
            <v>Qualified</v>
          </cell>
          <cell r="H4" t="str">
            <v>Approved</v>
          </cell>
        </row>
        <row r="5">
          <cell r="B5" t="str">
            <v>Proposal-Upside</v>
          </cell>
          <cell r="H5" t="str">
            <v>Rejected</v>
          </cell>
        </row>
        <row r="6">
          <cell r="B6" t="str">
            <v>Proposal-High Upside</v>
          </cell>
        </row>
        <row r="7">
          <cell r="B7" t="str">
            <v>POC</v>
          </cell>
        </row>
        <row r="8">
          <cell r="B8" t="str">
            <v>Commit</v>
          </cell>
          <cell r="H8" t="str">
            <v>Expired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 (FY 13-14)-Order"/>
      <sheetName val="Infra (FY 13-14)-Billing"/>
      <sheetName val="Dashboard"/>
      <sheetName val="Product"/>
      <sheetName val="Services"/>
      <sheetName val="S.E.A."/>
      <sheetName val="Lost"/>
      <sheetName val="Validation"/>
    </sheetNames>
    <sheetDataSet>
      <sheetData sheetId="0"/>
      <sheetData sheetId="1">
        <row r="25">
          <cell r="J25">
            <v>819695.9</v>
          </cell>
        </row>
      </sheetData>
      <sheetData sheetId="2"/>
      <sheetData sheetId="3"/>
      <sheetData sheetId="4"/>
      <sheetData sheetId="5"/>
      <sheetData sheetId="6"/>
      <sheetData sheetId="7">
        <row r="2">
          <cell r="A2" t="str">
            <v>Suspect</v>
          </cell>
        </row>
        <row r="3">
          <cell r="H3" t="str">
            <v>GJ</v>
          </cell>
        </row>
        <row r="4">
          <cell r="H4" t="str">
            <v>AS</v>
          </cell>
        </row>
        <row r="5">
          <cell r="H5" t="str">
            <v>GP</v>
          </cell>
        </row>
        <row r="6">
          <cell r="H6" t="str">
            <v>CK</v>
          </cell>
        </row>
        <row r="7">
          <cell r="H7" t="str">
            <v>VR</v>
          </cell>
        </row>
        <row r="8">
          <cell r="H8" t="str">
            <v>MG</v>
          </cell>
        </row>
        <row r="9">
          <cell r="H9" t="str">
            <v>SN</v>
          </cell>
        </row>
        <row r="10">
          <cell r="H10" t="str">
            <v>Su K.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SAP BCM"/>
      <sheetName val="CCO"/>
      <sheetName val="Validation"/>
      <sheetName val="Sheet1"/>
      <sheetName val="Sheet2"/>
    </sheetNames>
    <sheetDataSet>
      <sheetData sheetId="0"/>
      <sheetData sheetId="1"/>
      <sheetData sheetId="2"/>
      <sheetData sheetId="3">
        <row r="2">
          <cell r="A2" t="str">
            <v>Identified</v>
          </cell>
        </row>
        <row r="3">
          <cell r="A3" t="str">
            <v>Qualified</v>
          </cell>
        </row>
        <row r="4">
          <cell r="A4" t="str">
            <v>POC / Solution agreed</v>
          </cell>
        </row>
        <row r="5">
          <cell r="A5" t="str">
            <v>Proposal Sent</v>
          </cell>
        </row>
        <row r="6">
          <cell r="A6" t="str">
            <v>Verbal Assurance</v>
          </cell>
        </row>
        <row r="7">
          <cell r="A7" t="str">
            <v>PO Received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Q1 Funnel"/>
      <sheetName val="Q2 Funnel"/>
      <sheetName val="Q3 Funnel"/>
      <sheetName val="Q4 Funnel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Identified</v>
          </cell>
        </row>
        <row r="3">
          <cell r="A3" t="str">
            <v>Qualified</v>
          </cell>
        </row>
        <row r="4">
          <cell r="A4" t="str">
            <v>POC / Solution agreed</v>
          </cell>
        </row>
        <row r="5">
          <cell r="A5" t="str">
            <v>Proposal Sent</v>
          </cell>
        </row>
        <row r="6">
          <cell r="A6" t="str">
            <v>Verbal Assurance</v>
          </cell>
        </row>
        <row r="7">
          <cell r="A7" t="str">
            <v>PO Received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FY 2014 - 15"/>
      <sheetName val="SAP BCM"/>
      <sheetName val="CCO"/>
      <sheetName val="Validation"/>
      <sheetName val="Sheet1"/>
      <sheetName val="Sheet2"/>
    </sheetNames>
    <sheetDataSet>
      <sheetData sheetId="0" refreshError="1"/>
      <sheetData sheetId="1" refreshError="1"/>
      <sheetData sheetId="2" refreshError="1"/>
      <sheetData sheetId="3"/>
      <sheetData sheetId="4">
        <row r="2">
          <cell r="A2" t="str">
            <v>Identified</v>
          </cell>
        </row>
        <row r="3">
          <cell r="A3" t="str">
            <v>Qualified</v>
          </cell>
        </row>
        <row r="4">
          <cell r="A4" t="str">
            <v>POC / Solution agreed</v>
          </cell>
        </row>
        <row r="5">
          <cell r="A5" t="str">
            <v>Proposal Sent</v>
          </cell>
        </row>
        <row r="6">
          <cell r="A6" t="str">
            <v>Verbal Assurance</v>
          </cell>
        </row>
        <row r="7">
          <cell r="A7" t="str">
            <v>PO Received</v>
          </cell>
        </row>
      </sheetData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ena_Grid" refreshedDate="43054.526593981478" createdVersion="5" refreshedVersion="5" minRefreshableVersion="3" recordCount="14">
  <cacheSource type="worksheet">
    <worksheetSource ref="A3:Z16" sheet="RA" r:id="rId2"/>
  </cacheSource>
  <cacheFields count="23">
    <cacheField name="SN" numFmtId="0">
      <sharedItems containsString="0" containsBlank="1" containsNumber="1" containsInteger="1" minValue="1" maxValue="11"/>
    </cacheField>
    <cacheField name="Region" numFmtId="0">
      <sharedItems containsBlank="1" count="6">
        <s v="APAC"/>
        <s v="India"/>
        <s v="MENA"/>
        <m/>
        <s v="India-North" u="1"/>
        <s v="India-South" u="1"/>
      </sharedItems>
    </cacheField>
    <cacheField name="GIC" numFmtId="0">
      <sharedItems containsBlank="1"/>
    </cacheField>
    <cacheField name="Sales Person" numFmtId="0">
      <sharedItems containsBlank="1"/>
    </cacheField>
    <cacheField name="Client" numFmtId="0">
      <sharedItems containsBlank="1" count="15">
        <s v="Scope (Phase-1)"/>
        <s v="Scope (Phase-2)"/>
        <s v="Cognizant"/>
        <s v="Scope-Chennai"/>
        <s v="Scope-Bangalore"/>
        <s v="HCL Tech."/>
        <s v="AON/Alight"/>
        <s v="Prudential"/>
        <s v="Zensar"/>
        <s v="Xebia"/>
        <s v="Genpact"/>
        <s v="Bank Dhofar"/>
        <s v="Etisalat"/>
        <m/>
        <s v="Scope" u="1"/>
      </sharedItems>
    </cacheField>
    <cacheField name="Location" numFmtId="0">
      <sharedItems containsBlank="1"/>
    </cacheField>
    <cacheField name="Project Type" numFmtId="0">
      <sharedItems containsBlank="1"/>
    </cacheField>
    <cacheField name="Project Start Date" numFmtId="0">
      <sharedItems containsBlank="1"/>
    </cacheField>
    <cacheField name="Project Duration in Months" numFmtId="0">
      <sharedItems containsString="0" containsBlank="1" containsNumber="1" containsInteger="1" minValue="3" maxValue="12"/>
    </cacheField>
    <cacheField name="Monthly Rate" numFmtId="166">
      <sharedItems containsString="0" containsBlank="1" containsNumber="1" minValue="3333.3333333333335" maxValue="13472"/>
    </cacheField>
    <cacheField name="Total Deal Value" numFmtId="0">
      <sharedItems containsString="0" containsBlank="1" containsNumber="1" minValue="10000" maxValue="582000"/>
    </cacheField>
    <cacheField name="Dec" numFmtId="166">
      <sharedItems containsString="0" containsBlank="1" containsNumber="1" containsInteger="1" minValue="90000" maxValue="90000"/>
    </cacheField>
    <cacheField name="Jan" numFmtId="166">
      <sharedItems containsString="0" containsBlank="1" containsNumber="1" minValue="3333.3333333333335" maxValue="103333.33333333334"/>
    </cacheField>
    <cacheField name="Feb" numFmtId="0">
      <sharedItems containsString="0" containsBlank="1" containsNumber="1" minValue="3333.3333333333335" maxValue="103333.33333333334"/>
    </cacheField>
    <cacheField name="Mar" numFmtId="166">
      <sharedItems containsString="0" containsBlank="1" containsNumber="1" minValue="3333.3333333333335" maxValue="103333.33333333334"/>
    </cacheField>
    <cacheField name="Apr" numFmtId="166">
      <sharedItems containsString="0" containsBlank="1" containsNumber="1" minValue="3333.3333333333335" maxValue="103333.33333333334"/>
    </cacheField>
    <cacheField name="HR Person" numFmtId="0">
      <sharedItems containsBlank="1"/>
    </cacheField>
    <cacheField name="Technology Category" numFmtId="0">
      <sharedItems containsBlank="1"/>
    </cacheField>
    <cacheField name="Position" numFmtId="0">
      <sharedItems containsBlank="1"/>
    </cacheField>
    <cacheField name="Request dated" numFmtId="0">
      <sharedItems containsNonDate="0" containsDate="1" containsString="0" containsBlank="1" minDate="2017-07-01T00:00:00" maxDate="2017-11-16T00:00:00"/>
    </cacheField>
    <cacheField name="Expected Resources" numFmtId="0">
      <sharedItems containsString="0" containsBlank="1" containsNumber="1" containsInteger="1" minValue="1" maxValue="10"/>
    </cacheField>
    <cacheField name="Position Closed" numFmtId="0">
      <sharedItems containsString="0" containsBlank="1" containsNumber="1" containsInteger="1" minValue="1" maxValue="5"/>
    </cacheField>
    <cacheField name="Balance Hiring" numFmtId="0">
      <sharedItems containsString="0" containsBlank="1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3129.48974016204" createdVersion="4" refreshedVersion="4" minRefreshableVersion="3" recordCount="13">
  <cacheSource type="worksheet">
    <worksheetSource ref="A3:AC16" sheet="RA" r:id="rId2"/>
  </cacheSource>
  <cacheFields count="26">
    <cacheField name="SN" numFmtId="0">
      <sharedItems containsSemiMixedTypes="0" containsString="0" containsNumber="1" containsInteger="1" minValue="1" maxValue="13"/>
    </cacheField>
    <cacheField name="Region" numFmtId="0">
      <sharedItems containsBlank="1" count="4">
        <s v="India"/>
        <s v="MENA"/>
        <s v="APAC"/>
        <m u="1"/>
      </sharedItems>
    </cacheField>
    <cacheField name="Sales Person" numFmtId="0">
      <sharedItems/>
    </cacheField>
    <cacheField name="Client" numFmtId="0">
      <sharedItems containsBlank="1" count="18">
        <s v="Genpact"/>
        <s v="Scope-Chennai"/>
        <s v="Clariant"/>
        <s v="AON/Alight"/>
        <s v="Prudential"/>
        <s v="Zensar"/>
        <s v="Xebia"/>
        <s v="Airbus"/>
        <s v="Bank Dhofar"/>
        <s v="Etisalat"/>
        <s v="Scope (Phase-1)"/>
        <s v="Optum"/>
        <s v="Citech"/>
        <m u="1"/>
        <s v="JLT" u="1"/>
        <s v="HCL" u="1"/>
        <s v="Tech M" u="1"/>
        <s v="BDO India" u="1"/>
      </sharedItems>
    </cacheField>
    <cacheField name="Location" numFmtId="0">
      <sharedItems/>
    </cacheField>
    <cacheField name="Project Type" numFmtId="0">
      <sharedItems/>
    </cacheField>
    <cacheField name="Project Start Date" numFmtId="0">
      <sharedItems containsBlank="1"/>
    </cacheField>
    <cacheField name="Project Duration in Months" numFmtId="0">
      <sharedItems containsString="0" containsBlank="1" containsNumber="1" containsInteger="1" minValue="3" maxValue="12"/>
    </cacheField>
    <cacheField name="Monthly Rate" numFmtId="166">
      <sharedItems containsString="0" containsBlank="1" containsNumber="1" minValue="3000" maxValue="11600"/>
    </cacheField>
    <cacheField name="Total Deal Value" numFmtId="0">
      <sharedItems containsString="0" containsBlank="1" containsNumber="1" containsInteger="1" minValue="25000" maxValue="1600000"/>
    </cacheField>
    <cacheField name="Feb" numFmtId="166">
      <sharedItems containsString="0" containsBlank="1" containsNumber="1" minValue="800" maxValue="1741.6666666666667"/>
    </cacheField>
    <cacheField name="Mar" numFmtId="166">
      <sharedItems containsString="0" containsBlank="1" containsNumber="1" minValue="8333.3333333333339" maxValue="24000"/>
    </cacheField>
    <cacheField name="Apr" numFmtId="166">
      <sharedItems containsString="0" containsBlank="1" containsNumber="1" minValue="8333.3333333333339" maxValue="24000"/>
    </cacheField>
    <cacheField name="May" numFmtId="166">
      <sharedItems containsNonDate="0" containsString="0" containsBlank="1"/>
    </cacheField>
    <cacheField name="Jun" numFmtId="166">
      <sharedItems containsNonDate="0" containsString="0" containsBlank="1"/>
    </cacheField>
    <cacheField name="HR Person" numFmtId="0">
      <sharedItems containsNonDate="0" containsString="0" containsBlank="1"/>
    </cacheField>
    <cacheField name="Technology Category" numFmtId="0">
      <sharedItems containsBlank="1"/>
    </cacheField>
    <cacheField name="Position" numFmtId="0">
      <sharedItems containsBlank="1"/>
    </cacheField>
    <cacheField name="Request dated" numFmtId="15">
      <sharedItems containsNonDate="0" containsDate="1" containsString="0" containsBlank="1" minDate="2017-08-14T00:00:00" maxDate="2018-01-30T00:00:00"/>
    </cacheField>
    <cacheField name="Expected Resources" numFmtId="0">
      <sharedItems containsString="0" containsBlank="1" containsNumber="1" containsInteger="1" minValue="1" maxValue="40"/>
    </cacheField>
    <cacheField name="Position Closed" numFmtId="0">
      <sharedItems containsString="0" containsBlank="1" containsNumber="1" containsInteger="1" minValue="1" maxValue="20"/>
    </cacheField>
    <cacheField name="Balance Hiring" numFmtId="0">
      <sharedItems containsSemiMixedTypes="0" containsString="0" containsNumber="1" containsInteger="1" minValue="0" maxValue="20"/>
    </cacheField>
    <cacheField name="Replacements _x000a_(If any)" numFmtId="0">
      <sharedItems containsString="0" containsBlank="1" containsNumber="1" containsInteger="1" minValue="0" maxValue="8"/>
    </cacheField>
    <cacheField name="Pipeline" numFmtId="0">
      <sharedItems containsString="0" containsBlank="1" containsNumber="1" containsInteger="1" minValue="0" maxValue="3"/>
    </cacheField>
    <cacheField name="PO Expected Date" numFmtId="0">
      <sharedItems containsDate="1" containsBlank="1" containsMixedTypes="1" minDate="2016-11-10T00:00:00" maxDate="2017-11-16T00:00:00"/>
    </cacheField>
    <cacheField name="Hiring closure date" numFmtId="165">
      <sharedItems containsDate="1" containsBlank="1" containsMixedTypes="1" minDate="2017-11-18T00:00:00" maxDate="2017-11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IC" refreshedDate="43180.635110995368" createdVersion="5" refreshedVersion="5" minRefreshableVersion="3" recordCount="112">
  <cacheSource type="worksheet">
    <worksheetSource ref="C4:H116" sheet="GIC RPA Resources Master"/>
  </cacheSource>
  <cacheFields count="6">
    <cacheField name="Name" numFmtId="0">
      <sharedItems/>
    </cacheField>
    <cacheField name="Reporting Manager" numFmtId="0">
      <sharedItems count="32">
        <s v="Binay Tiwari"/>
        <s v="Atul Kumar Jain"/>
        <s v="Amit Hasmukh Jain"/>
        <s v="Amit Bana"/>
        <s v="Ish Chand Tripathi"/>
        <s v="Ravikanth Puram"/>
        <s v="Dinesh Bhogle"/>
        <s v="Sujeet Kumar"/>
        <s v="Sunil Panda"/>
        <s v="Sudhakar Nami"/>
        <s v="Saransh Gupta"/>
        <s v="Kunal Sharma"/>
        <s v="Vishal Jaiswal" u="1"/>
        <s v="Ankit Gupta" u="1"/>
        <s v="Shubham Rathore" u="1"/>
        <s v="Vikas Mishra" u="1"/>
        <s v="Pankit Sharma" u="1"/>
        <s v="Akshay Awasthi" u="1"/>
        <s v="Indu Sharma" u="1"/>
        <s v="Anshuman Rai" u="1"/>
        <s v="Ayush Jain" u="1"/>
        <s v="Shubham Gupta" u="1"/>
        <s v="Rahul Chaurasia" u="1"/>
        <s v="Atul Jain" u="1"/>
        <s v="Vinay Pandey" u="1"/>
        <s v="Shipra Singh Siddhu" u="1"/>
        <s v="Ashish Mishra" u="1"/>
        <s v="Prateek Mathur" u="1"/>
        <s v="Syed Ali Turab" u="1"/>
        <s v="Ajay Kumar" u="1"/>
        <s v="Atual Jain" u="1"/>
        <s v="Prashast Kumar Mishra" u="1"/>
      </sharedItems>
    </cacheField>
    <cacheField name="Email" numFmtId="0">
      <sharedItems containsBlank="1"/>
    </cacheField>
    <cacheField name="Contact Number" numFmtId="0">
      <sharedItems containsNonDate="0" containsString="0" containsBlank="1"/>
    </cacheField>
    <cacheField name="Billable &amp; Non-Billable" numFmtId="0">
      <sharedItems containsBlank="1"/>
    </cacheField>
    <cacheField name="Designation" numFmtId="0">
      <sharedItems count="12">
        <s v="Junior Technical Consultant"/>
        <s v="Associate Technical Consultant"/>
        <s v="Technical Consultant"/>
        <s v="Senior Technical Consultant"/>
        <s v="Trainee Consultant"/>
        <s v="AVP-Practice Development"/>
        <s v="Program Manager"/>
        <s v="Senior Solution Architect"/>
        <s v="Lead-Architect"/>
        <s v="Project Manager"/>
        <s v="Intern"/>
        <s v="Business Analy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IC" refreshedDate="43182.373035879631" createdVersion="5" refreshedVersion="5" minRefreshableVersion="3" recordCount="132">
  <cacheSource type="worksheet">
    <worksheetSource ref="C7:M139" sheet="Resource Deployment List"/>
  </cacheSource>
  <cacheFields count="11">
    <cacheField name="Location" numFmtId="0">
      <sharedItems/>
    </cacheField>
    <cacheField name="Account" numFmtId="0">
      <sharedItems containsBlank="1" count="31">
        <s v="GIC"/>
        <s v="AmBank"/>
        <s v="Genpact"/>
        <s v="Anota"/>
        <s v="AIS Thailand"/>
        <s v="Bank Dhofar"/>
        <s v="Bank Muscat"/>
        <s v="TCL"/>
        <s v="Cebuana Lhuiller"/>
        <s v="Clariant"/>
        <s v="Daimler"/>
        <s v="FADV"/>
        <s v="ICICI"/>
        <s v="Kotak"/>
        <s v="Merck"/>
        <s v="One India"/>
        <s v="Optum"/>
        <s v="Prudential"/>
        <s v="Pansonic"/>
        <s v="Scope"/>
        <s v="Zensar"/>
        <s v="UHG"/>
        <s v="Xebia"/>
        <s v="BDO"/>
        <m u="1"/>
        <s v="Oman Arab Bank" u="1"/>
        <s v="India" u="1"/>
        <s v="SE&amp;NA" u="1"/>
        <e v="#N/A" u="1"/>
        <s v="Max life" u="1"/>
        <s v="FADV - multiple projects" u="1"/>
      </sharedItems>
    </cacheField>
    <cacheField name="Opportunity_x000a_ Type" numFmtId="0">
      <sharedItems/>
    </cacheField>
    <cacheField name="Resource" numFmtId="0">
      <sharedItems containsBlank="1"/>
    </cacheField>
    <cacheField name="Role " numFmtId="0">
      <sharedItems containsMixedTypes="1" containsNumber="1" containsInteger="1" minValue="0" maxValue="43139" count="9">
        <s v="Technical Consultant"/>
        <s v="Architect"/>
        <s v="Project Manager"/>
        <s v="Business Analyst"/>
        <s v="Program Manager"/>
        <s v="SA"/>
        <s v="Trainer"/>
        <n v="0" u="1"/>
        <n v="43139" u="1"/>
      </sharedItems>
    </cacheField>
    <cacheField name="Process_x000a_ Name" numFmtId="0">
      <sharedItems containsBlank="1" containsMixedTypes="1" containsNumber="1" containsInteger="1" minValue="0" maxValue="0"/>
    </cacheField>
    <cacheField name="Start Date" numFmtId="165">
      <sharedItems containsSemiMixedTypes="0" containsNonDate="0" containsDate="1" containsString="0" minDate="2017-04-16T00:00:00" maxDate="2018-04-17T00:00:00"/>
    </cacheField>
    <cacheField name="End Date" numFmtId="165">
      <sharedItems containsSemiMixedTypes="0" containsNonDate="0" containsDate="1" containsString="0" minDate="1899-12-30T00:00:00" maxDate="2018-12-16T00:00:00"/>
    </cacheField>
    <cacheField name="Status" numFmtId="0">
      <sharedItems containsBlank="1"/>
    </cacheField>
    <cacheField name="Utilization" numFmtId="2">
      <sharedItems containsSemiMixedTypes="0" containsString="0" containsNumber="1" minValue="0" maxValue="1"/>
    </cacheField>
    <cacheField name="Fri" numFmtId="169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n v="1"/>
    <x v="0"/>
    <s v="GR"/>
    <s v="Praveen"/>
    <x v="0"/>
    <s v="Malaysia"/>
    <s v="Onsite"/>
    <s v="Jan"/>
    <n v="12"/>
    <n v="6000"/>
    <n v="288000"/>
    <m/>
    <m/>
    <n v="24000"/>
    <n v="24000"/>
    <n v="24000"/>
    <s v="Jayeeta"/>
    <s v="OpenSpan"/>
    <s v="Developer"/>
    <d v="2017-08-28T00:00:00"/>
    <n v="4"/>
    <m/>
    <n v="4"/>
  </r>
  <r>
    <n v="2"/>
    <x v="0"/>
    <s v="GR"/>
    <s v="Praveen"/>
    <x v="1"/>
    <s v="Malaysia"/>
    <s v="Onsite"/>
    <s v="Feb"/>
    <n v="12"/>
    <n v="6000"/>
    <n v="432000"/>
    <m/>
    <m/>
    <m/>
    <n v="36000"/>
    <n v="36000"/>
    <s v="Jayeeta"/>
    <s v="OpenSpan"/>
    <s v="Developer"/>
    <d v="2017-08-28T00:00:00"/>
    <n v="6"/>
    <m/>
    <n v="6"/>
  </r>
  <r>
    <n v="2"/>
    <x v="0"/>
    <s v="GR"/>
    <s v="Praveen"/>
    <x v="2"/>
    <s v="SG, HK &amp; KL"/>
    <s v="Onsite"/>
    <s v="Jan"/>
    <n v="12"/>
    <n v="6000"/>
    <n v="432000"/>
    <m/>
    <m/>
    <n v="36000"/>
    <n v="36000"/>
    <n v="36000"/>
    <s v="Daniel"/>
    <s v="UiPath / AA / Blue Prism"/>
    <s v="Developer"/>
    <d v="2017-08-15T00:00:00"/>
    <n v="6"/>
    <m/>
    <n v="6"/>
  </r>
  <r>
    <n v="3"/>
    <x v="1"/>
    <s v="HD"/>
    <s v="Rajesh"/>
    <x v="3"/>
    <s v="Chennai"/>
    <s v="Onsite"/>
    <s v="Ongoing"/>
    <n v="5"/>
    <n v="3333.3333333333335"/>
    <n v="516666.66666666674"/>
    <n v="90000"/>
    <n v="103333.33333333334"/>
    <n v="103333.33333333334"/>
    <n v="103333.33333333334"/>
    <n v="103333.33333333334"/>
    <s v="Jayeeta"/>
    <s v="OpenSpan"/>
    <s v="Developer"/>
    <d v="2017-08-14T00:00:00"/>
    <n v="9"/>
    <n v="5"/>
    <n v="4"/>
  </r>
  <r>
    <n v="3"/>
    <x v="1"/>
    <s v="HD"/>
    <s v="Rajesh"/>
    <x v="4"/>
    <s v="Bangalore"/>
    <s v="Onsite"/>
    <s v="Immediate"/>
    <n v="3"/>
    <n v="3333.3333333333335"/>
    <n v="10000"/>
    <m/>
    <n v="3333.3333333333335"/>
    <n v="3333.3333333333335"/>
    <n v="3333.3333333333335"/>
    <n v="3333.3333333333335"/>
    <s v="Jayeeta"/>
    <s v="OpenSpan"/>
    <s v="Developer"/>
    <d v="2017-09-07T00:00:00"/>
    <n v="1"/>
    <m/>
    <n v="1"/>
  </r>
  <r>
    <n v="4"/>
    <x v="1"/>
    <s v="HD"/>
    <s v="Rajesh"/>
    <x v="5"/>
    <s v="Hyderabad_x000a_&amp;_x000a_Chennai "/>
    <s v="Onsite"/>
    <s v="Dec"/>
    <n v="6"/>
    <n v="13472"/>
    <n v="80832"/>
    <m/>
    <n v="13472"/>
    <n v="13472"/>
    <n v="13472"/>
    <n v="13472"/>
    <s v="Jayeeta"/>
    <s v="OpenSpan"/>
    <s v="Dev (4)+_x000a_Sr. Dev (4)+ 2 RPA lead"/>
    <d v="2017-07-01T00:00:00"/>
    <n v="10"/>
    <n v="3"/>
    <n v="7"/>
  </r>
  <r>
    <n v="5"/>
    <x v="1"/>
    <s v="HD"/>
    <s v="Gautam"/>
    <x v="6"/>
    <s v="Gurgaon"/>
    <s v="Onsite"/>
    <s v="Dec"/>
    <n v="6"/>
    <n v="4166.666666666667"/>
    <n v="150000"/>
    <m/>
    <n v="25000"/>
    <n v="25000"/>
    <n v="25000"/>
    <n v="25000"/>
    <s v="Daniel"/>
    <s v="UiPath"/>
    <s v="Developer"/>
    <d v="2017-11-08T00:00:00"/>
    <n v="6"/>
    <m/>
    <m/>
  </r>
  <r>
    <n v="6"/>
    <x v="1"/>
    <s v="HD"/>
    <s v="Gautam"/>
    <x v="7"/>
    <s v="Mumbai"/>
    <s v="Onsite"/>
    <s v="Dec"/>
    <n v="12"/>
    <n v="4850"/>
    <n v="582000"/>
    <m/>
    <n v="48500"/>
    <n v="48500"/>
    <n v="48500"/>
    <n v="48500"/>
    <s v="Daniel"/>
    <s v="UiPath"/>
    <s v="Developer"/>
    <d v="2017-11-10T00:00:00"/>
    <n v="10"/>
    <m/>
    <n v="10"/>
  </r>
  <r>
    <n v="7"/>
    <x v="1"/>
    <s v="HD"/>
    <s v="Gautam"/>
    <x v="8"/>
    <s v="Pune"/>
    <s v="Onsite"/>
    <s v="Dec Mid"/>
    <n v="6"/>
    <n v="6000"/>
    <n v="180000"/>
    <m/>
    <m/>
    <n v="30000"/>
    <n v="30000"/>
    <n v="30000"/>
    <s v="Daniel"/>
    <s v="UiPath"/>
    <s v="Developer"/>
    <d v="2017-11-07T00:00:00"/>
    <n v="5"/>
    <m/>
    <n v="5"/>
  </r>
  <r>
    <n v="8"/>
    <x v="1"/>
    <s v="HD"/>
    <s v="Gautam"/>
    <x v="9"/>
    <s v="Gurgaon"/>
    <s v="Onsite"/>
    <s v="Nov End"/>
    <n v="6"/>
    <n v="6000"/>
    <n v="72000"/>
    <m/>
    <m/>
    <n v="12000"/>
    <n v="12000"/>
    <n v="12000"/>
    <s v="Daniel"/>
    <s v="UiPath"/>
    <s v="Developer"/>
    <d v="2017-11-13T00:00:00"/>
    <n v="2"/>
    <m/>
    <n v="2"/>
  </r>
  <r>
    <n v="9"/>
    <x v="1"/>
    <s v="HD"/>
    <s v="Gautam"/>
    <x v="10"/>
    <m/>
    <s v="Onsite"/>
    <s v="Dec"/>
    <m/>
    <m/>
    <m/>
    <m/>
    <m/>
    <m/>
    <m/>
    <m/>
    <s v="Daniel"/>
    <s v="UiPath"/>
    <s v="Developer"/>
    <d v="2017-11-14T00:00:00"/>
    <m/>
    <m/>
    <n v="0"/>
  </r>
  <r>
    <n v="10"/>
    <x v="2"/>
    <s v="GR"/>
    <s v="Vishal"/>
    <x v="11"/>
    <m/>
    <s v="Onsite"/>
    <s v="Dec"/>
    <n v="3"/>
    <n v="11600"/>
    <n v="34800"/>
    <m/>
    <m/>
    <n v="11600"/>
    <n v="11600"/>
    <n v="11600"/>
    <s v="Daniel"/>
    <s v="UiPath"/>
    <s v="Developer"/>
    <d v="2017-11-01T00:00:00"/>
    <n v="1"/>
    <n v="1"/>
    <n v="0"/>
  </r>
  <r>
    <n v="11"/>
    <x v="2"/>
    <s v="GR"/>
    <s v="Vishal"/>
    <x v="12"/>
    <s v="Dubai"/>
    <s v="Onsite / Offshore"/>
    <s v="Dec"/>
    <n v="12"/>
    <m/>
    <m/>
    <m/>
    <m/>
    <m/>
    <m/>
    <m/>
    <s v="Daniel"/>
    <s v="UiPath"/>
    <s v="Developer"/>
    <d v="2017-11-15T00:00:00"/>
    <n v="10"/>
    <m/>
    <n v="10"/>
  </r>
  <r>
    <m/>
    <x v="3"/>
    <m/>
    <m/>
    <x v="13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n v="1"/>
    <x v="0"/>
    <s v="Gautam"/>
    <x v="0"/>
    <s v="Hyderabad"/>
    <s v="Onsite"/>
    <s v="Jan End"/>
    <n v="6"/>
    <n v="5000"/>
    <n v="120000"/>
    <n v="800"/>
    <m/>
    <m/>
    <m/>
    <m/>
    <m/>
    <s v="OpenSpan"/>
    <s v="Developer"/>
    <d v="2017-08-28T00:00:00"/>
    <n v="4"/>
    <n v="1"/>
    <n v="3"/>
    <m/>
    <n v="1"/>
    <d v="2017-11-15T00:00:00"/>
    <s v="Nov"/>
  </r>
  <r>
    <n v="2"/>
    <x v="0"/>
    <s v="Rajesh"/>
    <x v="1"/>
    <s v="Chennai"/>
    <s v="Onsite"/>
    <s v="Ongoing"/>
    <n v="12"/>
    <n v="3333.3333333333335"/>
    <n v="1600000"/>
    <m/>
    <m/>
    <m/>
    <m/>
    <m/>
    <m/>
    <s v="OpenSpan"/>
    <s v="Developer"/>
    <d v="2017-08-14T00:00:00"/>
    <n v="40"/>
    <n v="20"/>
    <n v="20"/>
    <n v="8"/>
    <n v="3"/>
    <s v="Not required"/>
    <m/>
  </r>
  <r>
    <n v="3"/>
    <x v="0"/>
    <s v="Gautam"/>
    <x v="2"/>
    <s v="Mumbai"/>
    <s v="Onsite"/>
    <s v="Jan End"/>
    <n v="3"/>
    <n v="6000"/>
    <n v="54000"/>
    <n v="1741.6666666666667"/>
    <n v="18000"/>
    <n v="18000"/>
    <m/>
    <m/>
    <m/>
    <s v="UiPath"/>
    <s v="Developer"/>
    <d v="2017-12-24T00:00:00"/>
    <n v="3"/>
    <n v="1"/>
    <n v="2"/>
    <n v="0"/>
    <n v="0"/>
    <d v="2016-11-10T00:00:00"/>
    <d v="2017-11-18T00:00:00"/>
  </r>
  <r>
    <n v="4"/>
    <x v="0"/>
    <s v="Gautam"/>
    <x v="3"/>
    <s v="Gurgaon"/>
    <s v="Onsite"/>
    <s v="Jan End"/>
    <n v="6"/>
    <n v="3000"/>
    <n v="90000"/>
    <m/>
    <n v="15000"/>
    <n v="15000"/>
    <m/>
    <m/>
    <m/>
    <s v="UiPath"/>
    <s v="Developer"/>
    <d v="2017-11-08T00:00:00"/>
    <n v="5"/>
    <m/>
    <n v="5"/>
    <m/>
    <n v="1"/>
    <m/>
    <m/>
  </r>
  <r>
    <n v="5"/>
    <x v="0"/>
    <s v="Gautam"/>
    <x v="4"/>
    <s v="Mumbai"/>
    <s v="Onsite"/>
    <s v="Jan End"/>
    <n v="3"/>
    <n v="4166.666666666667"/>
    <n v="25000"/>
    <m/>
    <n v="8333.3333333333339"/>
    <n v="8333.3333333333339"/>
    <m/>
    <m/>
    <m/>
    <s v="UiPath"/>
    <s v="Developer"/>
    <d v="2017-11-10T00:00:00"/>
    <n v="2"/>
    <m/>
    <n v="2"/>
    <m/>
    <n v="1"/>
    <m/>
    <m/>
  </r>
  <r>
    <n v="6"/>
    <x v="0"/>
    <s v="Gautam"/>
    <x v="5"/>
    <s v="Pune"/>
    <s v="Onsite"/>
    <s v="Feb End"/>
    <n v="9"/>
    <n v="4500"/>
    <n v="121500"/>
    <m/>
    <m/>
    <m/>
    <m/>
    <m/>
    <m/>
    <s v="UiPath"/>
    <s v="Developer"/>
    <d v="2017-11-07T00:00:00"/>
    <n v="3"/>
    <m/>
    <n v="3"/>
    <m/>
    <n v="1"/>
    <m/>
    <m/>
  </r>
  <r>
    <n v="7"/>
    <x v="0"/>
    <s v="Gautam"/>
    <x v="6"/>
    <s v="Dubai"/>
    <s v="Onsite"/>
    <s v="Feb"/>
    <n v="6"/>
    <n v="4000"/>
    <n v="60000"/>
    <m/>
    <m/>
    <m/>
    <m/>
    <m/>
    <m/>
    <s v="UiPath"/>
    <s v="Developer"/>
    <d v="2018-01-29T00:00:00"/>
    <n v="2"/>
    <m/>
    <n v="2"/>
    <m/>
    <n v="2"/>
    <m/>
    <m/>
  </r>
  <r>
    <n v="8"/>
    <x v="0"/>
    <s v="Rajesh"/>
    <x v="7"/>
    <s v="Bangalore"/>
    <s v="Onsite"/>
    <s v="Feb End"/>
    <n v="6"/>
    <n v="3333.3333333333335"/>
    <n v="40000"/>
    <m/>
    <m/>
    <m/>
    <m/>
    <m/>
    <m/>
    <s v="UiPath"/>
    <s v="Developer"/>
    <m/>
    <n v="2"/>
    <m/>
    <n v="2"/>
    <m/>
    <m/>
    <m/>
    <m/>
  </r>
  <r>
    <n v="9"/>
    <x v="1"/>
    <s v="Vishal"/>
    <x v="8"/>
    <s v="Muscat"/>
    <s v="Onsite"/>
    <s v="April"/>
    <n v="6"/>
    <n v="11600"/>
    <n v="69600"/>
    <m/>
    <m/>
    <m/>
    <m/>
    <m/>
    <m/>
    <s v="UiPath"/>
    <s v="Developer"/>
    <d v="2017-11-01T00:00:00"/>
    <n v="1"/>
    <n v="1"/>
    <n v="0"/>
    <m/>
    <m/>
    <m/>
    <m/>
  </r>
  <r>
    <n v="10"/>
    <x v="1"/>
    <s v="Vishal"/>
    <x v="9"/>
    <s v="Dubai"/>
    <s v="Onsite / Offshore"/>
    <s v="Jan End"/>
    <m/>
    <m/>
    <m/>
    <m/>
    <m/>
    <m/>
    <m/>
    <m/>
    <m/>
    <s v="UiPath"/>
    <s v="Developer"/>
    <d v="2017-11-15T00:00:00"/>
    <n v="10"/>
    <m/>
    <n v="10"/>
    <n v="0"/>
    <m/>
    <m/>
    <m/>
  </r>
  <r>
    <n v="11"/>
    <x v="2"/>
    <s v="Praveen"/>
    <x v="10"/>
    <s v="Malaysia"/>
    <s v="Onsite"/>
    <s v="March"/>
    <n v="12"/>
    <n v="6000"/>
    <n v="288000"/>
    <m/>
    <n v="24000"/>
    <n v="24000"/>
    <m/>
    <m/>
    <m/>
    <s v="OpenSpan"/>
    <s v="Developer"/>
    <d v="2017-08-28T00:00:00"/>
    <n v="4"/>
    <m/>
    <n v="4"/>
    <m/>
    <m/>
    <d v="2017-11-15T00:00:00"/>
    <m/>
  </r>
  <r>
    <n v="12"/>
    <x v="0"/>
    <s v="Gautam"/>
    <x v="11"/>
    <s v="Gurgaon"/>
    <s v="Onsite"/>
    <m/>
    <m/>
    <m/>
    <m/>
    <m/>
    <m/>
    <m/>
    <m/>
    <m/>
    <m/>
    <m/>
    <m/>
    <m/>
    <m/>
    <m/>
    <n v="0"/>
    <m/>
    <m/>
    <m/>
    <m/>
  </r>
  <r>
    <n v="13"/>
    <x v="0"/>
    <s v="Amit"/>
    <x v="12"/>
    <s v="Mumbai"/>
    <s v="Onsite"/>
    <m/>
    <m/>
    <m/>
    <m/>
    <m/>
    <m/>
    <m/>
    <m/>
    <m/>
    <m/>
    <m/>
    <m/>
    <m/>
    <m/>
    <m/>
    <n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2">
  <r>
    <s v="Abhijeet Ashish"/>
    <x v="0"/>
    <s v="abhijeet.ashish@gridinfocom.com"/>
    <m/>
    <m/>
    <x v="0"/>
  </r>
  <r>
    <s v="Aditya Mishra"/>
    <x v="0"/>
    <s v="aditya.mishra@gridinfocom.com"/>
    <m/>
    <m/>
    <x v="1"/>
  </r>
  <r>
    <s v="Ajith Regidi"/>
    <x v="0"/>
    <s v="ajith.regidi@gridinfocom.com"/>
    <m/>
    <m/>
    <x v="2"/>
  </r>
  <r>
    <s v="Akash Sharma"/>
    <x v="1"/>
    <s v="akash.sharma@gridinfocom.com"/>
    <m/>
    <m/>
    <x v="0"/>
  </r>
  <r>
    <s v="Alaudeen P"/>
    <x v="0"/>
    <s v="alaudeen.p@gridinfocom.com"/>
    <m/>
    <m/>
    <x v="2"/>
  </r>
  <r>
    <s v="Alok Pathak"/>
    <x v="0"/>
    <s v="alok.pathak@gridinfocom.com"/>
    <m/>
    <m/>
    <x v="1"/>
  </r>
  <r>
    <s v="Anparasan A"/>
    <x v="0"/>
    <s v="anparasan.a@gridinfocom.com"/>
    <m/>
    <m/>
    <x v="0"/>
  </r>
  <r>
    <s v="Ansuya Prasad Kala"/>
    <x v="0"/>
    <s v="ansuya.kala@gridinfocom.com"/>
    <m/>
    <m/>
    <x v="3"/>
  </r>
  <r>
    <s v="Aqib Javed Khan"/>
    <x v="2"/>
    <s v="aqib.khan@gridinfocom.com"/>
    <m/>
    <m/>
    <x v="1"/>
  </r>
  <r>
    <s v="Arjun Parashar"/>
    <x v="2"/>
    <s v="arjun.parashar@gridinfocom.com"/>
    <m/>
    <m/>
    <x v="4"/>
  </r>
  <r>
    <s v="Balasabarimani"/>
    <x v="0"/>
    <s v="balasabari.mani@gridinfocom.com"/>
    <m/>
    <m/>
    <x v="1"/>
  </r>
  <r>
    <s v="Binay Tiwari"/>
    <x v="3"/>
    <s v="binay.tiwari@gridinfocom.com"/>
    <m/>
    <m/>
    <x v="5"/>
  </r>
  <r>
    <s v="C.Rose Mary"/>
    <x v="0"/>
    <s v="c.rosemary@gridinfocom.com"/>
    <m/>
    <m/>
    <x v="2"/>
  </r>
  <r>
    <s v="Chandan Kumar"/>
    <x v="4"/>
    <s v="chandan.kumar@gridinfocom.com"/>
    <m/>
    <m/>
    <x v="1"/>
  </r>
  <r>
    <s v="Charu Rathi"/>
    <x v="1"/>
    <s v="charu.rathi@gridinfocom.com"/>
    <m/>
    <m/>
    <x v="0"/>
  </r>
  <r>
    <s v="Dasari Ashok Chakravarthy"/>
    <x v="0"/>
    <s v="ashok.chakravarthy@gridinfocom.com"/>
    <m/>
    <m/>
    <x v="2"/>
  </r>
  <r>
    <s v="Deepak Saini"/>
    <x v="4"/>
    <s v="deepak.saini@gridinfocom.com"/>
    <m/>
    <m/>
    <x v="1"/>
  </r>
  <r>
    <s v="Deepika Bansal"/>
    <x v="0"/>
    <s v="deepika.bansal@gridinfocom.com"/>
    <m/>
    <m/>
    <x v="0"/>
  </r>
  <r>
    <s v="Gunthati Mahesh Babu"/>
    <x v="5"/>
    <s v="maheshbabu.gunthati@gridinfocom.com"/>
    <m/>
    <m/>
    <x v="2"/>
  </r>
  <r>
    <s v="Harmeet Singh Wadhwa"/>
    <x v="0"/>
    <s v="harmeet.singh@gridinfocom.com"/>
    <m/>
    <m/>
    <x v="0"/>
  </r>
  <r>
    <s v="Harshil Rathi"/>
    <x v="1"/>
    <s v="harshil.rathi@gridinfocom.com"/>
    <m/>
    <m/>
    <x v="1"/>
  </r>
  <r>
    <s v="Harshit Bhatia"/>
    <x v="0"/>
    <s v="harshit.bhatia@gridinfocom.com"/>
    <m/>
    <m/>
    <x v="4"/>
  </r>
  <r>
    <s v="Himanshu Yadav"/>
    <x v="0"/>
    <s v="himanshu.yadav@gridinfocom.com"/>
    <m/>
    <m/>
    <x v="1"/>
  </r>
  <r>
    <s v="Itamsetti Ramakrishna"/>
    <x v="0"/>
    <s v="ramakrishna.itamsetti@gridinfocom.com"/>
    <m/>
    <m/>
    <x v="1"/>
  </r>
  <r>
    <s v="J P Kiruthiga"/>
    <x v="0"/>
    <s v="kiruthiga.jp@gridinfocom.com"/>
    <m/>
    <m/>
    <x v="1"/>
  </r>
  <r>
    <s v="Jagriti Singh"/>
    <x v="4"/>
    <s v="jagriti.singh@gridinfocom.com"/>
    <m/>
    <m/>
    <x v="1"/>
  </r>
  <r>
    <s v="Ketan Kharbanda"/>
    <x v="0"/>
    <s v="ketan.kharbanda@gridinfocom.com"/>
    <m/>
    <m/>
    <x v="0"/>
  </r>
  <r>
    <s v="Krishna Kishore Gunta"/>
    <x v="0"/>
    <s v="kishore.gk@gridinfocom.com"/>
    <m/>
    <m/>
    <x v="1"/>
  </r>
  <r>
    <s v="Lokesh Mewara"/>
    <x v="0"/>
    <s v="lokesh.mewara@gridinfocom.com"/>
    <m/>
    <m/>
    <x v="0"/>
  </r>
  <r>
    <s v="Lokesh Singh Loha"/>
    <x v="0"/>
    <s v="lokesh.loha@gridinfocom.com"/>
    <m/>
    <m/>
    <x v="0"/>
  </r>
  <r>
    <s v="Love Pal"/>
    <x v="5"/>
    <s v="love.pal@gridinfocom.com "/>
    <m/>
    <m/>
    <x v="1"/>
  </r>
  <r>
    <s v="Mayank Pandey"/>
    <x v="6"/>
    <s v="Mayank.pandey@gridinfocom.com"/>
    <m/>
    <m/>
    <x v="2"/>
  </r>
  <r>
    <s v="Manish Kumar"/>
    <x v="0"/>
    <s v="manish.kumar@gridinfocom.com"/>
    <m/>
    <m/>
    <x v="1"/>
  </r>
  <r>
    <s v="Manoj singh"/>
    <x v="0"/>
    <s v="manoj.singh@gridinfocom.com"/>
    <m/>
    <m/>
    <x v="1"/>
  </r>
  <r>
    <s v="Mohammed Raffi.M"/>
    <x v="0"/>
    <s v="m.mohammedraffi@gridinfocom.com"/>
    <m/>
    <m/>
    <x v="2"/>
  </r>
  <r>
    <s v="Naga Kiran Madduri"/>
    <x v="0"/>
    <s v="kiran.madduri@gridinfocom.com"/>
    <m/>
    <m/>
    <x v="1"/>
  </r>
  <r>
    <s v="Namrata Gupta"/>
    <x v="0"/>
    <s v="namrata.gupta@gridinfocom.com"/>
    <m/>
    <m/>
    <x v="0"/>
  </r>
  <r>
    <s v="Neeraj Kumar Sinha"/>
    <x v="0"/>
    <s v="neeraj.sinha@gridinfocom.com"/>
    <m/>
    <m/>
    <x v="3"/>
  </r>
  <r>
    <s v="Nishit Kumar Mahata"/>
    <x v="5"/>
    <s v="n.mahata@gridinfocom.com "/>
    <m/>
    <s v="Billable"/>
    <x v="0"/>
  </r>
  <r>
    <s v="Nitesh Raj"/>
    <x v="0"/>
    <s v="nitesh.kaushal@gridinfocom.com"/>
    <m/>
    <m/>
    <x v="1"/>
  </r>
  <r>
    <s v="Nitish Singh"/>
    <x v="0"/>
    <s v="nitish.singh@gridinfocom.com"/>
    <m/>
    <m/>
    <x v="0"/>
  </r>
  <r>
    <s v="Pankaj Kumar Bharti"/>
    <x v="0"/>
    <s v="pankaj.bharti@gridinfocom.com  "/>
    <m/>
    <m/>
    <x v="2"/>
  </r>
  <r>
    <s v="Pawan Tiwari"/>
    <x v="0"/>
    <s v="pawan.tiwari@gridinfocom.com"/>
    <m/>
    <m/>
    <x v="0"/>
  </r>
  <r>
    <s v="Prince Makhija"/>
    <x v="0"/>
    <s v="prince.makhija@gridinfocom.com"/>
    <m/>
    <m/>
    <x v="1"/>
  </r>
  <r>
    <s v="Rahul Sharma"/>
    <x v="0"/>
    <s v="rahul.sharma@gridinfocom.com"/>
    <m/>
    <m/>
    <x v="1"/>
  </r>
  <r>
    <s v="Ramesh Bechu Singh"/>
    <x v="2"/>
    <s v="ramesh.singh@gridinfocom.com"/>
    <m/>
    <m/>
    <x v="0"/>
  </r>
  <r>
    <s v="Ravi Prakash Sen"/>
    <x v="0"/>
    <s v="ravi.sen@gridinfocom.com"/>
    <m/>
    <m/>
    <x v="0"/>
  </r>
  <r>
    <s v="Reka Ramalingam"/>
    <x v="0"/>
    <s v="reka.ramalingam@gridinfocom.com"/>
    <m/>
    <m/>
    <x v="1"/>
  </r>
  <r>
    <s v="Sachin Pundlik Deshmukh"/>
    <x v="2"/>
    <s v="sachin.deshmukh@gridinfocom.com"/>
    <m/>
    <m/>
    <x v="1"/>
  </r>
  <r>
    <s v="Sandeep Barua"/>
    <x v="0"/>
    <s v="Sandeep.barua@gridinfocom.com "/>
    <m/>
    <m/>
    <x v="3"/>
  </r>
  <r>
    <s v="Sanjay Kumar"/>
    <x v="2"/>
    <s v="sanjay.kumar@gridinfocom.com"/>
    <m/>
    <m/>
    <x v="0"/>
  </r>
  <r>
    <s v="Santan Barnwal"/>
    <x v="0"/>
    <s v="santan.barnwal@gridinfocom.com"/>
    <m/>
    <s v="Billable"/>
    <x v="4"/>
  </r>
  <r>
    <s v="Sarbeswar Maharana"/>
    <x v="0"/>
    <s v="sarbeswar.maharana@gridinfocom.com"/>
    <m/>
    <m/>
    <x v="1"/>
  </r>
  <r>
    <s v="Shaik Shahensha"/>
    <x v="5"/>
    <s v="shaik.shahensha@gridinfocom.com"/>
    <m/>
    <m/>
    <x v="1"/>
  </r>
  <r>
    <s v="Shilpy Singhal"/>
    <x v="0"/>
    <s v="shilpy.singhal@gridinfocom.com"/>
    <m/>
    <s v="Billable"/>
    <x v="0"/>
  </r>
  <r>
    <s v="Shivam Tiwari"/>
    <x v="2"/>
    <s v="shivam.tiwari@gridinfocom.com"/>
    <m/>
    <m/>
    <x v="0"/>
  </r>
  <r>
    <s v="Shruti kukreja"/>
    <x v="7"/>
    <s v="shruti.kukreja@gridinfocom.com"/>
    <m/>
    <m/>
    <x v="0"/>
  </r>
  <r>
    <s v="Sneha Kumari"/>
    <x v="0"/>
    <s v="sneha.kumari@gridinfocom.com"/>
    <m/>
    <m/>
    <x v="4"/>
  </r>
  <r>
    <s v="Sreeja Phirose"/>
    <x v="1"/>
    <s v="sreeja.phirose@gridinfocom.com"/>
    <m/>
    <m/>
    <x v="3"/>
  </r>
  <r>
    <s v="Subhrajit Sahoo"/>
    <x v="0"/>
    <s v="subhrajit.sahoo@gridinfocom.com"/>
    <m/>
    <s v="Billable"/>
    <x v="2"/>
  </r>
  <r>
    <s v="Sugan K"/>
    <x v="0"/>
    <s v="sugan.k@gridinfocom.com"/>
    <m/>
    <m/>
    <x v="1"/>
  </r>
  <r>
    <s v="Suman Kumar"/>
    <x v="1"/>
    <s v="suman.kumar@gridinfocom.com"/>
    <m/>
    <m/>
    <x v="0"/>
  </r>
  <r>
    <s v="Suraj Tiwari"/>
    <x v="0"/>
    <s v="suraj.tiwari@gridinfocom.com"/>
    <m/>
    <m/>
    <x v="0"/>
  </r>
  <r>
    <s v="Suresh Kumar"/>
    <x v="0"/>
    <s v="suresh.kumar@gridinfocom.com"/>
    <m/>
    <m/>
    <x v="2"/>
  </r>
  <r>
    <s v="Syed Mohd Arqam"/>
    <x v="0"/>
    <s v="syed.arqam@gridinfocom.com"/>
    <m/>
    <m/>
    <x v="0"/>
  </r>
  <r>
    <s v="Taru Garg"/>
    <x v="0"/>
    <s v="taru.garg@gridinfocom.com"/>
    <m/>
    <m/>
    <x v="0"/>
  </r>
  <r>
    <s v="Ulli Venkata Nagamalleswari"/>
    <x v="5"/>
    <s v="nagamalleswari.ulli@gridinfocom.com"/>
    <m/>
    <m/>
    <x v="2"/>
  </r>
  <r>
    <s v="Yaduvir A Deshpande"/>
    <x v="2"/>
    <s v="yaduvir.deshpande@gridinfocom.com"/>
    <m/>
    <m/>
    <x v="0"/>
  </r>
  <r>
    <s v="Yashika Chopra"/>
    <x v="1"/>
    <s v="yashika.chopra@gridinfocom.com"/>
    <m/>
    <m/>
    <x v="0"/>
  </r>
  <r>
    <s v="Yuvaraju Madiraju"/>
    <x v="8"/>
    <s v="yuvaraju.madiraju@gridinfocom.com"/>
    <m/>
    <m/>
    <x v="2"/>
  </r>
  <r>
    <s v="Pankit Sharma"/>
    <x v="3"/>
    <s v="pankit.sharma@gridinfocom.com"/>
    <m/>
    <m/>
    <x v="0"/>
  </r>
  <r>
    <s v="Aayush Jain"/>
    <x v="3"/>
    <m/>
    <m/>
    <m/>
    <x v="0"/>
  </r>
  <r>
    <s v="Bharat Kumar"/>
    <x v="3"/>
    <s v="bharat.Kumar@gridinfocom.com"/>
    <m/>
    <m/>
    <x v="0"/>
  </r>
  <r>
    <s v="Rajat Goyal"/>
    <x v="3"/>
    <s v="rajat.goyal@gridinfocom.com"/>
    <m/>
    <m/>
    <x v="0"/>
  </r>
  <r>
    <s v="Hemant Kumar Mandle"/>
    <x v="6"/>
    <m/>
    <m/>
    <m/>
    <x v="2"/>
  </r>
  <r>
    <s v="Rupesh Kadhare"/>
    <x v="9"/>
    <s v="rupesh.kandhare@gridinfocom.com"/>
    <m/>
    <s v="Billable"/>
    <x v="0"/>
  </r>
  <r>
    <s v="Shipra Rana"/>
    <x v="0"/>
    <s v="shipra.rana@gridinfocom.com"/>
    <m/>
    <m/>
    <x v="0"/>
  </r>
  <r>
    <s v="Arun Venugopalan"/>
    <x v="5"/>
    <s v="arun.venugopalan@gridinfocom.com"/>
    <m/>
    <m/>
    <x v="2"/>
  </r>
  <r>
    <s v="Kamal Kishore Saini"/>
    <x v="1"/>
    <s v="kamal.kishore@gridinfocom.com"/>
    <m/>
    <m/>
    <x v="0"/>
  </r>
  <r>
    <s v="Ravi Kanth Puram"/>
    <x v="10"/>
    <s v="ravikanth.puram@gridinfocom.com"/>
    <m/>
    <m/>
    <x v="6"/>
  </r>
  <r>
    <s v="Sujeet Kumar"/>
    <x v="0"/>
    <s v="sujeet.kumar@gridinfocom.com"/>
    <m/>
    <m/>
    <x v="7"/>
  </r>
  <r>
    <s v="Dinesh Bhogle"/>
    <x v="3"/>
    <s v="dinesh.bhogle@gridinfocom.com"/>
    <m/>
    <m/>
    <x v="8"/>
  </r>
  <r>
    <s v="Anoop Mehra"/>
    <x v="3"/>
    <s v="anoop.mehra@gridinfocom.com"/>
    <m/>
    <m/>
    <x v="7"/>
  </r>
  <r>
    <s v="Amit Hasmukh Jain"/>
    <x v="0"/>
    <s v="amit.jain@gridinfocom.com"/>
    <m/>
    <m/>
    <x v="9"/>
  </r>
  <r>
    <s v="Sunil Ranjan Panda"/>
    <x v="3"/>
    <s v="sunil.panda@gridinfocom.com"/>
    <m/>
    <m/>
    <x v="9"/>
  </r>
  <r>
    <s v="Ish Chand Tripathi"/>
    <x v="3"/>
    <s v="ish.tripathi@gridinfocom.com"/>
    <m/>
    <m/>
    <x v="9"/>
  </r>
  <r>
    <s v="Ajay Kumar"/>
    <x v="11"/>
    <m/>
    <m/>
    <m/>
    <x v="10"/>
  </r>
  <r>
    <s v="Akshay Awasthi"/>
    <x v="11"/>
    <m/>
    <m/>
    <m/>
    <x v="10"/>
  </r>
  <r>
    <s v="Ankit Gupta"/>
    <x v="11"/>
    <m/>
    <m/>
    <m/>
    <x v="10"/>
  </r>
  <r>
    <s v="Anshuman Rai"/>
    <x v="11"/>
    <m/>
    <m/>
    <m/>
    <x v="10"/>
  </r>
  <r>
    <s v="Ashish Mishra"/>
    <x v="11"/>
    <m/>
    <m/>
    <m/>
    <x v="10"/>
  </r>
  <r>
    <s v="Ayush Jain"/>
    <x v="11"/>
    <m/>
    <m/>
    <m/>
    <x v="10"/>
  </r>
  <r>
    <s v="Indu Sharma"/>
    <x v="11"/>
    <m/>
    <m/>
    <m/>
    <x v="10"/>
  </r>
  <r>
    <s v="Pankit Sharma"/>
    <x v="11"/>
    <m/>
    <m/>
    <m/>
    <x v="10"/>
  </r>
  <r>
    <s v="Prashast Kumar Mishra"/>
    <x v="11"/>
    <m/>
    <m/>
    <m/>
    <x v="10"/>
  </r>
  <r>
    <s v="Prateek Mathur"/>
    <x v="11"/>
    <m/>
    <m/>
    <m/>
    <x v="10"/>
  </r>
  <r>
    <s v="Rahul Chaurasia"/>
    <x v="11"/>
    <m/>
    <m/>
    <m/>
    <x v="10"/>
  </r>
  <r>
    <s v="Shipra Singh Siddhu"/>
    <x v="11"/>
    <m/>
    <m/>
    <m/>
    <x v="10"/>
  </r>
  <r>
    <s v="Shubham Gupta"/>
    <x v="11"/>
    <m/>
    <m/>
    <m/>
    <x v="10"/>
  </r>
  <r>
    <s v="Shubham Rathore"/>
    <x v="11"/>
    <m/>
    <m/>
    <m/>
    <x v="10"/>
  </r>
  <r>
    <s v="Syed Ali Turab"/>
    <x v="11"/>
    <m/>
    <m/>
    <m/>
    <x v="10"/>
  </r>
  <r>
    <s v="Vikas Mishra"/>
    <x v="11"/>
    <m/>
    <m/>
    <m/>
    <x v="10"/>
  </r>
  <r>
    <s v="Vinay Pandey"/>
    <x v="11"/>
    <m/>
    <m/>
    <m/>
    <x v="10"/>
  </r>
  <r>
    <s v="Vishal Jaiswal"/>
    <x v="11"/>
    <m/>
    <m/>
    <m/>
    <x v="10"/>
  </r>
  <r>
    <s v="Abhishek Singh Rathore"/>
    <x v="9"/>
    <m/>
    <m/>
    <m/>
    <x v="11"/>
  </r>
  <r>
    <s v="Apoorv Ambesh"/>
    <x v="9"/>
    <m/>
    <m/>
    <m/>
    <x v="11"/>
  </r>
  <r>
    <s v="Bhaskar Bhattacharjee"/>
    <x v="9"/>
    <m/>
    <m/>
    <m/>
    <x v="11"/>
  </r>
  <r>
    <s v="Hareesh Ravishankar"/>
    <x v="9"/>
    <m/>
    <m/>
    <m/>
    <x v="11"/>
  </r>
  <r>
    <s v="Ishan Bhat"/>
    <x v="1"/>
    <m/>
    <m/>
    <m/>
    <x v="11"/>
  </r>
  <r>
    <s v="Abhijit Ray"/>
    <x v="9"/>
    <m/>
    <m/>
    <m/>
    <x v="11"/>
  </r>
  <r>
    <s v="Rajat Bhatt"/>
    <x v="1"/>
    <m/>
    <m/>
    <s v="Billable"/>
    <x v="11"/>
  </r>
  <r>
    <s v="Rishabh Jain"/>
    <x v="9"/>
    <m/>
    <m/>
    <s v="Billable"/>
    <x v="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2">
  <r>
    <s v="GIC"/>
    <x v="0"/>
    <s v="Stragetic"/>
    <s v="Harmeet Singh Wadhwa"/>
    <x v="0"/>
    <s v="AI and OCR"/>
    <d v="2018-02-27T00:00:00"/>
    <d v="2018-05-27T00:00:00"/>
    <m/>
    <n v="1"/>
    <n v="1"/>
  </r>
  <r>
    <s v="GIC"/>
    <x v="0"/>
    <s v="Stragetic"/>
    <s v="Alok Pathak"/>
    <x v="0"/>
    <s v="AI and OCR"/>
    <d v="2018-02-27T00:00:00"/>
    <d v="2018-05-27T00:00:00"/>
    <m/>
    <n v="1"/>
    <n v="1"/>
  </r>
  <r>
    <s v="GIC"/>
    <x v="0"/>
    <s v="Stragetic"/>
    <s v="Ravi Prakash Sen"/>
    <x v="0"/>
    <s v="AI and OCR"/>
    <d v="2018-02-27T00:00:00"/>
    <d v="2018-05-27T00:00:00"/>
    <m/>
    <n v="1"/>
    <n v="1"/>
  </r>
  <r>
    <s v="Malaysia"/>
    <x v="1"/>
    <s v="Project"/>
    <s v="Sujeet Kumar"/>
    <x v="0"/>
    <s v="3 Processes"/>
    <d v="2018-01-23T00:00:00"/>
    <d v="2018-04-30T00:00:00"/>
    <m/>
    <n v="1"/>
    <n v="1"/>
  </r>
  <r>
    <s v="Hyderabad"/>
    <x v="2"/>
    <s v="RA"/>
    <s v="Dinesh Bhogle"/>
    <x v="1"/>
    <n v="0"/>
    <d v="2018-01-31T00:00:00"/>
    <d v="2018-07-22T00:00:00"/>
    <m/>
    <n v="1"/>
    <n v="1"/>
  </r>
  <r>
    <s v="Malaysia"/>
    <x v="1"/>
    <s v="Project"/>
    <s v="Manish Kumar"/>
    <x v="0"/>
    <s v="3 Processes"/>
    <d v="2018-03-11T00:00:00"/>
    <d v="2018-04-30T00:00:00"/>
    <m/>
    <n v="1"/>
    <n v="1"/>
  </r>
  <r>
    <s v="Malaysia"/>
    <x v="1"/>
    <s v="Project"/>
    <s v="Ketan Kharbanda"/>
    <x v="0"/>
    <s v="3 Processes"/>
    <d v="2018-01-23T00:00:00"/>
    <d v="2018-04-16T00:00:00"/>
    <m/>
    <n v="1"/>
    <n v="1"/>
  </r>
  <r>
    <s v="Malaysia"/>
    <x v="1"/>
    <s v="Project"/>
    <s v="Sunil Ranjan Panda"/>
    <x v="2"/>
    <s v="3 Processes"/>
    <d v="2018-01-23T00:00:00"/>
    <d v="2018-04-30T00:00:00"/>
    <m/>
    <n v="1"/>
    <n v="1"/>
  </r>
  <r>
    <s v="Malaysia"/>
    <x v="1"/>
    <s v="Project"/>
    <s v="Charu Rathi"/>
    <x v="0"/>
    <s v="3 Processes"/>
    <d v="2018-03-11T00:00:00"/>
    <d v="2018-04-30T00:00:00"/>
    <m/>
    <n v="1"/>
    <n v="1"/>
  </r>
  <r>
    <s v="Malaysia"/>
    <x v="1"/>
    <s v="Project"/>
    <s v="Shruti Kukreja"/>
    <x v="0"/>
    <s v="3 Processes"/>
    <d v="2018-01-23T00:00:00"/>
    <d v="2018-04-16T00:00:00"/>
    <m/>
    <n v="1"/>
    <n v="1"/>
  </r>
  <r>
    <s v="Malaysia"/>
    <x v="1"/>
    <s v="Project"/>
    <s v="Abhijit Ray"/>
    <x v="3"/>
    <s v="3 Processes"/>
    <d v="2018-03-12T00:00:00"/>
    <d v="2018-04-30T00:00:00"/>
    <m/>
    <n v="0.25"/>
    <n v="0.25"/>
  </r>
  <r>
    <s v="Malaysia"/>
    <x v="1"/>
    <s v="Project"/>
    <s v="Taru Garg"/>
    <x v="0"/>
    <s v="3 Processes"/>
    <d v="2018-01-23T00:00:00"/>
    <d v="2018-04-13T00:00:00"/>
    <m/>
    <n v="1"/>
    <n v="1"/>
  </r>
  <r>
    <s v="Noida"/>
    <x v="3"/>
    <s v="Product"/>
    <s v="Himanshu Yadav"/>
    <x v="0"/>
    <n v="0"/>
    <d v="2018-02-09T00:00:00"/>
    <d v="2018-02-13T00:00:00"/>
    <m/>
    <n v="1"/>
    <n v="0"/>
  </r>
  <r>
    <s v="Malaysia"/>
    <x v="4"/>
    <s v="POC"/>
    <s v="Prince Makhija"/>
    <x v="0"/>
    <n v="0"/>
    <d v="2018-03-19T00:00:00"/>
    <d v="2018-03-30T00:00:00"/>
    <m/>
    <n v="1"/>
    <n v="1"/>
  </r>
  <r>
    <s v="Malaysia"/>
    <x v="4"/>
    <s v="POC"/>
    <s v="Harshit Bhatia"/>
    <x v="0"/>
    <n v="0"/>
    <d v="2018-03-19T00:00:00"/>
    <d v="2018-03-30T00:00:00"/>
    <m/>
    <n v="1"/>
    <n v="1"/>
  </r>
  <r>
    <s v="Noida"/>
    <x v="3"/>
    <s v="Product"/>
    <s v="Ravi Prakash Sen"/>
    <x v="0"/>
    <n v="0"/>
    <d v="2018-02-09T00:00:00"/>
    <d v="2018-02-13T00:00:00"/>
    <m/>
    <n v="1"/>
    <n v="0"/>
  </r>
  <r>
    <s v="Noida"/>
    <x v="3"/>
    <s v="Product"/>
    <s v="Manish Kumar"/>
    <x v="0"/>
    <n v="0"/>
    <d v="2018-02-09T00:00:00"/>
    <d v="2018-02-13T00:00:00"/>
    <m/>
    <n v="1"/>
    <n v="0"/>
  </r>
  <r>
    <s v="Noida"/>
    <x v="3"/>
    <s v="Product"/>
    <s v="Harmeet Singh Wadhwa"/>
    <x v="0"/>
    <n v="0"/>
    <d v="2018-02-09T00:00:00"/>
    <d v="2018-02-13T00:00:00"/>
    <m/>
    <n v="1"/>
    <n v="0"/>
  </r>
  <r>
    <s v="Oman"/>
    <x v="5"/>
    <s v="RA"/>
    <s v="Chandan Kumar"/>
    <x v="0"/>
    <n v="0"/>
    <d v="2017-12-17T00:00:00"/>
    <d v="2018-03-23T00:00:00"/>
    <m/>
    <n v="1"/>
    <n v="1"/>
  </r>
  <r>
    <s v="Muscat"/>
    <x v="6"/>
    <s v="POC"/>
    <s v="Deepak Saini"/>
    <x v="0"/>
    <n v="0"/>
    <d v="2017-12-18T00:00:00"/>
    <d v="2018-03-20T00:00:00"/>
    <m/>
    <n v="1"/>
    <n v="0"/>
  </r>
  <r>
    <s v="Pune"/>
    <x v="7"/>
    <s v="POC"/>
    <s v="Apoorv Ambesh"/>
    <x v="3"/>
    <n v="0"/>
    <d v="2017-12-19T00:00:00"/>
    <d v="2010-03-10T00:00:00"/>
    <m/>
    <n v="1"/>
    <n v="0"/>
  </r>
  <r>
    <s v="Philippines"/>
    <x v="8"/>
    <s v="POC"/>
    <s v="Charu Rathi"/>
    <x v="0"/>
    <s v="Remittance Authorization"/>
    <d v="2017-12-20T00:00:00"/>
    <d v="2018-02-28T00:00:00"/>
    <m/>
    <n v="1"/>
    <n v="0"/>
  </r>
  <r>
    <s v="Philippines"/>
    <x v="8"/>
    <s v="POC"/>
    <s v="Bharat Kumar"/>
    <x v="0"/>
    <s v="Remittance Authorization"/>
    <d v="2017-12-21T00:00:00"/>
    <d v="2018-02-28T00:00:00"/>
    <m/>
    <n v="1"/>
    <n v="0"/>
  </r>
  <r>
    <s v="Mumbai"/>
    <x v="9"/>
    <s v="RA"/>
    <s v="Alok Pathak"/>
    <x v="0"/>
    <n v="0"/>
    <d v="2017-12-22T00:00:00"/>
    <d v="2018-05-06T00:00:00"/>
    <m/>
    <n v="1"/>
    <n v="1"/>
  </r>
  <r>
    <s v="Hyderabad"/>
    <x v="2"/>
    <s v="RA"/>
    <s v="Mayank Pandey"/>
    <x v="0"/>
    <n v="0"/>
    <d v="2017-12-23T00:00:00"/>
    <d v="2018-03-21T00:00:00"/>
    <s v="CV shared with sales"/>
    <n v="1"/>
    <n v="0"/>
  </r>
  <r>
    <s v="Pune"/>
    <x v="10"/>
    <s v="POC"/>
    <s v="Hareesh Ravishankar"/>
    <x v="0"/>
    <s v="Process on Pay"/>
    <d v="2017-12-24T00:00:00"/>
    <d v="2018-02-16T00:00:00"/>
    <m/>
    <n v="1"/>
    <n v="0"/>
  </r>
  <r>
    <s v="Pune"/>
    <x v="10"/>
    <s v="POC"/>
    <s v="Harshit Bhatia"/>
    <x v="0"/>
    <s v="Process on Pay"/>
    <d v="2017-12-25T00:00:00"/>
    <d v="2018-02-16T00:00:00"/>
    <m/>
    <n v="1"/>
    <n v="0"/>
  </r>
  <r>
    <s v="Bangalore"/>
    <x v="11"/>
    <s v="Project"/>
    <s v="Sandeep Barua"/>
    <x v="0"/>
    <s v="DQF-Express (Audit Engine)"/>
    <d v="2017-12-26T00:00:00"/>
    <d v="2018-03-31T00:00:00"/>
    <m/>
    <n v="1"/>
    <n v="1"/>
  </r>
  <r>
    <s v="Bangalore"/>
    <x v="11"/>
    <s v="Project"/>
    <s v="Love Pal"/>
    <x v="0"/>
    <s v="DQF-Express (Audit Engine)"/>
    <d v="2017-12-27T00:00:00"/>
    <d v="2018-03-31T00:00:00"/>
    <m/>
    <n v="1"/>
    <n v="1"/>
  </r>
  <r>
    <s v="Bangalore"/>
    <x v="11"/>
    <s v="Project"/>
    <s v="Mahesh Babu Gunthati"/>
    <x v="0"/>
    <s v="DQF-Express (Support)"/>
    <d v="2017-12-28T00:00:00"/>
    <d v="2018-03-31T00:00:00"/>
    <m/>
    <n v="1"/>
    <n v="1"/>
  </r>
  <r>
    <s v="Bangalore"/>
    <x v="11"/>
    <s v="Project"/>
    <s v="Nishit Kumar Mahata"/>
    <x v="0"/>
    <s v="DQF-Express(Automation)"/>
    <d v="2017-12-29T00:00:00"/>
    <d v="2018-03-31T00:00:00"/>
    <m/>
    <n v="1"/>
    <n v="1"/>
  </r>
  <r>
    <s v="Bangalore"/>
    <x v="11"/>
    <s v="Project"/>
    <s v="Suresh Kumar"/>
    <x v="0"/>
    <s v="DQF-Express (Audit Engine)"/>
    <d v="2017-12-30T00:00:00"/>
    <d v="2018-03-31T00:00:00"/>
    <m/>
    <n v="0.8"/>
    <n v="0.8"/>
  </r>
  <r>
    <s v="Bangalore"/>
    <x v="11"/>
    <s v="Project"/>
    <s v="Nitish Singh"/>
    <x v="0"/>
    <s v="DQF-Express(Automation)"/>
    <d v="2017-12-31T00:00:00"/>
    <d v="2018-03-31T00:00:00"/>
    <m/>
    <n v="1"/>
    <n v="1"/>
  </r>
  <r>
    <s v="Bangalore"/>
    <x v="11"/>
    <s v="Project"/>
    <s v="Shahensha Shaik"/>
    <x v="0"/>
    <s v="DQF-Express (Support)"/>
    <d v="2018-01-01T00:00:00"/>
    <d v="2018-03-31T00:00:00"/>
    <m/>
    <n v="1"/>
    <n v="1"/>
  </r>
  <r>
    <s v="Bangalore"/>
    <x v="11"/>
    <s v="Project"/>
    <s v="Balasabarimani"/>
    <x v="0"/>
    <s v="DQF-Express (Support)"/>
    <d v="2018-01-02T00:00:00"/>
    <d v="2018-03-31T00:00:00"/>
    <m/>
    <n v="1"/>
    <n v="1"/>
  </r>
  <r>
    <s v="Bangalore"/>
    <x v="11"/>
    <s v="Project"/>
    <s v="Anparasan A"/>
    <x v="0"/>
    <s v="DQF-Express (Support)"/>
    <d v="2018-01-03T00:00:00"/>
    <d v="2018-03-31T00:00:00"/>
    <m/>
    <n v="1"/>
    <n v="1"/>
  </r>
  <r>
    <s v="Bangalore"/>
    <x v="11"/>
    <s v="Project"/>
    <s v="Neeraj Kumar Sinha"/>
    <x v="0"/>
    <s v="DQF-Express(Data Entry)"/>
    <d v="2018-01-04T00:00:00"/>
    <d v="2018-03-31T00:00:00"/>
    <m/>
    <n v="1"/>
    <n v="1"/>
  </r>
  <r>
    <s v="Bangalore"/>
    <x v="11"/>
    <s v="Project"/>
    <s v="Santan Barnwal"/>
    <x v="0"/>
    <s v="DQF-Express(Automation)"/>
    <d v="2018-01-05T00:00:00"/>
    <d v="2018-03-31T00:00:00"/>
    <m/>
    <n v="1"/>
    <n v="1"/>
  </r>
  <r>
    <s v="Bangalore"/>
    <x v="11"/>
    <s v="Project"/>
    <s v="Syed Mohd Arqam"/>
    <x v="0"/>
    <s v="DQF-Express(Data Entry)"/>
    <d v="2018-01-06T00:00:00"/>
    <d v="2018-03-31T00:00:00"/>
    <m/>
    <n v="0.8"/>
    <n v="0.8"/>
  </r>
  <r>
    <s v="Bangalore"/>
    <x v="11"/>
    <s v="Project"/>
    <s v="Aditya Mishra"/>
    <x v="0"/>
    <s v="DQF-Express(Data Entry)"/>
    <d v="2018-01-07T00:00:00"/>
    <d v="2018-03-31T00:00:00"/>
    <m/>
    <n v="1"/>
    <n v="1"/>
  </r>
  <r>
    <s v="Bangalore"/>
    <x v="11"/>
    <s v="Project"/>
    <s v="Ulli Venkata Nagamalleswari"/>
    <x v="0"/>
    <s v="DQF-Express (Support)"/>
    <d v="2018-01-08T00:00:00"/>
    <d v="2018-03-31T00:00:00"/>
    <m/>
    <n v="1"/>
    <n v="1"/>
  </r>
  <r>
    <s v="Bangalore"/>
    <x v="11"/>
    <s v="Project"/>
    <s v="Ravi Kanth Puram"/>
    <x v="4"/>
    <s v="FADV"/>
    <d v="2018-01-09T00:00:00"/>
    <d v="2018-03-31T00:00:00"/>
    <m/>
    <n v="1"/>
    <n v="1"/>
  </r>
  <r>
    <s v="Hyderabad"/>
    <x v="12"/>
    <s v="Support"/>
    <s v="Naga Kiran Madduri"/>
    <x v="0"/>
    <n v="0"/>
    <d v="2017-04-16T00:00:00"/>
    <d v="2018-04-16T00:00:00"/>
    <m/>
    <n v="1"/>
    <n v="1"/>
  </r>
  <r>
    <s v="Mumbai"/>
    <x v="13"/>
    <s v="Project"/>
    <s v="Aqib Javed Khan"/>
    <x v="0"/>
    <s v="Salary Processing"/>
    <d v="2018-01-11T00:00:00"/>
    <d v="2018-04-15T00:00:00"/>
    <m/>
    <n v="1"/>
    <n v="1"/>
  </r>
  <r>
    <s v="Mumbai"/>
    <x v="13"/>
    <s v="Project"/>
    <s v="Pankaj Kumar Bharti"/>
    <x v="0"/>
    <s v="All processes"/>
    <d v="2018-01-12T00:00:00"/>
    <d v="2018-03-20T00:00:00"/>
    <m/>
    <n v="1"/>
    <n v="0"/>
  </r>
  <r>
    <s v="Mumbai"/>
    <x v="13"/>
    <s v="Project"/>
    <s v="Sachin Pundlik Deshmukh"/>
    <x v="0"/>
    <s v="ATM Recon"/>
    <d v="2018-01-13T00:00:00"/>
    <d v="2018-04-30T00:00:00"/>
    <m/>
    <n v="1"/>
    <n v="1"/>
  </r>
  <r>
    <s v="Mumbai"/>
    <x v="13"/>
    <s v="Project"/>
    <s v="Hareesh Ravishankar"/>
    <x v="3"/>
    <s v="POS Complaints"/>
    <d v="2018-01-14T00:00:00"/>
    <d v="2018-03-31T00:00:00"/>
    <m/>
    <n v="1"/>
    <n v="1"/>
  </r>
  <r>
    <s v="Mumbai"/>
    <x v="13"/>
    <s v="Project"/>
    <s v="Rishabh Jain"/>
    <x v="3"/>
    <s v="ATM Recon, ATM Complaints, UPI IMPS"/>
    <d v="2018-01-15T00:00:00"/>
    <d v="2018-05-15T00:00:00"/>
    <m/>
    <n v="1"/>
    <n v="1"/>
  </r>
  <r>
    <s v="Mumbai"/>
    <x v="13"/>
    <s v="Project"/>
    <s v="Yaduvir A Deshpande"/>
    <x v="0"/>
    <s v="UPI IMPS"/>
    <d v="2018-01-16T00:00:00"/>
    <d v="2018-04-30T00:00:00"/>
    <m/>
    <n v="1"/>
    <n v="1"/>
  </r>
  <r>
    <s v="Mumbai"/>
    <x v="13"/>
    <s v="Project"/>
    <s v="Shivam Tiwari"/>
    <x v="0"/>
    <s v="POS Complaints"/>
    <d v="2018-01-17T00:00:00"/>
    <d v="2018-03-31T00:00:00"/>
    <m/>
    <n v="1"/>
    <n v="1"/>
  </r>
  <r>
    <s v="Mumbai"/>
    <x v="13"/>
    <s v="Project"/>
    <s v="Ramesh Bechu Singh"/>
    <x v="0"/>
    <s v="POS Complaints"/>
    <d v="2018-01-18T00:00:00"/>
    <d v="2018-05-31T00:00:00"/>
    <m/>
    <n v="1"/>
    <n v="1"/>
  </r>
  <r>
    <s v="Mumbai"/>
    <x v="13"/>
    <s v="Project"/>
    <s v="Ish Chand Tripathi"/>
    <x v="2"/>
    <s v="All processes"/>
    <d v="2018-01-19T00:00:00"/>
    <d v="2018-05-31T00:00:00"/>
    <m/>
    <n v="1"/>
    <n v="1"/>
  </r>
  <r>
    <s v="Mumbai"/>
    <x v="13"/>
    <s v="Project"/>
    <s v="Sanjay Kumar"/>
    <x v="0"/>
    <s v="ATM Complaints"/>
    <d v="2018-01-19T00:00:00"/>
    <d v="2018-05-31T00:00:00"/>
    <m/>
    <n v="1"/>
    <n v="1"/>
  </r>
  <r>
    <s v="Mumbai"/>
    <x v="13"/>
    <s v="Project"/>
    <s v="Arjun Parashar"/>
    <x v="0"/>
    <s v="Payment Gateway"/>
    <d v="2018-01-20T00:00:00"/>
    <d v="2018-04-15T00:00:00"/>
    <m/>
    <n v="1"/>
    <n v="1"/>
  </r>
  <r>
    <s v="Mumbai"/>
    <x v="13"/>
    <s v="Project"/>
    <s v="Amit Hasmukh Jain"/>
    <x v="2"/>
    <s v="All processes"/>
    <d v="2018-01-21T00:00:00"/>
    <d v="2018-05-31T00:00:00"/>
    <m/>
    <n v="1"/>
    <n v="1"/>
  </r>
  <r>
    <s v="Bangalore"/>
    <x v="14"/>
    <s v="Pilot"/>
    <s v="Itamsetti Ramakrishna"/>
    <x v="0"/>
    <s v="PR to PO"/>
    <d v="2018-01-23T00:00:00"/>
    <d v="2018-02-10T00:00:00"/>
    <m/>
    <n v="1"/>
    <n v="0"/>
  </r>
  <r>
    <s v="Bangalore"/>
    <x v="14"/>
    <s v="Pilot"/>
    <s v="Alok Pathak"/>
    <x v="0"/>
    <s v="PR to PO"/>
    <d v="2018-01-24T00:00:00"/>
    <d v="2018-02-10T00:00:00"/>
    <m/>
    <n v="1"/>
    <n v="0"/>
  </r>
  <r>
    <s v="Gurgaon"/>
    <x v="15"/>
    <s v="Pilot"/>
    <s v="Harmeet Singh Wadhwa"/>
    <x v="0"/>
    <s v="VB Script"/>
    <d v="2018-01-26T00:00:00"/>
    <d v="2018-03-10T00:00:00"/>
    <m/>
    <n v="1"/>
    <n v="0"/>
  </r>
  <r>
    <s v="Gurgaon"/>
    <x v="15"/>
    <s v="Pilot"/>
    <s v="Suraj Tiwari"/>
    <x v="0"/>
    <s v="VB Script"/>
    <d v="2018-01-27T00:00:00"/>
    <d v="2018-03-10T00:00:00"/>
    <m/>
    <n v="1"/>
    <n v="0"/>
  </r>
  <r>
    <s v="Gurgaon"/>
    <x v="15"/>
    <s v="Pilot"/>
    <s v="Abhijeet Ashish"/>
    <x v="0"/>
    <s v="VB Script"/>
    <d v="2018-01-28T00:00:00"/>
    <d v="2018-03-10T00:00:00"/>
    <m/>
    <n v="1"/>
    <n v="0"/>
  </r>
  <r>
    <s v="Gurgaon"/>
    <x v="16"/>
    <s v="RA"/>
    <s v="Ishan Bhat"/>
    <x v="3"/>
    <n v="0"/>
    <d v="2018-01-29T00:00:00"/>
    <d v="2018-05-13T00:00:00"/>
    <m/>
    <n v="1"/>
    <n v="1"/>
  </r>
  <r>
    <s v="Gurgaon"/>
    <x v="4"/>
    <s v="RA"/>
    <s v="Abhijeet Ashish"/>
    <x v="0"/>
    <n v="0"/>
    <d v="2018-01-30T00:00:00"/>
    <d v="2018-03-30T00:00:00"/>
    <m/>
    <n v="1"/>
    <n v="1"/>
  </r>
  <r>
    <s v="Gurgaon"/>
    <x v="16"/>
    <s v="RA"/>
    <s v="Rajat Bhatt"/>
    <x v="3"/>
    <n v="0"/>
    <d v="2018-01-31T00:00:00"/>
    <d v="2018-05-13T00:00:00"/>
    <m/>
    <n v="1"/>
    <n v="1"/>
  </r>
  <r>
    <s v="Mumbai"/>
    <x v="17"/>
    <s v="Pilot"/>
    <s v="Rupesh Kandhare"/>
    <x v="0"/>
    <n v="0"/>
    <d v="2018-02-01T00:00:00"/>
    <d v="2018-05-06T00:00:00"/>
    <m/>
    <n v="1"/>
    <n v="1"/>
  </r>
  <r>
    <s v="Singapore"/>
    <x v="18"/>
    <s v="Pilot"/>
    <s v="Alok Pathak"/>
    <x v="0"/>
    <s v="ELD,_x000a_Factory Reconciliation"/>
    <d v="2018-02-02T00:00:00"/>
    <d v="2018-02-01T00:00:00"/>
    <m/>
    <n v="1"/>
    <n v="0"/>
  </r>
  <r>
    <s v="Mumbai"/>
    <x v="17"/>
    <s v="RA"/>
    <s v="Yuvaraju Madiraju"/>
    <x v="0"/>
    <n v="0"/>
    <d v="2018-02-03T00:00:00"/>
    <d v="2018-05-06T00:00:00"/>
    <s v="CV shared with sales"/>
    <n v="0"/>
    <n v="0"/>
  </r>
  <r>
    <s v="Chennai"/>
    <x v="19"/>
    <s v="RA"/>
    <s v="Dimple Julyani"/>
    <x v="0"/>
    <n v="0"/>
    <d v="2018-02-04T00:00:00"/>
    <d v="2016-03-16T00:00:00"/>
    <m/>
    <n v="1"/>
    <n v="0"/>
  </r>
  <r>
    <s v="Chennai"/>
    <x v="19"/>
    <s v="RA"/>
    <s v="Nitesh Raj"/>
    <x v="0"/>
    <m/>
    <d v="2018-02-05T00:00:00"/>
    <d v="2018-04-30T00:00:00"/>
    <m/>
    <n v="1"/>
    <n v="1"/>
  </r>
  <r>
    <s v="Chennai"/>
    <x v="19"/>
    <s v="RA"/>
    <s v="Manoj Singh"/>
    <x v="0"/>
    <m/>
    <d v="2018-02-06T00:00:00"/>
    <d v="2018-03-31T00:00:00"/>
    <m/>
    <n v="1"/>
    <n v="1"/>
  </r>
  <r>
    <s v="Chennai"/>
    <x v="19"/>
    <s v="RA"/>
    <s v="Lokesh Singh Loha"/>
    <x v="0"/>
    <m/>
    <d v="2018-02-07T00:00:00"/>
    <d v="2018-09-30T00:00:00"/>
    <m/>
    <n v="1"/>
    <n v="1"/>
  </r>
  <r>
    <s v="Chennai"/>
    <x v="19"/>
    <s v="RA"/>
    <s v="Piyush Pathak"/>
    <x v="0"/>
    <n v="0"/>
    <d v="2018-02-08T00:00:00"/>
    <d v="2018-02-13T00:00:00"/>
    <m/>
    <n v="1"/>
    <n v="0"/>
  </r>
  <r>
    <s v="Muscat"/>
    <x v="5"/>
    <s v="RA"/>
    <s v="Chandan Kumar"/>
    <x v="0"/>
    <n v="0"/>
    <d v="2018-02-09T00:00:00"/>
    <d v="2018-09-21T00:00:00"/>
    <m/>
    <n v="1"/>
    <n v="1"/>
  </r>
  <r>
    <s v="Muscat"/>
    <x v="5"/>
    <s v="RA"/>
    <s v="Himanshu Yadav"/>
    <x v="0"/>
    <n v="0"/>
    <d v="2018-02-10T00:00:00"/>
    <d v="2018-09-21T00:00:00"/>
    <m/>
    <n v="1"/>
    <n v="1"/>
  </r>
  <r>
    <s v="Chennai"/>
    <x v="19"/>
    <s v="RA"/>
    <s v="Pawan  Tiwari"/>
    <x v="0"/>
    <m/>
    <d v="2018-02-11T00:00:00"/>
    <d v="2018-04-30T00:00:00"/>
    <m/>
    <n v="1"/>
    <n v="1"/>
  </r>
  <r>
    <s v="Chennai"/>
    <x v="19"/>
    <s v="RA"/>
    <s v="Ansuya Prasad Kala"/>
    <x v="0"/>
    <n v="0"/>
    <d v="2018-02-12T00:00:00"/>
    <d v="2018-02-28T00:00:00"/>
    <m/>
    <n v="1"/>
    <n v="0"/>
  </r>
  <r>
    <s v="Chennai"/>
    <x v="19"/>
    <s v="RA"/>
    <s v="C.Rose Mary"/>
    <x v="0"/>
    <m/>
    <d v="2018-02-13T00:00:00"/>
    <d v="2018-09-30T00:00:00"/>
    <m/>
    <n v="1"/>
    <n v="1"/>
  </r>
  <r>
    <s v="Chennai"/>
    <x v="19"/>
    <s v="RA"/>
    <s v="Mohammed Raffi.M"/>
    <x v="0"/>
    <m/>
    <d v="2018-02-14T00:00:00"/>
    <d v="2018-04-30T00:00:00"/>
    <m/>
    <n v="1"/>
    <n v="1"/>
  </r>
  <r>
    <s v="Chennai"/>
    <x v="19"/>
    <s v="RA"/>
    <s v="Sarbeswar Maharana"/>
    <x v="0"/>
    <m/>
    <d v="2018-02-15T00:00:00"/>
    <d v="2018-04-30T00:00:00"/>
    <m/>
    <n v="1"/>
    <n v="1"/>
  </r>
  <r>
    <s v="Chennai"/>
    <x v="19"/>
    <s v="RA"/>
    <s v="Lokesh Mewara"/>
    <x v="0"/>
    <m/>
    <d v="2018-02-16T00:00:00"/>
    <d v="2018-09-30T00:00:00"/>
    <m/>
    <n v="1"/>
    <n v="1"/>
  </r>
  <r>
    <s v="Chennai"/>
    <x v="19"/>
    <s v="RA"/>
    <s v="Alaudeen. P"/>
    <x v="0"/>
    <m/>
    <d v="2018-02-17T00:00:00"/>
    <d v="2018-09-30T00:00:00"/>
    <m/>
    <n v="1"/>
    <n v="1"/>
  </r>
  <r>
    <s v="Chennai"/>
    <x v="19"/>
    <s v="RA"/>
    <s v="Reka Ramalingam"/>
    <x v="0"/>
    <m/>
    <d v="2018-02-18T00:00:00"/>
    <d v="2018-03-31T00:00:00"/>
    <m/>
    <n v="1"/>
    <n v="1"/>
  </r>
  <r>
    <s v="Chennai"/>
    <x v="19"/>
    <s v="RA"/>
    <s v="J P Kiruthiga"/>
    <x v="0"/>
    <m/>
    <d v="2018-02-19T00:00:00"/>
    <d v="2018-09-30T00:00:00"/>
    <m/>
    <n v="1"/>
    <n v="1"/>
  </r>
  <r>
    <s v="Chennai"/>
    <x v="19"/>
    <s v="RA"/>
    <s v="Krishna Kishore Gunta"/>
    <x v="0"/>
    <m/>
    <d v="2018-02-20T00:00:00"/>
    <d v="2018-03-31T00:00:00"/>
    <m/>
    <n v="1"/>
    <n v="1"/>
  </r>
  <r>
    <s v="Chennai"/>
    <x v="19"/>
    <s v="RA"/>
    <s v="Sugan K"/>
    <x v="0"/>
    <m/>
    <d v="2018-02-21T00:00:00"/>
    <d v="2018-08-30T00:00:00"/>
    <m/>
    <n v="1"/>
    <n v="1"/>
  </r>
  <r>
    <s v="Chennai"/>
    <x v="19"/>
    <s v="RA"/>
    <s v="Dasari  Ashok Chakravarthy"/>
    <x v="0"/>
    <m/>
    <d v="2018-02-22T00:00:00"/>
    <d v="2018-08-30T00:00:00"/>
    <m/>
    <n v="1"/>
    <n v="1"/>
  </r>
  <r>
    <s v="Chennai"/>
    <x v="19"/>
    <s v="RA"/>
    <s v="Ajith Regidi"/>
    <x v="0"/>
    <m/>
    <d v="2018-02-23T00:00:00"/>
    <d v="2018-03-31T00:00:00"/>
    <m/>
    <n v="1"/>
    <n v="1"/>
  </r>
  <r>
    <s v="Pune"/>
    <x v="7"/>
    <s v="Project"/>
    <s v="Apoorv Ambesh"/>
    <x v="3"/>
    <n v="0"/>
    <d v="2018-02-24T00:00:00"/>
    <d v="2018-02-14T00:00:00"/>
    <m/>
    <n v="1"/>
    <n v="0"/>
  </r>
  <r>
    <s v="Pune"/>
    <x v="20"/>
    <s v="Project"/>
    <s v="Shilpy Singhal"/>
    <x v="0"/>
    <n v="0"/>
    <d v="2018-02-25T00:00:00"/>
    <d v="2018-12-15T00:00:00"/>
    <m/>
    <n v="1"/>
    <n v="1"/>
  </r>
  <r>
    <s v="Malaysia"/>
    <x v="1"/>
    <s v="Project"/>
    <s v="Abhijit Ray"/>
    <x v="3"/>
    <s v="3 Processes"/>
    <d v="2018-03-04T00:00:00"/>
    <d v="2018-03-02T00:00:00"/>
    <m/>
    <n v="1"/>
    <n v="0"/>
  </r>
  <r>
    <s v="Gurgaon"/>
    <x v="21"/>
    <s v="Project"/>
    <s v="Deepika Bansal"/>
    <x v="0"/>
    <s v="Prime Plan"/>
    <d v="2018-03-05T00:00:00"/>
    <d v="2018-05-31T00:00:00"/>
    <m/>
    <n v="1"/>
    <n v="1"/>
  </r>
  <r>
    <s v="Pune"/>
    <x v="7"/>
    <s v="Project"/>
    <s v="Sreeja Phirose"/>
    <x v="5"/>
    <n v="0"/>
    <d v="2018-03-06T00:00:00"/>
    <d v="2018-04-26T00:00:00"/>
    <m/>
    <n v="0.15"/>
    <n v="0.15"/>
  </r>
  <r>
    <s v="Pune"/>
    <x v="7"/>
    <s v="Project"/>
    <s v="Shilpy Singhal"/>
    <x v="0"/>
    <n v="0"/>
    <d v="2018-03-07T00:00:00"/>
    <d v="2018-04-26T00:00:00"/>
    <m/>
    <n v="0.5"/>
    <n v="0.5"/>
  </r>
  <r>
    <s v="Pune"/>
    <x v="7"/>
    <s v="Project"/>
    <s v="Kamal Kishore Saini"/>
    <x v="0"/>
    <n v="0"/>
    <d v="2018-03-08T00:00:00"/>
    <d v="2018-04-26T00:00:00"/>
    <m/>
    <n v="0.5"/>
    <n v="0.5"/>
  </r>
  <r>
    <s v="Pune"/>
    <x v="7"/>
    <s v="Project"/>
    <s v="Sneha Kumari"/>
    <x v="0"/>
    <n v="0"/>
    <d v="2018-03-09T00:00:00"/>
    <d v="2018-04-26T00:00:00"/>
    <m/>
    <n v="0.5"/>
    <n v="0.5"/>
  </r>
  <r>
    <s v="Pune"/>
    <x v="7"/>
    <s v="Project"/>
    <s v="Ish Chand Tripathi"/>
    <x v="3"/>
    <n v="0"/>
    <d v="2018-03-10T00:00:00"/>
    <d v="2018-02-14T00:00:00"/>
    <m/>
    <n v="0.25"/>
    <n v="0"/>
  </r>
  <r>
    <s v="Gurgaon"/>
    <x v="21"/>
    <s v="Project"/>
    <s v="Pankit Sharma"/>
    <x v="0"/>
    <s v="Emergent Case"/>
    <d v="2018-03-11T00:00:00"/>
    <d v="2018-07-13T00:00:00"/>
    <m/>
    <n v="1"/>
    <n v="1"/>
  </r>
  <r>
    <s v="Chennai"/>
    <x v="19"/>
    <s v="RA"/>
    <s v="Subhrajit Sahoo"/>
    <x v="0"/>
    <m/>
    <d v="2018-03-14T00:00:00"/>
    <d v="2018-04-30T00:00:00"/>
    <m/>
    <n v="1"/>
    <n v="1"/>
  </r>
  <r>
    <s v="Dubai"/>
    <x v="22"/>
    <s v="RA"/>
    <s v="Prince Makhija"/>
    <x v="0"/>
    <n v="0"/>
    <d v="2018-03-15T00:00:00"/>
    <d v="1900-06-28T00:00:00"/>
    <m/>
    <n v="1"/>
    <n v="0"/>
  </r>
  <r>
    <s v="Dubai"/>
    <x v="22"/>
    <s v="RA"/>
    <s v="Subhrajit Sahoo"/>
    <x v="0"/>
    <n v="0"/>
    <d v="2018-03-16T00:00:00"/>
    <d v="1900-06-28T00:00:00"/>
    <m/>
    <n v="1"/>
    <n v="0"/>
  </r>
  <r>
    <s v="Malaysia"/>
    <x v="4"/>
    <s v="POC"/>
    <s v="Yashika Chopra"/>
    <x v="0"/>
    <n v="0"/>
    <d v="2018-03-18T00:00:00"/>
    <d v="2018-03-30T00:00:00"/>
    <m/>
    <n v="1"/>
    <n v="1"/>
  </r>
  <r>
    <s v="Malaysia"/>
    <x v="4"/>
    <s v="POC"/>
    <s v="Mayank Pandey"/>
    <x v="0"/>
    <n v="0"/>
    <d v="2018-03-19T00:00:00"/>
    <d v="2018-03-30T00:00:00"/>
    <m/>
    <n v="1"/>
    <n v="1"/>
  </r>
  <r>
    <s v="Gurgaon"/>
    <x v="21"/>
    <s v="Project"/>
    <s v="Ansuya Prasad Kala"/>
    <x v="0"/>
    <s v="RxCCR"/>
    <d v="2018-03-20T00:00:00"/>
    <d v="2018-06-29T00:00:00"/>
    <m/>
    <n v="1"/>
    <n v="1"/>
  </r>
  <r>
    <s v="Gurgaon"/>
    <x v="21"/>
    <s v="Project"/>
    <s v="Yuvaraju Madiraju"/>
    <x v="0"/>
    <s v="RxCCR"/>
    <d v="2018-03-21T00:00:00"/>
    <d v="2018-06-29T00:00:00"/>
    <m/>
    <n v="1"/>
    <n v="1"/>
  </r>
  <r>
    <s v="Gurgaon"/>
    <x v="21"/>
    <s v="Project"/>
    <s v="Rahul Sharma"/>
    <x v="0"/>
    <s v="Emergent Case"/>
    <d v="2018-03-22T00:00:00"/>
    <d v="2018-07-13T00:00:00"/>
    <m/>
    <n v="1"/>
    <n v="1"/>
  </r>
  <r>
    <s v="Muscat"/>
    <x v="5"/>
    <s v="Training"/>
    <s v="Jagriti Singh"/>
    <x v="6"/>
    <n v="0"/>
    <d v="2018-03-11T00:00:00"/>
    <d v="2018-03-21T00:00:00"/>
    <s v="Opportunity goes on hold"/>
    <n v="1"/>
    <n v="0"/>
  </r>
  <r>
    <s v="Bangalore"/>
    <x v="11"/>
    <s v="Project"/>
    <s v="Suresh Kumar"/>
    <x v="0"/>
    <s v="DQF Legacy"/>
    <d v="2018-03-25T00:00:00"/>
    <d v="2018-03-31T00:00:00"/>
    <m/>
    <n v="1"/>
    <n v="0"/>
  </r>
  <r>
    <s v="Bangalore"/>
    <x v="11"/>
    <s v="Project"/>
    <s v="Anoop mehra"/>
    <x v="5"/>
    <s v="DQF Legacy"/>
    <d v="2018-03-26T00:00:00"/>
    <d v="2018-05-31T00:00:00"/>
    <m/>
    <n v="1"/>
    <n v="0"/>
  </r>
  <r>
    <s v="Bangalore"/>
    <x v="11"/>
    <s v="Project"/>
    <s v="Alok Pathak"/>
    <x v="0"/>
    <s v="DQF Legacy"/>
    <d v="2018-03-26T00:00:00"/>
    <d v="2018-05-31T00:00:00"/>
    <m/>
    <n v="1"/>
    <n v="0"/>
  </r>
  <r>
    <s v="Bangalore"/>
    <x v="11"/>
    <s v="Project"/>
    <s v="Santan Barnwal"/>
    <x v="0"/>
    <s v="DQF Legacy"/>
    <d v="2018-03-26T00:00:00"/>
    <d v="2018-05-31T00:00:00"/>
    <m/>
    <n v="1"/>
    <n v="0"/>
  </r>
  <r>
    <s v="Bangalore"/>
    <x v="11"/>
    <s v="Project"/>
    <s v="Love Pal"/>
    <x v="0"/>
    <s v="DQF Legacy"/>
    <d v="2018-03-26T00:00:00"/>
    <d v="2018-05-31T00:00:00"/>
    <m/>
    <n v="1"/>
    <n v="0"/>
  </r>
  <r>
    <s v="Bangalore"/>
    <x v="11"/>
    <s v="Project"/>
    <s v="Aditya Mishra"/>
    <x v="0"/>
    <s v="DQF Legacy"/>
    <d v="2018-03-26T00:00:00"/>
    <d v="2018-05-31T00:00:00"/>
    <m/>
    <n v="1"/>
    <n v="0"/>
  </r>
  <r>
    <s v="Bangalore"/>
    <x v="11"/>
    <s v="Project"/>
    <s v="Nishit Kumar Mahata"/>
    <x v="0"/>
    <s v="DQF Legacy"/>
    <d v="2018-03-26T00:00:00"/>
    <d v="2018-05-31T00:00:00"/>
    <m/>
    <n v="1"/>
    <n v="0"/>
  </r>
  <r>
    <s v="Bangalore"/>
    <x v="11"/>
    <s v="Project"/>
    <s v="Neeraj Kumar Sinha"/>
    <x v="0"/>
    <s v="DQF Legacy"/>
    <d v="2018-03-26T00:00:00"/>
    <d v="2018-05-31T00:00:00"/>
    <m/>
    <n v="1"/>
    <n v="0"/>
  </r>
  <r>
    <s v="Bangalore"/>
    <x v="11"/>
    <s v="Project"/>
    <s v="Bhaskar Bhattacharjee"/>
    <x v="3"/>
    <s v="DQF Legacy"/>
    <d v="2018-03-26T00:00:00"/>
    <d v="2018-05-31T00:00:00"/>
    <m/>
    <n v="1"/>
    <n v="0"/>
  </r>
  <r>
    <s v="Bangalore"/>
    <x v="11"/>
    <s v="Project"/>
    <s v="Shivam Tiwari"/>
    <x v="0"/>
    <s v="CSPI"/>
    <d v="2018-03-19T00:00:00"/>
    <d v="2018-09-30T00:00:00"/>
    <m/>
    <n v="1"/>
    <n v="1"/>
  </r>
  <r>
    <s v="Bangalore"/>
    <x v="11"/>
    <s v="Project"/>
    <s v="Suraj Tiwari"/>
    <x v="0"/>
    <s v="CSPI"/>
    <d v="2018-03-19T00:00:00"/>
    <d v="2018-09-30T00:00:00"/>
    <m/>
    <n v="1"/>
    <n v="1"/>
  </r>
  <r>
    <s v="Bangalore"/>
    <x v="11"/>
    <s v="Project"/>
    <s v="Aqib Javed Khan"/>
    <x v="0"/>
    <s v="CSPI"/>
    <d v="2018-03-19T00:00:00"/>
    <d v="2018-09-30T00:00:00"/>
    <m/>
    <n v="1"/>
    <n v="1"/>
  </r>
  <r>
    <s v="Bangalore"/>
    <x v="11"/>
    <s v="Project"/>
    <s v="Ravi Prakash Sen"/>
    <x v="0"/>
    <s v="CSPI"/>
    <d v="2018-03-19T00:00:00"/>
    <d v="2018-09-30T00:00:00"/>
    <s v="Required leave in the month of May"/>
    <n v="1"/>
    <n v="1"/>
  </r>
  <r>
    <s v="Bangalore"/>
    <x v="11"/>
    <s v="Project"/>
    <s v="Ketan Kharbanda"/>
    <x v="0"/>
    <s v="CSPI"/>
    <d v="2018-04-16T00:00:00"/>
    <d v="2018-09-30T00:00:00"/>
    <m/>
    <n v="1"/>
    <n v="0"/>
  </r>
  <r>
    <s v="Bangalore"/>
    <x v="11"/>
    <s v="Project"/>
    <s v="Taru Garg"/>
    <x v="0"/>
    <s v="CSPI"/>
    <d v="2018-04-16T00:00:00"/>
    <d v="2018-09-30T00:00:00"/>
    <m/>
    <n v="1"/>
    <n v="0"/>
  </r>
  <r>
    <s v="Bangalore"/>
    <x v="11"/>
    <s v="Project"/>
    <s v="Abhijeet Ashish"/>
    <x v="0"/>
    <s v="CSPI"/>
    <d v="2018-03-19T00:00:00"/>
    <d v="2018-09-30T00:00:00"/>
    <m/>
    <n v="1"/>
    <n v="1"/>
  </r>
  <r>
    <s v="Bangalore"/>
    <x v="11"/>
    <s v="Project"/>
    <s v="Shubham Rathore"/>
    <x v="0"/>
    <s v="CSPI"/>
    <d v="2018-03-19T00:00:00"/>
    <d v="2018-09-30T00:00:00"/>
    <s v="They need leave for exam"/>
    <n v="1"/>
    <n v="1"/>
  </r>
  <r>
    <s v="Bangalore"/>
    <x v="11"/>
    <s v="Project"/>
    <s v="Arjun Parashar"/>
    <x v="0"/>
    <s v="CSPI"/>
    <d v="2018-04-16T00:00:00"/>
    <d v="2018-09-30T00:00:00"/>
    <s v="Need to provide Training"/>
    <n v="1"/>
    <n v="0"/>
  </r>
  <r>
    <s v="Bangalore"/>
    <x v="11"/>
    <s v="Project"/>
    <s v="Nitish Singh"/>
    <x v="0"/>
    <s v="CSPI"/>
    <d v="2018-03-19T00:00:00"/>
    <d v="2018-09-30T00:00:00"/>
    <m/>
    <n v="1"/>
    <n v="1"/>
  </r>
  <r>
    <s v="Bangalore"/>
    <x v="11"/>
    <s v="Project"/>
    <m/>
    <x v="0"/>
    <s v="CSPI"/>
    <d v="2018-03-19T00:00:00"/>
    <d v="2018-09-30T00:00:00"/>
    <m/>
    <n v="1"/>
    <n v="1"/>
  </r>
  <r>
    <s v="Bangalore"/>
    <x v="11"/>
    <s v="Project"/>
    <m/>
    <x v="0"/>
    <s v="CSPI"/>
    <d v="2018-03-19T00:00:00"/>
    <d v="2018-09-30T00:00:00"/>
    <m/>
    <n v="1"/>
    <n v="1"/>
  </r>
  <r>
    <s v="Bangalore"/>
    <x v="11"/>
    <s v="Project"/>
    <m/>
    <x v="0"/>
    <s v="CSPI"/>
    <d v="2018-03-19T00:00:00"/>
    <d v="2018-09-30T00:00:00"/>
    <m/>
    <n v="1"/>
    <n v="1"/>
  </r>
  <r>
    <s v="Bangalore"/>
    <x v="11"/>
    <s v="Project"/>
    <m/>
    <x v="0"/>
    <s v="CSPI"/>
    <d v="2018-03-19T00:00:00"/>
    <d v="2018-09-30T00:00:00"/>
    <m/>
    <n v="1"/>
    <n v="1"/>
  </r>
  <r>
    <s v="Bangalore"/>
    <x v="11"/>
    <s v="Project"/>
    <s v="Bhaskar Bhattacharjee"/>
    <x v="3"/>
    <s v="CSPI"/>
    <d v="2018-03-19T00:00:00"/>
    <d v="2018-09-30T00:00:00"/>
    <m/>
    <n v="1"/>
    <n v="1"/>
  </r>
  <r>
    <s v="Bangalore"/>
    <x v="11"/>
    <s v="Project"/>
    <s v="Anoop mehra"/>
    <x v="5"/>
    <s v="CSPI"/>
    <d v="2018-03-19T00:00:00"/>
    <d v="2018-09-30T00:00:00"/>
    <m/>
    <n v="1"/>
    <n v="1"/>
  </r>
  <r>
    <s v="Bangalore"/>
    <x v="11"/>
    <s v="Project"/>
    <m/>
    <x v="0"/>
    <s v="CSPI"/>
    <d v="2018-03-19T00:00:00"/>
    <d v="2018-09-30T00:00:00"/>
    <m/>
    <n v="1"/>
    <n v="1"/>
  </r>
  <r>
    <s v="GIC"/>
    <x v="23"/>
    <s v="POC"/>
    <s v="Bharat Kumar"/>
    <x v="0"/>
    <s v="BDO"/>
    <d v="2018-04-03T00:00:00"/>
    <d v="1899-12-30T00:00:00"/>
    <m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6:G43" firstHeaderRow="0" firstDataRow="1" firstDataCol="1"/>
  <pivotFields count="26">
    <pivotField showAll="0"/>
    <pivotField axis="axisRow" showAll="0">
      <items count="5">
        <item x="2"/>
        <item x="0"/>
        <item x="1"/>
        <item m="1" x="3"/>
        <item t="default"/>
      </items>
    </pivotField>
    <pivotField showAll="0"/>
    <pivotField axis="axisRow" showAll="0">
      <items count="19">
        <item x="3"/>
        <item x="8"/>
        <item x="9"/>
        <item x="0"/>
        <item x="4"/>
        <item x="10"/>
        <item x="1"/>
        <item x="6"/>
        <item x="5"/>
        <item x="2"/>
        <item m="1" x="15"/>
        <item x="7"/>
        <item m="1" x="13"/>
        <item x="11"/>
        <item m="1" x="16"/>
        <item x="12"/>
        <item m="1" x="17"/>
        <item m="1" x="14"/>
        <item t="default"/>
      </items>
    </pivotField>
    <pivotField showAll="0"/>
    <pivotField showAll="0"/>
    <pivotField showAll="0"/>
    <pivotField showAll="0"/>
    <pivotField numFmtId="166" showAll="0"/>
    <pivotField numFmtId="166" showAll="0"/>
    <pivotField dataField="1" showAll="0"/>
    <pivotField dataField="1" showAll="0"/>
    <pivotField dataField="1" showAll="0"/>
    <pivotField dataField="1" numFmtId="166" showAll="0" defaultSubtotal="0"/>
    <pivotField dataField="1" numFmtId="166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3"/>
  </rowFields>
  <rowItems count="17">
    <i>
      <x/>
    </i>
    <i r="1">
      <x v="5"/>
    </i>
    <i>
      <x v="1"/>
    </i>
    <i r="1">
      <x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 r="1">
      <x v="13"/>
    </i>
    <i r="1">
      <x v="15"/>
    </i>
    <i>
      <x v="2"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Expected Resources" fld="19" baseField="3" baseItem="6"/>
    <dataField name="Sum of Feb" fld="10" baseField="1" baseItem="0" numFmtId="168"/>
    <dataField name="Sum of Mar" fld="11" baseField="1" baseItem="0" numFmtId="168"/>
    <dataField name="Sum of Apr" fld="12" baseField="1" baseItem="0" numFmtId="168"/>
    <dataField name="Sum of May" fld="13" baseField="0" baseItem="0"/>
    <dataField name="Sum of Jun" fld="14" baseField="0" baseItem="0"/>
  </dataFields>
  <formats count="27">
    <format dxfId="397">
      <pivotArea collapsedLevelsAreSubtotals="1" fieldPosition="0">
        <references count="1">
          <reference field="1" count="1">
            <x v="0"/>
          </reference>
        </references>
      </pivotArea>
    </format>
    <format dxfId="396">
      <pivotArea dataOnly="0" labelOnly="1" fieldPosition="0">
        <references count="1">
          <reference field="1" count="1">
            <x v="0"/>
          </reference>
        </references>
      </pivotArea>
    </format>
    <format dxfId="395">
      <pivotArea grandRow="1" outline="0" collapsedLevelsAreSubtotals="1" fieldPosition="0"/>
    </format>
    <format dxfId="394">
      <pivotArea grandRow="1" outline="0" collapsedLevelsAreSubtotals="1" fieldPosition="0"/>
    </format>
    <format dxfId="393">
      <pivotArea collapsedLevelsAreSubtotals="1" fieldPosition="0">
        <references count="1">
          <reference field="1" count="1">
            <x v="2"/>
          </reference>
        </references>
      </pivotArea>
    </format>
    <format dxfId="392">
      <pivotArea dataOnly="0" labelOnly="1" fieldPosition="0">
        <references count="1">
          <reference field="1" count="1">
            <x v="2"/>
          </reference>
        </references>
      </pivotArea>
    </format>
    <format dxfId="391">
      <pivotArea collapsedLevelsAreSubtotals="1" fieldPosition="0">
        <references count="1">
          <reference field="1" count="1">
            <x v="1"/>
          </reference>
        </references>
      </pivotArea>
    </format>
    <format dxfId="390">
      <pivotArea collapsedLevelsAreSubtotals="1" fieldPosition="0">
        <references count="2">
          <reference field="1" count="1" selected="0">
            <x v="1"/>
          </reference>
          <reference field="3" count="6">
            <x v="0"/>
            <x v="3"/>
            <x v="4"/>
            <x v="6"/>
            <x v="7"/>
            <x v="8"/>
          </reference>
        </references>
      </pivotArea>
    </format>
    <format dxfId="389">
      <pivotArea dataOnly="0" labelOnly="1" fieldPosition="0">
        <references count="1">
          <reference field="1" count="1">
            <x v="1"/>
          </reference>
        </references>
      </pivotArea>
    </format>
    <format dxfId="388">
      <pivotArea dataOnly="0" labelOnly="1" fieldPosition="0">
        <references count="2">
          <reference field="1" count="1" selected="0">
            <x v="1"/>
          </reference>
          <reference field="3" count="6">
            <x v="0"/>
            <x v="3"/>
            <x v="4"/>
            <x v="6"/>
            <x v="7"/>
            <x v="8"/>
          </reference>
        </references>
      </pivotArea>
    </format>
    <format dxfId="387">
      <pivotArea field="1" type="button" dataOnly="0" labelOnly="1" outline="0" axis="axisRow" fieldPosition="0"/>
    </format>
    <format dxfId="386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385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384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383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82">
      <pivotArea field="1" type="button" dataOnly="0" labelOnly="1" outline="0" axis="axisRow" fieldPosition="0"/>
    </format>
    <format dxfId="38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80">
      <pivotArea field="1" grandRow="1" outline="0" collapsedLevelsAreSubtotals="1" axis="axisRow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379">
      <pivotArea collapsedLevelsAreSubtotals="1" fieldPosition="0">
        <references count="2">
          <reference field="1" count="1" selected="0">
            <x v="1"/>
          </reference>
          <reference field="3" count="6">
            <x v="0"/>
            <x v="3"/>
            <x v="4"/>
            <x v="6"/>
            <x v="7"/>
            <x v="8"/>
          </reference>
        </references>
      </pivotArea>
    </format>
    <format dxfId="378">
      <pivotArea dataOnly="0" labelOnly="1" fieldPosition="0">
        <references count="2">
          <reference field="1" count="1" selected="0">
            <x v="1"/>
          </reference>
          <reference field="3" count="6">
            <x v="0"/>
            <x v="3"/>
            <x v="4"/>
            <x v="6"/>
            <x v="7"/>
            <x v="8"/>
          </reference>
        </references>
      </pivotArea>
    </format>
    <format dxfId="377">
      <pivotArea collapsedLevelsAreSubtotals="1" fieldPosition="0">
        <references count="2">
          <reference field="4294967294" count="5" selected="0">
            <x v="1"/>
            <x v="2"/>
            <x v="3"/>
            <x v="4"/>
            <x v="5"/>
          </reference>
          <reference field="1" count="1">
            <x v="0"/>
          </reference>
        </references>
      </pivotArea>
    </format>
    <format dxfId="376">
      <pivotArea collapsedLevelsAreSubtotals="1" fieldPosition="0">
        <references count="3">
          <reference field="4294967294" count="5" selected="0">
            <x v="1"/>
            <x v="2"/>
            <x v="3"/>
            <x v="4"/>
            <x v="5"/>
          </reference>
          <reference field="1" count="1" selected="0">
            <x v="0"/>
          </reference>
          <reference field="3" count="1">
            <x v="5"/>
          </reference>
        </references>
      </pivotArea>
    </format>
    <format dxfId="375">
      <pivotArea collapsedLevelsAreSubtotals="1" fieldPosition="0">
        <references count="2">
          <reference field="4294967294" count="5" selected="0">
            <x v="1"/>
            <x v="2"/>
            <x v="3"/>
            <x v="4"/>
            <x v="5"/>
          </reference>
          <reference field="1" count="1">
            <x v="1"/>
          </reference>
        </references>
      </pivotArea>
    </format>
    <format dxfId="374">
      <pivotArea collapsedLevelsAreSubtotals="1" fieldPosition="0">
        <references count="3">
          <reference field="4294967294" count="5" selected="0">
            <x v="1"/>
            <x v="2"/>
            <x v="3"/>
            <x v="4"/>
            <x v="5"/>
          </reference>
          <reference field="1" count="1" selected="0">
            <x v="1"/>
          </reference>
          <reference field="3" count="13">
            <x v="0"/>
            <x v="3"/>
            <x v="4"/>
            <x v="6"/>
            <x v="7"/>
            <x v="8"/>
            <x v="9"/>
            <x v="11"/>
            <x v="13"/>
            <x v="14"/>
            <x v="15"/>
            <x v="16"/>
            <x v="17"/>
          </reference>
        </references>
      </pivotArea>
    </format>
    <format dxfId="373">
      <pivotArea collapsedLevelsAreSubtotals="1" fieldPosition="0">
        <references count="2">
          <reference field="4294967294" count="5" selected="0">
            <x v="1"/>
            <x v="2"/>
            <x v="3"/>
            <x v="4"/>
            <x v="5"/>
          </reference>
          <reference field="1" count="1">
            <x v="2"/>
          </reference>
        </references>
      </pivotArea>
    </format>
    <format dxfId="372">
      <pivotArea collapsedLevelsAreSubtotals="1" fieldPosition="0">
        <references count="3">
          <reference field="4294967294" count="5" selected="0">
            <x v="1"/>
            <x v="2"/>
            <x v="3"/>
            <x v="4"/>
            <x v="5"/>
          </reference>
          <reference field="1" count="1" selected="0">
            <x v="2"/>
          </reference>
          <reference field="3" count="2">
            <x v="1"/>
            <x v="2"/>
          </reference>
        </references>
      </pivotArea>
    </format>
    <format dxfId="371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22" firstHeaderRow="0" firstDataRow="1" firstDataCol="1"/>
  <pivotFields count="23">
    <pivotField showAll="0"/>
    <pivotField axis="axisRow" showAll="0">
      <items count="7">
        <item x="0"/>
        <item m="1" x="4"/>
        <item m="1" x="5"/>
        <item x="2"/>
        <item x="1"/>
        <item x="3"/>
        <item t="default"/>
      </items>
    </pivotField>
    <pivotField showAll="0"/>
    <pivotField showAll="0"/>
    <pivotField axis="axisRow" showAll="0">
      <items count="16">
        <item x="2"/>
        <item x="12"/>
        <item x="5"/>
        <item x="7"/>
        <item m="1" x="14"/>
        <item x="0"/>
        <item x="1"/>
        <item x="3"/>
        <item x="4"/>
        <item x="6"/>
        <item x="8"/>
        <item x="9"/>
        <item x="10"/>
        <item x="11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defaultSubtotal="0"/>
    <pivotField showAll="0"/>
    <pivotField showAll="0"/>
    <pivotField showAll="0" defaultSubtotal="0"/>
    <pivotField showAll="0" defaultSubtotal="0"/>
    <pivotField dataField="1" showAll="0" defaultSubtotal="0"/>
    <pivotField showAll="0" defaultSubtotal="0"/>
    <pivotField showAll="0" defaultSubtotal="0"/>
  </pivotFields>
  <rowFields count="2">
    <field x="1"/>
    <field x="4"/>
  </rowFields>
  <rowItems count="19">
    <i>
      <x/>
    </i>
    <i r="1">
      <x/>
    </i>
    <i r="1">
      <x v="5"/>
    </i>
    <i r="1">
      <x v="6"/>
    </i>
    <i>
      <x v="3"/>
    </i>
    <i r="1">
      <x v="1"/>
    </i>
    <i r="1">
      <x v="13"/>
    </i>
    <i>
      <x v="4"/>
    </i>
    <i r="1">
      <x v="2"/>
    </i>
    <i r="1">
      <x v="3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Expected Resources" fld="20" baseField="0" baseItem="0"/>
    <dataField name="Sum of Dec" fld="11" baseField="4" baseItem="0" numFmtId="168"/>
    <dataField name="Sum of Jan" fld="12" baseField="4" baseItem="0" numFmtId="168"/>
    <dataField name="Sum of Feb" fld="13" baseField="4" baseItem="0" numFmtId="168"/>
    <dataField name="Sum of Mar" fld="14" baseField="4" baseItem="0" numFmtId="168"/>
    <dataField name="Sum of Apr" fld="15" baseField="4" baseItem="3" numFmtId="168"/>
  </dataFields>
  <formats count="30">
    <format dxfId="427">
      <pivotArea outline="0" collapsedLevelsAreSubtotals="1" fieldPosition="0"/>
    </format>
    <format dxfId="426">
      <pivotArea type="all" dataOnly="0" outline="0" fieldPosition="0"/>
    </format>
    <format dxfId="425">
      <pivotArea outline="0" collapsedLevelsAreSubtotals="1" fieldPosition="0"/>
    </format>
    <format dxfId="424">
      <pivotArea field="1" type="button" dataOnly="0" labelOnly="1" outline="0" axis="axisRow" fieldPosition="0"/>
    </format>
    <format dxfId="423">
      <pivotArea dataOnly="0" labelOnly="1" fieldPosition="0">
        <references count="1">
          <reference field="1" count="0"/>
        </references>
      </pivotArea>
    </format>
    <format dxfId="422">
      <pivotArea dataOnly="0" labelOnly="1" grandRow="1" outline="0" fieldPosition="0"/>
    </format>
    <format dxfId="421">
      <pivotArea dataOnly="0" labelOnly="1" fieldPosition="0">
        <references count="2">
          <reference field="1" count="1" selected="0">
            <x v="0"/>
          </reference>
          <reference field="4" count="0"/>
        </references>
      </pivotArea>
    </format>
    <format dxfId="420">
      <pivotArea outline="0" collapsedLevelsAreSubtotals="1" fieldPosition="0"/>
    </format>
    <format dxfId="419">
      <pivotArea dataOnly="0" labelOnly="1" outline="0" axis="axisValues" fieldPosition="0"/>
    </format>
    <format dxfId="418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417">
      <pivotArea field="1" type="button" dataOnly="0" labelOnly="1" outline="0" axis="axisRow" fieldPosition="0"/>
    </format>
    <format dxfId="41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15">
      <pivotArea outline="0" collapsedLevelsAreSubtotals="1" fieldPosition="0"/>
    </format>
    <format dxfId="414">
      <pivotArea field="1" type="button" dataOnly="0" labelOnly="1" outline="0" axis="axisRow" fieldPosition="0"/>
    </format>
    <format dxfId="41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12">
      <pivotArea field="1" type="button" dataOnly="0" labelOnly="1" outline="0" axis="axisRow" fieldPosition="0"/>
    </format>
    <format dxfId="41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10">
      <pivotArea collapsedLevelsAreSubtotals="1" fieldPosition="0">
        <references count="1">
          <reference field="1" count="1">
            <x v="0"/>
          </reference>
        </references>
      </pivotArea>
    </format>
    <format dxfId="409">
      <pivotArea dataOnly="0" labelOnly="1" fieldPosition="0">
        <references count="1">
          <reference field="1" count="1">
            <x v="0"/>
          </reference>
        </references>
      </pivotArea>
    </format>
    <format dxfId="408">
      <pivotArea collapsedLevelsAreSubtotals="1" fieldPosition="0">
        <references count="1">
          <reference field="1" count="1">
            <x v="1"/>
          </reference>
        </references>
      </pivotArea>
    </format>
    <format dxfId="407">
      <pivotArea dataOnly="0" labelOnly="1" fieldPosition="0">
        <references count="1">
          <reference field="1" count="1">
            <x v="1"/>
          </reference>
        </references>
      </pivotArea>
    </format>
    <format dxfId="406">
      <pivotArea collapsedLevelsAreSubtotals="1" fieldPosition="0">
        <references count="1">
          <reference field="1" count="1">
            <x v="2"/>
          </reference>
        </references>
      </pivotArea>
    </format>
    <format dxfId="405">
      <pivotArea dataOnly="0" labelOnly="1" fieldPosition="0">
        <references count="1">
          <reference field="1" count="1">
            <x v="2"/>
          </reference>
        </references>
      </pivotArea>
    </format>
    <format dxfId="404">
      <pivotArea collapsedLevelsAreSubtotals="1" fieldPosition="0">
        <references count="1">
          <reference field="1" count="1">
            <x v="3"/>
          </reference>
        </references>
      </pivotArea>
    </format>
    <format dxfId="403">
      <pivotArea dataOnly="0" labelOnly="1" fieldPosition="0">
        <references count="1">
          <reference field="1" count="1">
            <x v="3"/>
          </reference>
        </references>
      </pivotArea>
    </format>
    <format dxfId="40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01">
      <pivotArea collapsedLevelsAreSubtotals="1" fieldPosition="0">
        <references count="1">
          <reference field="1" count="1">
            <x v="4"/>
          </reference>
        </references>
      </pivotArea>
    </format>
    <format dxfId="400">
      <pivotArea dataOnly="0" labelOnly="1" fieldPosition="0">
        <references count="1">
          <reference field="1" count="1">
            <x v="4"/>
          </reference>
        </references>
      </pivotArea>
    </format>
    <format dxfId="399">
      <pivotArea outline="0" collapsedLevelsAreSubtotals="1" fieldPosition="0">
        <references count="1">
          <reference field="4294967294" count="5" selected="0">
            <x v="1"/>
            <x v="2"/>
            <x v="3"/>
            <x v="4"/>
            <x v="5"/>
          </reference>
        </references>
      </pivotArea>
    </format>
    <format dxfId="398">
      <pivotArea dataOnly="0" labelOnly="1" outline="0" fieldPosition="0">
        <references count="1">
          <reference field="4294967294" count="5"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showDrill="0" itemPrintTitles="1" createdVersion="5" indent="0" outline="1" outlineData="1" multipleFieldFilters="0" rowHeaderCaption="Account" colHeaderCaption="." fieldListSortAscending="1">
  <location ref="B3:J29" firstHeaderRow="1" firstDataRow="2" firstDataCol="1"/>
  <pivotFields count="11">
    <pivotField showAll="0"/>
    <pivotField axis="axisRow" showAll="0">
      <items count="32">
        <item x="1"/>
        <item x="5"/>
        <item x="6"/>
        <item x="11"/>
        <item x="2"/>
        <item x="12"/>
        <item m="1" x="26"/>
        <item x="13"/>
        <item m="1" x="29"/>
        <item x="14"/>
        <item m="1" x="25"/>
        <item x="17"/>
        <item x="19"/>
        <item m="1" x="27"/>
        <item x="7"/>
        <item x="21"/>
        <item x="22"/>
        <item x="20"/>
        <item m="1" x="28"/>
        <item m="1" x="24"/>
        <item x="0"/>
        <item x="3"/>
        <item x="4"/>
        <item x="8"/>
        <item x="9"/>
        <item x="10"/>
        <item m="1" x="30"/>
        <item x="15"/>
        <item x="16"/>
        <item x="18"/>
        <item x="23"/>
        <item t="default"/>
      </items>
    </pivotField>
    <pivotField showAll="0"/>
    <pivotField showAll="0"/>
    <pivotField axis="axisCol" showAll="0">
      <items count="10">
        <item m="1" x="7"/>
        <item m="1" x="8"/>
        <item x="1"/>
        <item x="3"/>
        <item x="0"/>
        <item x="6"/>
        <item x="5"/>
        <item x="2"/>
        <item x="4"/>
        <item t="default"/>
      </items>
    </pivotField>
    <pivotField showAll="0"/>
    <pivotField numFmtId="165" showAll="0"/>
    <pivotField showAll="0"/>
    <pivotField showAll="0"/>
    <pivotField showAll="0"/>
    <pivotField dataField="1" numFmtId="169" showAll="0" defaultSubtota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7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 t="grand">
      <x/>
    </i>
  </rowItems>
  <colFields count="1">
    <field x="4"/>
  </colFields>
  <col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Fri" fld="10" baseField="0" baseItem="0"/>
  </dataFields>
  <formats count="21">
    <format dxfId="370">
      <pivotArea field="1" type="button" dataOnly="0" labelOnly="1" outline="0" axis="axisRow" fieldPosition="0"/>
    </format>
    <format dxfId="369">
      <pivotArea dataOnly="0" labelOnly="1" fieldPosition="0">
        <references count="1">
          <reference field="4" count="0"/>
        </references>
      </pivotArea>
    </format>
    <format dxfId="368">
      <pivotArea dataOnly="0" labelOnly="1" grandCol="1" outline="0" fieldPosition="0"/>
    </format>
    <format dxfId="367">
      <pivotArea field="1" type="button" dataOnly="0" labelOnly="1" outline="0" axis="axisRow" fieldPosition="0"/>
    </format>
    <format dxfId="366">
      <pivotArea dataOnly="0" labelOnly="1" fieldPosition="0">
        <references count="1">
          <reference field="4" count="0"/>
        </references>
      </pivotArea>
    </format>
    <format dxfId="365">
      <pivotArea dataOnly="0" labelOnly="1" grandCol="1" outline="0" fieldPosition="0"/>
    </format>
    <format dxfId="364">
      <pivotArea collapsedLevelsAreSubtotals="1" fieldPosition="0">
        <references count="1">
          <reference field="1" count="1">
            <x v="0"/>
          </reference>
        </references>
      </pivotArea>
    </format>
    <format dxfId="363">
      <pivotArea outline="0" collapsedLevelsAreSubtotals="1" fieldPosition="0"/>
    </format>
    <format dxfId="362">
      <pivotArea dataOnly="0" labelOnly="1" fieldPosition="0">
        <references count="1">
          <reference field="4" count="0"/>
        </references>
      </pivotArea>
    </format>
    <format dxfId="361">
      <pivotArea dataOnly="0" labelOnly="1" grandCol="1" outline="0" fieldPosition="0"/>
    </format>
    <format dxfId="360">
      <pivotArea grandRow="1" outline="0" collapsedLevelsAreSubtotals="1" fieldPosition="0"/>
    </format>
    <format dxfId="359">
      <pivotArea dataOnly="0" labelOnly="1" grandRow="1" outline="0" fieldPosition="0"/>
    </format>
    <format dxfId="358">
      <pivotArea grandRow="1" outline="0" collapsedLevelsAreSubtotals="1" fieldPosition="0"/>
    </format>
    <format dxfId="357">
      <pivotArea dataOnly="0" labelOnly="1" grandRow="1" outline="0" fieldPosition="0"/>
    </format>
    <format dxfId="356">
      <pivotArea collapsedLevelsAreSubtotals="1" fieldPosition="0">
        <references count="1">
          <reference field="1" count="0"/>
        </references>
      </pivotArea>
    </format>
    <format dxfId="355">
      <pivotArea outline="0" collapsedLevelsAreSubtotals="1" fieldPosition="0"/>
    </format>
    <format dxfId="354">
      <pivotArea field="1" type="button" dataOnly="0" labelOnly="1" outline="0" axis="axisRow" fieldPosition="0"/>
    </format>
    <format dxfId="353">
      <pivotArea dataOnly="0" labelOnly="1" fieldPosition="0">
        <references count="1">
          <reference field="1" count="0"/>
        </references>
      </pivotArea>
    </format>
    <format dxfId="352">
      <pivotArea dataOnly="0" labelOnly="1" grandRow="1" outline="0" fieldPosition="0"/>
    </format>
    <format dxfId="351">
      <pivotArea dataOnly="0" labelOnly="1" fieldPosition="0">
        <references count="1">
          <reference field="4" count="0"/>
        </references>
      </pivotArea>
    </format>
    <format dxfId="35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 chartFormat="15" rowHeaderCaption="Designation">
  <location ref="C22:D35" firstHeaderRow="1" firstDataRow="1" firstDataCol="1"/>
  <pivotFields count="6">
    <pivotField showAll="0"/>
    <pivotField axis="axisRow" dataField="1" showAll="0" sortType="descending">
      <items count="33">
        <item m="1" x="29"/>
        <item m="1" x="17"/>
        <item x="3"/>
        <item x="2"/>
        <item m="1" x="13"/>
        <item m="1" x="19"/>
        <item m="1" x="26"/>
        <item m="1" x="30"/>
        <item m="1" x="23"/>
        <item x="1"/>
        <item m="1" x="20"/>
        <item x="0"/>
        <item x="6"/>
        <item m="1" x="18"/>
        <item x="4"/>
        <item m="1" x="16"/>
        <item m="1" x="31"/>
        <item m="1" x="27"/>
        <item m="1" x="22"/>
        <item x="5"/>
        <item x="10"/>
        <item m="1" x="25"/>
        <item m="1" x="21"/>
        <item m="1" x="14"/>
        <item x="9"/>
        <item x="7"/>
        <item x="8"/>
        <item m="1" x="28"/>
        <item m="1" x="15"/>
        <item m="1" x="24"/>
        <item m="1"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13">
        <item x="1"/>
        <item x="5"/>
        <item x="11"/>
        <item x="10"/>
        <item x="0"/>
        <item x="8"/>
        <item x="6"/>
        <item x="9"/>
        <item x="7"/>
        <item x="3"/>
        <item x="2"/>
        <item x="4"/>
        <item t="default"/>
      </items>
    </pivotField>
  </pivotFields>
  <rowFields count="1">
    <field x="1"/>
  </rowFields>
  <rowItems count="13">
    <i>
      <x v="11"/>
    </i>
    <i>
      <x v="31"/>
    </i>
    <i>
      <x v="9"/>
    </i>
    <i>
      <x v="2"/>
    </i>
    <i>
      <x v="3"/>
    </i>
    <i>
      <x v="24"/>
    </i>
    <i>
      <x v="19"/>
    </i>
    <i>
      <x v="14"/>
    </i>
    <i>
      <x v="12"/>
    </i>
    <i>
      <x v="26"/>
    </i>
    <i>
      <x v="20"/>
    </i>
    <i>
      <x v="25"/>
    </i>
    <i t="grand">
      <x/>
    </i>
  </rowItems>
  <colItems count="1">
    <i/>
  </colItems>
  <dataFields count="1">
    <dataField name="Count of Reporting Manager" fld="1" subtotal="count" baseField="0" baseItem="0"/>
  </dataFields>
  <formats count="16">
    <format dxfId="334">
      <pivotArea field="5" type="button" dataOnly="0" labelOnly="1" outline="0"/>
    </format>
    <format dxfId="333">
      <pivotArea dataOnly="0" labelOnly="1" outline="0" axis="axisValues" fieldPosition="0"/>
    </format>
    <format dxfId="332">
      <pivotArea field="5" type="button" dataOnly="0" labelOnly="1" outline="0"/>
    </format>
    <format dxfId="331">
      <pivotArea dataOnly="0" labelOnly="1" outline="0" axis="axisValues" fieldPosition="0"/>
    </format>
    <format dxfId="330">
      <pivotArea field="5" type="button" dataOnly="0" labelOnly="1" outline="0"/>
    </format>
    <format dxfId="329">
      <pivotArea dataOnly="0" labelOnly="1" outline="0" axis="axisValues" fieldPosition="0"/>
    </format>
    <format dxfId="328">
      <pivotArea outline="0" collapsedLevelsAreSubtotals="1" fieldPosition="0"/>
    </format>
    <format dxfId="327">
      <pivotArea dataOnly="0" labelOnly="1" outline="0" axis="axisValues" fieldPosition="0"/>
    </format>
    <format dxfId="326">
      <pivotArea grandRow="1" outline="0" collapsedLevelsAreSubtotals="1" fieldPosition="0"/>
    </format>
    <format dxfId="325">
      <pivotArea dataOnly="0" labelOnly="1" grandRow="1" outline="0" fieldPosition="0"/>
    </format>
    <format dxfId="324">
      <pivotArea grandRow="1" outline="0" collapsedLevelsAreSubtotals="1" fieldPosition="0"/>
    </format>
    <format dxfId="323">
      <pivotArea dataOnly="0" labelOnly="1" grandRow="1" outline="0" fieldPosition="0"/>
    </format>
    <format dxfId="322">
      <pivotArea collapsedLevelsAreSubtotals="1" fieldPosition="0">
        <references count="1">
          <reference field="1" count="0"/>
        </references>
      </pivotArea>
    </format>
    <format dxfId="321">
      <pivotArea dataOnly="0" labelOnly="1" fieldPosition="0">
        <references count="1">
          <reference field="1" count="0"/>
        </references>
      </pivotArea>
    </format>
    <format dxfId="320">
      <pivotArea field="1" type="button" dataOnly="0" labelOnly="1" outline="0" axis="axisRow" fieldPosition="0"/>
    </format>
    <format dxfId="319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 chartFormat="15" rowHeaderCaption="Designation">
  <location ref="C5:D18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 sortType="ascending">
      <items count="13">
        <item x="1"/>
        <item x="5"/>
        <item x="11"/>
        <item x="10"/>
        <item x="0"/>
        <item x="8"/>
        <item x="6"/>
        <item x="9"/>
        <item x="7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13">
    <i>
      <x v="5"/>
    </i>
    <i>
      <x v="6"/>
    </i>
    <i>
      <x v="1"/>
    </i>
    <i>
      <x v="8"/>
    </i>
    <i>
      <x v="7"/>
    </i>
    <i>
      <x v="9"/>
    </i>
    <i>
      <x v="11"/>
    </i>
    <i>
      <x v="2"/>
    </i>
    <i>
      <x v="10"/>
    </i>
    <i>
      <x v="3"/>
    </i>
    <i>
      <x/>
    </i>
    <i>
      <x v="4"/>
    </i>
    <i t="grand">
      <x/>
    </i>
  </rowItems>
  <colItems count="1">
    <i/>
  </colItems>
  <dataFields count="1">
    <dataField name="No. Of Resources" fld="5" subtotal="count" baseField="0" baseItem="0"/>
  </dataFields>
  <formats count="15">
    <format dxfId="349">
      <pivotArea field="5" type="button" dataOnly="0" labelOnly="1" outline="0" axis="axisRow" fieldPosition="0"/>
    </format>
    <format dxfId="348">
      <pivotArea dataOnly="0" labelOnly="1" outline="0" axis="axisValues" fieldPosition="0"/>
    </format>
    <format dxfId="347">
      <pivotArea field="5" type="button" dataOnly="0" labelOnly="1" outline="0" axis="axisRow" fieldPosition="0"/>
    </format>
    <format dxfId="346">
      <pivotArea dataOnly="0" labelOnly="1" outline="0" axis="axisValues" fieldPosition="0"/>
    </format>
    <format dxfId="345">
      <pivotArea field="5" type="button" dataOnly="0" labelOnly="1" outline="0" axis="axisRow" fieldPosition="0"/>
    </format>
    <format dxfId="344">
      <pivotArea dataOnly="0" labelOnly="1" outline="0" axis="axisValues" fieldPosition="0"/>
    </format>
    <format dxfId="343">
      <pivotArea outline="0" collapsedLevelsAreSubtotals="1" fieldPosition="0"/>
    </format>
    <format dxfId="342">
      <pivotArea dataOnly="0" labelOnly="1" outline="0" axis="axisValues" fieldPosition="0"/>
    </format>
    <format dxfId="341">
      <pivotArea grandRow="1" outline="0" collapsedLevelsAreSubtotals="1" fieldPosition="0"/>
    </format>
    <format dxfId="340">
      <pivotArea dataOnly="0" labelOnly="1" grandRow="1" outline="0" fieldPosition="0"/>
    </format>
    <format dxfId="339">
      <pivotArea grandRow="1" outline="0" collapsedLevelsAreSubtotals="1" fieldPosition="0"/>
    </format>
    <format dxfId="338">
      <pivotArea dataOnly="0" labelOnly="1" grandRow="1" outline="0" fieldPosition="0"/>
    </format>
    <format dxfId="337">
      <pivotArea dataOnly="0" fieldPosition="0">
        <references count="1">
          <reference field="5" count="1">
            <x v="5"/>
          </reference>
        </references>
      </pivotArea>
    </format>
    <format dxfId="336">
      <pivotArea collapsedLevelsAreSubtotals="1" fieldPosition="0">
        <references count="1">
          <reference field="5" count="0"/>
        </references>
      </pivotArea>
    </format>
    <format dxfId="335">
      <pivotArea collapsedLevelsAreSubtotals="1" fieldPosition="0">
        <references count="1">
          <reference field="5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kiruthiga.jp@gridinfocom.com" TargetMode="External"/><Relationship Id="rId21" Type="http://schemas.openxmlformats.org/officeDocument/2006/relationships/hyperlink" Target="mailto:harshil.rathi@gridinfocom.com" TargetMode="External"/><Relationship Id="rId42" Type="http://schemas.openxmlformats.org/officeDocument/2006/relationships/hyperlink" Target="mailto:prince.makhija@gridinfocom.com" TargetMode="External"/><Relationship Id="rId47" Type="http://schemas.openxmlformats.org/officeDocument/2006/relationships/hyperlink" Target="mailto:Sandeep.barua@gridinfocom.com" TargetMode="External"/><Relationship Id="rId63" Type="http://schemas.openxmlformats.org/officeDocument/2006/relationships/hyperlink" Target="mailto:syed.arqam@gridinfocom.com" TargetMode="External"/><Relationship Id="rId68" Type="http://schemas.openxmlformats.org/officeDocument/2006/relationships/hyperlink" Target="mailto:yuvaraju.madiraju@gridinfocom.com" TargetMode="External"/><Relationship Id="rId16" Type="http://schemas.openxmlformats.org/officeDocument/2006/relationships/hyperlink" Target="mailto:ashok.chakravarthy@gridinfocom.com" TargetMode="External"/><Relationship Id="rId11" Type="http://schemas.openxmlformats.org/officeDocument/2006/relationships/hyperlink" Target="mailto:balasabari.mani@gridinfocom.com" TargetMode="External"/><Relationship Id="rId32" Type="http://schemas.openxmlformats.org/officeDocument/2006/relationships/hyperlink" Target="mailto:love.pal@gridinfocom.com" TargetMode="External"/><Relationship Id="rId37" Type="http://schemas.openxmlformats.org/officeDocument/2006/relationships/hyperlink" Target="mailto:n.mahata@gridinfocom.com" TargetMode="External"/><Relationship Id="rId53" Type="http://schemas.openxmlformats.org/officeDocument/2006/relationships/hyperlink" Target="mailto:shivam.tiwari@gridinfocom.com" TargetMode="External"/><Relationship Id="rId58" Type="http://schemas.openxmlformats.org/officeDocument/2006/relationships/hyperlink" Target="mailto:sugan.k@gridinfocom.com" TargetMode="External"/><Relationship Id="rId74" Type="http://schemas.openxmlformats.org/officeDocument/2006/relationships/hyperlink" Target="mailto:kamal.kishore@gridinfocom.com" TargetMode="External"/><Relationship Id="rId79" Type="http://schemas.openxmlformats.org/officeDocument/2006/relationships/hyperlink" Target="mailto:neeraj.sinha@gridinfocom.com" TargetMode="External"/><Relationship Id="rId5" Type="http://schemas.openxmlformats.org/officeDocument/2006/relationships/hyperlink" Target="mailto:alaudeen.p@gridinfocom.com" TargetMode="External"/><Relationship Id="rId61" Type="http://schemas.openxmlformats.org/officeDocument/2006/relationships/hyperlink" Target="mailto:suraj.tiwari@gridinfocom.com" TargetMode="External"/><Relationship Id="rId82" Type="http://schemas.openxmlformats.org/officeDocument/2006/relationships/hyperlink" Target="mailto:rajat.goyal@gridinfocom.com" TargetMode="External"/><Relationship Id="rId19" Type="http://schemas.openxmlformats.org/officeDocument/2006/relationships/hyperlink" Target="mailto:maheshbabu.gunthati@gridinfocom.com" TargetMode="External"/><Relationship Id="rId14" Type="http://schemas.openxmlformats.org/officeDocument/2006/relationships/hyperlink" Target="mailto:chandan.kumar@gridinfocom.com" TargetMode="External"/><Relationship Id="rId22" Type="http://schemas.openxmlformats.org/officeDocument/2006/relationships/hyperlink" Target="mailto:harshit.bhatia@gridinfocom.com" TargetMode="External"/><Relationship Id="rId27" Type="http://schemas.openxmlformats.org/officeDocument/2006/relationships/hyperlink" Target="mailto:jagriti.singh@gridinfocom.com" TargetMode="External"/><Relationship Id="rId30" Type="http://schemas.openxmlformats.org/officeDocument/2006/relationships/hyperlink" Target="mailto:lokesh.mewara@gridinfocom.com" TargetMode="External"/><Relationship Id="rId35" Type="http://schemas.openxmlformats.org/officeDocument/2006/relationships/hyperlink" Target="mailto:m.mohammedraffi@gridinfocom.com" TargetMode="External"/><Relationship Id="rId43" Type="http://schemas.openxmlformats.org/officeDocument/2006/relationships/hyperlink" Target="mailto:ramesh.singh@gridinfocom.com" TargetMode="External"/><Relationship Id="rId48" Type="http://schemas.openxmlformats.org/officeDocument/2006/relationships/hyperlink" Target="mailto:sanjay.kumar@gridinfocom.com" TargetMode="External"/><Relationship Id="rId56" Type="http://schemas.openxmlformats.org/officeDocument/2006/relationships/hyperlink" Target="mailto:sreeja.phirose@gridinfocom.com" TargetMode="External"/><Relationship Id="rId64" Type="http://schemas.openxmlformats.org/officeDocument/2006/relationships/hyperlink" Target="mailto:taru.garg@gridinfocom.com" TargetMode="External"/><Relationship Id="rId69" Type="http://schemas.openxmlformats.org/officeDocument/2006/relationships/hyperlink" Target="mailto:sujeet.kumar@gridinfocom.com" TargetMode="External"/><Relationship Id="rId77" Type="http://schemas.openxmlformats.org/officeDocument/2006/relationships/hyperlink" Target="mailto:shipra.rana@gridinfocom.com" TargetMode="External"/><Relationship Id="rId8" Type="http://schemas.openxmlformats.org/officeDocument/2006/relationships/hyperlink" Target="mailto:ansuya.kala@gridinfocom.com" TargetMode="External"/><Relationship Id="rId51" Type="http://schemas.openxmlformats.org/officeDocument/2006/relationships/hyperlink" Target="mailto:shaik.shahensha@gridinfocom.com" TargetMode="External"/><Relationship Id="rId72" Type="http://schemas.openxmlformats.org/officeDocument/2006/relationships/hyperlink" Target="mailto:anoop.mehra@gridinfocom.com" TargetMode="External"/><Relationship Id="rId80" Type="http://schemas.openxmlformats.org/officeDocument/2006/relationships/hyperlink" Target="mailto:dinesh.bhogle@gridinfocom.com" TargetMode="External"/><Relationship Id="rId3" Type="http://schemas.openxmlformats.org/officeDocument/2006/relationships/hyperlink" Target="mailto:ajith.regidi@gridinfocom.com" TargetMode="External"/><Relationship Id="rId12" Type="http://schemas.openxmlformats.org/officeDocument/2006/relationships/hyperlink" Target="mailto:binay.tiwari@gridinfocom.com" TargetMode="External"/><Relationship Id="rId17" Type="http://schemas.openxmlformats.org/officeDocument/2006/relationships/hyperlink" Target="mailto:deepak.saini@gridinfocom.com" TargetMode="External"/><Relationship Id="rId25" Type="http://schemas.openxmlformats.org/officeDocument/2006/relationships/hyperlink" Target="mailto:ramakrishna.itamsetti@gridinfocom.com" TargetMode="External"/><Relationship Id="rId33" Type="http://schemas.openxmlformats.org/officeDocument/2006/relationships/hyperlink" Target="mailto:manish.kumar@gridinfocom.com" TargetMode="External"/><Relationship Id="rId38" Type="http://schemas.openxmlformats.org/officeDocument/2006/relationships/hyperlink" Target="mailto:nitesh.kaushal@gridinfocom.com" TargetMode="External"/><Relationship Id="rId46" Type="http://schemas.openxmlformats.org/officeDocument/2006/relationships/hyperlink" Target="mailto:sachin.deshmukh@gridinfocom.com" TargetMode="External"/><Relationship Id="rId59" Type="http://schemas.openxmlformats.org/officeDocument/2006/relationships/hyperlink" Target="mailto:suman.kumar@gridinfocom.com" TargetMode="External"/><Relationship Id="rId67" Type="http://schemas.openxmlformats.org/officeDocument/2006/relationships/hyperlink" Target="mailto:yashika.chopra@gridinfocom.com" TargetMode="External"/><Relationship Id="rId20" Type="http://schemas.openxmlformats.org/officeDocument/2006/relationships/hyperlink" Target="mailto:harmeet.singh@gridinfocom.com" TargetMode="External"/><Relationship Id="rId41" Type="http://schemas.openxmlformats.org/officeDocument/2006/relationships/hyperlink" Target="mailto:pawan.tiwari@gridinfocom.com" TargetMode="External"/><Relationship Id="rId54" Type="http://schemas.openxmlformats.org/officeDocument/2006/relationships/hyperlink" Target="mailto:shruti.kukreja@gridinfocom.com" TargetMode="External"/><Relationship Id="rId62" Type="http://schemas.openxmlformats.org/officeDocument/2006/relationships/hyperlink" Target="mailto:suresh.kumar@gridinfocom.com" TargetMode="External"/><Relationship Id="rId70" Type="http://schemas.openxmlformats.org/officeDocument/2006/relationships/hyperlink" Target="mailto:amit.jain@gridinfocom.com" TargetMode="External"/><Relationship Id="rId75" Type="http://schemas.openxmlformats.org/officeDocument/2006/relationships/hyperlink" Target="mailto:ravikanth.puram@gridinfocom.com" TargetMode="External"/><Relationship Id="rId83" Type="http://schemas.openxmlformats.org/officeDocument/2006/relationships/printerSettings" Target="../printerSettings/printerSettings5.bin"/><Relationship Id="rId1" Type="http://schemas.openxmlformats.org/officeDocument/2006/relationships/hyperlink" Target="mailto:abhijeet.ashish@gridinfocom.com" TargetMode="External"/><Relationship Id="rId6" Type="http://schemas.openxmlformats.org/officeDocument/2006/relationships/hyperlink" Target="mailto:alok.pathak@gridinfocom.com" TargetMode="External"/><Relationship Id="rId15" Type="http://schemas.openxmlformats.org/officeDocument/2006/relationships/hyperlink" Target="mailto:charu.rathi@gridinfocom.com" TargetMode="External"/><Relationship Id="rId23" Type="http://schemas.openxmlformats.org/officeDocument/2006/relationships/hyperlink" Target="mailto:himanshu.yadav@gridinfocom.com" TargetMode="External"/><Relationship Id="rId28" Type="http://schemas.openxmlformats.org/officeDocument/2006/relationships/hyperlink" Target="mailto:ketan.kharbanda@gridinfocom.com" TargetMode="External"/><Relationship Id="rId36" Type="http://schemas.openxmlformats.org/officeDocument/2006/relationships/hyperlink" Target="mailto:namrata.gupta@gridinfocom.com" TargetMode="External"/><Relationship Id="rId49" Type="http://schemas.openxmlformats.org/officeDocument/2006/relationships/hyperlink" Target="mailto:santan.barnwal@gridinfocom.com" TargetMode="External"/><Relationship Id="rId57" Type="http://schemas.openxmlformats.org/officeDocument/2006/relationships/hyperlink" Target="mailto:subhrajit.sahoo@gridinfocom.com" TargetMode="External"/><Relationship Id="rId10" Type="http://schemas.openxmlformats.org/officeDocument/2006/relationships/hyperlink" Target="mailto:arjun.parashar@gridinfocom.com" TargetMode="External"/><Relationship Id="rId31" Type="http://schemas.openxmlformats.org/officeDocument/2006/relationships/hyperlink" Target="mailto:lokesh.loha@gridinfocom.com" TargetMode="External"/><Relationship Id="rId44" Type="http://schemas.openxmlformats.org/officeDocument/2006/relationships/hyperlink" Target="mailto:ravi.sen@gridinfocom.com" TargetMode="External"/><Relationship Id="rId52" Type="http://schemas.openxmlformats.org/officeDocument/2006/relationships/hyperlink" Target="mailto:shilpy.singhal@gridinfocom.com" TargetMode="External"/><Relationship Id="rId60" Type="http://schemas.openxmlformats.org/officeDocument/2006/relationships/hyperlink" Target="mailto:sunil.panda@gridinfocom.com" TargetMode="External"/><Relationship Id="rId65" Type="http://schemas.openxmlformats.org/officeDocument/2006/relationships/hyperlink" Target="mailto:nagamalleswari.ulli@gridinfocom.com" TargetMode="External"/><Relationship Id="rId73" Type="http://schemas.openxmlformats.org/officeDocument/2006/relationships/hyperlink" Target="mailto:bharat.Kumar@gridinfocom.com" TargetMode="External"/><Relationship Id="rId78" Type="http://schemas.openxmlformats.org/officeDocument/2006/relationships/hyperlink" Target="mailto:kiran.madduri@gridinfocom.com" TargetMode="External"/><Relationship Id="rId81" Type="http://schemas.openxmlformats.org/officeDocument/2006/relationships/hyperlink" Target="mailto:pankit.sharma@gridinfocom.com" TargetMode="External"/><Relationship Id="rId4" Type="http://schemas.openxmlformats.org/officeDocument/2006/relationships/hyperlink" Target="mailto:akash.sharma@gridinfocom.com" TargetMode="External"/><Relationship Id="rId9" Type="http://schemas.openxmlformats.org/officeDocument/2006/relationships/hyperlink" Target="mailto:aqib.khan@gridinfocom.com" TargetMode="External"/><Relationship Id="rId13" Type="http://schemas.openxmlformats.org/officeDocument/2006/relationships/hyperlink" Target="mailto:c.rosemary@gridinfocom.com" TargetMode="External"/><Relationship Id="rId18" Type="http://schemas.openxmlformats.org/officeDocument/2006/relationships/hyperlink" Target="mailto:deepika.bansal@gridinfocom.com" TargetMode="External"/><Relationship Id="rId39" Type="http://schemas.openxmlformats.org/officeDocument/2006/relationships/hyperlink" Target="mailto:nitish.singh@gridinfocom.com" TargetMode="External"/><Relationship Id="rId34" Type="http://schemas.openxmlformats.org/officeDocument/2006/relationships/hyperlink" Target="mailto:manoj.singh@gridinfocom.com" TargetMode="External"/><Relationship Id="rId50" Type="http://schemas.openxmlformats.org/officeDocument/2006/relationships/hyperlink" Target="mailto:sarbeswar.maharana@gridinfocom.com" TargetMode="External"/><Relationship Id="rId55" Type="http://schemas.openxmlformats.org/officeDocument/2006/relationships/hyperlink" Target="mailto:sneha.kumari@gridinfocom.com" TargetMode="External"/><Relationship Id="rId76" Type="http://schemas.openxmlformats.org/officeDocument/2006/relationships/hyperlink" Target="mailto:rupesh.kandhare@gridinfocom.com" TargetMode="External"/><Relationship Id="rId7" Type="http://schemas.openxmlformats.org/officeDocument/2006/relationships/hyperlink" Target="mailto:anparasan.a@gridinfocom.com" TargetMode="External"/><Relationship Id="rId71" Type="http://schemas.openxmlformats.org/officeDocument/2006/relationships/hyperlink" Target="mailto:Mayank.pandey@gridinfocom.com" TargetMode="External"/><Relationship Id="rId2" Type="http://schemas.openxmlformats.org/officeDocument/2006/relationships/hyperlink" Target="mailto:aditya.mishra@gridinfocom.com" TargetMode="External"/><Relationship Id="rId29" Type="http://schemas.openxmlformats.org/officeDocument/2006/relationships/hyperlink" Target="mailto:kishore.gk@gridinfocom.com" TargetMode="External"/><Relationship Id="rId24" Type="http://schemas.openxmlformats.org/officeDocument/2006/relationships/hyperlink" Target="mailto:ish.tripathi@gridinfocom.com" TargetMode="External"/><Relationship Id="rId40" Type="http://schemas.openxmlformats.org/officeDocument/2006/relationships/hyperlink" Target="mailto:pankaj.bharti@gridinfocom.com" TargetMode="External"/><Relationship Id="rId45" Type="http://schemas.openxmlformats.org/officeDocument/2006/relationships/hyperlink" Target="mailto:reka.ramalingam@gridinfocom.com" TargetMode="External"/><Relationship Id="rId66" Type="http://schemas.openxmlformats.org/officeDocument/2006/relationships/hyperlink" Target="mailto:yaduvir.deshpande@gridinfocom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7"/>
  <sheetViews>
    <sheetView showGridLines="0" zoomScale="80" zoomScaleNormal="80" workbookViewId="0">
      <selection activeCell="A11" sqref="A11"/>
    </sheetView>
  </sheetViews>
  <sheetFormatPr defaultRowHeight="15"/>
  <cols>
    <col min="1" max="1" width="23" bestFit="1" customWidth="1"/>
    <col min="2" max="2" width="10" style="14" bestFit="1" customWidth="1"/>
    <col min="3" max="7" width="15.7109375" style="7" bestFit="1" customWidth="1"/>
    <col min="8" max="8" width="18.7109375" style="24" hidden="1" customWidth="1"/>
    <col min="9" max="9" width="50.7109375" style="20" bestFit="1" customWidth="1"/>
    <col min="10" max="10" width="23.85546875" customWidth="1"/>
    <col min="11" max="12" width="9" customWidth="1"/>
    <col min="13" max="13" width="3" customWidth="1"/>
    <col min="14" max="14" width="11.85546875" bestFit="1" customWidth="1"/>
    <col min="15" max="17" width="9" customWidth="1"/>
    <col min="18" max="18" width="10" bestFit="1" customWidth="1"/>
    <col min="19" max="19" width="9" customWidth="1"/>
    <col min="20" max="20" width="3" customWidth="1"/>
    <col min="21" max="21" width="12.28515625" bestFit="1" customWidth="1"/>
    <col min="22" max="24" width="9" customWidth="1"/>
    <col min="25" max="25" width="10" bestFit="1" customWidth="1"/>
    <col min="26" max="26" width="9" customWidth="1"/>
    <col min="27" max="27" width="3" customWidth="1"/>
    <col min="28" max="28" width="12.5703125" bestFit="1" customWidth="1"/>
    <col min="29" max="31" width="9" customWidth="1"/>
    <col min="32" max="32" width="10" bestFit="1" customWidth="1"/>
    <col min="33" max="33" width="9" customWidth="1"/>
    <col min="34" max="34" width="3" customWidth="1"/>
    <col min="35" max="35" width="16.140625" bestFit="1" customWidth="1"/>
    <col min="36" max="36" width="15.85546875" bestFit="1" customWidth="1"/>
    <col min="37" max="37" width="15.42578125" bestFit="1" customWidth="1"/>
    <col min="38" max="38" width="15.85546875" bestFit="1" customWidth="1"/>
    <col min="39" max="39" width="16.140625" bestFit="1" customWidth="1"/>
  </cols>
  <sheetData>
    <row r="1" spans="1:10" ht="18.75">
      <c r="A1" s="30" t="s">
        <v>41</v>
      </c>
    </row>
    <row r="2" spans="1:10" s="27" customFormat="1" ht="45">
      <c r="A2" s="25" t="s">
        <v>21</v>
      </c>
      <c r="B2" s="4" t="s">
        <v>32</v>
      </c>
      <c r="C2" s="26" t="s">
        <v>15</v>
      </c>
      <c r="D2" s="26" t="s">
        <v>25</v>
      </c>
      <c r="E2" s="26" t="s">
        <v>26</v>
      </c>
      <c r="F2" s="26" t="s">
        <v>27</v>
      </c>
      <c r="G2" s="26" t="s">
        <v>37</v>
      </c>
      <c r="H2" s="4" t="s">
        <v>40</v>
      </c>
      <c r="I2" s="6" t="s">
        <v>36</v>
      </c>
    </row>
    <row r="3" spans="1:10" s="20" customFormat="1">
      <c r="A3" s="31" t="s">
        <v>18</v>
      </c>
      <c r="B3" s="32">
        <v>16</v>
      </c>
      <c r="C3" s="33"/>
      <c r="D3" s="33"/>
      <c r="E3" s="33">
        <v>60000</v>
      </c>
      <c r="F3" s="33">
        <v>96000</v>
      </c>
      <c r="G3" s="33">
        <v>96000</v>
      </c>
      <c r="H3" s="23"/>
      <c r="I3" s="22"/>
    </row>
    <row r="4" spans="1:10" s="20" customFormat="1">
      <c r="A4" s="10" t="s">
        <v>16</v>
      </c>
      <c r="B4" s="13">
        <v>6</v>
      </c>
      <c r="C4" s="12"/>
      <c r="D4" s="12"/>
      <c r="E4" s="12">
        <v>36000</v>
      </c>
      <c r="F4" s="12">
        <v>36000</v>
      </c>
      <c r="G4" s="12">
        <v>36000</v>
      </c>
      <c r="H4" s="1" t="s">
        <v>35</v>
      </c>
      <c r="I4" s="22"/>
      <c r="J4" s="42">
        <f>+E4+F4+G4</f>
        <v>108000</v>
      </c>
    </row>
    <row r="5" spans="1:10" s="20" customFormat="1">
      <c r="A5" s="10" t="s">
        <v>23</v>
      </c>
      <c r="B5" s="13">
        <v>4</v>
      </c>
      <c r="C5" s="12"/>
      <c r="D5" s="12"/>
      <c r="E5" s="12">
        <v>24000</v>
      </c>
      <c r="F5" s="12">
        <v>24000</v>
      </c>
      <c r="G5" s="12">
        <v>24000</v>
      </c>
      <c r="H5" s="23" t="s">
        <v>14</v>
      </c>
      <c r="I5" s="22"/>
      <c r="J5" s="42">
        <f>+E5+F5+G5</f>
        <v>72000</v>
      </c>
    </row>
    <row r="6" spans="1:10" s="20" customFormat="1">
      <c r="A6" s="10" t="s">
        <v>24</v>
      </c>
      <c r="B6" s="13">
        <v>6</v>
      </c>
      <c r="C6" s="12"/>
      <c r="D6" s="12"/>
      <c r="E6" s="12"/>
      <c r="F6" s="12">
        <v>36000</v>
      </c>
      <c r="G6" s="12">
        <v>36000</v>
      </c>
      <c r="H6" s="23"/>
      <c r="I6" s="22"/>
      <c r="J6" s="42">
        <f>+E6+F6+G6</f>
        <v>72000</v>
      </c>
    </row>
    <row r="7" spans="1:10" s="20" customFormat="1">
      <c r="A7" s="28"/>
      <c r="B7" s="13"/>
      <c r="C7" s="12"/>
      <c r="D7" s="12"/>
      <c r="E7" s="12"/>
      <c r="F7" s="12"/>
      <c r="G7" s="12"/>
      <c r="H7" s="23"/>
      <c r="I7" s="22"/>
    </row>
    <row r="8" spans="1:10">
      <c r="A8" s="31" t="s">
        <v>45</v>
      </c>
      <c r="B8" s="32">
        <v>43</v>
      </c>
      <c r="C8" s="33">
        <v>90000</v>
      </c>
      <c r="D8" s="33">
        <v>193638.66666666669</v>
      </c>
      <c r="E8" s="33">
        <v>235638.66666666669</v>
      </c>
      <c r="F8" s="33">
        <v>235638.66666666669</v>
      </c>
      <c r="G8" s="33">
        <v>235638.66666666669</v>
      </c>
      <c r="H8" s="23"/>
      <c r="I8" s="22"/>
    </row>
    <row r="9" spans="1:10">
      <c r="A9" s="10" t="s">
        <v>11</v>
      </c>
      <c r="B9" s="13">
        <v>10</v>
      </c>
      <c r="C9" s="12"/>
      <c r="D9" s="12">
        <v>13472</v>
      </c>
      <c r="E9" s="12">
        <v>13472</v>
      </c>
      <c r="F9" s="12">
        <v>13472</v>
      </c>
      <c r="G9" s="12">
        <v>13472</v>
      </c>
      <c r="H9" s="23"/>
      <c r="I9" s="21"/>
      <c r="J9" s="42"/>
    </row>
    <row r="10" spans="1:10">
      <c r="A10" s="10" t="s">
        <v>17</v>
      </c>
      <c r="B10" s="13">
        <v>10</v>
      </c>
      <c r="C10" s="12"/>
      <c r="D10" s="12">
        <v>48500</v>
      </c>
      <c r="E10" s="12">
        <v>48500</v>
      </c>
      <c r="F10" s="12">
        <v>48500</v>
      </c>
      <c r="G10" s="12">
        <v>48500</v>
      </c>
      <c r="H10" s="23"/>
      <c r="I10" s="22"/>
      <c r="J10" s="42">
        <f t="shared" ref="J10:J16" si="0">+E10+F10+G10</f>
        <v>145500</v>
      </c>
    </row>
    <row r="11" spans="1:10">
      <c r="A11" s="10" t="s">
        <v>33</v>
      </c>
      <c r="B11" s="13">
        <v>9</v>
      </c>
      <c r="C11" s="12">
        <v>90000</v>
      </c>
      <c r="D11" s="12">
        <v>103333.33333333334</v>
      </c>
      <c r="E11" s="12">
        <v>103333.33333333334</v>
      </c>
      <c r="F11" s="12">
        <v>103333.33333333334</v>
      </c>
      <c r="G11" s="12">
        <v>103333.33333333334</v>
      </c>
      <c r="H11" s="23"/>
      <c r="I11" s="22"/>
      <c r="J11" s="42">
        <f t="shared" si="0"/>
        <v>310000</v>
      </c>
    </row>
    <row r="12" spans="1:10">
      <c r="A12" s="10" t="s">
        <v>34</v>
      </c>
      <c r="B12" s="13">
        <v>1</v>
      </c>
      <c r="C12" s="12"/>
      <c r="D12" s="12">
        <v>3333.3333333333335</v>
      </c>
      <c r="E12" s="12">
        <v>3333.3333333333335</v>
      </c>
      <c r="F12" s="12">
        <v>3333.3333333333335</v>
      </c>
      <c r="G12" s="12">
        <v>3333.3333333333335</v>
      </c>
      <c r="H12" s="23"/>
      <c r="I12" s="22"/>
      <c r="J12" s="42"/>
    </row>
    <row r="13" spans="1:10">
      <c r="A13" s="10" t="s">
        <v>49</v>
      </c>
      <c r="B13" s="13">
        <v>6</v>
      </c>
      <c r="C13" s="12"/>
      <c r="D13" s="12">
        <v>25000</v>
      </c>
      <c r="E13" s="12">
        <v>25000</v>
      </c>
      <c r="F13" s="12">
        <v>25000</v>
      </c>
      <c r="G13" s="12">
        <v>25000</v>
      </c>
      <c r="H13" s="23"/>
      <c r="I13" s="22"/>
      <c r="J13" s="42"/>
    </row>
    <row r="14" spans="1:10">
      <c r="A14" s="10" t="s">
        <v>44</v>
      </c>
      <c r="B14" s="13">
        <v>5</v>
      </c>
      <c r="C14" s="12"/>
      <c r="D14" s="12"/>
      <c r="E14" s="12">
        <v>30000</v>
      </c>
      <c r="F14" s="12">
        <v>30000</v>
      </c>
      <c r="G14" s="12">
        <v>30000</v>
      </c>
      <c r="H14" s="23"/>
      <c r="I14" s="22"/>
      <c r="J14" s="42">
        <f t="shared" si="0"/>
        <v>90000</v>
      </c>
    </row>
    <row r="15" spans="1:10">
      <c r="A15" s="10" t="s">
        <v>46</v>
      </c>
      <c r="B15" s="13">
        <v>2</v>
      </c>
      <c r="C15" s="12"/>
      <c r="D15" s="12"/>
      <c r="E15" s="12">
        <v>12000</v>
      </c>
      <c r="F15" s="12">
        <v>12000</v>
      </c>
      <c r="G15" s="12">
        <v>12000</v>
      </c>
      <c r="H15" s="23"/>
      <c r="I15" s="22"/>
      <c r="J15" s="42"/>
    </row>
    <row r="16" spans="1:10">
      <c r="A16" s="10" t="s">
        <v>47</v>
      </c>
      <c r="B16" s="13"/>
      <c r="C16" s="12"/>
      <c r="D16" s="12"/>
      <c r="E16" s="12"/>
      <c r="F16" s="12"/>
      <c r="G16" s="12"/>
      <c r="H16" s="23"/>
      <c r="I16" s="22"/>
      <c r="J16" s="42">
        <f t="shared" si="0"/>
        <v>0</v>
      </c>
    </row>
    <row r="17" spans="1:10">
      <c r="A17" s="28"/>
      <c r="B17" s="13"/>
      <c r="C17" s="12"/>
      <c r="D17" s="12"/>
      <c r="E17" s="12"/>
      <c r="F17" s="12"/>
      <c r="G17" s="12"/>
      <c r="H17" s="23"/>
      <c r="I17" s="22"/>
    </row>
    <row r="18" spans="1:10">
      <c r="A18" s="31" t="s">
        <v>9</v>
      </c>
      <c r="B18" s="32">
        <v>11</v>
      </c>
      <c r="C18" s="33"/>
      <c r="D18" s="33"/>
      <c r="E18" s="33">
        <v>11600</v>
      </c>
      <c r="F18" s="33">
        <v>11600</v>
      </c>
      <c r="G18" s="33">
        <v>11600</v>
      </c>
      <c r="H18" s="23"/>
      <c r="I18" s="22"/>
    </row>
    <row r="19" spans="1:10">
      <c r="A19" s="10" t="s">
        <v>8</v>
      </c>
      <c r="B19" s="13">
        <v>10</v>
      </c>
      <c r="C19" s="12"/>
      <c r="D19" s="12"/>
      <c r="E19" s="12"/>
      <c r="F19" s="12"/>
      <c r="G19" s="12"/>
      <c r="H19" s="23"/>
      <c r="I19" s="22"/>
      <c r="J19" s="42">
        <f>+E19+F19+G19</f>
        <v>0</v>
      </c>
    </row>
    <row r="20" spans="1:10">
      <c r="A20" s="10" t="s">
        <v>48</v>
      </c>
      <c r="B20" s="13">
        <v>1</v>
      </c>
      <c r="C20" s="12"/>
      <c r="D20" s="12"/>
      <c r="E20" s="12">
        <v>11600</v>
      </c>
      <c r="F20" s="12">
        <v>11600</v>
      </c>
      <c r="G20" s="12">
        <v>11600</v>
      </c>
      <c r="H20" s="23"/>
      <c r="I20" s="22"/>
      <c r="J20" s="42">
        <f>+E20+F20+G20</f>
        <v>34800</v>
      </c>
    </row>
    <row r="21" spans="1:10" s="5" customFormat="1">
      <c r="A21" s="37" t="s">
        <v>22</v>
      </c>
      <c r="B21" s="36">
        <f t="shared" ref="B21:G21" si="1">+B18+B8+B3</f>
        <v>70</v>
      </c>
      <c r="C21" s="40">
        <f t="shared" si="1"/>
        <v>90000</v>
      </c>
      <c r="D21" s="40">
        <f t="shared" si="1"/>
        <v>193638.66666666669</v>
      </c>
      <c r="E21" s="40">
        <f t="shared" si="1"/>
        <v>307238.66666666669</v>
      </c>
      <c r="F21" s="40">
        <f t="shared" si="1"/>
        <v>343238.66666666669</v>
      </c>
      <c r="G21" s="40">
        <f t="shared" si="1"/>
        <v>343238.66666666669</v>
      </c>
      <c r="H21" s="38"/>
      <c r="I21" s="39"/>
    </row>
    <row r="22" spans="1:10">
      <c r="A22" s="29" t="s">
        <v>39</v>
      </c>
      <c r="B22" s="13"/>
      <c r="C22" s="16">
        <f>SUM(C21*60)</f>
        <v>5400000</v>
      </c>
      <c r="D22" s="16">
        <f>SUM(D21*60)</f>
        <v>11618320.000000002</v>
      </c>
      <c r="E22" s="16">
        <f>SUM(E21*60)</f>
        <v>18434320</v>
      </c>
      <c r="F22" s="16">
        <f>SUM(F21*60)</f>
        <v>20594320</v>
      </c>
      <c r="G22" s="16">
        <f>SUM(G21*60)</f>
        <v>20594320</v>
      </c>
      <c r="H22" s="23"/>
      <c r="I22" s="22"/>
    </row>
    <row r="23" spans="1:10">
      <c r="G23" s="16">
        <f>+SUM(C22:G22)</f>
        <v>76641280</v>
      </c>
    </row>
    <row r="28" spans="1:10" ht="18.75">
      <c r="A28" s="30" t="s">
        <v>42</v>
      </c>
    </row>
    <row r="29" spans="1:10" ht="45">
      <c r="A29" s="6" t="s">
        <v>21</v>
      </c>
      <c r="B29" s="6" t="s">
        <v>32</v>
      </c>
      <c r="C29" s="26" t="s">
        <v>15</v>
      </c>
      <c r="D29" s="26" t="s">
        <v>25</v>
      </c>
      <c r="E29" s="26" t="s">
        <v>26</v>
      </c>
      <c r="F29" s="26" t="s">
        <v>27</v>
      </c>
      <c r="G29" s="26" t="s">
        <v>37</v>
      </c>
    </row>
    <row r="30" spans="1:10">
      <c r="A30" s="31" t="s">
        <v>18</v>
      </c>
      <c r="B30" s="32">
        <v>16</v>
      </c>
      <c r="C30" s="33">
        <v>0</v>
      </c>
      <c r="D30" s="33">
        <v>0</v>
      </c>
      <c r="E30" s="33">
        <v>23557</v>
      </c>
      <c r="F30" s="33">
        <v>59270</v>
      </c>
      <c r="G30" s="33">
        <v>59270</v>
      </c>
    </row>
    <row r="31" spans="1:10">
      <c r="A31" s="10" t="s">
        <v>16</v>
      </c>
      <c r="B31" s="13">
        <v>6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</row>
    <row r="32" spans="1:10">
      <c r="A32" s="10" t="s">
        <v>23</v>
      </c>
      <c r="B32" s="13">
        <v>4</v>
      </c>
      <c r="C32" s="12">
        <v>0</v>
      </c>
      <c r="D32" s="12">
        <v>0</v>
      </c>
      <c r="E32" s="12">
        <v>23557</v>
      </c>
      <c r="F32" s="12">
        <v>23557</v>
      </c>
      <c r="G32" s="12">
        <v>23557</v>
      </c>
    </row>
    <row r="33" spans="1:8">
      <c r="A33" s="10" t="s">
        <v>24</v>
      </c>
      <c r="B33" s="13">
        <v>6</v>
      </c>
      <c r="C33" s="12">
        <v>0</v>
      </c>
      <c r="D33" s="12">
        <v>0</v>
      </c>
      <c r="E33" s="12">
        <v>0</v>
      </c>
      <c r="F33" s="12">
        <v>35713</v>
      </c>
      <c r="G33" s="12">
        <v>35713</v>
      </c>
    </row>
    <row r="34" spans="1:8">
      <c r="A34" s="31" t="s">
        <v>45</v>
      </c>
      <c r="B34" s="32">
        <v>43</v>
      </c>
      <c r="C34" s="33">
        <v>86866.666666666672</v>
      </c>
      <c r="D34" s="33">
        <v>239005.33333333334</v>
      </c>
      <c r="E34" s="33">
        <v>281005.33333333337</v>
      </c>
      <c r="F34" s="33">
        <v>281005.33333333337</v>
      </c>
      <c r="G34" s="33">
        <v>281005.33333333337</v>
      </c>
    </row>
    <row r="35" spans="1:8">
      <c r="A35" s="10" t="s">
        <v>49</v>
      </c>
      <c r="B35" s="13">
        <v>6</v>
      </c>
      <c r="C35" s="12">
        <v>0</v>
      </c>
      <c r="D35" s="12">
        <v>25000</v>
      </c>
      <c r="E35" s="12">
        <v>25000</v>
      </c>
      <c r="F35" s="12">
        <v>25000</v>
      </c>
      <c r="G35" s="12">
        <v>25000</v>
      </c>
    </row>
    <row r="36" spans="1:8">
      <c r="A36" s="10" t="s">
        <v>47</v>
      </c>
      <c r="B36" s="13">
        <v>0</v>
      </c>
      <c r="C36" s="12">
        <v>0</v>
      </c>
      <c r="D36" s="12">
        <v>0</v>
      </c>
      <c r="E36" s="12">
        <v>12000</v>
      </c>
      <c r="F36" s="12">
        <v>12000</v>
      </c>
      <c r="G36" s="12">
        <v>12000</v>
      </c>
    </row>
    <row r="37" spans="1:8">
      <c r="A37" s="10" t="s">
        <v>11</v>
      </c>
      <c r="B37" s="13">
        <v>10</v>
      </c>
      <c r="C37" s="12">
        <v>0</v>
      </c>
      <c r="D37" s="12">
        <v>13472</v>
      </c>
      <c r="E37" s="12">
        <v>13472</v>
      </c>
      <c r="F37" s="12">
        <v>13472</v>
      </c>
      <c r="G37" s="12">
        <v>13472</v>
      </c>
    </row>
    <row r="38" spans="1:8">
      <c r="A38" s="10" t="s">
        <v>17</v>
      </c>
      <c r="B38" s="13">
        <v>10</v>
      </c>
      <c r="C38" s="12">
        <v>0</v>
      </c>
      <c r="D38" s="12">
        <v>48500</v>
      </c>
      <c r="E38" s="12">
        <v>48500</v>
      </c>
      <c r="F38" s="12">
        <v>48500</v>
      </c>
      <c r="G38" s="12">
        <v>48500</v>
      </c>
    </row>
    <row r="39" spans="1:8">
      <c r="A39" s="10" t="s">
        <v>34</v>
      </c>
      <c r="B39" s="13">
        <v>1</v>
      </c>
      <c r="C39" s="12">
        <v>0</v>
      </c>
      <c r="D39" s="12">
        <v>3333.3333333333335</v>
      </c>
      <c r="E39" s="12">
        <v>3333.3333333333335</v>
      </c>
      <c r="F39" s="12">
        <v>3333.3333333333335</v>
      </c>
      <c r="G39" s="12">
        <v>3333.3333333333335</v>
      </c>
    </row>
    <row r="40" spans="1:8">
      <c r="A40" s="10" t="s">
        <v>33</v>
      </c>
      <c r="B40" s="13">
        <v>9</v>
      </c>
      <c r="C40" s="12">
        <v>86866.666666666672</v>
      </c>
      <c r="D40" s="12">
        <v>100200.00000000001</v>
      </c>
      <c r="E40" s="12">
        <v>100200.00000000001</v>
      </c>
      <c r="F40" s="12">
        <v>100200.00000000001</v>
      </c>
      <c r="G40" s="12">
        <v>100200.00000000001</v>
      </c>
    </row>
    <row r="41" spans="1:8">
      <c r="A41" s="10" t="s">
        <v>46</v>
      </c>
      <c r="B41" s="13">
        <v>2</v>
      </c>
      <c r="C41" s="12">
        <v>0</v>
      </c>
      <c r="D41" s="12">
        <v>0</v>
      </c>
      <c r="E41" s="12">
        <v>30000</v>
      </c>
      <c r="F41" s="12">
        <v>30000</v>
      </c>
      <c r="G41" s="12">
        <v>30000</v>
      </c>
    </row>
    <row r="42" spans="1:8">
      <c r="A42" s="10" t="s">
        <v>44</v>
      </c>
      <c r="B42" s="13">
        <v>5</v>
      </c>
      <c r="C42" s="12">
        <v>0</v>
      </c>
      <c r="D42" s="12">
        <v>48500</v>
      </c>
      <c r="E42" s="12">
        <v>48500</v>
      </c>
      <c r="F42" s="12">
        <v>48500</v>
      </c>
      <c r="G42" s="12">
        <v>48500</v>
      </c>
    </row>
    <row r="43" spans="1:8">
      <c r="A43" s="31" t="s">
        <v>9</v>
      </c>
      <c r="B43" s="32">
        <v>11</v>
      </c>
      <c r="C43" s="33">
        <v>0</v>
      </c>
      <c r="D43" s="33">
        <v>0</v>
      </c>
      <c r="E43" s="33">
        <v>11600</v>
      </c>
      <c r="F43" s="33">
        <v>11600</v>
      </c>
      <c r="G43" s="33">
        <v>11600</v>
      </c>
    </row>
    <row r="44" spans="1:8">
      <c r="A44" s="10" t="s">
        <v>48</v>
      </c>
      <c r="B44" s="13">
        <v>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</row>
    <row r="45" spans="1:8">
      <c r="A45" s="10" t="s">
        <v>8</v>
      </c>
      <c r="B45" s="13">
        <v>10</v>
      </c>
      <c r="C45" s="12">
        <v>0</v>
      </c>
      <c r="D45" s="12">
        <v>0</v>
      </c>
      <c r="E45" s="12">
        <v>11600</v>
      </c>
      <c r="F45" s="12">
        <v>11600</v>
      </c>
      <c r="G45" s="12">
        <v>11600</v>
      </c>
    </row>
    <row r="46" spans="1:8">
      <c r="A46" s="11" t="s">
        <v>22</v>
      </c>
      <c r="B46" s="34">
        <v>70</v>
      </c>
      <c r="C46" s="35">
        <v>86866.666666666672</v>
      </c>
      <c r="D46" s="35">
        <v>239005.33333333334</v>
      </c>
      <c r="E46" s="35">
        <v>316162.33333333337</v>
      </c>
      <c r="F46" s="35">
        <v>351875.33333333337</v>
      </c>
      <c r="G46" s="35">
        <v>351875.33333333337</v>
      </c>
    </row>
    <row r="47" spans="1:8">
      <c r="A47" s="29" t="s">
        <v>39</v>
      </c>
      <c r="B47" s="13"/>
      <c r="C47" s="16">
        <f>SUM(C46*60)</f>
        <v>5212000</v>
      </c>
      <c r="D47" s="16">
        <f>SUM(D46*60)</f>
        <v>14340320</v>
      </c>
      <c r="E47" s="16">
        <f>SUM(E46*60)</f>
        <v>18969740.000000004</v>
      </c>
      <c r="F47" s="16">
        <f>SUM(F46*60)</f>
        <v>21112520.000000004</v>
      </c>
      <c r="G47" s="16">
        <f>SUM(G46*60)</f>
        <v>21112520.000000004</v>
      </c>
      <c r="H47" s="23"/>
    </row>
  </sheetData>
  <autoFilter ref="A2:I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4"/>
  <sheetViews>
    <sheetView showGridLines="0" workbookViewId="0">
      <selection activeCell="E3" sqref="E3"/>
    </sheetView>
  </sheetViews>
  <sheetFormatPr defaultRowHeight="15"/>
  <cols>
    <col min="2" max="2" width="21.7109375" customWidth="1"/>
    <col min="3" max="3" width="20.7109375" customWidth="1"/>
    <col min="4" max="4" width="21.140625" customWidth="1"/>
    <col min="5" max="5" width="36.7109375" customWidth="1"/>
  </cols>
  <sheetData>
    <row r="3" spans="2:5" ht="25.5" customHeight="1">
      <c r="B3" s="191" t="s">
        <v>263</v>
      </c>
      <c r="C3" s="191" t="s">
        <v>388</v>
      </c>
      <c r="D3" s="191" t="s">
        <v>2</v>
      </c>
      <c r="E3" s="191" t="s">
        <v>389</v>
      </c>
    </row>
    <row r="4" spans="2:5">
      <c r="B4" s="179" t="s">
        <v>54</v>
      </c>
      <c r="C4" s="179"/>
      <c r="D4" s="179"/>
      <c r="E4" s="179"/>
    </row>
    <row r="5" spans="2:5">
      <c r="B5" s="179" t="s">
        <v>75</v>
      </c>
      <c r="C5" s="179"/>
      <c r="D5" s="179"/>
      <c r="E5" s="179"/>
    </row>
    <row r="6" spans="2:5">
      <c r="B6" s="179" t="s">
        <v>355</v>
      </c>
      <c r="C6" s="179"/>
      <c r="D6" s="179"/>
      <c r="E6" s="179"/>
    </row>
    <row r="7" spans="2:5">
      <c r="B7" s="179" t="s">
        <v>277</v>
      </c>
      <c r="C7" s="179"/>
      <c r="D7" s="179"/>
      <c r="E7" s="179"/>
    </row>
    <row r="8" spans="2:5">
      <c r="B8" s="179" t="s">
        <v>48</v>
      </c>
      <c r="C8" s="179"/>
      <c r="D8" s="179"/>
      <c r="E8" s="179"/>
    </row>
    <row r="9" spans="2:5">
      <c r="B9" s="179" t="s">
        <v>119</v>
      </c>
      <c r="C9" s="179"/>
      <c r="D9" s="179"/>
      <c r="E9" s="179"/>
    </row>
    <row r="10" spans="2:5">
      <c r="B10" s="179" t="s">
        <v>58</v>
      </c>
      <c r="C10" s="179"/>
      <c r="D10" s="179"/>
      <c r="E10" s="179"/>
    </row>
    <row r="11" spans="2:5">
      <c r="B11" s="179" t="s">
        <v>52</v>
      </c>
      <c r="C11" s="179"/>
      <c r="D11" s="179"/>
      <c r="E11" s="179"/>
    </row>
    <row r="12" spans="2:5">
      <c r="B12" s="179" t="s">
        <v>111</v>
      </c>
      <c r="C12" s="179"/>
      <c r="D12" s="179"/>
      <c r="E12" s="179"/>
    </row>
    <row r="13" spans="2:5">
      <c r="B13" s="179" t="s">
        <v>8</v>
      </c>
      <c r="C13" s="179"/>
      <c r="D13" s="179"/>
      <c r="E13" s="179"/>
    </row>
    <row r="14" spans="2:5">
      <c r="B14" s="179" t="s">
        <v>47</v>
      </c>
      <c r="C14" s="179"/>
      <c r="D14" s="179"/>
      <c r="E14" s="179"/>
    </row>
    <row r="15" spans="2:5">
      <c r="B15" s="179" t="s">
        <v>130</v>
      </c>
      <c r="C15" s="179"/>
      <c r="D15" s="179"/>
      <c r="E15" s="179"/>
    </row>
    <row r="16" spans="2:5">
      <c r="B16" s="179" t="s">
        <v>57</v>
      </c>
      <c r="C16" s="179"/>
      <c r="D16" s="179"/>
      <c r="E16" s="179"/>
    </row>
    <row r="17" spans="2:5">
      <c r="B17" s="179" t="s">
        <v>82</v>
      </c>
      <c r="C17" s="179"/>
      <c r="D17" s="179"/>
      <c r="E17" s="179"/>
    </row>
    <row r="18" spans="2:5">
      <c r="B18" s="179" t="s">
        <v>350</v>
      </c>
      <c r="C18" s="179"/>
      <c r="D18" s="179"/>
      <c r="E18" s="179"/>
    </row>
    <row r="19" spans="2:5">
      <c r="B19" s="179" t="s">
        <v>17</v>
      </c>
      <c r="C19" s="179"/>
      <c r="D19" s="179"/>
      <c r="E19" s="179"/>
    </row>
    <row r="20" spans="2:5">
      <c r="B20" s="179" t="s">
        <v>123</v>
      </c>
      <c r="C20" s="179"/>
      <c r="D20" s="179"/>
      <c r="E20" s="179"/>
    </row>
    <row r="21" spans="2:5">
      <c r="B21" s="179" t="s">
        <v>358</v>
      </c>
      <c r="C21" s="179"/>
      <c r="D21" s="179"/>
      <c r="E21" s="179"/>
    </row>
    <row r="22" spans="2:5" s="182" customFormat="1">
      <c r="B22" s="179" t="s">
        <v>169</v>
      </c>
      <c r="C22" s="179"/>
      <c r="D22" s="179"/>
      <c r="E22" s="179"/>
    </row>
    <row r="23" spans="2:5">
      <c r="B23" s="179" t="s">
        <v>46</v>
      </c>
      <c r="C23" s="179"/>
      <c r="D23" s="179"/>
      <c r="E23" s="179"/>
    </row>
    <row r="24" spans="2:5">
      <c r="B24" s="179" t="s">
        <v>44</v>
      </c>
      <c r="C24" s="179"/>
      <c r="D24" s="179"/>
      <c r="E24" s="179"/>
    </row>
  </sheetData>
  <sortState ref="B4:E24">
    <sortCondition ref="B4:B2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1"/>
  <sheetViews>
    <sheetView topLeftCell="A24" workbookViewId="0">
      <selection activeCell="A44" sqref="A44"/>
    </sheetView>
  </sheetViews>
  <sheetFormatPr defaultRowHeight="15"/>
  <cols>
    <col min="1" max="1" width="25.28515625" bestFit="1" customWidth="1"/>
    <col min="4" max="4" width="22" bestFit="1" customWidth="1"/>
    <col min="8" max="8" width="15.85546875" bestFit="1" customWidth="1"/>
  </cols>
  <sheetData>
    <row r="3" spans="1:4">
      <c r="A3" t="s">
        <v>12</v>
      </c>
      <c r="D3" t="s">
        <v>181</v>
      </c>
    </row>
    <row r="4" spans="1:4">
      <c r="A4" t="s">
        <v>140</v>
      </c>
      <c r="D4" t="s">
        <v>351</v>
      </c>
    </row>
    <row r="5" spans="1:4">
      <c r="A5" t="s">
        <v>441</v>
      </c>
      <c r="D5" t="s">
        <v>256</v>
      </c>
    </row>
    <row r="6" spans="1:4">
      <c r="A6" t="s">
        <v>97</v>
      </c>
    </row>
    <row r="10" spans="1:4">
      <c r="A10" t="s">
        <v>381</v>
      </c>
    </row>
    <row r="11" spans="1:4">
      <c r="A11" t="s">
        <v>378</v>
      </c>
    </row>
    <row r="12" spans="1:4" s="182" customFormat="1">
      <c r="A12" s="182" t="s">
        <v>528</v>
      </c>
    </row>
    <row r="13" spans="1:4" s="182" customFormat="1">
      <c r="A13" s="182" t="s">
        <v>583</v>
      </c>
    </row>
    <row r="14" spans="1:4">
      <c r="A14" t="s">
        <v>379</v>
      </c>
    </row>
    <row r="15" spans="1:4" s="182" customFormat="1">
      <c r="A15" s="182" t="s">
        <v>380</v>
      </c>
    </row>
    <row r="16" spans="1:4" s="182" customFormat="1">
      <c r="A16" s="182" t="s">
        <v>619</v>
      </c>
    </row>
    <row r="17" spans="1:1" s="182" customFormat="1">
      <c r="A17" s="182" t="s">
        <v>441</v>
      </c>
    </row>
    <row r="18" spans="1:1" s="182" customFormat="1">
      <c r="A18" s="182" t="s">
        <v>621</v>
      </c>
    </row>
    <row r="19" spans="1:1" s="182" customFormat="1">
      <c r="A19" s="182" t="s">
        <v>140</v>
      </c>
    </row>
    <row r="20" spans="1:1">
      <c r="A20" t="s">
        <v>14</v>
      </c>
    </row>
    <row r="22" spans="1:1">
      <c r="A22" t="s">
        <v>390</v>
      </c>
    </row>
    <row r="23" spans="1:1">
      <c r="A23" s="9" t="s">
        <v>72</v>
      </c>
    </row>
    <row r="24" spans="1:1">
      <c r="A24" s="9" t="s">
        <v>348</v>
      </c>
    </row>
    <row r="25" spans="1:1">
      <c r="A25" s="9" t="s">
        <v>349</v>
      </c>
    </row>
    <row r="26" spans="1:1">
      <c r="A26" s="9" t="s">
        <v>362</v>
      </c>
    </row>
    <row r="29" spans="1:1">
      <c r="A29" s="199" t="s">
        <v>392</v>
      </c>
    </row>
    <row r="30" spans="1:1">
      <c r="A30" s="182" t="s">
        <v>256</v>
      </c>
    </row>
    <row r="31" spans="1:1">
      <c r="A31" t="s">
        <v>196</v>
      </c>
    </row>
    <row r="32" spans="1:1">
      <c r="A32" t="s">
        <v>226</v>
      </c>
    </row>
    <row r="33" spans="1:8">
      <c r="A33" t="s">
        <v>178</v>
      </c>
    </row>
    <row r="34" spans="1:8">
      <c r="A34" t="s">
        <v>351</v>
      </c>
    </row>
    <row r="35" spans="1:8">
      <c r="A35" t="s">
        <v>181</v>
      </c>
    </row>
    <row r="36" spans="1:8">
      <c r="G36">
        <f ca="1">COUNTIF('GIC RPA Resources Master'!M5:M116,"&gt;=5")</f>
        <v>31</v>
      </c>
      <c r="H36" t="s">
        <v>726</v>
      </c>
    </row>
    <row r="37" spans="1:8">
      <c r="A37" t="s">
        <v>530</v>
      </c>
      <c r="G37" s="182">
        <f ca="1">COUNTIFS('GIC RPA Resources Master'!M6:M117,"&lt;5",'GIC RPA Resources Master'!M6:M117,"&gt;=3")</f>
        <v>21</v>
      </c>
      <c r="H37" t="s">
        <v>728</v>
      </c>
    </row>
    <row r="38" spans="1:8">
      <c r="A38" s="276" t="s">
        <v>563</v>
      </c>
      <c r="G38" s="182">
        <f ca="1">COUNTIF('GIC RPA Resources Master'!M7:M118,"&lt;3")</f>
        <v>36</v>
      </c>
      <c r="H38" t="s">
        <v>727</v>
      </c>
    </row>
    <row r="39" spans="1:8">
      <c r="A39" s="276" t="s">
        <v>564</v>
      </c>
    </row>
    <row r="40" spans="1:8">
      <c r="A40" s="276" t="s">
        <v>565</v>
      </c>
    </row>
    <row r="41" spans="1:8">
      <c r="A41" s="276" t="s">
        <v>566</v>
      </c>
    </row>
  </sheetData>
  <sortState ref="A24:A26">
    <sortCondition ref="A24:A2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45"/>
  <sheetViews>
    <sheetView showGridLines="0" topLeftCell="A7" workbookViewId="0">
      <selection activeCell="C10" sqref="C10:E28"/>
    </sheetView>
  </sheetViews>
  <sheetFormatPr defaultRowHeight="15" outlineLevelCol="1"/>
  <cols>
    <col min="1" max="1" width="1.140625" style="200" customWidth="1"/>
    <col min="2" max="2" width="2.28515625" style="200" customWidth="1"/>
    <col min="3" max="3" width="27.85546875" style="206" bestFit="1" customWidth="1"/>
    <col min="4" max="4" width="29.85546875" style="200" bestFit="1" customWidth="1"/>
    <col min="5" max="5" width="13.42578125" style="200" bestFit="1" customWidth="1"/>
    <col min="6" max="7" width="13.42578125" style="200" customWidth="1"/>
    <col min="8" max="28" width="4.85546875" style="200" hidden="1" customWidth="1" outlineLevel="1"/>
    <col min="29" max="56" width="4.28515625" style="200" hidden="1" customWidth="1" outlineLevel="1"/>
    <col min="57" max="57" width="9.140625" style="200" collapsed="1"/>
    <col min="58" max="16384" width="9.140625" style="200"/>
  </cols>
  <sheetData>
    <row r="2" spans="2:56" ht="22.5">
      <c r="B2" s="201" t="s">
        <v>394</v>
      </c>
      <c r="C2" s="204"/>
      <c r="D2" s="202"/>
      <c r="E2" s="202"/>
      <c r="F2" s="202"/>
      <c r="G2" s="202"/>
      <c r="H2" s="202"/>
      <c r="I2" s="202"/>
    </row>
    <row r="3" spans="2:56" ht="5.25" customHeight="1">
      <c r="B3" s="203"/>
      <c r="C3" s="221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</row>
    <row r="4" spans="2:56" ht="3" customHeight="1">
      <c r="B4" s="202"/>
      <c r="C4" s="204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</row>
    <row r="5" spans="2:56" ht="18.75" customHeight="1">
      <c r="B5" s="202"/>
      <c r="C5" s="204" t="s">
        <v>395</v>
      </c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</row>
    <row r="6" spans="2:56" ht="3" customHeight="1" thickBot="1">
      <c r="B6" s="202"/>
      <c r="C6" s="204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</row>
    <row r="7" spans="2:56" ht="21.75" customHeight="1" thickTop="1" thickBot="1">
      <c r="H7" s="205"/>
      <c r="I7" s="206" t="s">
        <v>396</v>
      </c>
      <c r="L7" s="207"/>
      <c r="M7" s="206" t="s">
        <v>397</v>
      </c>
      <c r="P7" s="208"/>
      <c r="Q7" s="206" t="s">
        <v>398</v>
      </c>
      <c r="T7" s="209"/>
      <c r="U7" s="206" t="s">
        <v>399</v>
      </c>
      <c r="Y7" s="210"/>
      <c r="Z7" s="211" t="s">
        <v>400</v>
      </c>
      <c r="AA7" s="212"/>
      <c r="AB7" s="212"/>
      <c r="AC7" s="212"/>
      <c r="AD7" s="212"/>
      <c r="AE7" s="212"/>
    </row>
    <row r="8" spans="2:56" ht="2.25" customHeight="1" thickTop="1"/>
    <row r="9" spans="2:56">
      <c r="C9" s="222" t="s">
        <v>401</v>
      </c>
      <c r="D9" s="222" t="s">
        <v>405</v>
      </c>
      <c r="E9" s="223" t="s">
        <v>425</v>
      </c>
      <c r="F9" s="223" t="s">
        <v>2</v>
      </c>
      <c r="G9" s="223" t="s">
        <v>406</v>
      </c>
      <c r="H9" s="213">
        <v>43103</v>
      </c>
      <c r="I9" s="213">
        <f>H9+1</f>
        <v>43104</v>
      </c>
      <c r="J9" s="213">
        <f t="shared" ref="J9:BD9" si="0">I9+1</f>
        <v>43105</v>
      </c>
      <c r="K9" s="213">
        <f t="shared" si="0"/>
        <v>43106</v>
      </c>
      <c r="L9" s="213">
        <f t="shared" si="0"/>
        <v>43107</v>
      </c>
      <c r="M9" s="213">
        <f t="shared" si="0"/>
        <v>43108</v>
      </c>
      <c r="N9" s="213">
        <f t="shared" si="0"/>
        <v>43109</v>
      </c>
      <c r="O9" s="213">
        <f t="shared" si="0"/>
        <v>43110</v>
      </c>
      <c r="P9" s="213">
        <f t="shared" si="0"/>
        <v>43111</v>
      </c>
      <c r="Q9" s="213">
        <f t="shared" si="0"/>
        <v>43112</v>
      </c>
      <c r="R9" s="213">
        <f t="shared" si="0"/>
        <v>43113</v>
      </c>
      <c r="S9" s="213">
        <f t="shared" si="0"/>
        <v>43114</v>
      </c>
      <c r="T9" s="213">
        <f t="shared" si="0"/>
        <v>43115</v>
      </c>
      <c r="U9" s="213">
        <f t="shared" si="0"/>
        <v>43116</v>
      </c>
      <c r="V9" s="213">
        <f t="shared" si="0"/>
        <v>43117</v>
      </c>
      <c r="W9" s="213">
        <f t="shared" si="0"/>
        <v>43118</v>
      </c>
      <c r="X9" s="213">
        <f t="shared" si="0"/>
        <v>43119</v>
      </c>
      <c r="Y9" s="213">
        <f t="shared" si="0"/>
        <v>43120</v>
      </c>
      <c r="Z9" s="213">
        <f t="shared" si="0"/>
        <v>43121</v>
      </c>
      <c r="AA9" s="213">
        <f t="shared" si="0"/>
        <v>43122</v>
      </c>
      <c r="AB9" s="213">
        <f>AA9+1</f>
        <v>43123</v>
      </c>
      <c r="AC9" s="213">
        <f t="shared" si="0"/>
        <v>43124</v>
      </c>
      <c r="AD9" s="213">
        <f t="shared" si="0"/>
        <v>43125</v>
      </c>
      <c r="AE9" s="213">
        <f t="shared" si="0"/>
        <v>43126</v>
      </c>
      <c r="AF9" s="213">
        <f t="shared" si="0"/>
        <v>43127</v>
      </c>
      <c r="AG9" s="213">
        <f t="shared" si="0"/>
        <v>43128</v>
      </c>
      <c r="AH9" s="213">
        <f t="shared" si="0"/>
        <v>43129</v>
      </c>
      <c r="AI9" s="213">
        <f t="shared" si="0"/>
        <v>43130</v>
      </c>
      <c r="AJ9" s="213">
        <f t="shared" si="0"/>
        <v>43131</v>
      </c>
      <c r="AK9" s="213">
        <f t="shared" si="0"/>
        <v>43132</v>
      </c>
      <c r="AL9" s="213">
        <f t="shared" si="0"/>
        <v>43133</v>
      </c>
      <c r="AM9" s="213">
        <f t="shared" si="0"/>
        <v>43134</v>
      </c>
      <c r="AN9" s="213">
        <f t="shared" si="0"/>
        <v>43135</v>
      </c>
      <c r="AO9" s="213">
        <f t="shared" si="0"/>
        <v>43136</v>
      </c>
      <c r="AP9" s="213">
        <f t="shared" si="0"/>
        <v>43137</v>
      </c>
      <c r="AQ9" s="213">
        <f t="shared" si="0"/>
        <v>43138</v>
      </c>
      <c r="AR9" s="213">
        <f t="shared" si="0"/>
        <v>43139</v>
      </c>
      <c r="AS9" s="213">
        <f t="shared" si="0"/>
        <v>43140</v>
      </c>
      <c r="AT9" s="213">
        <f t="shared" si="0"/>
        <v>43141</v>
      </c>
      <c r="AU9" s="213">
        <f t="shared" si="0"/>
        <v>43142</v>
      </c>
      <c r="AV9" s="213">
        <f t="shared" si="0"/>
        <v>43143</v>
      </c>
      <c r="AW9" s="213">
        <f t="shared" si="0"/>
        <v>43144</v>
      </c>
      <c r="AX9" s="213">
        <f t="shared" si="0"/>
        <v>43145</v>
      </c>
      <c r="AY9" s="213">
        <f t="shared" si="0"/>
        <v>43146</v>
      </c>
      <c r="AZ9" s="213">
        <f t="shared" si="0"/>
        <v>43147</v>
      </c>
      <c r="BA9" s="213">
        <f t="shared" si="0"/>
        <v>43148</v>
      </c>
      <c r="BB9" s="213">
        <f t="shared" si="0"/>
        <v>43149</v>
      </c>
      <c r="BC9" s="213">
        <f t="shared" si="0"/>
        <v>43150</v>
      </c>
      <c r="BD9" s="213">
        <f t="shared" si="0"/>
        <v>43151</v>
      </c>
    </row>
    <row r="10" spans="2:56" ht="15.75" customHeight="1">
      <c r="C10" s="241" t="s">
        <v>184</v>
      </c>
      <c r="D10" s="215" t="s">
        <v>402</v>
      </c>
      <c r="E10" s="215">
        <v>43144</v>
      </c>
      <c r="F10" s="215" t="s">
        <v>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2:56">
      <c r="C11" s="241" t="s">
        <v>287</v>
      </c>
      <c r="D11" s="215" t="s">
        <v>402</v>
      </c>
      <c r="E11" s="215">
        <v>43159</v>
      </c>
      <c r="F11" s="215" t="s">
        <v>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2:56">
      <c r="C12" s="241" t="s">
        <v>179</v>
      </c>
      <c r="D12" s="215" t="s">
        <v>402</v>
      </c>
      <c r="E12" s="215">
        <v>43190</v>
      </c>
      <c r="F12" s="215" t="s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2:56">
      <c r="C13" s="241" t="s">
        <v>201</v>
      </c>
      <c r="D13" s="215" t="s">
        <v>402</v>
      </c>
      <c r="E13" s="215">
        <v>43190</v>
      </c>
      <c r="F13" s="215" t="s">
        <v>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2:56">
      <c r="C14" s="241" t="s">
        <v>293</v>
      </c>
      <c r="D14" s="215" t="s">
        <v>402</v>
      </c>
      <c r="E14" s="215">
        <v>43190</v>
      </c>
      <c r="F14" s="215" t="s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2:56">
      <c r="C15" s="241" t="s">
        <v>224</v>
      </c>
      <c r="D15" s="215" t="s">
        <v>402</v>
      </c>
      <c r="E15" s="215">
        <v>43190</v>
      </c>
      <c r="F15" s="215" t="s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2:56">
      <c r="C16" s="241" t="s">
        <v>171</v>
      </c>
      <c r="D16" s="215" t="s">
        <v>402</v>
      </c>
      <c r="E16" s="215">
        <v>43220</v>
      </c>
      <c r="F16" s="215" t="s">
        <v>4</v>
      </c>
      <c r="G16" s="215"/>
      <c r="H16" s="216"/>
      <c r="I16" s="1"/>
      <c r="J16" s="1"/>
      <c r="K16" s="1"/>
      <c r="L16" s="1"/>
      <c r="M16" s="1"/>
      <c r="N16" s="1"/>
      <c r="O16" s="1"/>
      <c r="P16" s="1"/>
      <c r="Q16" s="1"/>
      <c r="R16" s="217"/>
      <c r="S16" s="217"/>
      <c r="T16" s="1"/>
      <c r="U16" s="1"/>
      <c r="V16" s="1"/>
      <c r="W16" s="1"/>
      <c r="X16" s="1"/>
      <c r="Y16" s="217"/>
      <c r="Z16" s="217"/>
      <c r="AA16" s="1"/>
      <c r="AB16" s="1"/>
      <c r="AC16" s="1"/>
      <c r="AD16" s="1"/>
      <c r="AE16" s="1"/>
      <c r="AF16" s="217"/>
      <c r="AG16" s="21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17"/>
      <c r="AU16" s="217"/>
      <c r="AV16" s="1"/>
      <c r="AW16" s="1"/>
      <c r="AX16" s="1"/>
      <c r="AY16" s="1"/>
      <c r="AZ16" s="1"/>
      <c r="BA16" s="1"/>
      <c r="BB16" s="1"/>
      <c r="BC16" s="1"/>
      <c r="BD16" s="1"/>
    </row>
    <row r="17" spans="3:56" ht="17.25">
      <c r="C17" s="241" t="s">
        <v>173</v>
      </c>
      <c r="D17" s="215" t="s">
        <v>402</v>
      </c>
      <c r="E17" s="215">
        <v>43220</v>
      </c>
      <c r="F17" s="215" t="s">
        <v>4</v>
      </c>
      <c r="G17" s="215"/>
      <c r="H17" s="218"/>
      <c r="I17" s="218"/>
      <c r="J17" s="218"/>
      <c r="K17" s="1"/>
      <c r="L17" s="1"/>
      <c r="M17" s="1"/>
      <c r="N17" s="1"/>
      <c r="O17" s="219"/>
      <c r="P17" s="219"/>
      <c r="Q17" s="220"/>
      <c r="R17" s="217"/>
      <c r="S17" s="217"/>
      <c r="T17" s="1"/>
      <c r="U17" s="1"/>
      <c r="V17" s="1"/>
      <c r="W17" s="1"/>
      <c r="X17" s="1"/>
      <c r="Y17" s="217"/>
      <c r="Z17" s="217"/>
      <c r="AA17" s="1"/>
      <c r="AB17" s="1"/>
      <c r="AC17" s="1"/>
      <c r="AD17" s="1"/>
      <c r="AE17" s="1"/>
      <c r="AF17" s="217"/>
      <c r="AG17" s="21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17"/>
      <c r="AU17" s="217"/>
      <c r="AV17" s="1"/>
      <c r="AW17" s="1"/>
      <c r="AX17" s="1"/>
      <c r="AY17" s="1"/>
      <c r="AZ17" s="1"/>
      <c r="BA17" s="1"/>
      <c r="BB17" s="1"/>
      <c r="BC17" s="1"/>
      <c r="BD17" s="1"/>
    </row>
    <row r="18" spans="3:56">
      <c r="C18" s="241" t="s">
        <v>285</v>
      </c>
      <c r="D18" s="215" t="s">
        <v>402</v>
      </c>
      <c r="E18" s="215">
        <v>43220</v>
      </c>
      <c r="F18" s="215" t="s">
        <v>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3:56">
      <c r="C19" s="241" t="s">
        <v>197</v>
      </c>
      <c r="D19" s="215" t="s">
        <v>402</v>
      </c>
      <c r="E19" s="215">
        <v>43220</v>
      </c>
      <c r="F19" s="215" t="s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3:56">
      <c r="C20" s="214" t="s">
        <v>187</v>
      </c>
      <c r="D20" s="215" t="s">
        <v>422</v>
      </c>
      <c r="E20" s="215">
        <v>43220</v>
      </c>
      <c r="F20" s="215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3:56">
      <c r="C21" s="214" t="s">
        <v>209</v>
      </c>
      <c r="D21" s="215" t="s">
        <v>422</v>
      </c>
      <c r="E21" s="215">
        <v>43342</v>
      </c>
      <c r="F21" s="215" t="s">
        <v>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3:56">
      <c r="C22" s="214" t="s">
        <v>299</v>
      </c>
      <c r="D22" s="215" t="s">
        <v>422</v>
      </c>
      <c r="E22" s="215">
        <v>43342</v>
      </c>
      <c r="F22" s="215" t="s"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3:56">
      <c r="C23" s="214" t="s">
        <v>182</v>
      </c>
      <c r="D23" s="215" t="s">
        <v>422</v>
      </c>
      <c r="E23" s="215">
        <v>43373</v>
      </c>
      <c r="F23" s="215" t="s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3:56">
      <c r="C24" s="214" t="s">
        <v>289</v>
      </c>
      <c r="D24" s="215" t="s">
        <v>422</v>
      </c>
      <c r="E24" s="215">
        <v>43373</v>
      </c>
      <c r="F24" s="215" t="s"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3:56">
      <c r="C25" s="214" t="s">
        <v>198</v>
      </c>
      <c r="D25" s="215" t="s">
        <v>422</v>
      </c>
      <c r="E25" s="215">
        <v>43373</v>
      </c>
      <c r="F25" s="215" t="s">
        <v>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3:56">
      <c r="C26" s="214" t="s">
        <v>290</v>
      </c>
      <c r="D26" s="215" t="s">
        <v>422</v>
      </c>
      <c r="E26" s="215">
        <v>43373</v>
      </c>
      <c r="F26" s="215" t="s">
        <v>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3:56">
      <c r="C27" s="214" t="s">
        <v>206</v>
      </c>
      <c r="D27" s="215" t="s">
        <v>422</v>
      </c>
      <c r="E27" s="215">
        <v>43373</v>
      </c>
      <c r="F27" s="215" t="s">
        <v>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3:56">
      <c r="C28" s="214" t="s">
        <v>159</v>
      </c>
      <c r="D28" s="215" t="s">
        <v>423</v>
      </c>
      <c r="E28" s="215">
        <v>43502</v>
      </c>
      <c r="F28" s="215" t="s">
        <v>4</v>
      </c>
      <c r="G28" s="1"/>
      <c r="H28" s="216"/>
      <c r="I28" s="1"/>
      <c r="J28" s="1"/>
      <c r="K28" s="1"/>
      <c r="L28" s="1"/>
      <c r="M28" s="1"/>
      <c r="N28" s="1"/>
      <c r="O28" s="1"/>
      <c r="P28" s="1"/>
      <c r="Q28" s="1"/>
      <c r="R28" s="217"/>
      <c r="S28" s="217"/>
      <c r="T28" s="1"/>
      <c r="U28" s="1"/>
      <c r="V28" s="1"/>
      <c r="W28" s="1"/>
      <c r="X28" s="1"/>
      <c r="Y28" s="217"/>
      <c r="Z28" s="217"/>
      <c r="AA28" s="1"/>
      <c r="AB28" s="1"/>
      <c r="AC28" s="1"/>
      <c r="AD28" s="1"/>
      <c r="AE28" s="1"/>
      <c r="AF28" s="217"/>
      <c r="AG28" s="217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217"/>
      <c r="AU28" s="217"/>
      <c r="AV28" s="1"/>
      <c r="AW28" s="1"/>
      <c r="AX28" s="1"/>
      <c r="AY28" s="1"/>
      <c r="AZ28" s="1"/>
      <c r="BA28" s="1"/>
      <c r="BB28" s="1"/>
      <c r="BC28" s="1"/>
      <c r="BD28" s="1"/>
    </row>
    <row r="29" spans="3:56">
      <c r="C29" s="214" t="s">
        <v>403</v>
      </c>
      <c r="D29" s="215" t="s">
        <v>424</v>
      </c>
      <c r="E29" s="224"/>
      <c r="F29" s="215" t="s">
        <v>61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3:56">
      <c r="C30" s="214" t="s">
        <v>404</v>
      </c>
      <c r="D30" s="215" t="s">
        <v>424</v>
      </c>
      <c r="E30" s="224"/>
      <c r="F30" s="215" t="s">
        <v>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3:56">
      <c r="C31" s="214" t="s">
        <v>408</v>
      </c>
      <c r="D31" s="214" t="s">
        <v>415</v>
      </c>
      <c r="E31" s="224"/>
      <c r="F31" s="215" t="s">
        <v>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3:56">
      <c r="C32" s="214" t="s">
        <v>410</v>
      </c>
      <c r="D32" s="214" t="s">
        <v>415</v>
      </c>
      <c r="E32" s="224"/>
      <c r="F32" s="215" t="s">
        <v>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3:56">
      <c r="C33" s="214" t="s">
        <v>416</v>
      </c>
      <c r="D33" s="214" t="s">
        <v>415</v>
      </c>
      <c r="E33" s="224"/>
      <c r="F33" s="215" t="s">
        <v>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3:56">
      <c r="C34" s="214" t="s">
        <v>411</v>
      </c>
      <c r="D34" s="214" t="s">
        <v>415</v>
      </c>
      <c r="E34" s="224"/>
      <c r="F34" s="215" t="s">
        <v>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3:56">
      <c r="C35" s="214" t="s">
        <v>417</v>
      </c>
      <c r="D35" s="214" t="s">
        <v>415</v>
      </c>
      <c r="E35" s="224"/>
      <c r="F35" s="215" t="s">
        <v>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3:56" ht="15.75" customHeight="1">
      <c r="C36" s="214" t="s">
        <v>407</v>
      </c>
      <c r="D36" s="214" t="s">
        <v>419</v>
      </c>
      <c r="E36" s="224">
        <v>43144</v>
      </c>
      <c r="F36" s="215" t="s">
        <v>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3:56" ht="15.75" customHeight="1">
      <c r="C37" s="214" t="s">
        <v>409</v>
      </c>
      <c r="D37" s="214" t="s">
        <v>419</v>
      </c>
      <c r="E37" s="224">
        <v>43144</v>
      </c>
      <c r="F37" s="215" t="s">
        <v>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3:56">
      <c r="C38" s="214" t="s">
        <v>412</v>
      </c>
      <c r="D38" s="214" t="s">
        <v>419</v>
      </c>
      <c r="E38" s="224">
        <v>43144</v>
      </c>
      <c r="F38" s="215" t="s">
        <v>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3:56">
      <c r="C39" s="214" t="s">
        <v>413</v>
      </c>
      <c r="D39" s="214" t="s">
        <v>419</v>
      </c>
      <c r="E39" s="224">
        <v>43144</v>
      </c>
      <c r="F39" s="215" t="s">
        <v>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3:56">
      <c r="C40" s="214" t="s">
        <v>418</v>
      </c>
      <c r="D40" s="214" t="s">
        <v>419</v>
      </c>
      <c r="E40" s="224">
        <v>43145</v>
      </c>
      <c r="F40" s="215" t="s">
        <v>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3:56">
      <c r="C41" s="214" t="s">
        <v>420</v>
      </c>
      <c r="D41" s="214" t="s">
        <v>419</v>
      </c>
      <c r="E41" s="224">
        <v>43145</v>
      </c>
      <c r="F41" s="215" t="s">
        <v>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3:56">
      <c r="C42" s="214" t="s">
        <v>421</v>
      </c>
      <c r="D42" s="214" t="s">
        <v>419</v>
      </c>
      <c r="E42" s="224">
        <v>43145</v>
      </c>
      <c r="F42" s="215" t="s">
        <v>61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3:56">
      <c r="C43" s="214" t="s">
        <v>414</v>
      </c>
      <c r="D43" s="214" t="s">
        <v>419</v>
      </c>
      <c r="E43" s="224">
        <v>43145</v>
      </c>
      <c r="F43" s="215" t="s">
        <v>61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3:56">
      <c r="C44" s="214" t="s">
        <v>459</v>
      </c>
      <c r="D44" s="214" t="s">
        <v>415</v>
      </c>
      <c r="E44" s="1"/>
      <c r="F44" s="215" t="s">
        <v>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3:56">
      <c r="C45" s="214" t="s">
        <v>514</v>
      </c>
      <c r="D45" s="214" t="s">
        <v>515</v>
      </c>
      <c r="E45" s="214"/>
      <c r="F45" s="214" t="s">
        <v>4</v>
      </c>
      <c r="G45" s="214"/>
    </row>
  </sheetData>
  <autoFilter ref="C9:BD35">
    <sortState ref="C10:BD43">
      <sortCondition ref="E9:E43"/>
    </sortState>
  </autoFilter>
  <dataValidations count="4">
    <dataValidation allowBlank="1" showInputMessage="1" showErrorMessage="1" prompt="This legend cell indicates actual duration" sqref="L7"/>
    <dataValidation allowBlank="1" showInputMessage="1" showErrorMessage="1" prompt="This legend cell indicates plan duration" sqref="H7"/>
    <dataValidation allowBlank="1" showInputMessage="1" showErrorMessage="1" prompt="This legend cell indicates the percentage of project completed beyond plan" sqref="Y7"/>
    <dataValidation type="list" allowBlank="1" showInputMessage="1" showErrorMessage="1" sqref="C36:C43 C10:C20">
      <formula1>EmployeeName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workbookViewId="0">
      <selection activeCell="D6" sqref="D6:I19"/>
    </sheetView>
  </sheetViews>
  <sheetFormatPr defaultRowHeight="15"/>
  <cols>
    <col min="1" max="1" width="9.140625" style="182"/>
    <col min="3" max="3" width="15" bestFit="1" customWidth="1"/>
    <col min="4" max="4" width="21.5703125" customWidth="1"/>
    <col min="5" max="5" width="21.5703125" style="182" customWidth="1"/>
    <col min="6" max="6" width="30.28515625" style="182" bestFit="1" customWidth="1"/>
    <col min="7" max="7" width="26.140625" customWidth="1"/>
    <col min="8" max="8" width="19.140625" bestFit="1" customWidth="1"/>
    <col min="9" max="9" width="15.7109375" bestFit="1" customWidth="1"/>
  </cols>
  <sheetData>
    <row r="1" spans="2:9" s="182" customFormat="1" ht="36.75" customHeight="1">
      <c r="B1" s="244" t="s">
        <v>483</v>
      </c>
    </row>
    <row r="2" spans="2:9" s="182" customFormat="1" ht="23.25" customHeight="1">
      <c r="B2" s="5" t="s">
        <v>486</v>
      </c>
    </row>
    <row r="3" spans="2:9" s="182" customFormat="1" ht="17.25" customHeight="1">
      <c r="B3" s="5" t="s">
        <v>178</v>
      </c>
    </row>
    <row r="4" spans="2:9" s="182" customFormat="1" ht="17.25" customHeight="1">
      <c r="B4" s="5" t="s">
        <v>487</v>
      </c>
      <c r="D4" s="5" t="s">
        <v>488</v>
      </c>
    </row>
    <row r="5" spans="2:9" s="182" customFormat="1" ht="12" customHeight="1"/>
    <row r="6" spans="2:9" ht="26.25">
      <c r="B6" s="242" t="s">
        <v>484</v>
      </c>
      <c r="C6" s="242" t="s">
        <v>387</v>
      </c>
      <c r="D6" s="242" t="s">
        <v>260</v>
      </c>
      <c r="E6" s="242" t="s">
        <v>178</v>
      </c>
      <c r="F6" s="242" t="s">
        <v>480</v>
      </c>
      <c r="G6" s="242" t="s">
        <v>485</v>
      </c>
      <c r="H6" s="242" t="s">
        <v>481</v>
      </c>
      <c r="I6" s="242" t="s">
        <v>482</v>
      </c>
    </row>
    <row r="7" spans="2:9">
      <c r="B7" s="180">
        <v>1</v>
      </c>
      <c r="C7" s="253">
        <v>43147</v>
      </c>
      <c r="D7" s="180" t="s">
        <v>498</v>
      </c>
      <c r="E7" s="180"/>
      <c r="F7" s="180" t="s">
        <v>505</v>
      </c>
      <c r="G7" s="180" t="s">
        <v>176</v>
      </c>
      <c r="H7" s="179"/>
      <c r="I7" s="190">
        <v>1</v>
      </c>
    </row>
    <row r="8" spans="2:9">
      <c r="B8" s="180">
        <v>2</v>
      </c>
      <c r="C8" s="253">
        <v>43147</v>
      </c>
      <c r="D8" s="180" t="s">
        <v>498</v>
      </c>
      <c r="E8" s="180"/>
      <c r="F8" s="180" t="s">
        <v>506</v>
      </c>
      <c r="G8" s="180" t="s">
        <v>176</v>
      </c>
      <c r="H8" s="179"/>
      <c r="I8" s="190">
        <v>1</v>
      </c>
    </row>
    <row r="9" spans="2:9">
      <c r="B9" s="180">
        <v>3</v>
      </c>
      <c r="C9" s="253">
        <v>43147</v>
      </c>
      <c r="D9" s="180" t="s">
        <v>498</v>
      </c>
      <c r="E9" s="180"/>
      <c r="F9" s="180" t="s">
        <v>507</v>
      </c>
      <c r="G9" s="180" t="s">
        <v>176</v>
      </c>
      <c r="H9" s="179"/>
      <c r="I9" s="190">
        <v>1</v>
      </c>
    </row>
    <row r="10" spans="2:9">
      <c r="B10" s="180">
        <v>4</v>
      </c>
      <c r="C10" s="253">
        <v>43147</v>
      </c>
      <c r="D10" s="180" t="s">
        <v>499</v>
      </c>
      <c r="E10" s="180"/>
      <c r="F10" s="180" t="s">
        <v>354</v>
      </c>
      <c r="G10" s="180" t="s">
        <v>213</v>
      </c>
      <c r="H10" s="179"/>
      <c r="I10" s="190">
        <v>0.98</v>
      </c>
    </row>
    <row r="11" spans="2:9" s="182" customFormat="1">
      <c r="B11" s="180">
        <v>5</v>
      </c>
      <c r="C11" s="253">
        <v>43147</v>
      </c>
      <c r="D11" s="180" t="s">
        <v>499</v>
      </c>
      <c r="E11" s="180"/>
      <c r="F11" s="180" t="s">
        <v>354</v>
      </c>
      <c r="G11" s="180" t="s">
        <v>213</v>
      </c>
      <c r="H11" s="179"/>
      <c r="I11" s="190">
        <v>0.9</v>
      </c>
    </row>
    <row r="12" spans="2:9" s="182" customFormat="1">
      <c r="B12" s="180">
        <v>6</v>
      </c>
      <c r="C12" s="253">
        <v>43147</v>
      </c>
      <c r="D12" s="180" t="s">
        <v>124</v>
      </c>
      <c r="E12" s="180"/>
      <c r="F12" s="180" t="s">
        <v>508</v>
      </c>
      <c r="G12" s="180" t="s">
        <v>213</v>
      </c>
      <c r="H12" s="179"/>
      <c r="I12" s="190">
        <v>1</v>
      </c>
    </row>
    <row r="13" spans="2:9" s="182" customFormat="1">
      <c r="B13" s="180">
        <v>7</v>
      </c>
      <c r="C13" s="253">
        <v>43147</v>
      </c>
      <c r="D13" s="180" t="s">
        <v>340</v>
      </c>
      <c r="E13" s="180"/>
      <c r="F13" s="180" t="s">
        <v>509</v>
      </c>
      <c r="G13" s="180" t="s">
        <v>213</v>
      </c>
      <c r="H13" s="179"/>
      <c r="I13" s="190">
        <v>0.5</v>
      </c>
    </row>
    <row r="14" spans="2:9" s="182" customFormat="1">
      <c r="B14" s="180">
        <v>8</v>
      </c>
      <c r="C14" s="253">
        <v>43147</v>
      </c>
      <c r="D14" s="180" t="s">
        <v>169</v>
      </c>
      <c r="E14" s="180"/>
      <c r="F14" s="180" t="s">
        <v>510</v>
      </c>
      <c r="G14" s="180" t="s">
        <v>208</v>
      </c>
      <c r="H14" s="179"/>
      <c r="I14" s="190">
        <v>1</v>
      </c>
    </row>
    <row r="15" spans="2:9" s="182" customFormat="1">
      <c r="B15" s="180">
        <v>9</v>
      </c>
      <c r="C15" s="253">
        <v>43147</v>
      </c>
      <c r="D15" s="180" t="s">
        <v>169</v>
      </c>
      <c r="E15" s="180"/>
      <c r="F15" s="180" t="s">
        <v>510</v>
      </c>
      <c r="G15" s="180" t="s">
        <v>503</v>
      </c>
      <c r="H15" s="179"/>
      <c r="I15" s="190">
        <v>1</v>
      </c>
    </row>
    <row r="16" spans="2:9" s="182" customFormat="1">
      <c r="B16" s="180">
        <v>10</v>
      </c>
      <c r="C16" s="253">
        <v>43147</v>
      </c>
      <c r="D16" s="180" t="s">
        <v>500</v>
      </c>
      <c r="E16" s="180"/>
      <c r="F16" s="180" t="s">
        <v>511</v>
      </c>
      <c r="G16" s="180" t="s">
        <v>504</v>
      </c>
      <c r="H16" s="179"/>
      <c r="I16" s="190">
        <v>0.5</v>
      </c>
    </row>
    <row r="17" spans="2:9" s="182" customFormat="1">
      <c r="B17" s="180">
        <v>11</v>
      </c>
      <c r="C17" s="253">
        <v>43147</v>
      </c>
      <c r="D17" s="180" t="s">
        <v>500</v>
      </c>
      <c r="E17" s="180"/>
      <c r="F17" s="180" t="s">
        <v>512</v>
      </c>
      <c r="G17" s="180" t="s">
        <v>504</v>
      </c>
      <c r="H17" s="179"/>
      <c r="I17" s="190">
        <v>0.5</v>
      </c>
    </row>
    <row r="18" spans="2:9" s="182" customFormat="1">
      <c r="B18" s="180">
        <v>12</v>
      </c>
      <c r="C18" s="253">
        <v>43147</v>
      </c>
      <c r="D18" s="180" t="s">
        <v>501</v>
      </c>
      <c r="E18" s="180"/>
      <c r="F18" s="180" t="s">
        <v>501</v>
      </c>
      <c r="G18" s="180" t="s">
        <v>211</v>
      </c>
      <c r="H18" s="179"/>
      <c r="I18" s="190">
        <v>0.5</v>
      </c>
    </row>
    <row r="19" spans="2:9" s="182" customFormat="1">
      <c r="B19" s="180">
        <v>13</v>
      </c>
      <c r="C19" s="253">
        <v>43147</v>
      </c>
      <c r="D19" s="180" t="s">
        <v>502</v>
      </c>
      <c r="E19" s="180"/>
      <c r="F19" s="180" t="s">
        <v>502</v>
      </c>
      <c r="G19" s="180" t="s">
        <v>211</v>
      </c>
      <c r="H19" s="179"/>
      <c r="I19" s="190">
        <v>0.5</v>
      </c>
    </row>
    <row r="20" spans="2:9" s="182" customFormat="1">
      <c r="B20" s="180">
        <v>14</v>
      </c>
      <c r="C20" s="243"/>
      <c r="D20" s="179"/>
      <c r="E20" s="179"/>
      <c r="F20" s="179"/>
      <c r="G20" s="179"/>
      <c r="H20" s="179"/>
      <c r="I20" s="179"/>
    </row>
    <row r="21" spans="2:9" s="182" customFormat="1">
      <c r="B21" s="180">
        <v>15</v>
      </c>
      <c r="C21" s="243"/>
      <c r="D21" s="179"/>
      <c r="E21" s="179"/>
      <c r="F21" s="179"/>
      <c r="G21" s="179"/>
      <c r="H21" s="179"/>
      <c r="I21" s="179"/>
    </row>
    <row r="22" spans="2:9" s="182" customFormat="1">
      <c r="B22" s="180">
        <v>16</v>
      </c>
      <c r="C22" s="243"/>
      <c r="D22" s="179"/>
      <c r="E22" s="179"/>
      <c r="F22" s="179"/>
      <c r="G22" s="179"/>
      <c r="H22" s="179"/>
      <c r="I22" s="179"/>
    </row>
    <row r="23" spans="2:9" s="182" customFormat="1">
      <c r="B23" s="180">
        <v>17</v>
      </c>
      <c r="C23" s="243"/>
      <c r="D23" s="179"/>
      <c r="E23" s="179"/>
      <c r="F23" s="179"/>
      <c r="G23" s="179"/>
      <c r="H23" s="179"/>
      <c r="I23" s="179"/>
    </row>
    <row r="24" spans="2:9" s="182" customFormat="1">
      <c r="B24" s="180">
        <v>18</v>
      </c>
      <c r="C24" s="243"/>
      <c r="D24" s="179"/>
      <c r="E24" s="179"/>
      <c r="F24" s="179"/>
      <c r="G24" s="179"/>
      <c r="H24" s="179"/>
      <c r="I24" s="179"/>
    </row>
    <row r="25" spans="2:9" s="182" customFormat="1">
      <c r="B25" s="180">
        <v>19</v>
      </c>
      <c r="C25" s="243"/>
      <c r="D25" s="179"/>
      <c r="E25" s="179"/>
      <c r="F25" s="179"/>
      <c r="G25" s="179"/>
      <c r="H25" s="179"/>
      <c r="I25" s="179"/>
    </row>
    <row r="26" spans="2:9" s="182" customFormat="1">
      <c r="B26" s="180">
        <v>20</v>
      </c>
      <c r="C26" s="243"/>
      <c r="D26" s="179"/>
      <c r="E26" s="179"/>
      <c r="F26" s="179"/>
      <c r="G26" s="179"/>
      <c r="H26" s="179"/>
      <c r="I26" s="179"/>
    </row>
    <row r="27" spans="2:9" s="182" customFormat="1">
      <c r="B27" s="180">
        <v>21</v>
      </c>
      <c r="C27" s="243"/>
      <c r="D27" s="179"/>
      <c r="E27" s="179"/>
      <c r="F27" s="179"/>
      <c r="G27" s="179"/>
      <c r="H27" s="179"/>
      <c r="I27" s="179"/>
    </row>
    <row r="28" spans="2:9" s="182" customFormat="1">
      <c r="B28" s="180">
        <v>22</v>
      </c>
      <c r="C28" s="243"/>
      <c r="D28" s="179"/>
      <c r="E28" s="179"/>
      <c r="F28" s="179"/>
      <c r="G28" s="179"/>
      <c r="H28" s="179"/>
      <c r="I28" s="179"/>
    </row>
    <row r="29" spans="2:9" s="182" customFormat="1">
      <c r="B29" s="180">
        <v>23</v>
      </c>
      <c r="C29" s="243"/>
      <c r="D29" s="179"/>
      <c r="E29" s="179"/>
      <c r="F29" s="179"/>
      <c r="G29" s="179"/>
      <c r="H29" s="179"/>
      <c r="I29" s="179"/>
    </row>
    <row r="30" spans="2:9" s="182" customFormat="1">
      <c r="B30" s="180">
        <v>24</v>
      </c>
      <c r="C30" s="243"/>
      <c r="D30" s="179"/>
      <c r="E30" s="179"/>
      <c r="F30" s="179"/>
      <c r="G30" s="179"/>
      <c r="H30" s="179"/>
      <c r="I30" s="179"/>
    </row>
    <row r="31" spans="2:9" s="182" customFormat="1">
      <c r="B31" s="180">
        <v>25</v>
      </c>
      <c r="C31" s="243"/>
      <c r="D31" s="179"/>
      <c r="E31" s="179"/>
      <c r="F31" s="179"/>
      <c r="G31" s="179"/>
      <c r="H31" s="179"/>
      <c r="I31" s="17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E7" sqref="E7"/>
    </sheetView>
  </sheetViews>
  <sheetFormatPr defaultRowHeight="30" customHeight="1"/>
  <cols>
    <col min="1" max="1" width="3.42578125" style="234" bestFit="1" customWidth="1"/>
    <col min="2" max="2" width="6.7109375" style="234" bestFit="1" customWidth="1"/>
    <col min="3" max="3" width="10" style="234" bestFit="1" customWidth="1"/>
    <col min="4" max="4" width="14.28515625" style="234" bestFit="1" customWidth="1"/>
    <col min="5" max="5" width="17.42578125" style="234" bestFit="1" customWidth="1"/>
    <col min="6" max="6" width="13.28515625" style="234" bestFit="1" customWidth="1"/>
    <col min="7" max="7" width="14.28515625" style="234" bestFit="1" customWidth="1"/>
    <col min="8" max="8" width="11.42578125" style="234" bestFit="1" customWidth="1"/>
    <col min="9" max="9" width="28.7109375" style="234" bestFit="1" customWidth="1"/>
    <col min="10" max="10" width="46.42578125" style="234" bestFit="1" customWidth="1"/>
    <col min="11" max="16384" width="9.140625" style="234"/>
  </cols>
  <sheetData>
    <row r="1" spans="1:10" ht="30" customHeight="1">
      <c r="A1" s="240" t="s">
        <v>460</v>
      </c>
      <c r="B1" s="240" t="s">
        <v>461</v>
      </c>
      <c r="C1" s="240" t="s">
        <v>462</v>
      </c>
      <c r="D1" s="240" t="s">
        <v>463</v>
      </c>
      <c r="E1" s="240" t="s">
        <v>401</v>
      </c>
      <c r="F1" s="240" t="s">
        <v>464</v>
      </c>
      <c r="G1" s="240" t="s">
        <v>465</v>
      </c>
      <c r="H1" s="240" t="s">
        <v>466</v>
      </c>
      <c r="I1" s="240" t="s">
        <v>70</v>
      </c>
      <c r="J1" s="240" t="s">
        <v>467</v>
      </c>
    </row>
    <row r="2" spans="1:10" ht="30" customHeight="1">
      <c r="A2" s="233">
        <v>1</v>
      </c>
      <c r="B2" s="233" t="s">
        <v>123</v>
      </c>
      <c r="C2" s="233" t="s">
        <v>468</v>
      </c>
      <c r="D2" s="233" t="s">
        <v>4</v>
      </c>
      <c r="E2" s="235" t="s">
        <v>459</v>
      </c>
      <c r="F2" s="235">
        <v>7898773838</v>
      </c>
      <c r="G2" s="236">
        <v>43145</v>
      </c>
      <c r="H2" s="236" t="s">
        <v>155</v>
      </c>
      <c r="I2" s="233" t="s">
        <v>469</v>
      </c>
      <c r="J2" s="233"/>
    </row>
    <row r="3" spans="1:10" ht="30" customHeight="1">
      <c r="A3" s="233">
        <v>2</v>
      </c>
      <c r="B3" s="233" t="s">
        <v>123</v>
      </c>
      <c r="C3" s="233" t="s">
        <v>468</v>
      </c>
      <c r="D3" s="233" t="s">
        <v>4</v>
      </c>
      <c r="E3" s="237" t="s">
        <v>470</v>
      </c>
      <c r="F3" s="237">
        <v>9742638970</v>
      </c>
      <c r="G3" s="236">
        <v>43145</v>
      </c>
      <c r="H3" s="236" t="s">
        <v>155</v>
      </c>
      <c r="I3" s="233" t="s">
        <v>471</v>
      </c>
      <c r="J3" s="233"/>
    </row>
    <row r="4" spans="1:10" ht="30" customHeight="1">
      <c r="A4" s="233">
        <v>3</v>
      </c>
      <c r="B4" s="233" t="s">
        <v>123</v>
      </c>
      <c r="C4" s="233" t="s">
        <v>468</v>
      </c>
      <c r="D4" s="233" t="s">
        <v>4</v>
      </c>
      <c r="E4" s="237" t="s">
        <v>472</v>
      </c>
      <c r="F4" s="237">
        <v>8593025035</v>
      </c>
      <c r="G4" s="236">
        <v>43145</v>
      </c>
      <c r="H4" s="236" t="s">
        <v>155</v>
      </c>
      <c r="I4" s="238" t="s">
        <v>473</v>
      </c>
      <c r="J4" s="238" t="s">
        <v>474</v>
      </c>
    </row>
    <row r="5" spans="1:10" ht="30" customHeight="1">
      <c r="A5" s="239">
        <v>4</v>
      </c>
      <c r="B5" s="233" t="s">
        <v>123</v>
      </c>
      <c r="C5" s="233" t="s">
        <v>468</v>
      </c>
      <c r="D5" s="233" t="s">
        <v>4</v>
      </c>
      <c r="E5" s="239" t="s">
        <v>475</v>
      </c>
      <c r="F5" s="237" t="s">
        <v>476</v>
      </c>
      <c r="G5" s="236">
        <v>43145</v>
      </c>
      <c r="H5" s="236" t="s">
        <v>155</v>
      </c>
      <c r="I5" s="239" t="s">
        <v>471</v>
      </c>
      <c r="J5" s="2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J57"/>
  <sheetViews>
    <sheetView showGridLines="0" topLeftCell="A26" workbookViewId="0">
      <selection activeCell="F34" sqref="F34"/>
    </sheetView>
  </sheetViews>
  <sheetFormatPr defaultRowHeight="15"/>
  <cols>
    <col min="1" max="1" width="19" customWidth="1"/>
    <col min="2" max="2" width="10" style="14" customWidth="1"/>
    <col min="3" max="3" width="11.28515625" style="49" bestFit="1" customWidth="1"/>
    <col min="4" max="4" width="11.5703125" style="49" customWidth="1"/>
    <col min="5" max="5" width="11.140625" style="49" customWidth="1"/>
    <col min="6" max="6" width="13.85546875" style="49" customWidth="1"/>
    <col min="7" max="7" width="17.42578125" style="49" customWidth="1"/>
    <col min="8" max="8" width="6" style="8" customWidth="1"/>
    <col min="9" max="10" width="6" style="20" customWidth="1"/>
    <col min="11" max="11" width="6" customWidth="1"/>
    <col min="12" max="12" width="7" customWidth="1"/>
    <col min="13" max="13" width="12.28515625" customWidth="1"/>
    <col min="14" max="14" width="11.28515625" customWidth="1"/>
    <col min="15" max="15" width="10.85546875" customWidth="1"/>
    <col min="16" max="16" width="7.85546875" customWidth="1"/>
    <col min="17" max="17" width="10.85546875" customWidth="1"/>
    <col min="18" max="18" width="7.85546875" customWidth="1"/>
    <col min="19" max="19" width="10.85546875" customWidth="1"/>
    <col min="20" max="20" width="7.85546875" customWidth="1"/>
    <col min="21" max="21" width="10.85546875" customWidth="1"/>
    <col min="22" max="22" width="8.85546875" customWidth="1"/>
    <col min="23" max="23" width="11.85546875" customWidth="1"/>
    <col min="24" max="24" width="14.140625" customWidth="1"/>
    <col min="25" max="25" width="17.42578125" customWidth="1"/>
    <col min="26" max="26" width="11.28515625" customWidth="1"/>
    <col min="27" max="28" width="10.85546875" customWidth="1"/>
    <col min="29" max="29" width="7.85546875" customWidth="1"/>
    <col min="30" max="31" width="10.85546875" customWidth="1"/>
    <col min="32" max="32" width="8.85546875" customWidth="1"/>
    <col min="33" max="34" width="11.85546875" customWidth="1"/>
    <col min="35" max="35" width="14.140625" customWidth="1"/>
    <col min="36" max="37" width="17.42578125" customWidth="1"/>
    <col min="38" max="38" width="11.28515625" customWidth="1"/>
    <col min="39" max="39" width="8.85546875" customWidth="1"/>
    <col min="40" max="41" width="11.85546875" customWidth="1"/>
    <col min="42" max="42" width="11.85546875" bestFit="1" customWidth="1"/>
    <col min="43" max="43" width="14.140625" bestFit="1" customWidth="1"/>
    <col min="44" max="46" width="17.42578125" customWidth="1"/>
    <col min="47" max="47" width="11.28515625" customWidth="1"/>
    <col min="48" max="50" width="17.42578125" bestFit="1" customWidth="1"/>
    <col min="51" max="51" width="11.28515625" bestFit="1" customWidth="1"/>
  </cols>
  <sheetData>
    <row r="1" spans="1:10" ht="18.75">
      <c r="A1" s="30" t="s">
        <v>41</v>
      </c>
    </row>
    <row r="3" spans="1:10" s="3" customFormat="1" ht="45">
      <c r="A3" s="15" t="s">
        <v>21</v>
      </c>
      <c r="B3" s="2" t="s">
        <v>32</v>
      </c>
      <c r="C3" s="50" t="s">
        <v>28</v>
      </c>
      <c r="D3" s="50" t="s">
        <v>29</v>
      </c>
      <c r="E3" s="50" t="s">
        <v>30</v>
      </c>
      <c r="F3" s="50" t="s">
        <v>31</v>
      </c>
      <c r="G3" s="51" t="s">
        <v>38</v>
      </c>
      <c r="H3"/>
      <c r="I3" s="19"/>
      <c r="J3" s="19"/>
    </row>
    <row r="4" spans="1:10">
      <c r="A4" s="17" t="s">
        <v>18</v>
      </c>
      <c r="B4" s="18">
        <v>16</v>
      </c>
      <c r="C4" s="52"/>
      <c r="D4" s="52"/>
      <c r="E4" s="52">
        <v>60000</v>
      </c>
      <c r="F4" s="52">
        <v>96000</v>
      </c>
      <c r="G4" s="52">
        <v>96000</v>
      </c>
      <c r="H4"/>
    </row>
    <row r="5" spans="1:10">
      <c r="A5" s="10" t="s">
        <v>16</v>
      </c>
      <c r="B5" s="13">
        <v>6</v>
      </c>
      <c r="C5" s="53"/>
      <c r="D5" s="53"/>
      <c r="E5" s="53">
        <v>36000</v>
      </c>
      <c r="F5" s="53">
        <v>36000</v>
      </c>
      <c r="G5" s="53">
        <v>36000</v>
      </c>
      <c r="H5"/>
    </row>
    <row r="6" spans="1:10">
      <c r="A6" s="10" t="s">
        <v>23</v>
      </c>
      <c r="B6" s="13">
        <v>4</v>
      </c>
      <c r="C6" s="53"/>
      <c r="D6" s="53"/>
      <c r="E6" s="53">
        <v>24000</v>
      </c>
      <c r="F6" s="53">
        <v>24000</v>
      </c>
      <c r="G6" s="53">
        <v>24000</v>
      </c>
      <c r="H6"/>
    </row>
    <row r="7" spans="1:10">
      <c r="A7" s="10" t="s">
        <v>24</v>
      </c>
      <c r="B7" s="13">
        <v>6</v>
      </c>
      <c r="C7" s="53"/>
      <c r="D7" s="53"/>
      <c r="E7" s="53"/>
      <c r="F7" s="53">
        <v>36000</v>
      </c>
      <c r="G7" s="53">
        <v>36000</v>
      </c>
      <c r="H7"/>
    </row>
    <row r="8" spans="1:10">
      <c r="A8" s="17" t="s">
        <v>9</v>
      </c>
      <c r="B8" s="18">
        <v>11</v>
      </c>
      <c r="C8" s="52"/>
      <c r="D8" s="52"/>
      <c r="E8" s="52">
        <v>11600</v>
      </c>
      <c r="F8" s="52">
        <v>11600</v>
      </c>
      <c r="G8" s="52">
        <v>11600</v>
      </c>
      <c r="H8"/>
    </row>
    <row r="9" spans="1:10">
      <c r="A9" s="10" t="s">
        <v>8</v>
      </c>
      <c r="B9" s="13">
        <v>10</v>
      </c>
      <c r="C9" s="53"/>
      <c r="D9" s="53"/>
      <c r="E9" s="53"/>
      <c r="F9" s="53"/>
      <c r="G9" s="53"/>
      <c r="H9"/>
    </row>
    <row r="10" spans="1:10">
      <c r="A10" s="10" t="s">
        <v>48</v>
      </c>
      <c r="B10" s="13">
        <v>1</v>
      </c>
      <c r="C10" s="53"/>
      <c r="D10" s="53"/>
      <c r="E10" s="53">
        <v>11600</v>
      </c>
      <c r="F10" s="53">
        <v>11600</v>
      </c>
      <c r="G10" s="53">
        <v>11600</v>
      </c>
      <c r="H10"/>
    </row>
    <row r="11" spans="1:10">
      <c r="A11" s="17" t="s">
        <v>45</v>
      </c>
      <c r="B11" s="18">
        <v>43</v>
      </c>
      <c r="C11" s="52">
        <v>90000</v>
      </c>
      <c r="D11" s="52">
        <v>193638.66666666669</v>
      </c>
      <c r="E11" s="52">
        <v>235638.66666666669</v>
      </c>
      <c r="F11" s="52">
        <v>235638.66666666669</v>
      </c>
      <c r="G11" s="52">
        <v>235638.66666666669</v>
      </c>
      <c r="H11"/>
    </row>
    <row r="12" spans="1:10">
      <c r="A12" s="10" t="s">
        <v>11</v>
      </c>
      <c r="B12" s="13">
        <v>10</v>
      </c>
      <c r="C12" s="53"/>
      <c r="D12" s="53">
        <v>13472</v>
      </c>
      <c r="E12" s="53">
        <v>13472</v>
      </c>
      <c r="F12" s="53">
        <v>13472</v>
      </c>
      <c r="G12" s="53">
        <v>13472</v>
      </c>
      <c r="H12"/>
    </row>
    <row r="13" spans="1:10">
      <c r="A13" s="10" t="s">
        <v>17</v>
      </c>
      <c r="B13" s="13">
        <v>10</v>
      </c>
      <c r="C13" s="53"/>
      <c r="D13" s="53">
        <v>48500</v>
      </c>
      <c r="E13" s="53">
        <v>48500</v>
      </c>
      <c r="F13" s="53">
        <v>48500</v>
      </c>
      <c r="G13" s="53">
        <v>48500</v>
      </c>
      <c r="H13"/>
    </row>
    <row r="14" spans="1:10">
      <c r="A14" s="10" t="s">
        <v>33</v>
      </c>
      <c r="B14" s="13">
        <v>9</v>
      </c>
      <c r="C14" s="53">
        <v>90000</v>
      </c>
      <c r="D14" s="53">
        <v>103333.33333333334</v>
      </c>
      <c r="E14" s="53">
        <v>103333.33333333334</v>
      </c>
      <c r="F14" s="53">
        <v>103333.33333333334</v>
      </c>
      <c r="G14" s="53">
        <v>103333.33333333334</v>
      </c>
      <c r="H14"/>
    </row>
    <row r="15" spans="1:10">
      <c r="A15" s="10" t="s">
        <v>34</v>
      </c>
      <c r="B15" s="13">
        <v>1</v>
      </c>
      <c r="C15" s="53"/>
      <c r="D15" s="53">
        <v>3333.3333333333335</v>
      </c>
      <c r="E15" s="53">
        <v>3333.3333333333335</v>
      </c>
      <c r="F15" s="53">
        <v>3333.3333333333335</v>
      </c>
      <c r="G15" s="53">
        <v>3333.3333333333335</v>
      </c>
      <c r="H15"/>
    </row>
    <row r="16" spans="1:10">
      <c r="A16" s="10" t="s">
        <v>49</v>
      </c>
      <c r="B16" s="13">
        <v>6</v>
      </c>
      <c r="C16" s="53"/>
      <c r="D16" s="53">
        <v>25000</v>
      </c>
      <c r="E16" s="53">
        <v>25000</v>
      </c>
      <c r="F16" s="53">
        <v>25000</v>
      </c>
      <c r="G16" s="53">
        <v>25000</v>
      </c>
      <c r="H16"/>
    </row>
    <row r="17" spans="1:10">
      <c r="A17" s="10" t="s">
        <v>44</v>
      </c>
      <c r="B17" s="13">
        <v>5</v>
      </c>
      <c r="C17" s="53"/>
      <c r="D17" s="53"/>
      <c r="E17" s="53">
        <v>30000</v>
      </c>
      <c r="F17" s="53">
        <v>30000</v>
      </c>
      <c r="G17" s="53">
        <v>30000</v>
      </c>
      <c r="H17"/>
    </row>
    <row r="18" spans="1:10">
      <c r="A18" s="10" t="s">
        <v>46</v>
      </c>
      <c r="B18" s="13">
        <v>2</v>
      </c>
      <c r="C18" s="53"/>
      <c r="D18" s="53"/>
      <c r="E18" s="53">
        <v>12000</v>
      </c>
      <c r="F18" s="53">
        <v>12000</v>
      </c>
      <c r="G18" s="53">
        <v>12000</v>
      </c>
      <c r="H18"/>
    </row>
    <row r="19" spans="1:10">
      <c r="A19" s="10" t="s">
        <v>47</v>
      </c>
      <c r="B19" s="13"/>
      <c r="C19" s="53"/>
      <c r="D19" s="53"/>
      <c r="E19" s="53"/>
      <c r="F19" s="53"/>
      <c r="G19" s="53"/>
      <c r="H19"/>
    </row>
    <row r="20" spans="1:10">
      <c r="A20" s="9" t="s">
        <v>51</v>
      </c>
      <c r="B20" s="13"/>
      <c r="C20" s="53"/>
      <c r="D20" s="53"/>
      <c r="E20" s="53"/>
      <c r="F20" s="53"/>
      <c r="G20" s="53"/>
      <c r="H20"/>
    </row>
    <row r="21" spans="1:10">
      <c r="A21" s="10" t="s">
        <v>51</v>
      </c>
      <c r="B21" s="13"/>
      <c r="C21" s="53"/>
      <c r="D21" s="53"/>
      <c r="E21" s="53"/>
      <c r="F21" s="53"/>
      <c r="G21" s="53"/>
      <c r="H21"/>
    </row>
    <row r="22" spans="1:10">
      <c r="A22" s="9" t="s">
        <v>22</v>
      </c>
      <c r="B22" s="13">
        <v>70</v>
      </c>
      <c r="C22" s="53">
        <v>90000</v>
      </c>
      <c r="D22" s="53">
        <v>193638.66666666669</v>
      </c>
      <c r="E22" s="53">
        <v>307238.66666666669</v>
      </c>
      <c r="F22" s="53">
        <v>343238.66666666669</v>
      </c>
      <c r="G22" s="53">
        <v>343238.66666666669</v>
      </c>
      <c r="H22"/>
    </row>
    <row r="23" spans="1:10">
      <c r="A23" s="11"/>
      <c r="B23" s="13"/>
      <c r="C23" s="54"/>
      <c r="D23" s="54"/>
      <c r="E23" s="54"/>
      <c r="F23" s="54"/>
      <c r="G23" s="54"/>
      <c r="H23" s="24"/>
      <c r="J23"/>
    </row>
    <row r="24" spans="1:10" ht="18.75">
      <c r="A24" s="30" t="s">
        <v>42</v>
      </c>
    </row>
    <row r="25" spans="1:10" ht="18.75">
      <c r="A25" s="30"/>
    </row>
    <row r="26" spans="1:10" s="3" customFormat="1" ht="45">
      <c r="A26" s="41" t="s">
        <v>21</v>
      </c>
      <c r="B26" s="3" t="s">
        <v>32</v>
      </c>
      <c r="C26" s="57" t="s">
        <v>30</v>
      </c>
      <c r="D26" s="57" t="s">
        <v>31</v>
      </c>
      <c r="E26" s="57" t="s">
        <v>38</v>
      </c>
      <c r="F26" s="57" t="s">
        <v>55</v>
      </c>
      <c r="G26" s="57" t="s">
        <v>56</v>
      </c>
      <c r="I26" s="19"/>
      <c r="J26" s="19"/>
    </row>
    <row r="27" spans="1:10">
      <c r="A27" s="47" t="s">
        <v>18</v>
      </c>
      <c r="B27" s="46">
        <v>4</v>
      </c>
      <c r="C27" s="61"/>
      <c r="D27" s="61">
        <v>24000</v>
      </c>
      <c r="E27" s="61">
        <v>24000</v>
      </c>
      <c r="F27" s="61"/>
      <c r="G27" s="61"/>
      <c r="H27"/>
    </row>
    <row r="28" spans="1:10">
      <c r="A28" s="45" t="s">
        <v>23</v>
      </c>
      <c r="B28" s="44">
        <v>4</v>
      </c>
      <c r="C28" s="62"/>
      <c r="D28" s="62">
        <v>24000</v>
      </c>
      <c r="E28" s="62">
        <v>24000</v>
      </c>
      <c r="F28" s="62"/>
      <c r="G28" s="62"/>
      <c r="H28"/>
    </row>
    <row r="29" spans="1:10">
      <c r="A29" s="47" t="s">
        <v>45</v>
      </c>
      <c r="B29" s="46">
        <v>61</v>
      </c>
      <c r="C29" s="61">
        <v>2541.666666666667</v>
      </c>
      <c r="D29" s="61">
        <v>41333.333333333336</v>
      </c>
      <c r="E29" s="61">
        <v>41333.333333333336</v>
      </c>
      <c r="F29" s="61"/>
      <c r="G29" s="61"/>
      <c r="H29"/>
    </row>
    <row r="30" spans="1:10">
      <c r="A30" s="59" t="s">
        <v>49</v>
      </c>
      <c r="B30" s="60">
        <v>5</v>
      </c>
      <c r="C30" s="63"/>
      <c r="D30" s="63">
        <v>15000</v>
      </c>
      <c r="E30" s="63">
        <v>15000</v>
      </c>
      <c r="F30" s="63"/>
      <c r="G30" s="63"/>
      <c r="H30"/>
    </row>
    <row r="31" spans="1:10">
      <c r="A31" s="59" t="s">
        <v>47</v>
      </c>
      <c r="B31" s="60">
        <v>4</v>
      </c>
      <c r="C31" s="63">
        <v>800</v>
      </c>
      <c r="D31" s="63"/>
      <c r="E31" s="63"/>
      <c r="F31" s="63"/>
      <c r="G31" s="63"/>
      <c r="H31"/>
    </row>
    <row r="32" spans="1:10">
      <c r="A32" s="59" t="s">
        <v>17</v>
      </c>
      <c r="B32" s="60">
        <v>2</v>
      </c>
      <c r="C32" s="63"/>
      <c r="D32" s="63">
        <v>8333.3333333333339</v>
      </c>
      <c r="E32" s="63">
        <v>8333.3333333333339</v>
      </c>
      <c r="F32" s="63"/>
      <c r="G32" s="63"/>
      <c r="H32"/>
    </row>
    <row r="33" spans="1:10">
      <c r="A33" s="59" t="s">
        <v>33</v>
      </c>
      <c r="B33" s="60">
        <v>40</v>
      </c>
      <c r="C33" s="63"/>
      <c r="D33" s="63"/>
      <c r="E33" s="63"/>
      <c r="F33" s="63"/>
      <c r="G33" s="63"/>
      <c r="H33"/>
    </row>
    <row r="34" spans="1:10">
      <c r="A34" s="59" t="s">
        <v>46</v>
      </c>
      <c r="B34" s="60">
        <v>2</v>
      </c>
      <c r="C34" s="63"/>
      <c r="D34" s="63"/>
      <c r="E34" s="63"/>
      <c r="F34" s="63"/>
      <c r="G34" s="63"/>
      <c r="H34"/>
    </row>
    <row r="35" spans="1:10">
      <c r="A35" s="59" t="s">
        <v>44</v>
      </c>
      <c r="B35" s="60">
        <v>3</v>
      </c>
      <c r="C35" s="63"/>
      <c r="D35" s="63"/>
      <c r="E35" s="63"/>
      <c r="F35" s="63"/>
      <c r="G35" s="63"/>
      <c r="H35"/>
    </row>
    <row r="36" spans="1:10">
      <c r="A36" s="45" t="s">
        <v>52</v>
      </c>
      <c r="B36" s="44">
        <v>3</v>
      </c>
      <c r="C36" s="62">
        <v>1741.6666666666667</v>
      </c>
      <c r="D36" s="62">
        <v>18000</v>
      </c>
      <c r="E36" s="62">
        <v>18000</v>
      </c>
      <c r="F36" s="62"/>
      <c r="G36" s="62"/>
      <c r="H36"/>
    </row>
    <row r="37" spans="1:10">
      <c r="A37" s="45" t="s">
        <v>54</v>
      </c>
      <c r="B37" s="44">
        <v>2</v>
      </c>
      <c r="C37" s="62"/>
      <c r="D37" s="62"/>
      <c r="E37" s="62"/>
      <c r="F37" s="62"/>
      <c r="G37" s="62"/>
      <c r="H37"/>
    </row>
    <row r="38" spans="1:10">
      <c r="A38" s="45" t="s">
        <v>57</v>
      </c>
      <c r="B38" s="44"/>
      <c r="C38" s="62"/>
      <c r="D38" s="62"/>
      <c r="E38" s="62"/>
      <c r="F38" s="62"/>
      <c r="G38" s="62"/>
      <c r="H38"/>
    </row>
    <row r="39" spans="1:10">
      <c r="A39" s="45" t="s">
        <v>58</v>
      </c>
      <c r="B39" s="44"/>
      <c r="C39" s="62"/>
      <c r="D39" s="62"/>
      <c r="E39" s="62"/>
      <c r="F39" s="62"/>
      <c r="G39" s="62"/>
      <c r="H39"/>
    </row>
    <row r="40" spans="1:10">
      <c r="A40" s="47" t="s">
        <v>9</v>
      </c>
      <c r="B40" s="46">
        <v>11</v>
      </c>
      <c r="C40" s="61"/>
      <c r="D40" s="61"/>
      <c r="E40" s="61"/>
      <c r="F40" s="61"/>
      <c r="G40" s="61"/>
      <c r="H40"/>
    </row>
    <row r="41" spans="1:10">
      <c r="A41" s="45" t="s">
        <v>48</v>
      </c>
      <c r="B41" s="44">
        <v>1</v>
      </c>
      <c r="C41" s="62"/>
      <c r="D41" s="62"/>
      <c r="E41" s="62"/>
      <c r="F41" s="62"/>
      <c r="G41" s="62"/>
      <c r="H41"/>
    </row>
    <row r="42" spans="1:10">
      <c r="A42" s="45" t="s">
        <v>8</v>
      </c>
      <c r="B42" s="44">
        <v>10</v>
      </c>
      <c r="C42" s="62"/>
      <c r="D42" s="62"/>
      <c r="E42" s="62"/>
      <c r="F42" s="62"/>
      <c r="G42" s="62"/>
      <c r="H42"/>
    </row>
    <row r="43" spans="1:10">
      <c r="A43" s="43" t="s">
        <v>22</v>
      </c>
      <c r="B43" s="56">
        <v>76</v>
      </c>
      <c r="C43" s="58">
        <v>2541.666666666667</v>
      </c>
      <c r="D43" s="58">
        <v>65333.333333333336</v>
      </c>
      <c r="E43" s="58">
        <v>65333.333333333336</v>
      </c>
      <c r="F43" s="48"/>
      <c r="G43" s="48"/>
      <c r="H43"/>
    </row>
    <row r="44" spans="1:10">
      <c r="B44"/>
      <c r="C44"/>
      <c r="D44"/>
      <c r="E44"/>
      <c r="F44"/>
      <c r="G44"/>
      <c r="H44"/>
      <c r="I44"/>
      <c r="J44"/>
    </row>
    <row r="45" spans="1:10">
      <c r="B45"/>
      <c r="C45"/>
      <c r="D45"/>
      <c r="E45"/>
      <c r="F45"/>
      <c r="G45"/>
      <c r="H45"/>
      <c r="I45"/>
      <c r="J45"/>
    </row>
    <row r="46" spans="1:10">
      <c r="B46"/>
      <c r="C46"/>
      <c r="D46"/>
      <c r="E46"/>
      <c r="F46"/>
      <c r="G46"/>
      <c r="H46"/>
      <c r="I46"/>
      <c r="J46"/>
    </row>
    <row r="47" spans="1:10">
      <c r="B47"/>
      <c r="C47"/>
      <c r="D47"/>
      <c r="E47"/>
      <c r="F47"/>
      <c r="G47" s="55"/>
      <c r="H47"/>
      <c r="I47"/>
      <c r="J47"/>
    </row>
    <row r="48" spans="1:10">
      <c r="B48"/>
      <c r="C48"/>
      <c r="D48"/>
      <c r="E48"/>
      <c r="F48"/>
      <c r="G48" s="55"/>
      <c r="H48"/>
      <c r="I48"/>
      <c r="J48"/>
    </row>
    <row r="49" spans="2:10">
      <c r="B49"/>
      <c r="C49"/>
      <c r="D49"/>
      <c r="E49"/>
      <c r="F49"/>
      <c r="G49" s="55"/>
      <c r="H49"/>
      <c r="I49"/>
      <c r="J49"/>
    </row>
    <row r="50" spans="2:10">
      <c r="B50"/>
      <c r="C50"/>
      <c r="D50"/>
      <c r="E50"/>
      <c r="F50"/>
    </row>
    <row r="51" spans="2:10">
      <c r="B51"/>
      <c r="C51"/>
      <c r="D51"/>
      <c r="E51"/>
      <c r="F51"/>
    </row>
    <row r="52" spans="2:10">
      <c r="B52"/>
      <c r="C52"/>
      <c r="D52"/>
      <c r="E52"/>
      <c r="F52"/>
    </row>
    <row r="53" spans="2:10">
      <c r="B53"/>
      <c r="C53"/>
      <c r="D53"/>
      <c r="E53"/>
      <c r="F53"/>
    </row>
    <row r="54" spans="2:10">
      <c r="B54"/>
      <c r="C54"/>
      <c r="D54"/>
      <c r="E54"/>
      <c r="F54"/>
    </row>
    <row r="55" spans="2:10">
      <c r="B55"/>
      <c r="C55"/>
      <c r="D55"/>
      <c r="E55"/>
      <c r="F55"/>
    </row>
    <row r="56" spans="2:10">
      <c r="B56"/>
      <c r="C56"/>
      <c r="D56"/>
      <c r="E56"/>
      <c r="F56"/>
    </row>
    <row r="57" spans="2:10">
      <c r="B57"/>
      <c r="C57"/>
      <c r="D57"/>
      <c r="E57"/>
      <c r="F57"/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0"/>
  <sheetViews>
    <sheetView workbookViewId="0">
      <pane xSplit="8" ySplit="2" topLeftCell="I11" activePane="bottomRight" state="frozen"/>
      <selection pane="topRight" activeCell="I1" sqref="I1"/>
      <selection pane="bottomLeft" activeCell="A3" sqref="A3"/>
      <selection pane="bottomRight" activeCell="A11" sqref="A11"/>
    </sheetView>
  </sheetViews>
  <sheetFormatPr defaultRowHeight="12.75" outlineLevelCol="1"/>
  <cols>
    <col min="1" max="1" width="5" style="138" customWidth="1"/>
    <col min="2" max="2" width="15.28515625" style="138" customWidth="1"/>
    <col min="3" max="3" width="21.7109375" style="138" bestFit="1" customWidth="1"/>
    <col min="4" max="4" width="12.28515625" style="138" customWidth="1"/>
    <col min="5" max="5" width="24.140625" style="138" bestFit="1" customWidth="1"/>
    <col min="6" max="6" width="10.42578125" style="138" customWidth="1"/>
    <col min="7" max="7" width="10.85546875" style="138" bestFit="1" customWidth="1"/>
    <col min="8" max="8" width="11" style="138" bestFit="1" customWidth="1"/>
    <col min="9" max="9" width="19" style="139" customWidth="1"/>
    <col min="10" max="10" width="6" style="138" hidden="1" customWidth="1" outlineLevel="1"/>
    <col min="11" max="11" width="5.7109375" style="138" hidden="1" customWidth="1" outlineLevel="1"/>
    <col min="12" max="12" width="9" style="138" hidden="1" customWidth="1" outlineLevel="1"/>
    <col min="13" max="13" width="7.7109375" style="138" hidden="1" customWidth="1" outlineLevel="1"/>
    <col min="14" max="14" width="19" style="138" bestFit="1" customWidth="1" collapsed="1"/>
    <col min="15" max="15" width="53.5703125" style="138" customWidth="1"/>
    <col min="16" max="16384" width="9.140625" style="138"/>
  </cols>
  <sheetData>
    <row r="1" spans="1:15" ht="15.75">
      <c r="B1" s="177" t="s">
        <v>67</v>
      </c>
    </row>
    <row r="2" spans="1:15" s="143" customFormat="1" ht="25.5">
      <c r="A2" s="140" t="s">
        <v>347</v>
      </c>
      <c r="B2" s="140" t="s">
        <v>312</v>
      </c>
      <c r="C2" s="140" t="s">
        <v>1</v>
      </c>
      <c r="D2" s="140" t="s">
        <v>2</v>
      </c>
      <c r="E2" s="140" t="s">
        <v>316</v>
      </c>
      <c r="F2" s="141" t="s">
        <v>307</v>
      </c>
      <c r="G2" s="140" t="s">
        <v>106</v>
      </c>
      <c r="H2" s="140" t="s">
        <v>255</v>
      </c>
      <c r="I2" s="142" t="s">
        <v>259</v>
      </c>
      <c r="J2" s="140" t="s">
        <v>63</v>
      </c>
      <c r="K2" s="140" t="s">
        <v>64</v>
      </c>
      <c r="L2" s="140" t="s">
        <v>256</v>
      </c>
      <c r="M2" s="140" t="s">
        <v>257</v>
      </c>
      <c r="N2" s="140" t="s">
        <v>258</v>
      </c>
      <c r="O2" s="140" t="s">
        <v>70</v>
      </c>
    </row>
    <row r="3" spans="1:15" ht="25.5">
      <c r="A3" s="144">
        <v>1</v>
      </c>
      <c r="B3" s="144" t="s">
        <v>323</v>
      </c>
      <c r="C3" s="144" t="s">
        <v>73</v>
      </c>
      <c r="D3" s="144" t="s">
        <v>5</v>
      </c>
      <c r="E3" s="144" t="s">
        <v>308</v>
      </c>
      <c r="F3" s="144" t="s">
        <v>310</v>
      </c>
      <c r="G3" s="144" t="s">
        <v>326</v>
      </c>
      <c r="H3" s="144"/>
      <c r="I3" s="145">
        <v>0</v>
      </c>
      <c r="J3" s="144"/>
      <c r="K3" s="144"/>
      <c r="L3" s="144"/>
      <c r="M3" s="144"/>
      <c r="N3" s="144"/>
      <c r="O3" s="146" t="s">
        <v>325</v>
      </c>
    </row>
    <row r="4" spans="1:15">
      <c r="A4" s="144">
        <v>2</v>
      </c>
      <c r="B4" s="144" t="s">
        <v>323</v>
      </c>
      <c r="C4" s="144" t="s">
        <v>79</v>
      </c>
      <c r="D4" s="144" t="s">
        <v>80</v>
      </c>
      <c r="E4" s="144"/>
      <c r="F4" s="144"/>
      <c r="G4" s="144"/>
      <c r="H4" s="144"/>
      <c r="I4" s="145"/>
      <c r="J4" s="144"/>
      <c r="K4" s="144"/>
      <c r="L4" s="144"/>
      <c r="M4" s="144"/>
      <c r="N4" s="144"/>
      <c r="O4" s="144"/>
    </row>
    <row r="5" spans="1:15" ht="38.25">
      <c r="A5" s="147">
        <v>3</v>
      </c>
      <c r="B5" s="147" t="s">
        <v>269</v>
      </c>
      <c r="C5" s="147" t="s">
        <v>75</v>
      </c>
      <c r="D5" s="147" t="s">
        <v>5</v>
      </c>
      <c r="E5" s="147" t="s">
        <v>76</v>
      </c>
      <c r="F5" s="148" t="s">
        <v>333</v>
      </c>
      <c r="G5" s="148">
        <v>43143</v>
      </c>
      <c r="H5" s="148">
        <v>43159</v>
      </c>
      <c r="I5" s="149">
        <v>9</v>
      </c>
      <c r="J5" s="147">
        <v>1</v>
      </c>
      <c r="K5" s="147">
        <v>6</v>
      </c>
      <c r="L5" s="147">
        <v>1</v>
      </c>
      <c r="M5" s="147">
        <v>1</v>
      </c>
      <c r="N5" s="150" t="s">
        <v>311</v>
      </c>
      <c r="O5" s="151" t="s">
        <v>332</v>
      </c>
    </row>
    <row r="6" spans="1:15" ht="38.25">
      <c r="A6" s="147">
        <v>4</v>
      </c>
      <c r="B6" s="147" t="s">
        <v>323</v>
      </c>
      <c r="C6" s="147" t="s">
        <v>82</v>
      </c>
      <c r="D6" s="147" t="s">
        <v>80</v>
      </c>
      <c r="E6" s="147" t="s">
        <v>83</v>
      </c>
      <c r="F6" s="147" t="s">
        <v>309</v>
      </c>
      <c r="G6" s="148">
        <v>43091</v>
      </c>
      <c r="H6" s="148">
        <v>43139</v>
      </c>
      <c r="I6" s="149"/>
      <c r="J6" s="147"/>
      <c r="K6" s="147"/>
      <c r="L6" s="147"/>
      <c r="M6" s="147"/>
      <c r="N6" s="147"/>
      <c r="O6" s="151" t="s">
        <v>324</v>
      </c>
    </row>
    <row r="7" spans="1:15">
      <c r="A7" s="147">
        <v>5</v>
      </c>
      <c r="B7" s="147" t="s">
        <v>323</v>
      </c>
      <c r="C7" s="147" t="s">
        <v>82</v>
      </c>
      <c r="D7" s="147" t="s">
        <v>80</v>
      </c>
      <c r="E7" s="147" t="s">
        <v>86</v>
      </c>
      <c r="F7" s="147"/>
      <c r="G7" s="148">
        <v>43096</v>
      </c>
      <c r="H7" s="147"/>
      <c r="I7" s="149"/>
      <c r="J7" s="147"/>
      <c r="K7" s="147"/>
      <c r="L7" s="147"/>
      <c r="M7" s="147"/>
      <c r="N7" s="147"/>
      <c r="O7" s="151"/>
    </row>
    <row r="8" spans="1:15" ht="63.75">
      <c r="A8" s="147">
        <v>6</v>
      </c>
      <c r="B8" s="147" t="s">
        <v>271</v>
      </c>
      <c r="C8" s="147" t="s">
        <v>89</v>
      </c>
      <c r="D8" s="147" t="s">
        <v>61</v>
      </c>
      <c r="E8" s="150" t="s">
        <v>346</v>
      </c>
      <c r="F8" s="147"/>
      <c r="G8" s="147"/>
      <c r="H8" s="151" t="s">
        <v>334</v>
      </c>
      <c r="I8" s="149"/>
      <c r="J8" s="147"/>
      <c r="K8" s="147"/>
      <c r="L8" s="147"/>
      <c r="M8" s="147"/>
      <c r="N8" s="147"/>
      <c r="O8" s="151" t="s">
        <v>327</v>
      </c>
    </row>
    <row r="9" spans="1:15" ht="102">
      <c r="A9" s="147">
        <v>7</v>
      </c>
      <c r="B9" s="147" t="s">
        <v>314</v>
      </c>
      <c r="C9" s="152" t="s">
        <v>313</v>
      </c>
      <c r="D9" s="137" t="s">
        <v>116</v>
      </c>
      <c r="E9" s="153" t="s">
        <v>315</v>
      </c>
      <c r="F9" s="154"/>
      <c r="G9" s="148">
        <v>43129</v>
      </c>
      <c r="H9" s="148">
        <v>43131</v>
      </c>
      <c r="I9" s="155"/>
      <c r="J9" s="154"/>
      <c r="K9" s="154"/>
      <c r="L9" s="154"/>
      <c r="M9" s="154"/>
      <c r="N9" s="154"/>
      <c r="O9" s="151" t="s">
        <v>317</v>
      </c>
    </row>
    <row r="10" spans="1:15" ht="76.5">
      <c r="A10" s="147">
        <v>8</v>
      </c>
      <c r="B10" s="147" t="s">
        <v>314</v>
      </c>
      <c r="C10" s="152" t="s">
        <v>119</v>
      </c>
      <c r="D10" s="137" t="s">
        <v>116</v>
      </c>
      <c r="E10" s="153" t="s">
        <v>319</v>
      </c>
      <c r="F10" s="154"/>
      <c r="G10" s="148">
        <v>43128</v>
      </c>
      <c r="H10" s="148">
        <v>43151</v>
      </c>
      <c r="I10" s="155"/>
      <c r="J10" s="154"/>
      <c r="K10" s="154"/>
      <c r="L10" s="154"/>
      <c r="M10" s="154"/>
      <c r="N10" s="154"/>
      <c r="O10" s="151" t="s">
        <v>318</v>
      </c>
    </row>
    <row r="11" spans="1:15" ht="25.5">
      <c r="A11" s="147">
        <v>9</v>
      </c>
      <c r="B11" s="147" t="s">
        <v>271</v>
      </c>
      <c r="C11" s="156" t="s">
        <v>130</v>
      </c>
      <c r="D11" s="147" t="s">
        <v>61</v>
      </c>
      <c r="E11" s="153" t="s">
        <v>328</v>
      </c>
      <c r="F11" s="154"/>
      <c r="G11" s="148">
        <v>43136</v>
      </c>
      <c r="H11" s="148">
        <v>43140</v>
      </c>
      <c r="I11" s="155"/>
      <c r="J11" s="154"/>
      <c r="K11" s="154"/>
      <c r="L11" s="154"/>
      <c r="M11" s="154"/>
      <c r="N11" s="154"/>
      <c r="O11" s="157" t="s">
        <v>329</v>
      </c>
    </row>
    <row r="12" spans="1:15" ht="25.5">
      <c r="A12" s="147">
        <v>10</v>
      </c>
      <c r="B12" s="147" t="s">
        <v>330</v>
      </c>
      <c r="C12" s="64" t="s">
        <v>111</v>
      </c>
      <c r="D12" s="137" t="s">
        <v>50</v>
      </c>
      <c r="E12" s="137"/>
      <c r="F12" s="154" t="s">
        <v>113</v>
      </c>
      <c r="G12" s="148">
        <v>43136</v>
      </c>
      <c r="H12" s="148">
        <v>43143</v>
      </c>
      <c r="I12" s="155"/>
      <c r="J12" s="154"/>
      <c r="K12" s="154"/>
      <c r="L12" s="154"/>
      <c r="M12" s="154"/>
      <c r="N12" s="154" t="s">
        <v>112</v>
      </c>
      <c r="O12" s="151" t="s">
        <v>331</v>
      </c>
    </row>
    <row r="13" spans="1:15" ht="114.75">
      <c r="A13" s="147">
        <v>11</v>
      </c>
      <c r="B13" s="147" t="s">
        <v>314</v>
      </c>
      <c r="C13" s="137" t="s">
        <v>115</v>
      </c>
      <c r="D13" s="137" t="s">
        <v>116</v>
      </c>
      <c r="E13" s="153" t="s">
        <v>320</v>
      </c>
      <c r="F13" s="147"/>
      <c r="G13" s="148"/>
      <c r="H13" s="148"/>
      <c r="I13" s="149"/>
      <c r="J13" s="147"/>
      <c r="K13" s="147"/>
      <c r="L13" s="147"/>
      <c r="M13" s="147"/>
      <c r="N13" s="147"/>
      <c r="O13" s="151" t="s">
        <v>321</v>
      </c>
    </row>
    <row r="14" spans="1:15">
      <c r="A14" s="147">
        <v>12</v>
      </c>
      <c r="B14" s="147"/>
      <c r="C14" s="147"/>
      <c r="D14" s="147" t="s">
        <v>0</v>
      </c>
      <c r="E14" s="147" t="s">
        <v>92</v>
      </c>
      <c r="F14" s="147"/>
      <c r="G14" s="147"/>
      <c r="H14" s="147"/>
      <c r="I14" s="149">
        <v>2</v>
      </c>
      <c r="J14" s="147"/>
      <c r="K14" s="147"/>
      <c r="L14" s="147"/>
      <c r="M14" s="147"/>
      <c r="N14" s="147" t="s">
        <v>93</v>
      </c>
      <c r="O14" s="147"/>
    </row>
    <row r="15" spans="1:15" ht="63.75">
      <c r="A15" s="144">
        <v>13</v>
      </c>
      <c r="B15" s="144" t="s">
        <v>269</v>
      </c>
      <c r="C15" s="144" t="s">
        <v>132</v>
      </c>
      <c r="D15" s="144"/>
      <c r="E15" s="144"/>
      <c r="F15" s="144"/>
      <c r="G15" s="158">
        <v>43130</v>
      </c>
      <c r="H15" s="158">
        <v>43131</v>
      </c>
      <c r="I15" s="145"/>
      <c r="J15" s="144"/>
      <c r="K15" s="144"/>
      <c r="L15" s="144"/>
      <c r="M15" s="144"/>
      <c r="N15" s="144"/>
      <c r="O15" s="146" t="s">
        <v>322</v>
      </c>
    </row>
    <row r="16" spans="1:15">
      <c r="A16" s="144">
        <v>14</v>
      </c>
      <c r="B16" s="144" t="s">
        <v>279</v>
      </c>
      <c r="C16" s="144" t="s">
        <v>96</v>
      </c>
      <c r="D16" s="144" t="s">
        <v>62</v>
      </c>
      <c r="E16" s="144" t="s">
        <v>97</v>
      </c>
      <c r="F16" s="144"/>
      <c r="G16" s="144"/>
      <c r="H16" s="144"/>
      <c r="I16" s="145"/>
      <c r="J16" s="144"/>
      <c r="K16" s="144"/>
      <c r="L16" s="144"/>
      <c r="M16" s="144"/>
      <c r="N16" s="144"/>
      <c r="O16" s="144"/>
    </row>
    <row r="17" spans="1:15">
      <c r="A17" s="144">
        <v>15</v>
      </c>
      <c r="B17" s="144" t="s">
        <v>279</v>
      </c>
      <c r="C17" s="144" t="s">
        <v>101</v>
      </c>
      <c r="D17" s="144" t="s">
        <v>10</v>
      </c>
      <c r="E17" s="144" t="s">
        <v>97</v>
      </c>
      <c r="F17" s="144"/>
      <c r="G17" s="144"/>
      <c r="H17" s="144"/>
      <c r="I17" s="145"/>
      <c r="J17" s="144"/>
      <c r="K17" s="144"/>
      <c r="L17" s="144"/>
      <c r="M17" s="144"/>
      <c r="N17" s="144"/>
      <c r="O17" s="144"/>
    </row>
    <row r="19" spans="1:15" ht="15.75">
      <c r="B19" s="178" t="s">
        <v>105</v>
      </c>
      <c r="G19" s="160"/>
    </row>
    <row r="20" spans="1:15">
      <c r="A20" s="147">
        <v>1</v>
      </c>
      <c r="B20" s="147" t="s">
        <v>279</v>
      </c>
      <c r="C20" s="161" t="s">
        <v>108</v>
      </c>
      <c r="D20" s="137" t="s">
        <v>10</v>
      </c>
      <c r="E20" s="137"/>
      <c r="F20" s="147"/>
      <c r="G20" s="148"/>
      <c r="H20" s="148"/>
      <c r="I20" s="149"/>
      <c r="J20" s="147"/>
      <c r="K20" s="147"/>
      <c r="L20" s="147"/>
      <c r="M20" s="147"/>
      <c r="N20" s="147"/>
      <c r="O20" s="147"/>
    </row>
    <row r="21" spans="1:15">
      <c r="A21" s="147">
        <v>2</v>
      </c>
      <c r="B21" s="147" t="s">
        <v>330</v>
      </c>
      <c r="C21" s="162" t="s">
        <v>122</v>
      </c>
      <c r="D21" s="161" t="s">
        <v>13</v>
      </c>
      <c r="E21" s="161"/>
      <c r="F21" s="147"/>
      <c r="G21" s="148"/>
      <c r="H21" s="148"/>
      <c r="I21" s="149"/>
      <c r="J21" s="147"/>
      <c r="K21" s="147"/>
      <c r="L21" s="147"/>
      <c r="M21" s="147"/>
      <c r="N21" s="147"/>
      <c r="O21" s="147"/>
    </row>
    <row r="22" spans="1:15">
      <c r="A22" s="147">
        <v>3</v>
      </c>
      <c r="B22" s="147" t="s">
        <v>271</v>
      </c>
      <c r="C22" s="65" t="s">
        <v>124</v>
      </c>
      <c r="D22" s="161" t="s">
        <v>125</v>
      </c>
      <c r="E22" s="161"/>
      <c r="F22" s="147"/>
      <c r="G22" s="148"/>
      <c r="H22" s="148"/>
      <c r="I22" s="149"/>
      <c r="J22" s="147"/>
      <c r="K22" s="147"/>
      <c r="L22" s="147"/>
      <c r="M22" s="147"/>
      <c r="N22" s="147"/>
      <c r="O22" s="147"/>
    </row>
    <row r="23" spans="1:15">
      <c r="A23" s="147">
        <v>4</v>
      </c>
      <c r="B23" s="147" t="s">
        <v>271</v>
      </c>
      <c r="C23" s="65" t="s">
        <v>127</v>
      </c>
      <c r="D23" s="161"/>
      <c r="E23" s="161"/>
      <c r="F23" s="147"/>
      <c r="G23" s="148"/>
      <c r="H23" s="148"/>
      <c r="I23" s="149"/>
      <c r="J23" s="147"/>
      <c r="K23" s="147"/>
      <c r="L23" s="147"/>
      <c r="M23" s="147"/>
      <c r="N23" s="147"/>
      <c r="O23" s="147"/>
    </row>
    <row r="24" spans="1:15">
      <c r="A24" s="147">
        <v>5</v>
      </c>
      <c r="B24" s="147" t="s">
        <v>279</v>
      </c>
      <c r="C24" s="156" t="s">
        <v>134</v>
      </c>
      <c r="D24" s="147" t="s">
        <v>10</v>
      </c>
      <c r="E24" s="161"/>
      <c r="F24" s="154"/>
      <c r="G24" s="148"/>
      <c r="H24" s="148"/>
      <c r="I24" s="155"/>
      <c r="J24" s="154"/>
      <c r="K24" s="154"/>
      <c r="L24" s="154"/>
      <c r="M24" s="154"/>
      <c r="N24" s="154"/>
      <c r="O24" s="154"/>
    </row>
    <row r="25" spans="1:15">
      <c r="A25" s="147">
        <v>6</v>
      </c>
      <c r="B25" s="147" t="s">
        <v>279</v>
      </c>
      <c r="C25" s="156" t="s">
        <v>135</v>
      </c>
      <c r="D25" s="147" t="s">
        <v>10</v>
      </c>
      <c r="E25" s="161"/>
      <c r="F25" s="154"/>
      <c r="G25" s="148"/>
      <c r="H25" s="148"/>
      <c r="I25" s="155"/>
      <c r="J25" s="154"/>
      <c r="K25" s="154"/>
      <c r="L25" s="154"/>
      <c r="M25" s="154"/>
      <c r="N25" s="154"/>
      <c r="O25" s="154"/>
    </row>
    <row r="26" spans="1:15" ht="25.5">
      <c r="A26" s="147">
        <v>7</v>
      </c>
      <c r="B26" s="147" t="s">
        <v>314</v>
      </c>
      <c r="C26" s="163" t="s">
        <v>335</v>
      </c>
      <c r="D26" s="153" t="s">
        <v>116</v>
      </c>
      <c r="E26" s="153"/>
      <c r="F26" s="147"/>
      <c r="G26" s="148">
        <v>43159</v>
      </c>
      <c r="H26" s="148"/>
      <c r="I26" s="149"/>
      <c r="J26" s="147"/>
      <c r="K26" s="147"/>
      <c r="L26" s="147"/>
      <c r="M26" s="147"/>
      <c r="N26" s="147"/>
      <c r="O26" s="151" t="s">
        <v>338</v>
      </c>
    </row>
    <row r="27" spans="1:15" ht="38.25">
      <c r="A27" s="147">
        <v>8</v>
      </c>
      <c r="B27" s="147" t="s">
        <v>314</v>
      </c>
      <c r="C27" s="163" t="s">
        <v>336</v>
      </c>
      <c r="D27" s="153" t="s">
        <v>116</v>
      </c>
      <c r="E27" s="164" t="s">
        <v>337</v>
      </c>
      <c r="F27" s="147"/>
      <c r="G27" s="148"/>
      <c r="H27" s="148"/>
      <c r="I27" s="149"/>
      <c r="J27" s="147"/>
      <c r="K27" s="147"/>
      <c r="L27" s="147"/>
      <c r="M27" s="147"/>
      <c r="N27" s="147"/>
      <c r="O27" s="151" t="s">
        <v>339</v>
      </c>
    </row>
    <row r="28" spans="1:15">
      <c r="A28" s="147">
        <v>9</v>
      </c>
      <c r="B28" s="147" t="s">
        <v>345</v>
      </c>
      <c r="C28" s="65" t="s">
        <v>340</v>
      </c>
      <c r="D28" s="161" t="s">
        <v>13</v>
      </c>
      <c r="E28" s="161" t="s">
        <v>342</v>
      </c>
      <c r="F28" s="147"/>
      <c r="G28" s="148"/>
      <c r="H28" s="148"/>
      <c r="I28" s="149"/>
      <c r="J28" s="147"/>
      <c r="K28" s="147"/>
      <c r="L28" s="147"/>
      <c r="M28" s="147"/>
      <c r="N28" s="147"/>
      <c r="O28" s="151" t="s">
        <v>344</v>
      </c>
    </row>
    <row r="29" spans="1:15">
      <c r="A29" s="147">
        <v>10</v>
      </c>
      <c r="B29" s="147" t="s">
        <v>345</v>
      </c>
      <c r="C29" s="65" t="s">
        <v>341</v>
      </c>
      <c r="D29" s="161" t="s">
        <v>13</v>
      </c>
      <c r="E29" s="161" t="s">
        <v>343</v>
      </c>
      <c r="F29" s="147"/>
      <c r="G29" s="148"/>
      <c r="H29" s="148"/>
      <c r="I29" s="149"/>
      <c r="J29" s="147"/>
      <c r="K29" s="147"/>
      <c r="L29" s="147"/>
      <c r="M29" s="147"/>
      <c r="N29" s="147"/>
      <c r="O29" s="151"/>
    </row>
    <row r="30" spans="1:15">
      <c r="A30" s="165"/>
      <c r="B30" s="165"/>
      <c r="C30" s="166"/>
      <c r="D30" s="165"/>
      <c r="E30" s="167"/>
      <c r="F30" s="168"/>
      <c r="G30" s="169"/>
      <c r="H30" s="169"/>
      <c r="I30" s="170"/>
      <c r="J30" s="168"/>
      <c r="K30" s="168"/>
      <c r="L30" s="168"/>
      <c r="M30" s="168"/>
      <c r="N30" s="168"/>
      <c r="O30" s="168"/>
    </row>
    <row r="31" spans="1:15" ht="41.25" customHeight="1"/>
    <row r="32" spans="1:15">
      <c r="C32" s="159" t="s">
        <v>66</v>
      </c>
      <c r="F32" s="139"/>
    </row>
    <row r="33" spans="1:6">
      <c r="A33" s="171"/>
      <c r="B33" s="171"/>
      <c r="C33" s="171" t="s">
        <v>1</v>
      </c>
      <c r="D33" s="171" t="s">
        <v>2</v>
      </c>
      <c r="E33" s="171" t="s">
        <v>68</v>
      </c>
      <c r="F33" s="172" t="s">
        <v>69</v>
      </c>
    </row>
    <row r="34" spans="1:6">
      <c r="A34" s="147">
        <v>1</v>
      </c>
      <c r="B34" s="173"/>
      <c r="C34" s="445" t="s">
        <v>57</v>
      </c>
      <c r="D34" s="147" t="s">
        <v>0</v>
      </c>
      <c r="E34" s="147" t="s">
        <v>71</v>
      </c>
      <c r="F34" s="174">
        <v>0.9</v>
      </c>
    </row>
    <row r="35" spans="1:6">
      <c r="A35" s="147">
        <v>2</v>
      </c>
      <c r="B35" s="175"/>
      <c r="C35" s="446"/>
      <c r="D35" s="147" t="s">
        <v>0</v>
      </c>
      <c r="E35" s="147" t="s">
        <v>74</v>
      </c>
      <c r="F35" s="174">
        <v>0.9</v>
      </c>
    </row>
    <row r="36" spans="1:6">
      <c r="A36" s="147">
        <v>3</v>
      </c>
      <c r="B36" s="175"/>
      <c r="C36" s="446"/>
      <c r="D36" s="147" t="s">
        <v>0</v>
      </c>
      <c r="E36" s="147" t="s">
        <v>77</v>
      </c>
      <c r="F36" s="149" t="s">
        <v>78</v>
      </c>
    </row>
    <row r="37" spans="1:6">
      <c r="A37" s="147">
        <v>4</v>
      </c>
      <c r="B37" s="175"/>
      <c r="C37" s="446"/>
      <c r="D37" s="147" t="s">
        <v>0</v>
      </c>
      <c r="E37" s="147" t="s">
        <v>81</v>
      </c>
      <c r="F37" s="174">
        <v>0.9</v>
      </c>
    </row>
    <row r="38" spans="1:6">
      <c r="A38" s="147">
        <v>5</v>
      </c>
      <c r="B38" s="175"/>
      <c r="C38" s="446"/>
      <c r="D38" s="147" t="s">
        <v>0</v>
      </c>
      <c r="E38" s="147" t="s">
        <v>84</v>
      </c>
      <c r="F38" s="149" t="s">
        <v>85</v>
      </c>
    </row>
    <row r="39" spans="1:6">
      <c r="A39" s="147">
        <v>6</v>
      </c>
      <c r="B39" s="175"/>
      <c r="C39" s="446"/>
      <c r="D39" s="147" t="s">
        <v>0</v>
      </c>
      <c r="E39" s="147" t="s">
        <v>87</v>
      </c>
      <c r="F39" s="149" t="s">
        <v>88</v>
      </c>
    </row>
    <row r="40" spans="1:6">
      <c r="A40" s="147">
        <v>7</v>
      </c>
      <c r="B40" s="175"/>
      <c r="C40" s="446"/>
      <c r="D40" s="147" t="s">
        <v>0</v>
      </c>
      <c r="E40" s="147" t="s">
        <v>90</v>
      </c>
      <c r="F40" s="174">
        <v>0.9</v>
      </c>
    </row>
    <row r="41" spans="1:6">
      <c r="A41" s="147">
        <v>8</v>
      </c>
      <c r="B41" s="175"/>
      <c r="C41" s="446"/>
      <c r="D41" s="147" t="s">
        <v>0</v>
      </c>
      <c r="E41" s="147" t="s">
        <v>91</v>
      </c>
      <c r="F41" s="174">
        <v>0.7</v>
      </c>
    </row>
    <row r="42" spans="1:6">
      <c r="A42" s="147">
        <v>9</v>
      </c>
      <c r="B42" s="176"/>
      <c r="C42" s="447"/>
      <c r="D42" s="147" t="s">
        <v>0</v>
      </c>
      <c r="E42" s="147" t="s">
        <v>94</v>
      </c>
      <c r="F42" s="174">
        <v>0.3</v>
      </c>
    </row>
    <row r="43" spans="1:6">
      <c r="A43" s="147">
        <v>10</v>
      </c>
      <c r="B43" s="147"/>
      <c r="C43" s="147" t="s">
        <v>98</v>
      </c>
      <c r="D43" s="147" t="s">
        <v>13</v>
      </c>
      <c r="E43" s="147" t="s">
        <v>99</v>
      </c>
      <c r="F43" s="149" t="s">
        <v>100</v>
      </c>
    </row>
    <row r="44" spans="1:6">
      <c r="A44" s="147">
        <v>11</v>
      </c>
      <c r="B44" s="173"/>
      <c r="C44" s="445" t="s">
        <v>102</v>
      </c>
      <c r="D44" s="147" t="s">
        <v>13</v>
      </c>
      <c r="E44" s="147" t="s">
        <v>103</v>
      </c>
      <c r="F44" s="174">
        <v>0.9</v>
      </c>
    </row>
    <row r="45" spans="1:6">
      <c r="A45" s="147">
        <v>12</v>
      </c>
      <c r="B45" s="175"/>
      <c r="C45" s="446"/>
      <c r="D45" s="147" t="s">
        <v>13</v>
      </c>
      <c r="E45" s="147" t="s">
        <v>104</v>
      </c>
      <c r="F45" s="174">
        <v>0.9</v>
      </c>
    </row>
    <row r="46" spans="1:6">
      <c r="A46" s="147">
        <v>13</v>
      </c>
      <c r="B46" s="176"/>
      <c r="C46" s="447"/>
      <c r="D46" s="147" t="s">
        <v>13</v>
      </c>
      <c r="E46" s="147" t="s">
        <v>107</v>
      </c>
      <c r="F46" s="174">
        <v>1</v>
      </c>
    </row>
    <row r="47" spans="1:6">
      <c r="A47" s="147">
        <v>14</v>
      </c>
      <c r="B47" s="173"/>
      <c r="C47" s="445" t="s">
        <v>109</v>
      </c>
      <c r="D47" s="147" t="s">
        <v>13</v>
      </c>
      <c r="E47" s="147" t="s">
        <v>110</v>
      </c>
      <c r="F47" s="174">
        <v>0.4</v>
      </c>
    </row>
    <row r="48" spans="1:6">
      <c r="A48" s="147">
        <v>15</v>
      </c>
      <c r="B48" s="175"/>
      <c r="C48" s="446"/>
      <c r="D48" s="147" t="s">
        <v>13</v>
      </c>
      <c r="E48" s="147" t="s">
        <v>114</v>
      </c>
      <c r="F48" s="174">
        <v>0.3</v>
      </c>
    </row>
    <row r="49" spans="1:6">
      <c r="A49" s="147">
        <v>16</v>
      </c>
      <c r="B49" s="175"/>
      <c r="C49" s="446"/>
      <c r="D49" s="147" t="s">
        <v>13</v>
      </c>
      <c r="E49" s="147" t="s">
        <v>117</v>
      </c>
      <c r="F49" s="174">
        <v>0.3</v>
      </c>
    </row>
    <row r="50" spans="1:6">
      <c r="A50" s="147">
        <v>17</v>
      </c>
      <c r="B50" s="175"/>
      <c r="C50" s="446"/>
      <c r="D50" s="147" t="s">
        <v>13</v>
      </c>
      <c r="E50" s="147" t="s">
        <v>118</v>
      </c>
      <c r="F50" s="174">
        <v>0.15</v>
      </c>
    </row>
    <row r="51" spans="1:6">
      <c r="A51" s="147">
        <v>18</v>
      </c>
      <c r="B51" s="176"/>
      <c r="C51" s="447"/>
      <c r="D51" s="147" t="s">
        <v>13</v>
      </c>
      <c r="E51" s="147" t="s">
        <v>120</v>
      </c>
      <c r="F51" s="149" t="s">
        <v>121</v>
      </c>
    </row>
    <row r="52" spans="1:6">
      <c r="A52" s="147">
        <v>19</v>
      </c>
      <c r="B52" s="147"/>
      <c r="C52" s="147" t="s">
        <v>123</v>
      </c>
      <c r="D52" s="147" t="s">
        <v>4</v>
      </c>
      <c r="E52" s="147" t="s">
        <v>72</v>
      </c>
      <c r="F52" s="149"/>
    </row>
    <row r="53" spans="1:6">
      <c r="A53" s="147">
        <v>20</v>
      </c>
      <c r="B53" s="147"/>
      <c r="C53" s="147" t="s">
        <v>126</v>
      </c>
      <c r="D53" s="147" t="s">
        <v>0</v>
      </c>
      <c r="E53" s="147" t="s">
        <v>72</v>
      </c>
      <c r="F53" s="149"/>
    </row>
    <row r="54" spans="1:6">
      <c r="A54" s="147">
        <v>21</v>
      </c>
      <c r="B54" s="173"/>
      <c r="C54" s="445" t="s">
        <v>95</v>
      </c>
      <c r="D54" s="147" t="s">
        <v>128</v>
      </c>
      <c r="E54" s="147" t="s">
        <v>129</v>
      </c>
      <c r="F54" s="174">
        <v>1</v>
      </c>
    </row>
    <row r="55" spans="1:6">
      <c r="A55" s="147">
        <v>22</v>
      </c>
      <c r="B55" s="175"/>
      <c r="C55" s="446"/>
      <c r="D55" s="147" t="s">
        <v>128</v>
      </c>
      <c r="E55" s="147" t="s">
        <v>131</v>
      </c>
      <c r="F55" s="174">
        <v>0.8</v>
      </c>
    </row>
    <row r="56" spans="1:6">
      <c r="A56" s="147">
        <v>23</v>
      </c>
      <c r="B56" s="176"/>
      <c r="C56" s="447"/>
      <c r="D56" s="147" t="s">
        <v>128</v>
      </c>
      <c r="E56" s="147" t="s">
        <v>133</v>
      </c>
      <c r="F56" s="174">
        <v>0.5</v>
      </c>
    </row>
    <row r="57" spans="1:6">
      <c r="A57" s="147">
        <v>24</v>
      </c>
      <c r="B57" s="147"/>
      <c r="C57" s="147" t="s">
        <v>48</v>
      </c>
      <c r="D57" s="147" t="s">
        <v>128</v>
      </c>
      <c r="E57" s="147" t="s">
        <v>72</v>
      </c>
      <c r="F57" s="149"/>
    </row>
    <row r="58" spans="1:6" ht="38.25">
      <c r="A58" s="147">
        <v>25</v>
      </c>
      <c r="B58" s="147"/>
      <c r="C58" s="147" t="s">
        <v>136</v>
      </c>
      <c r="D58" s="147" t="s">
        <v>61</v>
      </c>
      <c r="E58" s="150" t="s">
        <v>137</v>
      </c>
      <c r="F58" s="149"/>
    </row>
    <row r="59" spans="1:6">
      <c r="A59" s="147">
        <v>26</v>
      </c>
      <c r="B59" s="147"/>
      <c r="C59" s="147" t="s">
        <v>138</v>
      </c>
      <c r="D59" s="147" t="s">
        <v>5</v>
      </c>
      <c r="E59" s="147" t="s">
        <v>139</v>
      </c>
      <c r="F59" s="149" t="s">
        <v>140</v>
      </c>
    </row>
    <row r="60" spans="1:6">
      <c r="F60" s="139"/>
    </row>
  </sheetData>
  <autoFilter ref="A2:O2"/>
  <mergeCells count="4">
    <mergeCell ref="C34:C42"/>
    <mergeCell ref="C44:C46"/>
    <mergeCell ref="C47:C51"/>
    <mergeCell ref="C54:C56"/>
  </mergeCells>
  <pageMargins left="0.25" right="0.25" top="0.75" bottom="0.75" header="0.3" footer="0.3"/>
  <pageSetup scale="6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9"/>
  <sheetViews>
    <sheetView workbookViewId="0">
      <selection activeCell="A4" sqref="A4:XFD29"/>
    </sheetView>
  </sheetViews>
  <sheetFormatPr defaultRowHeight="15"/>
  <cols>
    <col min="1" max="1" width="9.140625" style="182"/>
    <col min="2" max="2" width="23" bestFit="1" customWidth="1"/>
    <col min="3" max="3" width="10.7109375" customWidth="1"/>
    <col min="4" max="4" width="17" customWidth="1"/>
    <col min="5" max="5" width="19.5703125" bestFit="1" customWidth="1"/>
    <col min="6" max="6" width="17" customWidth="1"/>
    <col min="7" max="7" width="13.140625" customWidth="1"/>
    <col min="8" max="10" width="17" customWidth="1"/>
    <col min="11" max="11" width="11.28515625" bestFit="1" customWidth="1"/>
    <col min="12" max="12" width="5.5703125" bestFit="1" customWidth="1"/>
    <col min="13" max="14" width="11.28515625" bestFit="1" customWidth="1"/>
  </cols>
  <sheetData>
    <row r="3" spans="2:10" ht="3" customHeight="1">
      <c r="B3" s="232" t="s">
        <v>762</v>
      </c>
      <c r="C3" s="232" t="s">
        <v>743</v>
      </c>
    </row>
    <row r="4" spans="2:10" ht="28.5" customHeight="1">
      <c r="B4" s="436" t="s">
        <v>263</v>
      </c>
      <c r="C4" s="437" t="s">
        <v>256</v>
      </c>
      <c r="D4" s="437" t="s">
        <v>196</v>
      </c>
      <c r="E4" s="437" t="s">
        <v>181</v>
      </c>
      <c r="F4" s="437" t="s">
        <v>156</v>
      </c>
      <c r="G4" s="437" t="s">
        <v>536</v>
      </c>
      <c r="H4" s="437" t="s">
        <v>178</v>
      </c>
      <c r="I4" s="437" t="s">
        <v>238</v>
      </c>
      <c r="J4" s="437" t="s">
        <v>22</v>
      </c>
    </row>
    <row r="5" spans="2:10" ht="20.25" customHeight="1">
      <c r="B5" s="9" t="s">
        <v>75</v>
      </c>
      <c r="C5" s="13"/>
      <c r="D5" s="13">
        <v>0.25</v>
      </c>
      <c r="E5" s="13">
        <v>6</v>
      </c>
      <c r="F5" s="13"/>
      <c r="G5" s="13"/>
      <c r="H5" s="13">
        <v>1</v>
      </c>
      <c r="I5" s="13"/>
      <c r="J5" s="13">
        <v>7.25</v>
      </c>
    </row>
    <row r="6" spans="2:10" s="182" customFormat="1" ht="20.25" customHeight="1">
      <c r="B6" s="9" t="s">
        <v>48</v>
      </c>
      <c r="C6" s="13"/>
      <c r="D6" s="13"/>
      <c r="E6" s="13">
        <v>3</v>
      </c>
      <c r="F6" s="13">
        <v>0</v>
      </c>
      <c r="G6" s="13"/>
      <c r="H6" s="13"/>
      <c r="I6" s="13"/>
      <c r="J6" s="13">
        <v>3</v>
      </c>
    </row>
    <row r="7" spans="2:10" s="182" customFormat="1" ht="20.25" customHeight="1">
      <c r="B7" s="9" t="s">
        <v>134</v>
      </c>
      <c r="C7" s="13"/>
      <c r="D7" s="13"/>
      <c r="E7" s="13">
        <v>0</v>
      </c>
      <c r="F7" s="13"/>
      <c r="G7" s="13"/>
      <c r="H7" s="13"/>
      <c r="I7" s="13"/>
      <c r="J7" s="13">
        <v>0</v>
      </c>
    </row>
    <row r="8" spans="2:10" s="182" customFormat="1" ht="20.25" customHeight="1">
      <c r="B8" s="9" t="s">
        <v>136</v>
      </c>
      <c r="C8" s="13"/>
      <c r="D8" s="13">
        <v>1</v>
      </c>
      <c r="E8" s="13">
        <v>25.6</v>
      </c>
      <c r="F8" s="13"/>
      <c r="G8" s="13">
        <v>1</v>
      </c>
      <c r="H8" s="13"/>
      <c r="I8" s="13">
        <v>1</v>
      </c>
      <c r="J8" s="13">
        <v>28.6</v>
      </c>
    </row>
    <row r="9" spans="2:10" s="182" customFormat="1" ht="20.25" customHeight="1">
      <c r="B9" s="9" t="s">
        <v>47</v>
      </c>
      <c r="C9" s="13">
        <v>1</v>
      </c>
      <c r="D9" s="13"/>
      <c r="E9" s="13">
        <v>0</v>
      </c>
      <c r="F9" s="13"/>
      <c r="G9" s="13"/>
      <c r="H9" s="13"/>
      <c r="I9" s="13"/>
      <c r="J9" s="13">
        <v>1</v>
      </c>
    </row>
    <row r="10" spans="2:10" s="182" customFormat="1" ht="20.25" customHeight="1">
      <c r="B10" s="9" t="s">
        <v>204</v>
      </c>
      <c r="C10" s="13"/>
      <c r="D10" s="13"/>
      <c r="E10" s="13">
        <v>1</v>
      </c>
      <c r="F10" s="13"/>
      <c r="G10" s="13"/>
      <c r="H10" s="13"/>
      <c r="I10" s="13"/>
      <c r="J10" s="13">
        <v>1</v>
      </c>
    </row>
    <row r="11" spans="2:10" s="182" customFormat="1" ht="20.25" customHeight="1">
      <c r="B11" s="9" t="s">
        <v>167</v>
      </c>
      <c r="C11" s="13"/>
      <c r="D11" s="13">
        <v>2</v>
      </c>
      <c r="E11" s="13">
        <v>7</v>
      </c>
      <c r="F11" s="13"/>
      <c r="G11" s="13"/>
      <c r="H11" s="13">
        <v>2</v>
      </c>
      <c r="I11" s="13"/>
      <c r="J11" s="13">
        <v>11</v>
      </c>
    </row>
    <row r="12" spans="2:10" s="182" customFormat="1" ht="20.25" customHeight="1">
      <c r="B12" s="9" t="s">
        <v>130</v>
      </c>
      <c r="C12" s="13"/>
      <c r="D12" s="13"/>
      <c r="E12" s="13">
        <v>0</v>
      </c>
      <c r="F12" s="13"/>
      <c r="G12" s="13"/>
      <c r="H12" s="13"/>
      <c r="I12" s="13"/>
      <c r="J12" s="13">
        <v>0</v>
      </c>
    </row>
    <row r="13" spans="2:10" s="182" customFormat="1" ht="20.25" customHeight="1">
      <c r="B13" s="9" t="s">
        <v>17</v>
      </c>
      <c r="C13" s="13"/>
      <c r="D13" s="13"/>
      <c r="E13" s="13">
        <v>1</v>
      </c>
      <c r="F13" s="13"/>
      <c r="G13" s="13"/>
      <c r="H13" s="13"/>
      <c r="I13" s="13"/>
      <c r="J13" s="13">
        <v>1</v>
      </c>
    </row>
    <row r="14" spans="2:10" s="182" customFormat="1" ht="20.25" customHeight="1">
      <c r="B14" s="9" t="s">
        <v>123</v>
      </c>
      <c r="C14" s="13"/>
      <c r="D14" s="13"/>
      <c r="E14" s="13">
        <v>16</v>
      </c>
      <c r="F14" s="13"/>
      <c r="G14" s="13"/>
      <c r="H14" s="13"/>
      <c r="I14" s="13"/>
      <c r="J14" s="13">
        <v>16</v>
      </c>
    </row>
    <row r="15" spans="2:10" s="182" customFormat="1" ht="20.25" customHeight="1">
      <c r="B15" s="9" t="s">
        <v>340</v>
      </c>
      <c r="C15" s="13"/>
      <c r="D15" s="13">
        <v>0</v>
      </c>
      <c r="E15" s="13">
        <v>1.5</v>
      </c>
      <c r="F15" s="13"/>
      <c r="G15" s="13">
        <v>0.15</v>
      </c>
      <c r="H15" s="13"/>
      <c r="I15" s="13"/>
      <c r="J15" s="13">
        <v>1.65</v>
      </c>
    </row>
    <row r="16" spans="2:10" s="182" customFormat="1" ht="20.25" customHeight="1">
      <c r="B16" s="9" t="s">
        <v>169</v>
      </c>
      <c r="C16" s="13"/>
      <c r="D16" s="13"/>
      <c r="E16" s="13">
        <v>5</v>
      </c>
      <c r="F16" s="13"/>
      <c r="G16" s="13"/>
      <c r="H16" s="13"/>
      <c r="I16" s="13"/>
      <c r="J16" s="13">
        <v>5</v>
      </c>
    </row>
    <row r="17" spans="2:10" s="182" customFormat="1" ht="20.25" customHeight="1">
      <c r="B17" s="9" t="s">
        <v>46</v>
      </c>
      <c r="C17" s="13"/>
      <c r="D17" s="13"/>
      <c r="E17" s="13">
        <v>0</v>
      </c>
      <c r="F17" s="13"/>
      <c r="G17" s="13"/>
      <c r="H17" s="13"/>
      <c r="I17" s="13"/>
      <c r="J17" s="13">
        <v>0</v>
      </c>
    </row>
    <row r="18" spans="2:10" s="182" customFormat="1" ht="20.25" customHeight="1">
      <c r="B18" s="9" t="s">
        <v>44</v>
      </c>
      <c r="C18" s="13"/>
      <c r="D18" s="13"/>
      <c r="E18" s="13">
        <v>1</v>
      </c>
      <c r="F18" s="13"/>
      <c r="G18" s="13"/>
      <c r="H18" s="13"/>
      <c r="I18" s="13"/>
      <c r="J18" s="13">
        <v>1</v>
      </c>
    </row>
    <row r="19" spans="2:10" s="182" customFormat="1" ht="20.25" customHeight="1">
      <c r="B19" s="9" t="s">
        <v>478</v>
      </c>
      <c r="C19" s="13"/>
      <c r="D19" s="13"/>
      <c r="E19" s="13">
        <v>3</v>
      </c>
      <c r="F19" s="13"/>
      <c r="G19" s="13"/>
      <c r="H19" s="13"/>
      <c r="I19" s="13"/>
      <c r="J19" s="13">
        <v>3</v>
      </c>
    </row>
    <row r="20" spans="2:10" s="182" customFormat="1" ht="20.25" customHeight="1">
      <c r="B20" s="9" t="s">
        <v>355</v>
      </c>
      <c r="C20" s="13"/>
      <c r="D20" s="13"/>
      <c r="E20" s="13">
        <v>0</v>
      </c>
      <c r="F20" s="13"/>
      <c r="G20" s="13"/>
      <c r="H20" s="13"/>
      <c r="I20" s="13"/>
      <c r="J20" s="13">
        <v>0</v>
      </c>
    </row>
    <row r="21" spans="2:10" s="182" customFormat="1" ht="20.25" customHeight="1">
      <c r="B21" s="9" t="s">
        <v>552</v>
      </c>
      <c r="C21" s="13"/>
      <c r="D21" s="13"/>
      <c r="E21" s="13">
        <v>5</v>
      </c>
      <c r="F21" s="13"/>
      <c r="G21" s="13"/>
      <c r="H21" s="13"/>
      <c r="I21" s="13"/>
      <c r="J21" s="13">
        <v>5</v>
      </c>
    </row>
    <row r="22" spans="2:10" s="182" customFormat="1" ht="20.25" customHeight="1">
      <c r="B22" s="9" t="s">
        <v>119</v>
      </c>
      <c r="C22" s="13"/>
      <c r="D22" s="13"/>
      <c r="E22" s="13">
        <v>0</v>
      </c>
      <c r="F22" s="13"/>
      <c r="G22" s="13"/>
      <c r="H22" s="13"/>
      <c r="I22" s="13"/>
      <c r="J22" s="13">
        <v>0</v>
      </c>
    </row>
    <row r="23" spans="2:10" s="182" customFormat="1" ht="20.25" customHeight="1">
      <c r="B23" s="9" t="s">
        <v>52</v>
      </c>
      <c r="C23" s="13"/>
      <c r="D23" s="13"/>
      <c r="E23" s="13">
        <v>1</v>
      </c>
      <c r="F23" s="13"/>
      <c r="G23" s="13"/>
      <c r="H23" s="13"/>
      <c r="I23" s="13"/>
      <c r="J23" s="13">
        <v>1</v>
      </c>
    </row>
    <row r="24" spans="2:10" s="182" customFormat="1" ht="20.25" customHeight="1">
      <c r="B24" s="9" t="s">
        <v>111</v>
      </c>
      <c r="C24" s="13"/>
      <c r="D24" s="13"/>
      <c r="E24" s="13">
        <v>0</v>
      </c>
      <c r="F24" s="13"/>
      <c r="G24" s="13"/>
      <c r="H24" s="13"/>
      <c r="I24" s="13"/>
      <c r="J24" s="13">
        <v>0</v>
      </c>
    </row>
    <row r="25" spans="2:10" s="182" customFormat="1" ht="20.25" customHeight="1">
      <c r="B25" s="9" t="s">
        <v>89</v>
      </c>
      <c r="C25" s="13"/>
      <c r="D25" s="13"/>
      <c r="E25" s="13">
        <v>0</v>
      </c>
      <c r="F25" s="13"/>
      <c r="G25" s="13"/>
      <c r="H25" s="13"/>
      <c r="I25" s="13"/>
      <c r="J25" s="13">
        <v>0</v>
      </c>
    </row>
    <row r="26" spans="2:10" s="182" customFormat="1" ht="20.25" customHeight="1">
      <c r="B26" s="9" t="s">
        <v>57</v>
      </c>
      <c r="C26" s="13"/>
      <c r="D26" s="13">
        <v>2</v>
      </c>
      <c r="E26" s="13"/>
      <c r="F26" s="13"/>
      <c r="G26" s="13"/>
      <c r="H26" s="13"/>
      <c r="I26" s="13"/>
      <c r="J26" s="13">
        <v>2</v>
      </c>
    </row>
    <row r="27" spans="2:10" s="182" customFormat="1" ht="20.25" customHeight="1">
      <c r="B27" s="9" t="s">
        <v>82</v>
      </c>
      <c r="C27" s="13"/>
      <c r="D27" s="13"/>
      <c r="E27" s="13">
        <v>0</v>
      </c>
      <c r="F27" s="13"/>
      <c r="G27" s="13"/>
      <c r="H27" s="13"/>
      <c r="I27" s="13"/>
      <c r="J27" s="13">
        <v>0</v>
      </c>
    </row>
    <row r="28" spans="2:10" s="182" customFormat="1" ht="20.25" customHeight="1">
      <c r="B28" s="9" t="s">
        <v>313</v>
      </c>
      <c r="C28" s="13"/>
      <c r="D28" s="13"/>
      <c r="E28" s="13">
        <v>0</v>
      </c>
      <c r="F28" s="13"/>
      <c r="G28" s="13"/>
      <c r="H28" s="13"/>
      <c r="I28" s="13"/>
      <c r="J28" s="13">
        <v>0</v>
      </c>
    </row>
    <row r="29" spans="2:10">
      <c r="B29" s="438" t="s">
        <v>22</v>
      </c>
      <c r="C29" s="439">
        <v>1</v>
      </c>
      <c r="D29" s="439">
        <v>5.25</v>
      </c>
      <c r="E29" s="439">
        <v>76.099999999999994</v>
      </c>
      <c r="F29" s="439">
        <v>0</v>
      </c>
      <c r="G29" s="439">
        <v>1.1499999999999999</v>
      </c>
      <c r="H29" s="439">
        <v>3</v>
      </c>
      <c r="I29" s="439">
        <v>1</v>
      </c>
      <c r="J29" s="439">
        <v>87.5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K65"/>
  <sheetViews>
    <sheetView showGridLines="0" topLeftCell="A34" zoomScaleNormal="100" workbookViewId="0">
      <selection activeCell="F48" sqref="F48"/>
    </sheetView>
  </sheetViews>
  <sheetFormatPr defaultRowHeight="15"/>
  <cols>
    <col min="3" max="3" width="49" customWidth="1"/>
    <col min="4" max="4" width="11.85546875" style="200" customWidth="1"/>
    <col min="5" max="5" width="14.85546875" style="181" customWidth="1"/>
    <col min="6" max="6" width="10.5703125" customWidth="1"/>
    <col min="7" max="7" width="11" style="182" customWidth="1"/>
    <col min="8" max="8" width="10.7109375" customWidth="1"/>
    <col min="9" max="9" width="15.85546875" customWidth="1"/>
    <col min="10" max="10" width="13.28515625" style="182" customWidth="1"/>
    <col min="11" max="11" width="12.85546875" style="181" customWidth="1"/>
    <col min="12" max="12" width="15.7109375" customWidth="1"/>
  </cols>
  <sheetData>
    <row r="2" spans="3:11" ht="6" customHeight="1"/>
    <row r="3" spans="3:11" ht="58.5" customHeight="1"/>
    <row r="5" spans="3:11" ht="15.75" thickBot="1">
      <c r="C5" s="389" t="s">
        <v>145</v>
      </c>
      <c r="D5" s="432" t="s">
        <v>724</v>
      </c>
    </row>
    <row r="6" spans="3:11" ht="24" customHeight="1">
      <c r="C6" s="434" t="s">
        <v>719</v>
      </c>
      <c r="D6" s="435">
        <v>1</v>
      </c>
    </row>
    <row r="7" spans="3:11" s="182" customFormat="1" ht="24" customHeight="1">
      <c r="C7" s="434" t="s">
        <v>238</v>
      </c>
      <c r="D7" s="435">
        <v>1</v>
      </c>
      <c r="E7" s="181"/>
      <c r="K7" s="181"/>
    </row>
    <row r="8" spans="3:11" s="182" customFormat="1" ht="24" customHeight="1">
      <c r="C8" s="434" t="s">
        <v>718</v>
      </c>
      <c r="D8" s="435">
        <v>1</v>
      </c>
      <c r="E8" s="181"/>
      <c r="K8" s="181"/>
    </row>
    <row r="9" spans="3:11" s="182" customFormat="1" ht="24" customHeight="1">
      <c r="C9" s="434" t="s">
        <v>154</v>
      </c>
      <c r="D9" s="435">
        <v>2</v>
      </c>
      <c r="E9" s="181"/>
      <c r="K9" s="181"/>
    </row>
    <row r="10" spans="3:11" s="182" customFormat="1" ht="24" customHeight="1">
      <c r="C10" s="434" t="s">
        <v>178</v>
      </c>
      <c r="D10" s="435">
        <v>3</v>
      </c>
      <c r="E10" s="181"/>
      <c r="K10" s="181"/>
    </row>
    <row r="11" spans="3:11" s="182" customFormat="1" ht="24" customHeight="1">
      <c r="C11" s="434" t="s">
        <v>158</v>
      </c>
      <c r="D11" s="435">
        <v>4</v>
      </c>
      <c r="E11" s="181"/>
      <c r="K11" s="181"/>
    </row>
    <row r="12" spans="3:11" s="182" customFormat="1" ht="24" customHeight="1">
      <c r="C12" s="434" t="s">
        <v>183</v>
      </c>
      <c r="D12" s="435">
        <v>4</v>
      </c>
      <c r="E12" s="181"/>
      <c r="K12" s="181"/>
    </row>
    <row r="13" spans="3:11" s="182" customFormat="1" ht="24" customHeight="1">
      <c r="C13" s="434" t="s">
        <v>196</v>
      </c>
      <c r="D13" s="435">
        <v>8</v>
      </c>
      <c r="E13" s="181"/>
      <c r="K13" s="181"/>
    </row>
    <row r="14" spans="3:11" s="182" customFormat="1" ht="24" customHeight="1">
      <c r="C14" s="434" t="s">
        <v>181</v>
      </c>
      <c r="D14" s="435">
        <v>14</v>
      </c>
      <c r="E14" s="181"/>
      <c r="K14" s="181"/>
    </row>
    <row r="15" spans="3:11" s="182" customFormat="1" ht="24" customHeight="1">
      <c r="C15" s="434" t="s">
        <v>226</v>
      </c>
      <c r="D15" s="435">
        <v>18</v>
      </c>
      <c r="E15" s="181"/>
      <c r="K15" s="181"/>
    </row>
    <row r="16" spans="3:11" s="182" customFormat="1" ht="24" customHeight="1">
      <c r="C16" s="434" t="s">
        <v>160</v>
      </c>
      <c r="D16" s="435">
        <v>24</v>
      </c>
      <c r="E16" s="181"/>
      <c r="K16" s="181"/>
    </row>
    <row r="17" spans="3:11" s="182" customFormat="1" ht="24" customHeight="1">
      <c r="C17" s="434" t="s">
        <v>166</v>
      </c>
      <c r="D17" s="435">
        <v>32</v>
      </c>
      <c r="E17" s="181"/>
      <c r="K17" s="181"/>
    </row>
    <row r="18" spans="3:11" s="392" customFormat="1">
      <c r="C18" s="388" t="s">
        <v>22</v>
      </c>
      <c r="D18" s="390">
        <v>112</v>
      </c>
      <c r="E18" s="391"/>
      <c r="K18" s="391"/>
    </row>
    <row r="21" spans="3:11">
      <c r="C21" s="5" t="s">
        <v>729</v>
      </c>
    </row>
    <row r="22" spans="3:11" s="182" customFormat="1" ht="15.75" thickBot="1">
      <c r="C22" s="388" t="s">
        <v>145</v>
      </c>
      <c r="D22" s="432" t="s">
        <v>725</v>
      </c>
      <c r="E22"/>
      <c r="K22" s="181"/>
    </row>
    <row r="23" spans="3:11" s="182" customFormat="1" ht="24" customHeight="1">
      <c r="C23" s="434" t="s">
        <v>155</v>
      </c>
      <c r="D23" s="435">
        <v>48</v>
      </c>
      <c r="E23" s="181"/>
      <c r="K23" s="181"/>
    </row>
    <row r="24" spans="3:11" s="182" customFormat="1" ht="24" customHeight="1">
      <c r="C24" s="434" t="s">
        <v>382</v>
      </c>
      <c r="D24" s="435">
        <v>18</v>
      </c>
      <c r="E24" s="181"/>
      <c r="K24" s="181"/>
    </row>
    <row r="25" spans="3:11" s="182" customFormat="1" ht="24" customHeight="1">
      <c r="C25" s="434" t="s">
        <v>291</v>
      </c>
      <c r="D25" s="435">
        <v>9</v>
      </c>
      <c r="E25" s="181"/>
      <c r="K25" s="181"/>
    </row>
    <row r="26" spans="3:11" s="182" customFormat="1" ht="24" customHeight="1">
      <c r="C26" s="434" t="s">
        <v>720</v>
      </c>
      <c r="D26" s="435">
        <v>9</v>
      </c>
      <c r="E26" s="181"/>
      <c r="K26" s="181"/>
    </row>
    <row r="27" spans="3:11" s="182" customFormat="1" ht="24" customHeight="1">
      <c r="C27" s="434" t="s">
        <v>302</v>
      </c>
      <c r="D27" s="435">
        <v>7</v>
      </c>
      <c r="E27" s="181"/>
      <c r="K27" s="181"/>
    </row>
    <row r="28" spans="3:11" s="182" customFormat="1" ht="24" customHeight="1">
      <c r="C28" s="434" t="s">
        <v>723</v>
      </c>
      <c r="D28" s="435">
        <v>7</v>
      </c>
      <c r="E28" s="181"/>
      <c r="K28" s="181"/>
    </row>
    <row r="29" spans="3:11" s="182" customFormat="1" ht="24" customHeight="1">
      <c r="C29" s="434" t="s">
        <v>721</v>
      </c>
      <c r="D29" s="435">
        <v>6</v>
      </c>
      <c r="E29" s="181"/>
      <c r="K29" s="181"/>
    </row>
    <row r="30" spans="3:11" s="182" customFormat="1" ht="24" customHeight="1">
      <c r="C30" s="434" t="s">
        <v>288</v>
      </c>
      <c r="D30" s="435">
        <v>3</v>
      </c>
      <c r="E30" s="181"/>
      <c r="K30" s="181"/>
    </row>
    <row r="31" spans="3:11" s="182" customFormat="1" ht="24" customHeight="1">
      <c r="C31" s="434" t="s">
        <v>233</v>
      </c>
      <c r="D31" s="435">
        <v>2</v>
      </c>
      <c r="E31" s="181"/>
      <c r="K31" s="181"/>
    </row>
    <row r="32" spans="3:11" s="182" customFormat="1" ht="24" customHeight="1">
      <c r="C32" s="434" t="s">
        <v>428</v>
      </c>
      <c r="D32" s="435">
        <v>1</v>
      </c>
      <c r="E32" s="181"/>
      <c r="K32" s="181"/>
    </row>
    <row r="33" spans="3:11" s="182" customFormat="1" ht="24" customHeight="1">
      <c r="C33" s="434" t="s">
        <v>435</v>
      </c>
      <c r="D33" s="435">
        <v>1</v>
      </c>
      <c r="E33" s="181"/>
      <c r="K33" s="181"/>
    </row>
    <row r="34" spans="3:11" s="182" customFormat="1" ht="24" customHeight="1">
      <c r="C34" s="434" t="s">
        <v>153</v>
      </c>
      <c r="D34" s="435">
        <v>1</v>
      </c>
      <c r="E34" s="181"/>
      <c r="K34" s="181"/>
    </row>
    <row r="35" spans="3:11" s="392" customFormat="1">
      <c r="C35" s="388" t="s">
        <v>22</v>
      </c>
      <c r="D35" s="390">
        <v>112</v>
      </c>
      <c r="E35"/>
      <c r="K35" s="391"/>
    </row>
    <row r="36" spans="3:11">
      <c r="D36"/>
      <c r="E36"/>
    </row>
    <row r="37" spans="3:11">
      <c r="D37"/>
      <c r="E37"/>
    </row>
    <row r="38" spans="3:11">
      <c r="D38"/>
      <c r="E38"/>
    </row>
    <row r="39" spans="3:11" ht="42" customHeight="1">
      <c r="C39" s="436" t="s">
        <v>263</v>
      </c>
      <c r="D39" s="437" t="s">
        <v>256</v>
      </c>
      <c r="E39" s="444" t="s">
        <v>766</v>
      </c>
      <c r="F39" s="444" t="s">
        <v>765</v>
      </c>
      <c r="G39" s="437" t="s">
        <v>156</v>
      </c>
      <c r="H39" s="437" t="s">
        <v>536</v>
      </c>
      <c r="I39" s="444" t="s">
        <v>764</v>
      </c>
      <c r="J39" s="444" t="s">
        <v>763</v>
      </c>
      <c r="K39" s="437" t="s">
        <v>22</v>
      </c>
    </row>
    <row r="40" spans="3:11" s="182" customFormat="1" ht="28.5" customHeight="1">
      <c r="C40" s="9" t="s">
        <v>75</v>
      </c>
      <c r="D40" s="13"/>
      <c r="E40" s="13">
        <v>0.25</v>
      </c>
      <c r="F40" s="13">
        <v>6</v>
      </c>
      <c r="G40" s="13"/>
      <c r="H40" s="13"/>
      <c r="I40" s="13">
        <v>1</v>
      </c>
      <c r="J40" s="13"/>
      <c r="K40" s="13">
        <v>7.25</v>
      </c>
    </row>
    <row r="41" spans="3:11" s="182" customFormat="1" ht="20.25" customHeight="1">
      <c r="C41" s="9" t="s">
        <v>48</v>
      </c>
      <c r="D41" s="13"/>
      <c r="E41" s="13"/>
      <c r="F41" s="13">
        <v>3</v>
      </c>
      <c r="G41" s="13">
        <v>0</v>
      </c>
      <c r="H41" s="13"/>
      <c r="I41" s="13"/>
      <c r="J41" s="13"/>
      <c r="K41" s="13">
        <v>3</v>
      </c>
    </row>
    <row r="42" spans="3:11" s="182" customFormat="1" ht="20.25" hidden="1" customHeight="1">
      <c r="C42" s="9" t="s">
        <v>134</v>
      </c>
      <c r="D42" s="13"/>
      <c r="E42" s="13"/>
      <c r="F42" s="13">
        <v>0</v>
      </c>
      <c r="G42" s="13"/>
      <c r="H42" s="13"/>
      <c r="I42" s="13"/>
      <c r="J42" s="13"/>
      <c r="K42" s="13">
        <v>0</v>
      </c>
    </row>
    <row r="43" spans="3:11" s="182" customFormat="1" ht="20.25" customHeight="1">
      <c r="C43" s="9" t="s">
        <v>136</v>
      </c>
      <c r="D43" s="13"/>
      <c r="E43" s="13">
        <v>1</v>
      </c>
      <c r="F43" s="13">
        <v>25.6</v>
      </c>
      <c r="G43" s="13"/>
      <c r="H43" s="13">
        <v>1</v>
      </c>
      <c r="I43" s="13"/>
      <c r="J43" s="13">
        <v>1</v>
      </c>
      <c r="K43" s="13">
        <v>28.6</v>
      </c>
    </row>
    <row r="44" spans="3:11" s="182" customFormat="1" ht="20.25" customHeight="1">
      <c r="C44" s="9" t="s">
        <v>47</v>
      </c>
      <c r="D44" s="13">
        <v>1</v>
      </c>
      <c r="E44" s="13"/>
      <c r="F44" s="13">
        <v>0</v>
      </c>
      <c r="G44" s="13"/>
      <c r="H44" s="13"/>
      <c r="I44" s="13"/>
      <c r="J44" s="13"/>
      <c r="K44" s="13">
        <v>1</v>
      </c>
    </row>
    <row r="45" spans="3:11" s="182" customFormat="1" ht="20.25" customHeight="1">
      <c r="C45" s="9" t="s">
        <v>204</v>
      </c>
      <c r="D45" s="13"/>
      <c r="E45" s="13"/>
      <c r="F45" s="13">
        <v>1</v>
      </c>
      <c r="G45" s="13"/>
      <c r="H45" s="13"/>
      <c r="I45" s="13"/>
      <c r="J45" s="13"/>
      <c r="K45" s="13">
        <v>1</v>
      </c>
    </row>
    <row r="46" spans="3:11" s="182" customFormat="1" ht="20.25" customHeight="1">
      <c r="C46" s="9" t="s">
        <v>167</v>
      </c>
      <c r="D46" s="13"/>
      <c r="E46" s="13">
        <v>2</v>
      </c>
      <c r="F46" s="13">
        <v>7</v>
      </c>
      <c r="G46" s="13"/>
      <c r="H46" s="13"/>
      <c r="I46" s="13">
        <v>2</v>
      </c>
      <c r="J46" s="13"/>
      <c r="K46" s="13">
        <v>11</v>
      </c>
    </row>
    <row r="47" spans="3:11" s="182" customFormat="1" ht="20.25" hidden="1" customHeight="1">
      <c r="C47" s="9" t="s">
        <v>130</v>
      </c>
      <c r="D47" s="13"/>
      <c r="E47" s="13"/>
      <c r="F47" s="13">
        <v>0</v>
      </c>
      <c r="G47" s="13"/>
      <c r="H47" s="13"/>
      <c r="I47" s="13"/>
      <c r="J47" s="13"/>
      <c r="K47" s="13">
        <v>0</v>
      </c>
    </row>
    <row r="48" spans="3:11" s="182" customFormat="1" ht="20.25" customHeight="1">
      <c r="C48" s="9" t="s">
        <v>17</v>
      </c>
      <c r="D48" s="13"/>
      <c r="E48" s="13"/>
      <c r="F48" s="13">
        <v>1</v>
      </c>
      <c r="G48" s="13"/>
      <c r="H48" s="13"/>
      <c r="I48" s="13"/>
      <c r="J48" s="13"/>
      <c r="K48" s="13">
        <v>1</v>
      </c>
    </row>
    <row r="49" spans="3:11" s="182" customFormat="1" ht="20.25" customHeight="1">
      <c r="C49" s="9" t="s">
        <v>123</v>
      </c>
      <c r="D49" s="13"/>
      <c r="E49" s="13"/>
      <c r="F49" s="13">
        <v>16</v>
      </c>
      <c r="G49" s="13"/>
      <c r="H49" s="13"/>
      <c r="I49" s="13"/>
      <c r="J49" s="13"/>
      <c r="K49" s="13">
        <v>16</v>
      </c>
    </row>
    <row r="50" spans="3:11" s="182" customFormat="1" ht="20.25" customHeight="1">
      <c r="C50" s="9" t="s">
        <v>340</v>
      </c>
      <c r="D50" s="13"/>
      <c r="E50" s="13">
        <v>0</v>
      </c>
      <c r="F50" s="13">
        <v>1.5</v>
      </c>
      <c r="G50" s="13"/>
      <c r="H50" s="13">
        <v>0.15</v>
      </c>
      <c r="I50" s="13"/>
      <c r="J50" s="13"/>
      <c r="K50" s="13">
        <v>1.65</v>
      </c>
    </row>
    <row r="51" spans="3:11" s="182" customFormat="1" ht="20.25" customHeight="1">
      <c r="C51" s="9" t="s">
        <v>169</v>
      </c>
      <c r="D51" s="13"/>
      <c r="E51" s="13"/>
      <c r="F51" s="13">
        <v>5</v>
      </c>
      <c r="G51" s="13"/>
      <c r="H51" s="13"/>
      <c r="I51" s="13"/>
      <c r="J51" s="13"/>
      <c r="K51" s="13">
        <v>5</v>
      </c>
    </row>
    <row r="52" spans="3:11" s="182" customFormat="1" ht="20.25" hidden="1" customHeight="1">
      <c r="C52" s="9" t="s">
        <v>46</v>
      </c>
      <c r="D52" s="13"/>
      <c r="E52" s="13"/>
      <c r="F52" s="13">
        <v>0</v>
      </c>
      <c r="G52" s="13"/>
      <c r="H52" s="13"/>
      <c r="I52" s="13"/>
      <c r="J52" s="13"/>
      <c r="K52" s="13">
        <v>0</v>
      </c>
    </row>
    <row r="53" spans="3:11" s="182" customFormat="1" ht="20.25" customHeight="1">
      <c r="C53" s="9" t="s">
        <v>44</v>
      </c>
      <c r="D53" s="13"/>
      <c r="E53" s="13"/>
      <c r="F53" s="13">
        <v>1</v>
      </c>
      <c r="G53" s="13"/>
      <c r="H53" s="13"/>
      <c r="I53" s="13"/>
      <c r="J53" s="13"/>
      <c r="K53" s="13">
        <v>1</v>
      </c>
    </row>
    <row r="54" spans="3:11" s="182" customFormat="1" ht="20.25" customHeight="1">
      <c r="C54" s="9" t="s">
        <v>478</v>
      </c>
      <c r="D54" s="13"/>
      <c r="E54" s="13"/>
      <c r="F54" s="13">
        <v>3</v>
      </c>
      <c r="G54" s="13"/>
      <c r="H54" s="13"/>
      <c r="I54" s="13"/>
      <c r="J54" s="13"/>
      <c r="K54" s="13">
        <v>3</v>
      </c>
    </row>
    <row r="55" spans="3:11" s="182" customFormat="1" ht="20.25" hidden="1" customHeight="1">
      <c r="C55" s="9" t="s">
        <v>355</v>
      </c>
      <c r="D55" s="13"/>
      <c r="E55" s="13"/>
      <c r="F55" s="13">
        <v>0</v>
      </c>
      <c r="G55" s="13"/>
      <c r="H55" s="13"/>
      <c r="I55" s="13"/>
      <c r="J55" s="13"/>
      <c r="K55" s="13">
        <v>0</v>
      </c>
    </row>
    <row r="56" spans="3:11" s="182" customFormat="1" ht="20.25" customHeight="1">
      <c r="C56" s="9" t="s">
        <v>552</v>
      </c>
      <c r="D56" s="13"/>
      <c r="E56" s="13"/>
      <c r="F56" s="13">
        <v>5</v>
      </c>
      <c r="G56" s="13"/>
      <c r="H56" s="13"/>
      <c r="I56" s="13"/>
      <c r="J56" s="13"/>
      <c r="K56" s="13">
        <v>5</v>
      </c>
    </row>
    <row r="57" spans="3:11" s="182" customFormat="1" ht="20.25" hidden="1" customHeight="1">
      <c r="C57" s="9" t="s">
        <v>119</v>
      </c>
      <c r="D57" s="13"/>
      <c r="E57" s="13"/>
      <c r="F57" s="13">
        <v>0</v>
      </c>
      <c r="G57" s="13"/>
      <c r="H57" s="13"/>
      <c r="I57" s="13"/>
      <c r="J57" s="13"/>
      <c r="K57" s="13">
        <v>0</v>
      </c>
    </row>
    <row r="58" spans="3:11" s="182" customFormat="1" ht="20.25" customHeight="1">
      <c r="C58" s="9" t="s">
        <v>52</v>
      </c>
      <c r="D58" s="13"/>
      <c r="E58" s="13"/>
      <c r="F58" s="13">
        <v>1</v>
      </c>
      <c r="G58" s="13"/>
      <c r="H58" s="13"/>
      <c r="I58" s="13"/>
      <c r="J58" s="13"/>
      <c r="K58" s="13">
        <v>1</v>
      </c>
    </row>
    <row r="59" spans="3:11" s="182" customFormat="1" ht="20.25" hidden="1" customHeight="1">
      <c r="C59" s="9" t="s">
        <v>111</v>
      </c>
      <c r="D59" s="13"/>
      <c r="E59" s="13"/>
      <c r="F59" s="13">
        <v>0</v>
      </c>
      <c r="G59" s="13"/>
      <c r="H59" s="13"/>
      <c r="I59" s="13"/>
      <c r="J59" s="13"/>
      <c r="K59" s="13">
        <v>0</v>
      </c>
    </row>
    <row r="60" spans="3:11" s="182" customFormat="1" ht="20.25" hidden="1" customHeight="1">
      <c r="C60" s="9" t="s">
        <v>89</v>
      </c>
      <c r="D60" s="13"/>
      <c r="E60" s="13"/>
      <c r="F60" s="13">
        <v>0</v>
      </c>
      <c r="G60" s="13"/>
      <c r="H60" s="13"/>
      <c r="I60" s="13"/>
      <c r="J60" s="13"/>
      <c r="K60" s="13">
        <v>0</v>
      </c>
    </row>
    <row r="61" spans="3:11" s="182" customFormat="1" ht="20.25" customHeight="1">
      <c r="C61" s="9" t="s">
        <v>57</v>
      </c>
      <c r="D61" s="13"/>
      <c r="E61" s="13">
        <v>2</v>
      </c>
      <c r="F61" s="13"/>
      <c r="G61" s="13"/>
      <c r="H61" s="13"/>
      <c r="I61" s="13"/>
      <c r="J61" s="13"/>
      <c r="K61" s="13">
        <v>2</v>
      </c>
    </row>
    <row r="62" spans="3:11" s="182" customFormat="1" ht="20.25" hidden="1" customHeight="1">
      <c r="C62" s="9" t="s">
        <v>82</v>
      </c>
      <c r="D62" s="13"/>
      <c r="E62" s="13"/>
      <c r="F62" s="13">
        <v>0</v>
      </c>
      <c r="G62" s="13"/>
      <c r="H62" s="13"/>
      <c r="I62" s="13"/>
      <c r="J62" s="13"/>
      <c r="K62" s="13">
        <v>0</v>
      </c>
    </row>
    <row r="63" spans="3:11" s="182" customFormat="1" ht="20.25" hidden="1" customHeight="1">
      <c r="C63" s="9" t="s">
        <v>313</v>
      </c>
      <c r="D63" s="13"/>
      <c r="E63" s="13"/>
      <c r="F63" s="13">
        <v>0</v>
      </c>
      <c r="G63" s="13"/>
      <c r="H63" s="13"/>
      <c r="I63" s="13"/>
      <c r="J63" s="13"/>
      <c r="K63" s="13">
        <v>0</v>
      </c>
    </row>
    <row r="64" spans="3:11" s="182" customFormat="1" ht="20.25" customHeight="1">
      <c r="C64" s="438" t="s">
        <v>22</v>
      </c>
      <c r="D64" s="439">
        <v>1</v>
      </c>
      <c r="E64" s="439">
        <v>5.25</v>
      </c>
      <c r="F64" s="439">
        <v>76.099999999999994</v>
      </c>
      <c r="G64" s="439">
        <v>0</v>
      </c>
      <c r="H64" s="439">
        <v>1.1499999999999999</v>
      </c>
      <c r="I64" s="439">
        <v>3</v>
      </c>
      <c r="J64" s="439">
        <v>1</v>
      </c>
      <c r="K64" s="439">
        <v>87.5</v>
      </c>
    </row>
    <row r="65" s="182" customFormat="1"/>
  </sheetData>
  <autoFilter ref="C39:K64">
    <filterColumn colId="8">
      <filters>
        <filter val="1"/>
        <filter val="1.65"/>
        <filter val="11"/>
        <filter val="16"/>
        <filter val="2"/>
        <filter val="28.6"/>
        <filter val="3"/>
        <filter val="5"/>
        <filter val="7.25"/>
        <filter val="87.5"/>
      </filters>
    </filterColumn>
  </autoFilter>
  <pageMargins left="0.7" right="0.7" top="0.75" bottom="0.75" header="0.3" footer="0.3"/>
  <pageSetup orientation="portrait" horizontalDpi="4294967295" verticalDpi="4294967295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2:XFB116"/>
  <sheetViews>
    <sheetView showGridLines="0" zoomScale="87" zoomScaleNormal="87" workbookViewId="0">
      <pane xSplit="4" ySplit="4" topLeftCell="J7" activePane="bottomRight" state="frozen"/>
      <selection pane="topRight" activeCell="F1" sqref="F1"/>
      <selection pane="bottomLeft" activeCell="A10" sqref="A10"/>
      <selection pane="bottomRight" activeCell="K7" sqref="K7"/>
    </sheetView>
  </sheetViews>
  <sheetFormatPr defaultColWidth="11.42578125" defaultRowHeight="15"/>
  <cols>
    <col min="1" max="1" width="4.7109375" style="393" customWidth="1"/>
    <col min="2" max="2" width="7" style="417" customWidth="1"/>
    <col min="3" max="3" width="31.5703125" style="393" customWidth="1"/>
    <col min="4" max="4" width="25.42578125" style="393" bestFit="1" customWidth="1"/>
    <col min="5" max="5" width="39.5703125" style="419" bestFit="1" customWidth="1"/>
    <col min="6" max="6" width="22.7109375" style="393" customWidth="1"/>
    <col min="7" max="7" width="15" style="393" customWidth="1"/>
    <col min="8" max="8" width="32.140625" style="419" customWidth="1"/>
    <col min="9" max="9" width="30.5703125" style="418" customWidth="1"/>
    <col min="10" max="10" width="15.85546875" style="393" customWidth="1"/>
    <col min="11" max="11" width="12" style="393" customWidth="1"/>
    <col min="12" max="12" width="12.42578125" style="393" customWidth="1"/>
    <col min="13" max="14" width="12" style="393" customWidth="1"/>
    <col min="15" max="15" width="11.42578125" style="419" customWidth="1"/>
    <col min="16" max="16" width="35.5703125" style="420" customWidth="1"/>
    <col min="17" max="17" width="23.85546875" style="420" customWidth="1"/>
    <col min="18" max="18" width="13.85546875" style="420" customWidth="1"/>
    <col min="19" max="19" width="41.28515625" style="393" bestFit="1" customWidth="1"/>
    <col min="20" max="20" width="23.85546875" style="393" customWidth="1"/>
    <col min="21" max="16384" width="11.42578125" style="393"/>
  </cols>
  <sheetData>
    <row r="2" spans="1:16382" ht="27.75" customHeight="1">
      <c r="B2" s="421" t="s">
        <v>141</v>
      </c>
      <c r="C2" s="411"/>
      <c r="D2" s="411"/>
      <c r="E2" s="424"/>
      <c r="F2" s="422"/>
      <c r="H2" s="424"/>
      <c r="I2" s="423"/>
      <c r="J2" s="411"/>
      <c r="K2" s="411"/>
      <c r="L2" s="411"/>
      <c r="M2" s="411"/>
      <c r="N2" s="411"/>
      <c r="O2" s="424"/>
      <c r="P2" s="425"/>
      <c r="Q2" s="425"/>
      <c r="R2" s="425"/>
      <c r="S2" s="411"/>
      <c r="T2" s="411"/>
    </row>
    <row r="3" spans="1:16382" ht="21" customHeight="1">
      <c r="I3" s="393"/>
    </row>
    <row r="4" spans="1:16382" s="426" customFormat="1" ht="34.5" customHeight="1">
      <c r="B4" s="427" t="s">
        <v>142</v>
      </c>
      <c r="C4" s="427" t="s">
        <v>143</v>
      </c>
      <c r="D4" s="427" t="s">
        <v>146</v>
      </c>
      <c r="E4" s="427" t="s">
        <v>633</v>
      </c>
      <c r="F4" s="427" t="s">
        <v>384</v>
      </c>
      <c r="G4" s="427" t="s">
        <v>304</v>
      </c>
      <c r="H4" s="427" t="s">
        <v>145</v>
      </c>
      <c r="I4" s="427" t="s">
        <v>356</v>
      </c>
      <c r="J4" s="427" t="s">
        <v>147</v>
      </c>
      <c r="K4" s="427" t="s">
        <v>722</v>
      </c>
      <c r="L4" s="427" t="s">
        <v>144</v>
      </c>
      <c r="M4" s="427" t="s">
        <v>149</v>
      </c>
      <c r="N4" s="427" t="s">
        <v>148</v>
      </c>
      <c r="O4" s="427" t="s">
        <v>150</v>
      </c>
      <c r="P4" s="427" t="s">
        <v>151</v>
      </c>
      <c r="Q4" s="427" t="s">
        <v>260</v>
      </c>
      <c r="R4" s="428" t="s">
        <v>261</v>
      </c>
      <c r="S4" s="427" t="s">
        <v>70</v>
      </c>
      <c r="T4" s="427" t="s">
        <v>152</v>
      </c>
    </row>
    <row r="5" spans="1:16382" s="404" customFormat="1" ht="32.25" hidden="1" customHeight="1">
      <c r="A5" s="393"/>
      <c r="B5" s="394">
        <v>1</v>
      </c>
      <c r="C5" s="429" t="s">
        <v>230</v>
      </c>
      <c r="D5" s="416" t="s">
        <v>155</v>
      </c>
      <c r="E5" s="429" t="s">
        <v>634</v>
      </c>
      <c r="F5" s="395"/>
      <c r="G5" s="395"/>
      <c r="H5" s="416" t="s">
        <v>166</v>
      </c>
      <c r="I5" s="396"/>
      <c r="J5" s="397"/>
      <c r="K5" s="430">
        <v>42261</v>
      </c>
      <c r="L5" s="430">
        <v>42996</v>
      </c>
      <c r="M5" s="398">
        <f ca="1">DATEDIF(K5,TODAY(),"Y")</f>
        <v>2</v>
      </c>
      <c r="N5" s="398">
        <f ca="1">DATEDIF(L5,TODAY(),"Y")</f>
        <v>0</v>
      </c>
      <c r="O5" s="399">
        <f ca="1">SUMIF('Resource Deployment List'!$F$11:$F$219,C5,'Resource Deployment List'!$M$11:$M$219)</f>
        <v>2</v>
      </c>
      <c r="P5" s="400"/>
      <c r="Q5" s="401"/>
      <c r="R5" s="402"/>
      <c r="S5" s="403"/>
      <c r="T5" s="403"/>
      <c r="U5" s="393"/>
      <c r="V5" s="393"/>
      <c r="W5" s="393"/>
      <c r="X5" s="393"/>
      <c r="Y5" s="393"/>
      <c r="Z5" s="393"/>
      <c r="AA5" s="393"/>
      <c r="AB5" s="393"/>
      <c r="AC5" s="393"/>
      <c r="AD5" s="393"/>
      <c r="AE5" s="393"/>
      <c r="AF5" s="393"/>
      <c r="AG5" s="393"/>
      <c r="AH5" s="393"/>
      <c r="AI5" s="393"/>
      <c r="AJ5" s="393"/>
      <c r="AK5" s="393"/>
      <c r="AL5" s="393"/>
      <c r="AM5" s="393"/>
      <c r="AN5" s="393"/>
      <c r="AO5" s="393"/>
      <c r="AP5" s="393"/>
      <c r="AQ5" s="393"/>
      <c r="AR5" s="393"/>
      <c r="AS5" s="393"/>
      <c r="AT5" s="393"/>
      <c r="AU5" s="393"/>
      <c r="AV5" s="393"/>
      <c r="AW5" s="393"/>
      <c r="AX5" s="393"/>
      <c r="AY5" s="393"/>
      <c r="AZ5" s="393"/>
      <c r="BA5" s="393"/>
      <c r="BB5" s="393"/>
      <c r="BC5" s="393"/>
      <c r="BD5" s="393"/>
      <c r="BE5" s="393"/>
      <c r="BF5" s="393"/>
      <c r="BG5" s="393"/>
      <c r="BH5" s="393"/>
      <c r="BI5" s="393"/>
      <c r="BJ5" s="393"/>
      <c r="BK5" s="393"/>
      <c r="BL5" s="393"/>
      <c r="BM5" s="393"/>
      <c r="BN5" s="393"/>
      <c r="BO5" s="393"/>
      <c r="BP5" s="393"/>
      <c r="BQ5" s="393"/>
      <c r="BR5" s="393"/>
      <c r="BS5" s="393"/>
      <c r="BT5" s="393"/>
      <c r="BU5" s="393"/>
      <c r="BV5" s="393"/>
      <c r="BW5" s="393"/>
      <c r="BX5" s="393"/>
      <c r="BY5" s="393"/>
      <c r="BZ5" s="393"/>
      <c r="CA5" s="393"/>
      <c r="CB5" s="393"/>
      <c r="CC5" s="393"/>
      <c r="CD5" s="393"/>
      <c r="CE5" s="393"/>
      <c r="CF5" s="393"/>
      <c r="CG5" s="393"/>
      <c r="CH5" s="393"/>
      <c r="CI5" s="393"/>
      <c r="CJ5" s="393"/>
      <c r="CK5" s="393"/>
      <c r="CL5" s="393"/>
      <c r="CM5" s="393"/>
      <c r="CN5" s="393"/>
      <c r="CO5" s="393"/>
      <c r="CP5" s="393"/>
      <c r="CQ5" s="393"/>
      <c r="CR5" s="393"/>
      <c r="CS5" s="393"/>
      <c r="CT5" s="393"/>
      <c r="CU5" s="393"/>
      <c r="CV5" s="393"/>
      <c r="CW5" s="393"/>
      <c r="CX5" s="393"/>
      <c r="CY5" s="393"/>
      <c r="CZ5" s="393"/>
      <c r="DA5" s="393"/>
      <c r="DB5" s="393"/>
      <c r="DC5" s="393"/>
      <c r="DD5" s="393"/>
      <c r="DE5" s="393"/>
      <c r="DF5" s="393"/>
      <c r="DG5" s="393"/>
      <c r="DH5" s="393"/>
      <c r="DI5" s="393"/>
      <c r="DJ5" s="393"/>
      <c r="DK5" s="393"/>
      <c r="DL5" s="393"/>
      <c r="DM5" s="393"/>
      <c r="DN5" s="393"/>
      <c r="DO5" s="393"/>
      <c r="DP5" s="393"/>
      <c r="DQ5" s="393"/>
      <c r="DR5" s="393"/>
      <c r="DS5" s="393"/>
      <c r="DT5" s="393"/>
      <c r="DU5" s="393"/>
      <c r="DV5" s="393"/>
      <c r="DW5" s="393"/>
      <c r="DX5" s="393"/>
      <c r="DY5" s="393"/>
      <c r="DZ5" s="393"/>
      <c r="EA5" s="393"/>
      <c r="EB5" s="393"/>
      <c r="EC5" s="393"/>
      <c r="ED5" s="393"/>
      <c r="EE5" s="393"/>
      <c r="EF5" s="393"/>
      <c r="EG5" s="393"/>
      <c r="EH5" s="393"/>
      <c r="EI5" s="393"/>
      <c r="EJ5" s="393"/>
      <c r="EK5" s="393"/>
      <c r="EL5" s="393"/>
      <c r="EM5" s="393"/>
      <c r="EN5" s="393"/>
      <c r="EO5" s="393"/>
      <c r="EP5" s="393"/>
      <c r="EQ5" s="393"/>
      <c r="ER5" s="393"/>
      <c r="ES5" s="393"/>
      <c r="ET5" s="393"/>
      <c r="EU5" s="393"/>
      <c r="EV5" s="393"/>
      <c r="EW5" s="393"/>
      <c r="EX5" s="393"/>
      <c r="EY5" s="393"/>
      <c r="EZ5" s="393"/>
      <c r="FA5" s="393"/>
      <c r="FB5" s="393"/>
      <c r="FC5" s="393"/>
      <c r="FD5" s="393"/>
      <c r="FE5" s="393"/>
      <c r="FF5" s="393"/>
      <c r="FG5" s="393"/>
      <c r="FH5" s="393"/>
      <c r="FI5" s="393"/>
      <c r="FJ5" s="393"/>
      <c r="FK5" s="393"/>
      <c r="FL5" s="393"/>
      <c r="FM5" s="393"/>
      <c r="FN5" s="393"/>
      <c r="FO5" s="393"/>
      <c r="FP5" s="393"/>
      <c r="FQ5" s="393"/>
      <c r="FR5" s="393"/>
      <c r="FS5" s="393"/>
      <c r="FT5" s="393"/>
      <c r="FU5" s="393"/>
      <c r="FV5" s="393"/>
      <c r="FW5" s="393"/>
      <c r="FX5" s="393"/>
      <c r="FY5" s="393"/>
      <c r="FZ5" s="393"/>
      <c r="GA5" s="393"/>
      <c r="GB5" s="393"/>
      <c r="GC5" s="393"/>
      <c r="GD5" s="393"/>
      <c r="GE5" s="393"/>
      <c r="GF5" s="393"/>
      <c r="GG5" s="393"/>
      <c r="GH5" s="393"/>
      <c r="GI5" s="393"/>
      <c r="GJ5" s="393"/>
      <c r="GK5" s="393"/>
      <c r="GL5" s="393"/>
      <c r="GM5" s="393"/>
      <c r="GN5" s="393"/>
      <c r="GO5" s="393"/>
      <c r="GP5" s="393"/>
      <c r="GQ5" s="393"/>
      <c r="GR5" s="393"/>
      <c r="GS5" s="393"/>
      <c r="GT5" s="393"/>
      <c r="GU5" s="393"/>
      <c r="GV5" s="393"/>
      <c r="GW5" s="393"/>
      <c r="GX5" s="393"/>
      <c r="GY5" s="393"/>
      <c r="GZ5" s="393"/>
      <c r="HA5" s="393"/>
      <c r="HB5" s="393"/>
      <c r="HC5" s="393"/>
      <c r="HD5" s="393"/>
      <c r="HE5" s="393"/>
      <c r="HF5" s="393"/>
      <c r="HG5" s="393"/>
      <c r="HH5" s="393"/>
      <c r="HI5" s="393"/>
      <c r="HJ5" s="393"/>
      <c r="HK5" s="393"/>
      <c r="HL5" s="393"/>
      <c r="HM5" s="393"/>
      <c r="HN5" s="393"/>
      <c r="HO5" s="393"/>
      <c r="HP5" s="393"/>
      <c r="HQ5" s="393"/>
      <c r="HR5" s="393"/>
      <c r="HS5" s="393"/>
      <c r="HT5" s="393"/>
      <c r="HU5" s="393"/>
      <c r="HV5" s="393"/>
      <c r="HW5" s="393"/>
      <c r="HX5" s="393"/>
      <c r="HY5" s="393"/>
      <c r="HZ5" s="393"/>
      <c r="IA5" s="393"/>
      <c r="IB5" s="393"/>
      <c r="IC5" s="393"/>
      <c r="ID5" s="393"/>
      <c r="IE5" s="393"/>
      <c r="IF5" s="393"/>
      <c r="IG5" s="393"/>
      <c r="IH5" s="393"/>
      <c r="II5" s="393"/>
      <c r="IJ5" s="393"/>
      <c r="IK5" s="393"/>
      <c r="IL5" s="393"/>
      <c r="IM5" s="393"/>
      <c r="IN5" s="393"/>
      <c r="IO5" s="393"/>
      <c r="IP5" s="393"/>
      <c r="IQ5" s="393"/>
      <c r="IR5" s="393"/>
      <c r="IS5" s="393"/>
      <c r="IT5" s="393"/>
      <c r="IU5" s="393"/>
      <c r="IV5" s="393"/>
      <c r="IW5" s="393"/>
      <c r="IX5" s="393"/>
      <c r="IY5" s="393"/>
      <c r="IZ5" s="393"/>
      <c r="JA5" s="393"/>
      <c r="JB5" s="393"/>
      <c r="JC5" s="393"/>
      <c r="JD5" s="393"/>
      <c r="JE5" s="393"/>
      <c r="JF5" s="393"/>
      <c r="JG5" s="393"/>
      <c r="JH5" s="393"/>
      <c r="JI5" s="393"/>
      <c r="JJ5" s="393"/>
      <c r="JK5" s="393"/>
      <c r="JL5" s="393"/>
      <c r="JM5" s="393"/>
      <c r="JN5" s="393"/>
      <c r="JO5" s="393"/>
      <c r="JP5" s="393"/>
      <c r="JQ5" s="393"/>
      <c r="JR5" s="393"/>
      <c r="JS5" s="393"/>
      <c r="JT5" s="393"/>
      <c r="JU5" s="393"/>
      <c r="JV5" s="393"/>
      <c r="JW5" s="393"/>
      <c r="JX5" s="393"/>
      <c r="JY5" s="393"/>
      <c r="JZ5" s="393"/>
      <c r="KA5" s="393"/>
      <c r="KB5" s="393"/>
      <c r="KC5" s="393"/>
      <c r="KD5" s="393"/>
      <c r="KE5" s="393"/>
      <c r="KF5" s="393"/>
      <c r="KG5" s="393"/>
      <c r="KH5" s="393"/>
      <c r="KI5" s="393"/>
      <c r="KJ5" s="393"/>
      <c r="KK5" s="393"/>
      <c r="KL5" s="393"/>
      <c r="KM5" s="393"/>
      <c r="KN5" s="393"/>
      <c r="KO5" s="393"/>
      <c r="KP5" s="393"/>
      <c r="KQ5" s="393"/>
      <c r="KR5" s="393"/>
      <c r="KS5" s="393"/>
      <c r="KT5" s="393"/>
      <c r="KU5" s="393"/>
      <c r="KV5" s="393"/>
      <c r="KW5" s="393"/>
      <c r="KX5" s="393"/>
      <c r="KY5" s="393"/>
      <c r="KZ5" s="393"/>
      <c r="LA5" s="393"/>
      <c r="LB5" s="393"/>
      <c r="LC5" s="393"/>
      <c r="LD5" s="393"/>
      <c r="LE5" s="393"/>
      <c r="LF5" s="393"/>
      <c r="LG5" s="393"/>
      <c r="LH5" s="393"/>
      <c r="LI5" s="393"/>
      <c r="LJ5" s="393"/>
      <c r="LK5" s="393"/>
      <c r="LL5" s="393"/>
      <c r="LM5" s="393"/>
      <c r="LN5" s="393"/>
      <c r="LO5" s="393"/>
      <c r="LP5" s="393"/>
      <c r="LQ5" s="393"/>
      <c r="LR5" s="393"/>
      <c r="LS5" s="393"/>
      <c r="LT5" s="393"/>
      <c r="LU5" s="393"/>
      <c r="LV5" s="393"/>
      <c r="LW5" s="393"/>
      <c r="LX5" s="393"/>
      <c r="LY5" s="393"/>
      <c r="LZ5" s="393"/>
      <c r="MA5" s="393"/>
      <c r="MB5" s="393"/>
      <c r="MC5" s="393"/>
      <c r="MD5" s="393"/>
      <c r="ME5" s="393"/>
      <c r="MF5" s="393"/>
      <c r="MG5" s="393"/>
      <c r="MH5" s="393"/>
      <c r="MI5" s="393"/>
      <c r="MJ5" s="393"/>
      <c r="MK5" s="393"/>
      <c r="ML5" s="393"/>
      <c r="MM5" s="393"/>
      <c r="MN5" s="393"/>
      <c r="MO5" s="393"/>
      <c r="MP5" s="393"/>
      <c r="MQ5" s="393"/>
      <c r="MR5" s="393"/>
      <c r="MS5" s="393"/>
      <c r="MT5" s="393"/>
      <c r="MU5" s="393"/>
      <c r="MV5" s="393"/>
      <c r="MW5" s="393"/>
      <c r="MX5" s="393"/>
      <c r="MY5" s="393"/>
      <c r="MZ5" s="393"/>
      <c r="NA5" s="393"/>
      <c r="NB5" s="393"/>
      <c r="NC5" s="393"/>
      <c r="ND5" s="393"/>
      <c r="NE5" s="393"/>
      <c r="NF5" s="393"/>
      <c r="NG5" s="393"/>
      <c r="NH5" s="393"/>
      <c r="NI5" s="393"/>
      <c r="NJ5" s="393"/>
      <c r="NK5" s="393"/>
      <c r="NL5" s="393"/>
      <c r="NM5" s="393"/>
      <c r="NN5" s="393"/>
      <c r="NO5" s="393"/>
      <c r="NP5" s="393"/>
      <c r="NQ5" s="393"/>
      <c r="NR5" s="393"/>
      <c r="NS5" s="393"/>
      <c r="NT5" s="393"/>
      <c r="NU5" s="393"/>
      <c r="NV5" s="393"/>
      <c r="NW5" s="393"/>
      <c r="NX5" s="393"/>
      <c r="NY5" s="393"/>
      <c r="NZ5" s="393"/>
      <c r="OA5" s="393"/>
      <c r="OB5" s="393"/>
      <c r="OC5" s="393"/>
      <c r="OD5" s="393"/>
      <c r="OE5" s="393"/>
      <c r="OF5" s="393"/>
      <c r="OG5" s="393"/>
      <c r="OH5" s="393"/>
      <c r="OI5" s="393"/>
      <c r="OJ5" s="393"/>
      <c r="OK5" s="393"/>
      <c r="OL5" s="393"/>
      <c r="OM5" s="393"/>
      <c r="ON5" s="393"/>
      <c r="OO5" s="393"/>
      <c r="OP5" s="393"/>
      <c r="OQ5" s="393"/>
      <c r="OR5" s="393"/>
      <c r="OS5" s="393"/>
      <c r="OT5" s="393"/>
      <c r="OU5" s="393"/>
      <c r="OV5" s="393"/>
      <c r="OW5" s="393"/>
      <c r="OX5" s="393"/>
      <c r="OY5" s="393"/>
      <c r="OZ5" s="393"/>
      <c r="PA5" s="393"/>
      <c r="PB5" s="393"/>
      <c r="PC5" s="393"/>
      <c r="PD5" s="393"/>
      <c r="PE5" s="393"/>
      <c r="PF5" s="393"/>
      <c r="PG5" s="393"/>
      <c r="PH5" s="393"/>
      <c r="PI5" s="393"/>
      <c r="PJ5" s="393"/>
      <c r="PK5" s="393"/>
      <c r="PL5" s="393"/>
      <c r="PM5" s="393"/>
      <c r="PN5" s="393"/>
      <c r="PO5" s="393"/>
      <c r="PP5" s="393"/>
      <c r="PQ5" s="393"/>
      <c r="PR5" s="393"/>
      <c r="PS5" s="393"/>
      <c r="PT5" s="393"/>
      <c r="PU5" s="393"/>
      <c r="PV5" s="393"/>
      <c r="PW5" s="393"/>
      <c r="PX5" s="393"/>
      <c r="PY5" s="393"/>
      <c r="PZ5" s="393"/>
      <c r="QA5" s="393"/>
      <c r="QB5" s="393"/>
      <c r="QC5" s="393"/>
      <c r="QD5" s="393"/>
      <c r="QE5" s="393"/>
      <c r="QF5" s="393"/>
      <c r="QG5" s="393"/>
      <c r="QH5" s="393"/>
      <c r="QI5" s="393"/>
      <c r="QJ5" s="393"/>
      <c r="QK5" s="393"/>
      <c r="QL5" s="393"/>
      <c r="QM5" s="393"/>
      <c r="QN5" s="393"/>
      <c r="QO5" s="393"/>
      <c r="QP5" s="393"/>
      <c r="QQ5" s="393"/>
      <c r="QR5" s="393"/>
      <c r="QS5" s="393"/>
      <c r="QT5" s="393"/>
      <c r="QU5" s="393"/>
      <c r="QV5" s="393"/>
      <c r="QW5" s="393"/>
      <c r="QX5" s="393"/>
      <c r="QY5" s="393"/>
      <c r="QZ5" s="393"/>
      <c r="RA5" s="393"/>
      <c r="RB5" s="393"/>
      <c r="RC5" s="393"/>
      <c r="RD5" s="393"/>
      <c r="RE5" s="393"/>
      <c r="RF5" s="393"/>
      <c r="RG5" s="393"/>
      <c r="RH5" s="393"/>
      <c r="RI5" s="393"/>
      <c r="RJ5" s="393"/>
      <c r="RK5" s="393"/>
      <c r="RL5" s="393"/>
      <c r="RM5" s="393"/>
      <c r="RN5" s="393"/>
      <c r="RO5" s="393"/>
      <c r="RP5" s="393"/>
      <c r="RQ5" s="393"/>
      <c r="RR5" s="393"/>
      <c r="RS5" s="393"/>
      <c r="RT5" s="393"/>
      <c r="RU5" s="393"/>
      <c r="RV5" s="393"/>
      <c r="RW5" s="393"/>
      <c r="RX5" s="393"/>
      <c r="RY5" s="393"/>
      <c r="RZ5" s="393"/>
      <c r="SA5" s="393"/>
      <c r="SB5" s="393"/>
      <c r="SC5" s="393"/>
      <c r="SD5" s="393"/>
      <c r="SE5" s="393"/>
      <c r="SF5" s="393"/>
      <c r="SG5" s="393"/>
      <c r="SH5" s="393"/>
      <c r="SI5" s="393"/>
      <c r="SJ5" s="393"/>
      <c r="SK5" s="393"/>
      <c r="SL5" s="393"/>
      <c r="SM5" s="393"/>
      <c r="SN5" s="393"/>
      <c r="SO5" s="393"/>
      <c r="SP5" s="393"/>
      <c r="SQ5" s="393"/>
      <c r="SR5" s="393"/>
      <c r="SS5" s="393"/>
      <c r="ST5" s="393"/>
      <c r="SU5" s="393"/>
      <c r="SV5" s="393"/>
      <c r="SW5" s="393"/>
      <c r="SX5" s="393"/>
      <c r="SY5" s="393"/>
      <c r="SZ5" s="393"/>
      <c r="TA5" s="393"/>
      <c r="TB5" s="393"/>
      <c r="TC5" s="393"/>
      <c r="TD5" s="393"/>
      <c r="TE5" s="393"/>
      <c r="TF5" s="393"/>
      <c r="TG5" s="393"/>
      <c r="TH5" s="393"/>
      <c r="TI5" s="393"/>
      <c r="TJ5" s="393"/>
      <c r="TK5" s="393"/>
      <c r="TL5" s="393"/>
      <c r="TM5" s="393"/>
      <c r="TN5" s="393"/>
      <c r="TO5" s="393"/>
      <c r="TP5" s="393"/>
      <c r="TQ5" s="393"/>
      <c r="TR5" s="393"/>
      <c r="TS5" s="393"/>
      <c r="TT5" s="393"/>
      <c r="TU5" s="393"/>
      <c r="TV5" s="393"/>
      <c r="TW5" s="393"/>
      <c r="TX5" s="393"/>
      <c r="TY5" s="393"/>
      <c r="TZ5" s="393"/>
      <c r="UA5" s="393"/>
      <c r="UB5" s="393"/>
      <c r="UC5" s="393"/>
      <c r="UD5" s="393"/>
      <c r="UE5" s="393"/>
      <c r="UF5" s="393"/>
      <c r="UG5" s="393"/>
      <c r="UH5" s="393"/>
      <c r="UI5" s="393"/>
      <c r="UJ5" s="393"/>
      <c r="UK5" s="393"/>
      <c r="UL5" s="393"/>
      <c r="UM5" s="393"/>
      <c r="UN5" s="393"/>
      <c r="UO5" s="393"/>
      <c r="UP5" s="393"/>
      <c r="UQ5" s="393"/>
      <c r="UR5" s="393"/>
      <c r="US5" s="393"/>
      <c r="UT5" s="393"/>
      <c r="UU5" s="393"/>
      <c r="UV5" s="393"/>
      <c r="UW5" s="393"/>
      <c r="UX5" s="393"/>
      <c r="UY5" s="393"/>
      <c r="UZ5" s="393"/>
      <c r="VA5" s="393"/>
      <c r="VB5" s="393"/>
      <c r="VC5" s="393"/>
      <c r="VD5" s="393"/>
      <c r="VE5" s="393"/>
      <c r="VF5" s="393"/>
      <c r="VG5" s="393"/>
      <c r="VH5" s="393"/>
      <c r="VI5" s="393"/>
      <c r="VJ5" s="393"/>
      <c r="VK5" s="393"/>
      <c r="VL5" s="393"/>
      <c r="VM5" s="393"/>
      <c r="VN5" s="393"/>
      <c r="VO5" s="393"/>
      <c r="VP5" s="393"/>
      <c r="VQ5" s="393"/>
      <c r="VR5" s="393"/>
      <c r="VS5" s="393"/>
      <c r="VT5" s="393"/>
      <c r="VU5" s="393"/>
      <c r="VV5" s="393"/>
      <c r="VW5" s="393"/>
      <c r="VX5" s="393"/>
      <c r="VY5" s="393"/>
      <c r="VZ5" s="393"/>
      <c r="WA5" s="393"/>
      <c r="WB5" s="393"/>
      <c r="WC5" s="393"/>
      <c r="WD5" s="393"/>
      <c r="WE5" s="393"/>
      <c r="WF5" s="393"/>
      <c r="WG5" s="393"/>
      <c r="WH5" s="393"/>
      <c r="WI5" s="393"/>
      <c r="WJ5" s="393"/>
      <c r="WK5" s="393"/>
      <c r="WL5" s="393"/>
      <c r="WM5" s="393"/>
      <c r="WN5" s="393"/>
      <c r="WO5" s="393"/>
      <c r="WP5" s="393"/>
      <c r="WQ5" s="393"/>
      <c r="WR5" s="393"/>
      <c r="WS5" s="393"/>
      <c r="WT5" s="393"/>
      <c r="WU5" s="393"/>
      <c r="WV5" s="393"/>
      <c r="WW5" s="393"/>
      <c r="WX5" s="393"/>
      <c r="WY5" s="393"/>
      <c r="WZ5" s="393"/>
      <c r="XA5" s="393"/>
      <c r="XB5" s="393"/>
      <c r="XC5" s="393"/>
      <c r="XD5" s="393"/>
      <c r="XE5" s="393"/>
      <c r="XF5" s="393"/>
      <c r="XG5" s="393"/>
      <c r="XH5" s="393"/>
      <c r="XI5" s="393"/>
      <c r="XJ5" s="393"/>
      <c r="XK5" s="393"/>
      <c r="XL5" s="393"/>
      <c r="XM5" s="393"/>
      <c r="XN5" s="393"/>
      <c r="XO5" s="393"/>
      <c r="XP5" s="393"/>
      <c r="XQ5" s="393"/>
      <c r="XR5" s="393"/>
      <c r="XS5" s="393"/>
      <c r="XT5" s="393"/>
      <c r="XU5" s="393"/>
      <c r="XV5" s="393"/>
      <c r="XW5" s="393"/>
      <c r="XX5" s="393"/>
      <c r="XY5" s="393"/>
      <c r="XZ5" s="393"/>
      <c r="YA5" s="393"/>
      <c r="YB5" s="393"/>
      <c r="YC5" s="393"/>
      <c r="YD5" s="393"/>
      <c r="YE5" s="393"/>
      <c r="YF5" s="393"/>
      <c r="YG5" s="393"/>
      <c r="YH5" s="393"/>
      <c r="YI5" s="393"/>
      <c r="YJ5" s="393"/>
      <c r="YK5" s="393"/>
      <c r="YL5" s="393"/>
      <c r="YM5" s="393"/>
      <c r="YN5" s="393"/>
      <c r="YO5" s="393"/>
      <c r="YP5" s="393"/>
      <c r="YQ5" s="393"/>
      <c r="YR5" s="393"/>
      <c r="YS5" s="393"/>
      <c r="YT5" s="393"/>
      <c r="YU5" s="393"/>
      <c r="YV5" s="393"/>
      <c r="YW5" s="393"/>
      <c r="YX5" s="393"/>
      <c r="YY5" s="393"/>
      <c r="YZ5" s="393"/>
      <c r="ZA5" s="393"/>
      <c r="ZB5" s="393"/>
      <c r="ZC5" s="393"/>
      <c r="ZD5" s="393"/>
      <c r="ZE5" s="393"/>
      <c r="ZF5" s="393"/>
      <c r="ZG5" s="393"/>
      <c r="ZH5" s="393"/>
      <c r="ZI5" s="393"/>
      <c r="ZJ5" s="393"/>
      <c r="ZK5" s="393"/>
      <c r="ZL5" s="393"/>
      <c r="ZM5" s="393"/>
      <c r="ZN5" s="393"/>
      <c r="ZO5" s="393"/>
      <c r="ZP5" s="393"/>
      <c r="ZQ5" s="393"/>
      <c r="ZR5" s="393"/>
      <c r="ZS5" s="393"/>
      <c r="ZT5" s="393"/>
      <c r="ZU5" s="393"/>
      <c r="ZV5" s="393"/>
      <c r="ZW5" s="393"/>
      <c r="ZX5" s="393"/>
      <c r="ZY5" s="393"/>
      <c r="ZZ5" s="393"/>
      <c r="AAA5" s="393"/>
      <c r="AAB5" s="393"/>
      <c r="AAC5" s="393"/>
      <c r="AAD5" s="393"/>
      <c r="AAE5" s="393"/>
      <c r="AAF5" s="393"/>
      <c r="AAG5" s="393"/>
      <c r="AAH5" s="393"/>
      <c r="AAI5" s="393"/>
      <c r="AAJ5" s="393"/>
      <c r="AAK5" s="393"/>
      <c r="AAL5" s="393"/>
      <c r="AAM5" s="393"/>
      <c r="AAN5" s="393"/>
      <c r="AAO5" s="393"/>
      <c r="AAP5" s="393"/>
      <c r="AAQ5" s="393"/>
      <c r="AAR5" s="393"/>
      <c r="AAS5" s="393"/>
      <c r="AAT5" s="393"/>
      <c r="AAU5" s="393"/>
      <c r="AAV5" s="393"/>
      <c r="AAW5" s="393"/>
      <c r="AAX5" s="393"/>
      <c r="AAY5" s="393"/>
      <c r="AAZ5" s="393"/>
      <c r="ABA5" s="393"/>
      <c r="ABB5" s="393"/>
      <c r="ABC5" s="393"/>
      <c r="ABD5" s="393"/>
      <c r="ABE5" s="393"/>
      <c r="ABF5" s="393"/>
      <c r="ABG5" s="393"/>
      <c r="ABH5" s="393"/>
      <c r="ABI5" s="393"/>
      <c r="ABJ5" s="393"/>
      <c r="ABK5" s="393"/>
      <c r="ABL5" s="393"/>
      <c r="ABM5" s="393"/>
      <c r="ABN5" s="393"/>
      <c r="ABO5" s="393"/>
      <c r="ABP5" s="393"/>
      <c r="ABQ5" s="393"/>
      <c r="ABR5" s="393"/>
      <c r="ABS5" s="393"/>
      <c r="ABT5" s="393"/>
      <c r="ABU5" s="393"/>
      <c r="ABV5" s="393"/>
      <c r="ABW5" s="393"/>
      <c r="ABX5" s="393"/>
      <c r="ABY5" s="393"/>
      <c r="ABZ5" s="393"/>
      <c r="ACA5" s="393"/>
      <c r="ACB5" s="393"/>
      <c r="ACC5" s="393"/>
      <c r="ACD5" s="393"/>
      <c r="ACE5" s="393"/>
      <c r="ACF5" s="393"/>
      <c r="ACG5" s="393"/>
      <c r="ACH5" s="393"/>
      <c r="ACI5" s="393"/>
      <c r="ACJ5" s="393"/>
      <c r="ACK5" s="393"/>
      <c r="ACL5" s="393"/>
      <c r="ACM5" s="393"/>
      <c r="ACN5" s="393"/>
      <c r="ACO5" s="393"/>
      <c r="ACP5" s="393"/>
      <c r="ACQ5" s="393"/>
      <c r="ACR5" s="393"/>
      <c r="ACS5" s="393"/>
      <c r="ACT5" s="393"/>
      <c r="ACU5" s="393"/>
      <c r="ACV5" s="393"/>
      <c r="ACW5" s="393"/>
      <c r="ACX5" s="393"/>
      <c r="ACY5" s="393"/>
      <c r="ACZ5" s="393"/>
      <c r="ADA5" s="393"/>
      <c r="ADB5" s="393"/>
      <c r="ADC5" s="393"/>
      <c r="ADD5" s="393"/>
      <c r="ADE5" s="393"/>
      <c r="ADF5" s="393"/>
      <c r="ADG5" s="393"/>
      <c r="ADH5" s="393"/>
      <c r="ADI5" s="393"/>
      <c r="ADJ5" s="393"/>
      <c r="ADK5" s="393"/>
      <c r="ADL5" s="393"/>
      <c r="ADM5" s="393"/>
      <c r="ADN5" s="393"/>
      <c r="ADO5" s="393"/>
      <c r="ADP5" s="393"/>
      <c r="ADQ5" s="393"/>
      <c r="ADR5" s="393"/>
      <c r="ADS5" s="393"/>
      <c r="ADT5" s="393"/>
      <c r="ADU5" s="393"/>
      <c r="ADV5" s="393"/>
      <c r="ADW5" s="393"/>
      <c r="ADX5" s="393"/>
      <c r="ADY5" s="393"/>
      <c r="ADZ5" s="393"/>
      <c r="AEA5" s="393"/>
      <c r="AEB5" s="393"/>
      <c r="AEC5" s="393"/>
      <c r="AED5" s="393"/>
      <c r="AEE5" s="393"/>
      <c r="AEF5" s="393"/>
      <c r="AEG5" s="393"/>
      <c r="AEH5" s="393"/>
      <c r="AEI5" s="393"/>
      <c r="AEJ5" s="393"/>
      <c r="AEK5" s="393"/>
      <c r="AEL5" s="393"/>
      <c r="AEM5" s="393"/>
      <c r="AEN5" s="393"/>
      <c r="AEO5" s="393"/>
      <c r="AEP5" s="393"/>
      <c r="AEQ5" s="393"/>
      <c r="AER5" s="393"/>
      <c r="AES5" s="393"/>
      <c r="AET5" s="393"/>
      <c r="AEU5" s="393"/>
      <c r="AEV5" s="393"/>
      <c r="AEW5" s="393"/>
      <c r="AEX5" s="393"/>
      <c r="AEY5" s="393"/>
      <c r="AEZ5" s="393"/>
      <c r="AFA5" s="393"/>
      <c r="AFB5" s="393"/>
      <c r="AFC5" s="393"/>
      <c r="AFD5" s="393"/>
      <c r="AFE5" s="393"/>
      <c r="AFF5" s="393"/>
      <c r="AFG5" s="393"/>
      <c r="AFH5" s="393"/>
      <c r="AFI5" s="393"/>
      <c r="AFJ5" s="393"/>
      <c r="AFK5" s="393"/>
      <c r="AFL5" s="393"/>
      <c r="AFM5" s="393"/>
      <c r="AFN5" s="393"/>
      <c r="AFO5" s="393"/>
      <c r="AFP5" s="393"/>
      <c r="AFQ5" s="393"/>
      <c r="AFR5" s="393"/>
      <c r="AFS5" s="393"/>
      <c r="AFT5" s="393"/>
      <c r="AFU5" s="393"/>
      <c r="AFV5" s="393"/>
      <c r="AFW5" s="393"/>
      <c r="AFX5" s="393"/>
      <c r="AFY5" s="393"/>
      <c r="AFZ5" s="393"/>
      <c r="AGA5" s="393"/>
      <c r="AGB5" s="393"/>
      <c r="AGC5" s="393"/>
      <c r="AGD5" s="393"/>
      <c r="AGE5" s="393"/>
      <c r="AGF5" s="393"/>
      <c r="AGG5" s="393"/>
      <c r="AGH5" s="393"/>
      <c r="AGI5" s="393"/>
      <c r="AGJ5" s="393"/>
      <c r="AGK5" s="393"/>
      <c r="AGL5" s="393"/>
      <c r="AGM5" s="393"/>
      <c r="AGN5" s="393"/>
      <c r="AGO5" s="393"/>
      <c r="AGP5" s="393"/>
      <c r="AGQ5" s="393"/>
      <c r="AGR5" s="393"/>
      <c r="AGS5" s="393"/>
      <c r="AGT5" s="393"/>
      <c r="AGU5" s="393"/>
      <c r="AGV5" s="393"/>
      <c r="AGW5" s="393"/>
      <c r="AGX5" s="393"/>
      <c r="AGY5" s="393"/>
      <c r="AGZ5" s="393"/>
      <c r="AHA5" s="393"/>
      <c r="AHB5" s="393"/>
      <c r="AHC5" s="393"/>
      <c r="AHD5" s="393"/>
      <c r="AHE5" s="393"/>
      <c r="AHF5" s="393"/>
      <c r="AHG5" s="393"/>
      <c r="AHH5" s="393"/>
      <c r="AHI5" s="393"/>
      <c r="AHJ5" s="393"/>
      <c r="AHK5" s="393"/>
      <c r="AHL5" s="393"/>
      <c r="AHM5" s="393"/>
      <c r="AHN5" s="393"/>
      <c r="AHO5" s="393"/>
      <c r="AHP5" s="393"/>
      <c r="AHQ5" s="393"/>
      <c r="AHR5" s="393"/>
      <c r="AHS5" s="393"/>
      <c r="AHT5" s="393"/>
      <c r="AHU5" s="393"/>
      <c r="AHV5" s="393"/>
      <c r="AHW5" s="393"/>
      <c r="AHX5" s="393"/>
      <c r="AHY5" s="393"/>
      <c r="AHZ5" s="393"/>
      <c r="AIA5" s="393"/>
      <c r="AIB5" s="393"/>
      <c r="AIC5" s="393"/>
      <c r="AID5" s="393"/>
      <c r="AIE5" s="393"/>
      <c r="AIF5" s="393"/>
      <c r="AIG5" s="393"/>
      <c r="AIH5" s="393"/>
      <c r="AII5" s="393"/>
      <c r="AIJ5" s="393"/>
      <c r="AIK5" s="393"/>
      <c r="AIL5" s="393"/>
      <c r="AIM5" s="393"/>
      <c r="AIN5" s="393"/>
      <c r="AIO5" s="393"/>
      <c r="AIP5" s="393"/>
      <c r="AIQ5" s="393"/>
      <c r="AIR5" s="393"/>
      <c r="AIS5" s="393"/>
      <c r="AIT5" s="393"/>
      <c r="AIU5" s="393"/>
      <c r="AIV5" s="393"/>
      <c r="AIW5" s="393"/>
      <c r="AIX5" s="393"/>
      <c r="AIY5" s="393"/>
      <c r="AIZ5" s="393"/>
      <c r="AJA5" s="393"/>
      <c r="AJB5" s="393"/>
      <c r="AJC5" s="393"/>
      <c r="AJD5" s="393"/>
      <c r="AJE5" s="393"/>
      <c r="AJF5" s="393"/>
      <c r="AJG5" s="393"/>
      <c r="AJH5" s="393"/>
      <c r="AJI5" s="393"/>
      <c r="AJJ5" s="393"/>
      <c r="AJK5" s="393"/>
      <c r="AJL5" s="393"/>
      <c r="AJM5" s="393"/>
      <c r="AJN5" s="393"/>
      <c r="AJO5" s="393"/>
      <c r="AJP5" s="393"/>
      <c r="AJQ5" s="393"/>
      <c r="AJR5" s="393"/>
      <c r="AJS5" s="393"/>
      <c r="AJT5" s="393"/>
      <c r="AJU5" s="393"/>
      <c r="AJV5" s="393"/>
      <c r="AJW5" s="393"/>
      <c r="AJX5" s="393"/>
      <c r="AJY5" s="393"/>
      <c r="AJZ5" s="393"/>
      <c r="AKA5" s="393"/>
      <c r="AKB5" s="393"/>
      <c r="AKC5" s="393"/>
      <c r="AKD5" s="393"/>
      <c r="AKE5" s="393"/>
      <c r="AKF5" s="393"/>
      <c r="AKG5" s="393"/>
      <c r="AKH5" s="393"/>
      <c r="AKI5" s="393"/>
      <c r="AKJ5" s="393"/>
      <c r="AKK5" s="393"/>
      <c r="AKL5" s="393"/>
      <c r="AKM5" s="393"/>
      <c r="AKN5" s="393"/>
      <c r="AKO5" s="393"/>
      <c r="AKP5" s="393"/>
      <c r="AKQ5" s="393"/>
      <c r="AKR5" s="393"/>
      <c r="AKS5" s="393"/>
      <c r="AKT5" s="393"/>
      <c r="AKU5" s="393"/>
      <c r="AKV5" s="393"/>
      <c r="AKW5" s="393"/>
      <c r="AKX5" s="393"/>
      <c r="AKY5" s="393"/>
      <c r="AKZ5" s="393"/>
      <c r="ALA5" s="393"/>
      <c r="ALB5" s="393"/>
      <c r="ALC5" s="393"/>
      <c r="ALD5" s="393"/>
      <c r="ALE5" s="393"/>
      <c r="ALF5" s="393"/>
      <c r="ALG5" s="393"/>
      <c r="ALH5" s="393"/>
      <c r="ALI5" s="393"/>
      <c r="ALJ5" s="393"/>
      <c r="ALK5" s="393"/>
      <c r="ALL5" s="393"/>
      <c r="ALM5" s="393"/>
      <c r="ALN5" s="393"/>
      <c r="ALO5" s="393"/>
      <c r="ALP5" s="393"/>
      <c r="ALQ5" s="393"/>
      <c r="ALR5" s="393"/>
      <c r="ALS5" s="393"/>
      <c r="ALT5" s="393"/>
      <c r="ALU5" s="393"/>
      <c r="ALV5" s="393"/>
      <c r="ALW5" s="393"/>
      <c r="ALX5" s="393"/>
      <c r="ALY5" s="393"/>
      <c r="ALZ5" s="393"/>
      <c r="AMA5" s="393"/>
      <c r="AMB5" s="393"/>
      <c r="AMC5" s="393"/>
      <c r="AMD5" s="393"/>
      <c r="AME5" s="393"/>
      <c r="AMF5" s="393"/>
      <c r="AMG5" s="393"/>
      <c r="AMH5" s="393"/>
      <c r="AMI5" s="393"/>
      <c r="AMJ5" s="393"/>
      <c r="AMK5" s="393"/>
      <c r="AML5" s="393"/>
      <c r="AMM5" s="393"/>
      <c r="AMN5" s="393"/>
      <c r="AMO5" s="393"/>
      <c r="AMP5" s="393"/>
      <c r="AMQ5" s="393"/>
      <c r="AMR5" s="393"/>
      <c r="AMS5" s="393"/>
      <c r="AMT5" s="393"/>
      <c r="AMU5" s="393"/>
      <c r="AMV5" s="393"/>
      <c r="AMW5" s="393"/>
      <c r="AMX5" s="393"/>
      <c r="AMY5" s="393"/>
      <c r="AMZ5" s="393"/>
      <c r="ANA5" s="393"/>
      <c r="ANB5" s="393"/>
      <c r="ANC5" s="393"/>
      <c r="AND5" s="393"/>
      <c r="ANE5" s="393"/>
      <c r="ANF5" s="393"/>
      <c r="ANG5" s="393"/>
      <c r="ANH5" s="393"/>
      <c r="ANI5" s="393"/>
      <c r="ANJ5" s="393"/>
      <c r="ANK5" s="393"/>
      <c r="ANL5" s="393"/>
      <c r="ANM5" s="393"/>
      <c r="ANN5" s="393"/>
      <c r="ANO5" s="393"/>
      <c r="ANP5" s="393"/>
      <c r="ANQ5" s="393"/>
      <c r="ANR5" s="393"/>
      <c r="ANS5" s="393"/>
      <c r="ANT5" s="393"/>
      <c r="ANU5" s="393"/>
      <c r="ANV5" s="393"/>
      <c r="ANW5" s="393"/>
      <c r="ANX5" s="393"/>
      <c r="ANY5" s="393"/>
      <c r="ANZ5" s="393"/>
      <c r="AOA5" s="393"/>
      <c r="AOB5" s="393"/>
      <c r="AOC5" s="393"/>
      <c r="AOD5" s="393"/>
      <c r="AOE5" s="393"/>
      <c r="AOF5" s="393"/>
      <c r="AOG5" s="393"/>
      <c r="AOH5" s="393"/>
      <c r="AOI5" s="393"/>
      <c r="AOJ5" s="393"/>
      <c r="AOK5" s="393"/>
      <c r="AOL5" s="393"/>
      <c r="AOM5" s="393"/>
      <c r="AON5" s="393"/>
      <c r="AOO5" s="393"/>
      <c r="AOP5" s="393"/>
      <c r="AOQ5" s="393"/>
      <c r="AOR5" s="393"/>
      <c r="AOS5" s="393"/>
      <c r="AOT5" s="393"/>
      <c r="AOU5" s="393"/>
      <c r="AOV5" s="393"/>
      <c r="AOW5" s="393"/>
      <c r="AOX5" s="393"/>
      <c r="AOY5" s="393"/>
      <c r="AOZ5" s="393"/>
      <c r="APA5" s="393"/>
      <c r="APB5" s="393"/>
      <c r="APC5" s="393"/>
      <c r="APD5" s="393"/>
      <c r="APE5" s="393"/>
      <c r="APF5" s="393"/>
      <c r="APG5" s="393"/>
      <c r="APH5" s="393"/>
      <c r="API5" s="393"/>
      <c r="APJ5" s="393"/>
      <c r="APK5" s="393"/>
      <c r="APL5" s="393"/>
      <c r="APM5" s="393"/>
      <c r="APN5" s="393"/>
      <c r="APO5" s="393"/>
      <c r="APP5" s="393"/>
      <c r="APQ5" s="393"/>
      <c r="APR5" s="393"/>
      <c r="APS5" s="393"/>
      <c r="APT5" s="393"/>
      <c r="APU5" s="393"/>
      <c r="APV5" s="393"/>
      <c r="APW5" s="393"/>
      <c r="APX5" s="393"/>
      <c r="APY5" s="393"/>
      <c r="APZ5" s="393"/>
      <c r="AQA5" s="393"/>
      <c r="AQB5" s="393"/>
      <c r="AQC5" s="393"/>
      <c r="AQD5" s="393"/>
      <c r="AQE5" s="393"/>
      <c r="AQF5" s="393"/>
      <c r="AQG5" s="393"/>
      <c r="AQH5" s="393"/>
      <c r="AQI5" s="393"/>
      <c r="AQJ5" s="393"/>
      <c r="AQK5" s="393"/>
      <c r="AQL5" s="393"/>
      <c r="AQM5" s="393"/>
      <c r="AQN5" s="393"/>
      <c r="AQO5" s="393"/>
      <c r="AQP5" s="393"/>
      <c r="AQQ5" s="393"/>
      <c r="AQR5" s="393"/>
      <c r="AQS5" s="393"/>
      <c r="AQT5" s="393"/>
      <c r="AQU5" s="393"/>
      <c r="AQV5" s="393"/>
      <c r="AQW5" s="393"/>
      <c r="AQX5" s="393"/>
      <c r="AQY5" s="393"/>
      <c r="AQZ5" s="393"/>
      <c r="ARA5" s="393"/>
      <c r="ARB5" s="393"/>
      <c r="ARC5" s="393"/>
      <c r="ARD5" s="393"/>
      <c r="ARE5" s="393"/>
      <c r="ARF5" s="393"/>
      <c r="ARG5" s="393"/>
      <c r="ARH5" s="393"/>
      <c r="ARI5" s="393"/>
      <c r="ARJ5" s="393"/>
      <c r="ARK5" s="393"/>
      <c r="ARL5" s="393"/>
      <c r="ARM5" s="393"/>
      <c r="ARN5" s="393"/>
      <c r="ARO5" s="393"/>
      <c r="ARP5" s="393"/>
      <c r="ARQ5" s="393"/>
      <c r="ARR5" s="393"/>
      <c r="ARS5" s="393"/>
      <c r="ART5" s="393"/>
      <c r="ARU5" s="393"/>
      <c r="ARV5" s="393"/>
      <c r="ARW5" s="393"/>
      <c r="ARX5" s="393"/>
      <c r="ARY5" s="393"/>
      <c r="ARZ5" s="393"/>
      <c r="ASA5" s="393"/>
      <c r="ASB5" s="393"/>
      <c r="ASC5" s="393"/>
      <c r="ASD5" s="393"/>
      <c r="ASE5" s="393"/>
      <c r="ASF5" s="393"/>
      <c r="ASG5" s="393"/>
      <c r="ASH5" s="393"/>
      <c r="ASI5" s="393"/>
      <c r="ASJ5" s="393"/>
      <c r="ASK5" s="393"/>
      <c r="ASL5" s="393"/>
      <c r="ASM5" s="393"/>
      <c r="ASN5" s="393"/>
      <c r="ASO5" s="393"/>
      <c r="ASP5" s="393"/>
      <c r="ASQ5" s="393"/>
      <c r="ASR5" s="393"/>
      <c r="ASS5" s="393"/>
      <c r="AST5" s="393"/>
      <c r="ASU5" s="393"/>
      <c r="ASV5" s="393"/>
      <c r="ASW5" s="393"/>
      <c r="ASX5" s="393"/>
      <c r="ASY5" s="393"/>
      <c r="ASZ5" s="393"/>
      <c r="ATA5" s="393"/>
      <c r="ATB5" s="393"/>
      <c r="ATC5" s="393"/>
      <c r="ATD5" s="393"/>
      <c r="ATE5" s="393"/>
      <c r="ATF5" s="393"/>
      <c r="ATG5" s="393"/>
      <c r="ATH5" s="393"/>
      <c r="ATI5" s="393"/>
      <c r="ATJ5" s="393"/>
      <c r="ATK5" s="393"/>
      <c r="ATL5" s="393"/>
      <c r="ATM5" s="393"/>
      <c r="ATN5" s="393"/>
      <c r="ATO5" s="393"/>
      <c r="ATP5" s="393"/>
      <c r="ATQ5" s="393"/>
      <c r="ATR5" s="393"/>
      <c r="ATS5" s="393"/>
      <c r="ATT5" s="393"/>
      <c r="ATU5" s="393"/>
      <c r="ATV5" s="393"/>
      <c r="ATW5" s="393"/>
      <c r="ATX5" s="393"/>
      <c r="ATY5" s="393"/>
      <c r="ATZ5" s="393"/>
      <c r="AUA5" s="393"/>
      <c r="AUB5" s="393"/>
      <c r="AUC5" s="393"/>
      <c r="AUD5" s="393"/>
      <c r="AUE5" s="393"/>
      <c r="AUF5" s="393"/>
      <c r="AUG5" s="393"/>
      <c r="AUH5" s="393"/>
      <c r="AUI5" s="393"/>
      <c r="AUJ5" s="393"/>
      <c r="AUK5" s="393"/>
      <c r="AUL5" s="393"/>
      <c r="AUM5" s="393"/>
      <c r="AUN5" s="393"/>
      <c r="AUO5" s="393"/>
      <c r="AUP5" s="393"/>
      <c r="AUQ5" s="393"/>
      <c r="AUR5" s="393"/>
      <c r="AUS5" s="393"/>
      <c r="AUT5" s="393"/>
      <c r="AUU5" s="393"/>
      <c r="AUV5" s="393"/>
      <c r="AUW5" s="393"/>
      <c r="AUX5" s="393"/>
      <c r="AUY5" s="393"/>
      <c r="AUZ5" s="393"/>
      <c r="AVA5" s="393"/>
      <c r="AVB5" s="393"/>
      <c r="AVC5" s="393"/>
      <c r="AVD5" s="393"/>
      <c r="AVE5" s="393"/>
      <c r="AVF5" s="393"/>
      <c r="AVG5" s="393"/>
      <c r="AVH5" s="393"/>
      <c r="AVI5" s="393"/>
      <c r="AVJ5" s="393"/>
      <c r="AVK5" s="393"/>
      <c r="AVL5" s="393"/>
      <c r="AVM5" s="393"/>
      <c r="AVN5" s="393"/>
      <c r="AVO5" s="393"/>
      <c r="AVP5" s="393"/>
      <c r="AVQ5" s="393"/>
      <c r="AVR5" s="393"/>
      <c r="AVS5" s="393"/>
      <c r="AVT5" s="393"/>
      <c r="AVU5" s="393"/>
      <c r="AVV5" s="393"/>
      <c r="AVW5" s="393"/>
      <c r="AVX5" s="393"/>
      <c r="AVY5" s="393"/>
      <c r="AVZ5" s="393"/>
      <c r="AWA5" s="393"/>
      <c r="AWB5" s="393"/>
      <c r="AWC5" s="393"/>
      <c r="AWD5" s="393"/>
      <c r="AWE5" s="393"/>
      <c r="AWF5" s="393"/>
      <c r="AWG5" s="393"/>
      <c r="AWH5" s="393"/>
      <c r="AWI5" s="393"/>
      <c r="AWJ5" s="393"/>
      <c r="AWK5" s="393"/>
      <c r="AWL5" s="393"/>
      <c r="AWM5" s="393"/>
      <c r="AWN5" s="393"/>
      <c r="AWO5" s="393"/>
      <c r="AWP5" s="393"/>
      <c r="AWQ5" s="393"/>
      <c r="AWR5" s="393"/>
      <c r="AWS5" s="393"/>
      <c r="AWT5" s="393"/>
      <c r="AWU5" s="393"/>
      <c r="AWV5" s="393"/>
      <c r="AWW5" s="393"/>
      <c r="AWX5" s="393"/>
      <c r="AWY5" s="393"/>
      <c r="AWZ5" s="393"/>
      <c r="AXA5" s="393"/>
      <c r="AXB5" s="393"/>
      <c r="AXC5" s="393"/>
      <c r="AXD5" s="393"/>
      <c r="AXE5" s="393"/>
      <c r="AXF5" s="393"/>
      <c r="AXG5" s="393"/>
      <c r="AXH5" s="393"/>
      <c r="AXI5" s="393"/>
      <c r="AXJ5" s="393"/>
      <c r="AXK5" s="393"/>
      <c r="AXL5" s="393"/>
      <c r="AXM5" s="393"/>
      <c r="AXN5" s="393"/>
      <c r="AXO5" s="393"/>
      <c r="AXP5" s="393"/>
      <c r="AXQ5" s="393"/>
      <c r="AXR5" s="393"/>
      <c r="AXS5" s="393"/>
      <c r="AXT5" s="393"/>
      <c r="AXU5" s="393"/>
      <c r="AXV5" s="393"/>
      <c r="AXW5" s="393"/>
      <c r="AXX5" s="393"/>
      <c r="AXY5" s="393"/>
      <c r="AXZ5" s="393"/>
      <c r="AYA5" s="393"/>
      <c r="AYB5" s="393"/>
      <c r="AYC5" s="393"/>
      <c r="AYD5" s="393"/>
      <c r="AYE5" s="393"/>
      <c r="AYF5" s="393"/>
      <c r="AYG5" s="393"/>
      <c r="AYH5" s="393"/>
      <c r="AYI5" s="393"/>
      <c r="AYJ5" s="393"/>
      <c r="AYK5" s="393"/>
      <c r="AYL5" s="393"/>
      <c r="AYM5" s="393"/>
      <c r="AYN5" s="393"/>
      <c r="AYO5" s="393"/>
      <c r="AYP5" s="393"/>
      <c r="AYQ5" s="393"/>
      <c r="AYR5" s="393"/>
      <c r="AYS5" s="393"/>
      <c r="AYT5" s="393"/>
      <c r="AYU5" s="393"/>
      <c r="AYV5" s="393"/>
      <c r="AYW5" s="393"/>
      <c r="AYX5" s="393"/>
      <c r="AYY5" s="393"/>
      <c r="AYZ5" s="393"/>
      <c r="AZA5" s="393"/>
      <c r="AZB5" s="393"/>
      <c r="AZC5" s="393"/>
      <c r="AZD5" s="393"/>
      <c r="AZE5" s="393"/>
      <c r="AZF5" s="393"/>
      <c r="AZG5" s="393"/>
      <c r="AZH5" s="393"/>
      <c r="AZI5" s="393"/>
      <c r="AZJ5" s="393"/>
      <c r="AZK5" s="393"/>
      <c r="AZL5" s="393"/>
      <c r="AZM5" s="393"/>
      <c r="AZN5" s="393"/>
      <c r="AZO5" s="393"/>
      <c r="AZP5" s="393"/>
      <c r="AZQ5" s="393"/>
      <c r="AZR5" s="393"/>
      <c r="AZS5" s="393"/>
      <c r="AZT5" s="393"/>
      <c r="AZU5" s="393"/>
      <c r="AZV5" s="393"/>
      <c r="AZW5" s="393"/>
      <c r="AZX5" s="393"/>
      <c r="AZY5" s="393"/>
      <c r="AZZ5" s="393"/>
      <c r="BAA5" s="393"/>
      <c r="BAB5" s="393"/>
      <c r="BAC5" s="393"/>
      <c r="BAD5" s="393"/>
      <c r="BAE5" s="393"/>
      <c r="BAF5" s="393"/>
      <c r="BAG5" s="393"/>
      <c r="BAH5" s="393"/>
      <c r="BAI5" s="393"/>
      <c r="BAJ5" s="393"/>
      <c r="BAK5" s="393"/>
      <c r="BAL5" s="393"/>
      <c r="BAM5" s="393"/>
      <c r="BAN5" s="393"/>
      <c r="BAO5" s="393"/>
      <c r="BAP5" s="393"/>
      <c r="BAQ5" s="393"/>
      <c r="BAR5" s="393"/>
      <c r="BAS5" s="393"/>
      <c r="BAT5" s="393"/>
      <c r="BAU5" s="393"/>
      <c r="BAV5" s="393"/>
      <c r="BAW5" s="393"/>
      <c r="BAX5" s="393"/>
      <c r="BAY5" s="393"/>
      <c r="BAZ5" s="393"/>
      <c r="BBA5" s="393"/>
      <c r="BBB5" s="393"/>
      <c r="BBC5" s="393"/>
      <c r="BBD5" s="393"/>
      <c r="BBE5" s="393"/>
      <c r="BBF5" s="393"/>
      <c r="BBG5" s="393"/>
      <c r="BBH5" s="393"/>
      <c r="BBI5" s="393"/>
      <c r="BBJ5" s="393"/>
      <c r="BBK5" s="393"/>
      <c r="BBL5" s="393"/>
      <c r="BBM5" s="393"/>
      <c r="BBN5" s="393"/>
      <c r="BBO5" s="393"/>
      <c r="BBP5" s="393"/>
      <c r="BBQ5" s="393"/>
      <c r="BBR5" s="393"/>
      <c r="BBS5" s="393"/>
      <c r="BBT5" s="393"/>
      <c r="BBU5" s="393"/>
      <c r="BBV5" s="393"/>
      <c r="BBW5" s="393"/>
      <c r="BBX5" s="393"/>
      <c r="BBY5" s="393"/>
      <c r="BBZ5" s="393"/>
      <c r="BCA5" s="393"/>
      <c r="BCB5" s="393"/>
      <c r="BCC5" s="393"/>
      <c r="BCD5" s="393"/>
      <c r="BCE5" s="393"/>
      <c r="BCF5" s="393"/>
      <c r="BCG5" s="393"/>
      <c r="BCH5" s="393"/>
      <c r="BCI5" s="393"/>
      <c r="BCJ5" s="393"/>
      <c r="BCK5" s="393"/>
      <c r="BCL5" s="393"/>
      <c r="BCM5" s="393"/>
      <c r="BCN5" s="393"/>
      <c r="BCO5" s="393"/>
      <c r="BCP5" s="393"/>
      <c r="BCQ5" s="393"/>
      <c r="BCR5" s="393"/>
      <c r="BCS5" s="393"/>
      <c r="BCT5" s="393"/>
      <c r="BCU5" s="393"/>
      <c r="BCV5" s="393"/>
      <c r="BCW5" s="393"/>
      <c r="BCX5" s="393"/>
      <c r="BCY5" s="393"/>
      <c r="BCZ5" s="393"/>
      <c r="BDA5" s="393"/>
      <c r="BDB5" s="393"/>
      <c r="BDC5" s="393"/>
      <c r="BDD5" s="393"/>
      <c r="BDE5" s="393"/>
      <c r="BDF5" s="393"/>
      <c r="BDG5" s="393"/>
      <c r="BDH5" s="393"/>
      <c r="BDI5" s="393"/>
      <c r="BDJ5" s="393"/>
      <c r="BDK5" s="393"/>
      <c r="BDL5" s="393"/>
      <c r="BDM5" s="393"/>
      <c r="BDN5" s="393"/>
      <c r="BDO5" s="393"/>
      <c r="BDP5" s="393"/>
      <c r="BDQ5" s="393"/>
      <c r="BDR5" s="393"/>
      <c r="BDS5" s="393"/>
      <c r="BDT5" s="393"/>
      <c r="BDU5" s="393"/>
      <c r="BDV5" s="393"/>
      <c r="BDW5" s="393"/>
      <c r="BDX5" s="393"/>
      <c r="BDY5" s="393"/>
      <c r="BDZ5" s="393"/>
      <c r="BEA5" s="393"/>
      <c r="BEB5" s="393"/>
      <c r="BEC5" s="393"/>
      <c r="BED5" s="393"/>
      <c r="BEE5" s="393"/>
      <c r="BEF5" s="393"/>
      <c r="BEG5" s="393"/>
      <c r="BEH5" s="393"/>
      <c r="BEI5" s="393"/>
      <c r="BEJ5" s="393"/>
      <c r="BEK5" s="393"/>
      <c r="BEL5" s="393"/>
      <c r="BEM5" s="393"/>
      <c r="BEN5" s="393"/>
      <c r="BEO5" s="393"/>
      <c r="BEP5" s="393"/>
      <c r="BEQ5" s="393"/>
      <c r="BER5" s="393"/>
      <c r="BES5" s="393"/>
      <c r="BET5" s="393"/>
      <c r="BEU5" s="393"/>
      <c r="BEV5" s="393"/>
      <c r="BEW5" s="393"/>
      <c r="BEX5" s="393"/>
      <c r="BEY5" s="393"/>
      <c r="BEZ5" s="393"/>
      <c r="BFA5" s="393"/>
      <c r="BFB5" s="393"/>
      <c r="BFC5" s="393"/>
      <c r="BFD5" s="393"/>
      <c r="BFE5" s="393"/>
      <c r="BFF5" s="393"/>
      <c r="BFG5" s="393"/>
      <c r="BFH5" s="393"/>
      <c r="BFI5" s="393"/>
      <c r="BFJ5" s="393"/>
      <c r="BFK5" s="393"/>
      <c r="BFL5" s="393"/>
      <c r="BFM5" s="393"/>
      <c r="BFN5" s="393"/>
      <c r="BFO5" s="393"/>
      <c r="BFP5" s="393"/>
      <c r="BFQ5" s="393"/>
      <c r="BFR5" s="393"/>
      <c r="BFS5" s="393"/>
      <c r="BFT5" s="393"/>
      <c r="BFU5" s="393"/>
      <c r="BFV5" s="393"/>
      <c r="BFW5" s="393"/>
      <c r="BFX5" s="393"/>
      <c r="BFY5" s="393"/>
      <c r="BFZ5" s="393"/>
      <c r="BGA5" s="393"/>
      <c r="BGB5" s="393"/>
      <c r="BGC5" s="393"/>
      <c r="BGD5" s="393"/>
      <c r="BGE5" s="393"/>
      <c r="BGF5" s="393"/>
      <c r="BGG5" s="393"/>
      <c r="BGH5" s="393"/>
      <c r="BGI5" s="393"/>
      <c r="BGJ5" s="393"/>
      <c r="BGK5" s="393"/>
      <c r="BGL5" s="393"/>
      <c r="BGM5" s="393"/>
      <c r="BGN5" s="393"/>
      <c r="BGO5" s="393"/>
      <c r="BGP5" s="393"/>
      <c r="BGQ5" s="393"/>
      <c r="BGR5" s="393"/>
      <c r="BGS5" s="393"/>
      <c r="BGT5" s="393"/>
      <c r="BGU5" s="393"/>
      <c r="BGV5" s="393"/>
      <c r="BGW5" s="393"/>
      <c r="BGX5" s="393"/>
      <c r="BGY5" s="393"/>
      <c r="BGZ5" s="393"/>
      <c r="BHA5" s="393"/>
      <c r="BHB5" s="393"/>
      <c r="BHC5" s="393"/>
      <c r="BHD5" s="393"/>
      <c r="BHE5" s="393"/>
      <c r="BHF5" s="393"/>
      <c r="BHG5" s="393"/>
      <c r="BHH5" s="393"/>
      <c r="BHI5" s="393"/>
      <c r="BHJ5" s="393"/>
      <c r="BHK5" s="393"/>
      <c r="BHL5" s="393"/>
      <c r="BHM5" s="393"/>
      <c r="BHN5" s="393"/>
      <c r="BHO5" s="393"/>
      <c r="BHP5" s="393"/>
      <c r="BHQ5" s="393"/>
      <c r="BHR5" s="393"/>
      <c r="BHS5" s="393"/>
      <c r="BHT5" s="393"/>
      <c r="BHU5" s="393"/>
      <c r="BHV5" s="393"/>
      <c r="BHW5" s="393"/>
      <c r="BHX5" s="393"/>
      <c r="BHY5" s="393"/>
      <c r="BHZ5" s="393"/>
      <c r="BIA5" s="393"/>
      <c r="BIB5" s="393"/>
      <c r="BIC5" s="393"/>
      <c r="BID5" s="393"/>
      <c r="BIE5" s="393"/>
      <c r="BIF5" s="393"/>
      <c r="BIG5" s="393"/>
      <c r="BIH5" s="393"/>
      <c r="BII5" s="393"/>
      <c r="BIJ5" s="393"/>
      <c r="BIK5" s="393"/>
      <c r="BIL5" s="393"/>
      <c r="BIM5" s="393"/>
      <c r="BIN5" s="393"/>
      <c r="BIO5" s="393"/>
      <c r="BIP5" s="393"/>
      <c r="BIQ5" s="393"/>
      <c r="BIR5" s="393"/>
      <c r="BIS5" s="393"/>
      <c r="BIT5" s="393"/>
      <c r="BIU5" s="393"/>
      <c r="BIV5" s="393"/>
      <c r="BIW5" s="393"/>
      <c r="BIX5" s="393"/>
      <c r="BIY5" s="393"/>
      <c r="BIZ5" s="393"/>
      <c r="BJA5" s="393"/>
      <c r="BJB5" s="393"/>
      <c r="BJC5" s="393"/>
      <c r="BJD5" s="393"/>
      <c r="BJE5" s="393"/>
      <c r="BJF5" s="393"/>
      <c r="BJG5" s="393"/>
      <c r="BJH5" s="393"/>
      <c r="BJI5" s="393"/>
      <c r="BJJ5" s="393"/>
      <c r="BJK5" s="393"/>
      <c r="BJL5" s="393"/>
      <c r="BJM5" s="393"/>
      <c r="BJN5" s="393"/>
      <c r="BJO5" s="393"/>
      <c r="BJP5" s="393"/>
      <c r="BJQ5" s="393"/>
      <c r="BJR5" s="393"/>
      <c r="BJS5" s="393"/>
      <c r="BJT5" s="393"/>
      <c r="BJU5" s="393"/>
      <c r="BJV5" s="393"/>
      <c r="BJW5" s="393"/>
      <c r="BJX5" s="393"/>
      <c r="BJY5" s="393"/>
      <c r="BJZ5" s="393"/>
      <c r="BKA5" s="393"/>
      <c r="BKB5" s="393"/>
      <c r="BKC5" s="393"/>
      <c r="BKD5" s="393"/>
      <c r="BKE5" s="393"/>
      <c r="BKF5" s="393"/>
      <c r="BKG5" s="393"/>
      <c r="BKH5" s="393"/>
      <c r="BKI5" s="393"/>
      <c r="BKJ5" s="393"/>
      <c r="BKK5" s="393"/>
      <c r="BKL5" s="393"/>
      <c r="BKM5" s="393"/>
      <c r="BKN5" s="393"/>
      <c r="BKO5" s="393"/>
      <c r="BKP5" s="393"/>
      <c r="BKQ5" s="393"/>
      <c r="BKR5" s="393"/>
      <c r="BKS5" s="393"/>
      <c r="BKT5" s="393"/>
      <c r="BKU5" s="393"/>
      <c r="BKV5" s="393"/>
      <c r="BKW5" s="393"/>
      <c r="BKX5" s="393"/>
      <c r="BKY5" s="393"/>
      <c r="BKZ5" s="393"/>
      <c r="BLA5" s="393"/>
      <c r="BLB5" s="393"/>
      <c r="BLC5" s="393"/>
      <c r="BLD5" s="393"/>
      <c r="BLE5" s="393"/>
      <c r="BLF5" s="393"/>
      <c r="BLG5" s="393"/>
      <c r="BLH5" s="393"/>
      <c r="BLI5" s="393"/>
      <c r="BLJ5" s="393"/>
      <c r="BLK5" s="393"/>
      <c r="BLL5" s="393"/>
      <c r="BLM5" s="393"/>
      <c r="BLN5" s="393"/>
      <c r="BLO5" s="393"/>
      <c r="BLP5" s="393"/>
      <c r="BLQ5" s="393"/>
      <c r="BLR5" s="393"/>
      <c r="BLS5" s="393"/>
      <c r="BLT5" s="393"/>
      <c r="BLU5" s="393"/>
      <c r="BLV5" s="393"/>
      <c r="BLW5" s="393"/>
      <c r="BLX5" s="393"/>
      <c r="BLY5" s="393"/>
      <c r="BLZ5" s="393"/>
      <c r="BMA5" s="393"/>
      <c r="BMB5" s="393"/>
      <c r="BMC5" s="393"/>
      <c r="BMD5" s="393"/>
      <c r="BME5" s="393"/>
      <c r="BMF5" s="393"/>
      <c r="BMG5" s="393"/>
      <c r="BMH5" s="393"/>
      <c r="BMI5" s="393"/>
      <c r="BMJ5" s="393"/>
      <c r="BMK5" s="393"/>
      <c r="BML5" s="393"/>
      <c r="BMM5" s="393"/>
      <c r="BMN5" s="393"/>
      <c r="BMO5" s="393"/>
      <c r="BMP5" s="393"/>
      <c r="BMQ5" s="393"/>
      <c r="BMR5" s="393"/>
      <c r="BMS5" s="393"/>
      <c r="BMT5" s="393"/>
      <c r="BMU5" s="393"/>
      <c r="BMV5" s="393"/>
      <c r="BMW5" s="393"/>
      <c r="BMX5" s="393"/>
      <c r="BMY5" s="393"/>
      <c r="BMZ5" s="393"/>
      <c r="BNA5" s="393"/>
      <c r="BNB5" s="393"/>
      <c r="BNC5" s="393"/>
      <c r="BND5" s="393"/>
      <c r="BNE5" s="393"/>
      <c r="BNF5" s="393"/>
      <c r="BNG5" s="393"/>
      <c r="BNH5" s="393"/>
      <c r="BNI5" s="393"/>
      <c r="BNJ5" s="393"/>
      <c r="BNK5" s="393"/>
      <c r="BNL5" s="393"/>
      <c r="BNM5" s="393"/>
      <c r="BNN5" s="393"/>
      <c r="BNO5" s="393"/>
      <c r="BNP5" s="393"/>
      <c r="BNQ5" s="393"/>
      <c r="BNR5" s="393"/>
      <c r="BNS5" s="393"/>
      <c r="BNT5" s="393"/>
      <c r="BNU5" s="393"/>
      <c r="BNV5" s="393"/>
      <c r="BNW5" s="393"/>
      <c r="BNX5" s="393"/>
      <c r="BNY5" s="393"/>
      <c r="BNZ5" s="393"/>
      <c r="BOA5" s="393"/>
      <c r="BOB5" s="393"/>
      <c r="BOC5" s="393"/>
      <c r="BOD5" s="393"/>
      <c r="BOE5" s="393"/>
      <c r="BOF5" s="393"/>
      <c r="BOG5" s="393"/>
      <c r="BOH5" s="393"/>
      <c r="BOI5" s="393"/>
      <c r="BOJ5" s="393"/>
      <c r="BOK5" s="393"/>
      <c r="BOL5" s="393"/>
      <c r="BOM5" s="393"/>
      <c r="BON5" s="393"/>
      <c r="BOO5" s="393"/>
      <c r="BOP5" s="393"/>
      <c r="BOQ5" s="393"/>
      <c r="BOR5" s="393"/>
      <c r="BOS5" s="393"/>
      <c r="BOT5" s="393"/>
      <c r="BOU5" s="393"/>
      <c r="BOV5" s="393"/>
      <c r="BOW5" s="393"/>
      <c r="BOX5" s="393"/>
      <c r="BOY5" s="393"/>
      <c r="BOZ5" s="393"/>
      <c r="BPA5" s="393"/>
      <c r="BPB5" s="393"/>
      <c r="BPC5" s="393"/>
      <c r="BPD5" s="393"/>
      <c r="BPE5" s="393"/>
      <c r="BPF5" s="393"/>
      <c r="BPG5" s="393"/>
      <c r="BPH5" s="393"/>
      <c r="BPI5" s="393"/>
      <c r="BPJ5" s="393"/>
      <c r="BPK5" s="393"/>
      <c r="BPL5" s="393"/>
      <c r="BPM5" s="393"/>
      <c r="BPN5" s="393"/>
      <c r="BPO5" s="393"/>
      <c r="BPP5" s="393"/>
      <c r="BPQ5" s="393"/>
      <c r="BPR5" s="393"/>
      <c r="BPS5" s="393"/>
      <c r="BPT5" s="393"/>
      <c r="BPU5" s="393"/>
      <c r="BPV5" s="393"/>
      <c r="BPW5" s="393"/>
      <c r="BPX5" s="393"/>
      <c r="BPY5" s="393"/>
      <c r="BPZ5" s="393"/>
      <c r="BQA5" s="393"/>
      <c r="BQB5" s="393"/>
      <c r="BQC5" s="393"/>
      <c r="BQD5" s="393"/>
      <c r="BQE5" s="393"/>
      <c r="BQF5" s="393"/>
      <c r="BQG5" s="393"/>
      <c r="BQH5" s="393"/>
      <c r="BQI5" s="393"/>
      <c r="BQJ5" s="393"/>
      <c r="BQK5" s="393"/>
      <c r="BQL5" s="393"/>
      <c r="BQM5" s="393"/>
      <c r="BQN5" s="393"/>
      <c r="BQO5" s="393"/>
      <c r="BQP5" s="393"/>
      <c r="BQQ5" s="393"/>
      <c r="BQR5" s="393"/>
      <c r="BQS5" s="393"/>
      <c r="BQT5" s="393"/>
      <c r="BQU5" s="393"/>
      <c r="BQV5" s="393"/>
      <c r="BQW5" s="393"/>
      <c r="BQX5" s="393"/>
      <c r="BQY5" s="393"/>
      <c r="BQZ5" s="393"/>
      <c r="BRA5" s="393"/>
      <c r="BRB5" s="393"/>
      <c r="BRC5" s="393"/>
      <c r="BRD5" s="393"/>
      <c r="BRE5" s="393"/>
      <c r="BRF5" s="393"/>
      <c r="BRG5" s="393"/>
      <c r="BRH5" s="393"/>
      <c r="BRI5" s="393"/>
      <c r="BRJ5" s="393"/>
      <c r="BRK5" s="393"/>
      <c r="BRL5" s="393"/>
      <c r="BRM5" s="393"/>
      <c r="BRN5" s="393"/>
      <c r="BRO5" s="393"/>
      <c r="BRP5" s="393"/>
      <c r="BRQ5" s="393"/>
      <c r="BRR5" s="393"/>
      <c r="BRS5" s="393"/>
      <c r="BRT5" s="393"/>
      <c r="BRU5" s="393"/>
      <c r="BRV5" s="393"/>
      <c r="BRW5" s="393"/>
      <c r="BRX5" s="393"/>
      <c r="BRY5" s="393"/>
      <c r="BRZ5" s="393"/>
      <c r="BSA5" s="393"/>
      <c r="BSB5" s="393"/>
      <c r="BSC5" s="393"/>
      <c r="BSD5" s="393"/>
      <c r="BSE5" s="393"/>
      <c r="BSF5" s="393"/>
      <c r="BSG5" s="393"/>
      <c r="BSH5" s="393"/>
      <c r="BSI5" s="393"/>
      <c r="BSJ5" s="393"/>
      <c r="BSK5" s="393"/>
      <c r="BSL5" s="393"/>
      <c r="BSM5" s="393"/>
      <c r="BSN5" s="393"/>
      <c r="BSO5" s="393"/>
      <c r="BSP5" s="393"/>
      <c r="BSQ5" s="393"/>
      <c r="BSR5" s="393"/>
      <c r="BSS5" s="393"/>
      <c r="BST5" s="393"/>
      <c r="BSU5" s="393"/>
      <c r="BSV5" s="393"/>
      <c r="BSW5" s="393"/>
      <c r="BSX5" s="393"/>
      <c r="BSY5" s="393"/>
      <c r="BSZ5" s="393"/>
      <c r="BTA5" s="393"/>
      <c r="BTB5" s="393"/>
      <c r="BTC5" s="393"/>
      <c r="BTD5" s="393"/>
      <c r="BTE5" s="393"/>
      <c r="BTF5" s="393"/>
      <c r="BTG5" s="393"/>
      <c r="BTH5" s="393"/>
      <c r="BTI5" s="393"/>
      <c r="BTJ5" s="393"/>
      <c r="BTK5" s="393"/>
      <c r="BTL5" s="393"/>
      <c r="BTM5" s="393"/>
      <c r="BTN5" s="393"/>
      <c r="BTO5" s="393"/>
      <c r="BTP5" s="393"/>
      <c r="BTQ5" s="393"/>
      <c r="BTR5" s="393"/>
      <c r="BTS5" s="393"/>
      <c r="BTT5" s="393"/>
      <c r="BTU5" s="393"/>
      <c r="BTV5" s="393"/>
      <c r="BTW5" s="393"/>
      <c r="BTX5" s="393"/>
      <c r="BTY5" s="393"/>
      <c r="BTZ5" s="393"/>
      <c r="BUA5" s="393"/>
      <c r="BUB5" s="393"/>
      <c r="BUC5" s="393"/>
      <c r="BUD5" s="393"/>
      <c r="BUE5" s="393"/>
      <c r="BUF5" s="393"/>
      <c r="BUG5" s="393"/>
      <c r="BUH5" s="393"/>
      <c r="BUI5" s="393"/>
      <c r="BUJ5" s="393"/>
      <c r="BUK5" s="393"/>
      <c r="BUL5" s="393"/>
      <c r="BUM5" s="393"/>
      <c r="BUN5" s="393"/>
      <c r="BUO5" s="393"/>
      <c r="BUP5" s="393"/>
      <c r="BUQ5" s="393"/>
      <c r="BUR5" s="393"/>
      <c r="BUS5" s="393"/>
      <c r="BUT5" s="393"/>
      <c r="BUU5" s="393"/>
      <c r="BUV5" s="393"/>
      <c r="BUW5" s="393"/>
      <c r="BUX5" s="393"/>
      <c r="BUY5" s="393"/>
      <c r="BUZ5" s="393"/>
      <c r="BVA5" s="393"/>
      <c r="BVB5" s="393"/>
      <c r="BVC5" s="393"/>
      <c r="BVD5" s="393"/>
      <c r="BVE5" s="393"/>
      <c r="BVF5" s="393"/>
      <c r="BVG5" s="393"/>
      <c r="BVH5" s="393"/>
      <c r="BVI5" s="393"/>
      <c r="BVJ5" s="393"/>
      <c r="BVK5" s="393"/>
      <c r="BVL5" s="393"/>
      <c r="BVM5" s="393"/>
      <c r="BVN5" s="393"/>
      <c r="BVO5" s="393"/>
      <c r="BVP5" s="393"/>
      <c r="BVQ5" s="393"/>
      <c r="BVR5" s="393"/>
      <c r="BVS5" s="393"/>
      <c r="BVT5" s="393"/>
      <c r="BVU5" s="393"/>
      <c r="BVV5" s="393"/>
      <c r="BVW5" s="393"/>
      <c r="BVX5" s="393"/>
      <c r="BVY5" s="393"/>
      <c r="BVZ5" s="393"/>
      <c r="BWA5" s="393"/>
      <c r="BWB5" s="393"/>
      <c r="BWC5" s="393"/>
      <c r="BWD5" s="393"/>
      <c r="BWE5" s="393"/>
      <c r="BWF5" s="393"/>
      <c r="BWG5" s="393"/>
      <c r="BWH5" s="393"/>
      <c r="BWI5" s="393"/>
      <c r="BWJ5" s="393"/>
      <c r="BWK5" s="393"/>
      <c r="BWL5" s="393"/>
      <c r="BWM5" s="393"/>
      <c r="BWN5" s="393"/>
      <c r="BWO5" s="393"/>
      <c r="BWP5" s="393"/>
      <c r="BWQ5" s="393"/>
      <c r="BWR5" s="393"/>
      <c r="BWS5" s="393"/>
      <c r="BWT5" s="393"/>
      <c r="BWU5" s="393"/>
      <c r="BWV5" s="393"/>
      <c r="BWW5" s="393"/>
      <c r="BWX5" s="393"/>
      <c r="BWY5" s="393"/>
      <c r="BWZ5" s="393"/>
      <c r="BXA5" s="393"/>
      <c r="BXB5" s="393"/>
      <c r="BXC5" s="393"/>
      <c r="BXD5" s="393"/>
      <c r="BXE5" s="393"/>
      <c r="BXF5" s="393"/>
      <c r="BXG5" s="393"/>
      <c r="BXH5" s="393"/>
      <c r="BXI5" s="393"/>
      <c r="BXJ5" s="393"/>
      <c r="BXK5" s="393"/>
      <c r="BXL5" s="393"/>
      <c r="BXM5" s="393"/>
      <c r="BXN5" s="393"/>
      <c r="BXO5" s="393"/>
      <c r="BXP5" s="393"/>
      <c r="BXQ5" s="393"/>
      <c r="BXR5" s="393"/>
      <c r="BXS5" s="393"/>
      <c r="BXT5" s="393"/>
      <c r="BXU5" s="393"/>
      <c r="BXV5" s="393"/>
      <c r="BXW5" s="393"/>
      <c r="BXX5" s="393"/>
      <c r="BXY5" s="393"/>
      <c r="BXZ5" s="393"/>
      <c r="BYA5" s="393"/>
      <c r="BYB5" s="393"/>
      <c r="BYC5" s="393"/>
      <c r="BYD5" s="393"/>
      <c r="BYE5" s="393"/>
      <c r="BYF5" s="393"/>
      <c r="BYG5" s="393"/>
      <c r="BYH5" s="393"/>
      <c r="BYI5" s="393"/>
      <c r="BYJ5" s="393"/>
      <c r="BYK5" s="393"/>
      <c r="BYL5" s="393"/>
      <c r="BYM5" s="393"/>
      <c r="BYN5" s="393"/>
      <c r="BYO5" s="393"/>
      <c r="BYP5" s="393"/>
      <c r="BYQ5" s="393"/>
      <c r="BYR5" s="393"/>
      <c r="BYS5" s="393"/>
      <c r="BYT5" s="393"/>
      <c r="BYU5" s="393"/>
      <c r="BYV5" s="393"/>
      <c r="BYW5" s="393"/>
      <c r="BYX5" s="393"/>
      <c r="BYY5" s="393"/>
      <c r="BYZ5" s="393"/>
      <c r="BZA5" s="393"/>
      <c r="BZB5" s="393"/>
      <c r="BZC5" s="393"/>
      <c r="BZD5" s="393"/>
      <c r="BZE5" s="393"/>
      <c r="BZF5" s="393"/>
      <c r="BZG5" s="393"/>
      <c r="BZH5" s="393"/>
      <c r="BZI5" s="393"/>
      <c r="BZJ5" s="393"/>
      <c r="BZK5" s="393"/>
      <c r="BZL5" s="393"/>
      <c r="BZM5" s="393"/>
      <c r="BZN5" s="393"/>
      <c r="BZO5" s="393"/>
      <c r="BZP5" s="393"/>
      <c r="BZQ5" s="393"/>
      <c r="BZR5" s="393"/>
      <c r="BZS5" s="393"/>
      <c r="BZT5" s="393"/>
      <c r="BZU5" s="393"/>
      <c r="BZV5" s="393"/>
      <c r="BZW5" s="393"/>
      <c r="BZX5" s="393"/>
      <c r="BZY5" s="393"/>
      <c r="BZZ5" s="393"/>
      <c r="CAA5" s="393"/>
      <c r="CAB5" s="393"/>
      <c r="CAC5" s="393"/>
      <c r="CAD5" s="393"/>
      <c r="CAE5" s="393"/>
      <c r="CAF5" s="393"/>
      <c r="CAG5" s="393"/>
      <c r="CAH5" s="393"/>
      <c r="CAI5" s="393"/>
      <c r="CAJ5" s="393"/>
      <c r="CAK5" s="393"/>
      <c r="CAL5" s="393"/>
      <c r="CAM5" s="393"/>
      <c r="CAN5" s="393"/>
      <c r="CAO5" s="393"/>
      <c r="CAP5" s="393"/>
      <c r="CAQ5" s="393"/>
      <c r="CAR5" s="393"/>
      <c r="CAS5" s="393"/>
      <c r="CAT5" s="393"/>
      <c r="CAU5" s="393"/>
      <c r="CAV5" s="393"/>
      <c r="CAW5" s="393"/>
      <c r="CAX5" s="393"/>
      <c r="CAY5" s="393"/>
      <c r="CAZ5" s="393"/>
      <c r="CBA5" s="393"/>
      <c r="CBB5" s="393"/>
      <c r="CBC5" s="393"/>
      <c r="CBD5" s="393"/>
      <c r="CBE5" s="393"/>
      <c r="CBF5" s="393"/>
      <c r="CBG5" s="393"/>
      <c r="CBH5" s="393"/>
      <c r="CBI5" s="393"/>
      <c r="CBJ5" s="393"/>
      <c r="CBK5" s="393"/>
      <c r="CBL5" s="393"/>
      <c r="CBM5" s="393"/>
      <c r="CBN5" s="393"/>
      <c r="CBO5" s="393"/>
      <c r="CBP5" s="393"/>
      <c r="CBQ5" s="393"/>
      <c r="CBR5" s="393"/>
      <c r="CBS5" s="393"/>
      <c r="CBT5" s="393"/>
      <c r="CBU5" s="393"/>
      <c r="CBV5" s="393"/>
      <c r="CBW5" s="393"/>
      <c r="CBX5" s="393"/>
      <c r="CBY5" s="393"/>
      <c r="CBZ5" s="393"/>
      <c r="CCA5" s="393"/>
      <c r="CCB5" s="393"/>
      <c r="CCC5" s="393"/>
      <c r="CCD5" s="393"/>
      <c r="CCE5" s="393"/>
      <c r="CCF5" s="393"/>
      <c r="CCG5" s="393"/>
      <c r="CCH5" s="393"/>
      <c r="CCI5" s="393"/>
      <c r="CCJ5" s="393"/>
      <c r="CCK5" s="393"/>
      <c r="CCL5" s="393"/>
      <c r="CCM5" s="393"/>
      <c r="CCN5" s="393"/>
      <c r="CCO5" s="393"/>
      <c r="CCP5" s="393"/>
      <c r="CCQ5" s="393"/>
      <c r="CCR5" s="393"/>
      <c r="CCS5" s="393"/>
      <c r="CCT5" s="393"/>
      <c r="CCU5" s="393"/>
      <c r="CCV5" s="393"/>
      <c r="CCW5" s="393"/>
      <c r="CCX5" s="393"/>
      <c r="CCY5" s="393"/>
      <c r="CCZ5" s="393"/>
      <c r="CDA5" s="393"/>
      <c r="CDB5" s="393"/>
      <c r="CDC5" s="393"/>
      <c r="CDD5" s="393"/>
      <c r="CDE5" s="393"/>
      <c r="CDF5" s="393"/>
      <c r="CDG5" s="393"/>
      <c r="CDH5" s="393"/>
      <c r="CDI5" s="393"/>
      <c r="CDJ5" s="393"/>
      <c r="CDK5" s="393"/>
      <c r="CDL5" s="393"/>
      <c r="CDM5" s="393"/>
      <c r="CDN5" s="393"/>
      <c r="CDO5" s="393"/>
      <c r="CDP5" s="393"/>
      <c r="CDQ5" s="393"/>
      <c r="CDR5" s="393"/>
      <c r="CDS5" s="393"/>
      <c r="CDT5" s="393"/>
      <c r="CDU5" s="393"/>
      <c r="CDV5" s="393"/>
      <c r="CDW5" s="393"/>
      <c r="CDX5" s="393"/>
      <c r="CDY5" s="393"/>
      <c r="CDZ5" s="393"/>
      <c r="CEA5" s="393"/>
      <c r="CEB5" s="393"/>
      <c r="CEC5" s="393"/>
      <c r="CED5" s="393"/>
      <c r="CEE5" s="393"/>
      <c r="CEF5" s="393"/>
      <c r="CEG5" s="393"/>
      <c r="CEH5" s="393"/>
      <c r="CEI5" s="393"/>
      <c r="CEJ5" s="393"/>
      <c r="CEK5" s="393"/>
      <c r="CEL5" s="393"/>
      <c r="CEM5" s="393"/>
      <c r="CEN5" s="393"/>
      <c r="CEO5" s="393"/>
      <c r="CEP5" s="393"/>
      <c r="CEQ5" s="393"/>
      <c r="CER5" s="393"/>
      <c r="CES5" s="393"/>
      <c r="CET5" s="393"/>
      <c r="CEU5" s="393"/>
      <c r="CEV5" s="393"/>
      <c r="CEW5" s="393"/>
      <c r="CEX5" s="393"/>
      <c r="CEY5" s="393"/>
      <c r="CEZ5" s="393"/>
      <c r="CFA5" s="393"/>
      <c r="CFB5" s="393"/>
      <c r="CFC5" s="393"/>
      <c r="CFD5" s="393"/>
      <c r="CFE5" s="393"/>
      <c r="CFF5" s="393"/>
      <c r="CFG5" s="393"/>
      <c r="CFH5" s="393"/>
      <c r="CFI5" s="393"/>
      <c r="CFJ5" s="393"/>
      <c r="CFK5" s="393"/>
      <c r="CFL5" s="393"/>
      <c r="CFM5" s="393"/>
      <c r="CFN5" s="393"/>
      <c r="CFO5" s="393"/>
      <c r="CFP5" s="393"/>
      <c r="CFQ5" s="393"/>
      <c r="CFR5" s="393"/>
      <c r="CFS5" s="393"/>
      <c r="CFT5" s="393"/>
      <c r="CFU5" s="393"/>
      <c r="CFV5" s="393"/>
      <c r="CFW5" s="393"/>
      <c r="CFX5" s="393"/>
      <c r="CFY5" s="393"/>
      <c r="CFZ5" s="393"/>
      <c r="CGA5" s="393"/>
      <c r="CGB5" s="393"/>
      <c r="CGC5" s="393"/>
      <c r="CGD5" s="393"/>
      <c r="CGE5" s="393"/>
      <c r="CGF5" s="393"/>
      <c r="CGG5" s="393"/>
      <c r="CGH5" s="393"/>
      <c r="CGI5" s="393"/>
      <c r="CGJ5" s="393"/>
      <c r="CGK5" s="393"/>
      <c r="CGL5" s="393"/>
      <c r="CGM5" s="393"/>
      <c r="CGN5" s="393"/>
      <c r="CGO5" s="393"/>
      <c r="CGP5" s="393"/>
      <c r="CGQ5" s="393"/>
      <c r="CGR5" s="393"/>
      <c r="CGS5" s="393"/>
      <c r="CGT5" s="393"/>
      <c r="CGU5" s="393"/>
      <c r="CGV5" s="393"/>
      <c r="CGW5" s="393"/>
      <c r="CGX5" s="393"/>
      <c r="CGY5" s="393"/>
      <c r="CGZ5" s="393"/>
      <c r="CHA5" s="393"/>
      <c r="CHB5" s="393"/>
      <c r="CHC5" s="393"/>
      <c r="CHD5" s="393"/>
      <c r="CHE5" s="393"/>
      <c r="CHF5" s="393"/>
      <c r="CHG5" s="393"/>
      <c r="CHH5" s="393"/>
      <c r="CHI5" s="393"/>
      <c r="CHJ5" s="393"/>
      <c r="CHK5" s="393"/>
      <c r="CHL5" s="393"/>
      <c r="CHM5" s="393"/>
      <c r="CHN5" s="393"/>
      <c r="CHO5" s="393"/>
      <c r="CHP5" s="393"/>
      <c r="CHQ5" s="393"/>
      <c r="CHR5" s="393"/>
      <c r="CHS5" s="393"/>
      <c r="CHT5" s="393"/>
      <c r="CHU5" s="393"/>
      <c r="CHV5" s="393"/>
      <c r="CHW5" s="393"/>
      <c r="CHX5" s="393"/>
      <c r="CHY5" s="393"/>
      <c r="CHZ5" s="393"/>
      <c r="CIA5" s="393"/>
      <c r="CIB5" s="393"/>
      <c r="CIC5" s="393"/>
      <c r="CID5" s="393"/>
      <c r="CIE5" s="393"/>
      <c r="CIF5" s="393"/>
      <c r="CIG5" s="393"/>
      <c r="CIH5" s="393"/>
      <c r="CII5" s="393"/>
      <c r="CIJ5" s="393"/>
      <c r="CIK5" s="393"/>
      <c r="CIL5" s="393"/>
      <c r="CIM5" s="393"/>
      <c r="CIN5" s="393"/>
      <c r="CIO5" s="393"/>
      <c r="CIP5" s="393"/>
      <c r="CIQ5" s="393"/>
      <c r="CIR5" s="393"/>
      <c r="CIS5" s="393"/>
      <c r="CIT5" s="393"/>
      <c r="CIU5" s="393"/>
      <c r="CIV5" s="393"/>
      <c r="CIW5" s="393"/>
      <c r="CIX5" s="393"/>
      <c r="CIY5" s="393"/>
      <c r="CIZ5" s="393"/>
      <c r="CJA5" s="393"/>
      <c r="CJB5" s="393"/>
      <c r="CJC5" s="393"/>
      <c r="CJD5" s="393"/>
      <c r="CJE5" s="393"/>
      <c r="CJF5" s="393"/>
      <c r="CJG5" s="393"/>
      <c r="CJH5" s="393"/>
      <c r="CJI5" s="393"/>
      <c r="CJJ5" s="393"/>
      <c r="CJK5" s="393"/>
      <c r="CJL5" s="393"/>
      <c r="CJM5" s="393"/>
      <c r="CJN5" s="393"/>
      <c r="CJO5" s="393"/>
      <c r="CJP5" s="393"/>
      <c r="CJQ5" s="393"/>
      <c r="CJR5" s="393"/>
      <c r="CJS5" s="393"/>
      <c r="CJT5" s="393"/>
      <c r="CJU5" s="393"/>
      <c r="CJV5" s="393"/>
      <c r="CJW5" s="393"/>
      <c r="CJX5" s="393"/>
      <c r="CJY5" s="393"/>
      <c r="CJZ5" s="393"/>
      <c r="CKA5" s="393"/>
      <c r="CKB5" s="393"/>
      <c r="CKC5" s="393"/>
      <c r="CKD5" s="393"/>
      <c r="CKE5" s="393"/>
      <c r="CKF5" s="393"/>
      <c r="CKG5" s="393"/>
      <c r="CKH5" s="393"/>
      <c r="CKI5" s="393"/>
      <c r="CKJ5" s="393"/>
      <c r="CKK5" s="393"/>
      <c r="CKL5" s="393"/>
      <c r="CKM5" s="393"/>
      <c r="CKN5" s="393"/>
      <c r="CKO5" s="393"/>
      <c r="CKP5" s="393"/>
      <c r="CKQ5" s="393"/>
      <c r="CKR5" s="393"/>
      <c r="CKS5" s="393"/>
      <c r="CKT5" s="393"/>
      <c r="CKU5" s="393"/>
      <c r="CKV5" s="393"/>
      <c r="CKW5" s="393"/>
      <c r="CKX5" s="393"/>
      <c r="CKY5" s="393"/>
      <c r="CKZ5" s="393"/>
      <c r="CLA5" s="393"/>
      <c r="CLB5" s="393"/>
      <c r="CLC5" s="393"/>
      <c r="CLD5" s="393"/>
      <c r="CLE5" s="393"/>
      <c r="CLF5" s="393"/>
      <c r="CLG5" s="393"/>
      <c r="CLH5" s="393"/>
      <c r="CLI5" s="393"/>
      <c r="CLJ5" s="393"/>
      <c r="CLK5" s="393"/>
      <c r="CLL5" s="393"/>
      <c r="CLM5" s="393"/>
      <c r="CLN5" s="393"/>
      <c r="CLO5" s="393"/>
      <c r="CLP5" s="393"/>
      <c r="CLQ5" s="393"/>
      <c r="CLR5" s="393"/>
      <c r="CLS5" s="393"/>
      <c r="CLT5" s="393"/>
      <c r="CLU5" s="393"/>
      <c r="CLV5" s="393"/>
      <c r="CLW5" s="393"/>
      <c r="CLX5" s="393"/>
      <c r="CLY5" s="393"/>
      <c r="CLZ5" s="393"/>
      <c r="CMA5" s="393"/>
      <c r="CMB5" s="393"/>
      <c r="CMC5" s="393"/>
      <c r="CMD5" s="393"/>
      <c r="CME5" s="393"/>
      <c r="CMF5" s="393"/>
      <c r="CMG5" s="393"/>
      <c r="CMH5" s="393"/>
      <c r="CMI5" s="393"/>
      <c r="CMJ5" s="393"/>
      <c r="CMK5" s="393"/>
      <c r="CML5" s="393"/>
      <c r="CMM5" s="393"/>
      <c r="CMN5" s="393"/>
      <c r="CMO5" s="393"/>
      <c r="CMP5" s="393"/>
      <c r="CMQ5" s="393"/>
      <c r="CMR5" s="393"/>
      <c r="CMS5" s="393"/>
      <c r="CMT5" s="393"/>
      <c r="CMU5" s="393"/>
      <c r="CMV5" s="393"/>
      <c r="CMW5" s="393"/>
      <c r="CMX5" s="393"/>
      <c r="CMY5" s="393"/>
      <c r="CMZ5" s="393"/>
      <c r="CNA5" s="393"/>
      <c r="CNB5" s="393"/>
      <c r="CNC5" s="393"/>
      <c r="CND5" s="393"/>
      <c r="CNE5" s="393"/>
      <c r="CNF5" s="393"/>
      <c r="CNG5" s="393"/>
      <c r="CNH5" s="393"/>
      <c r="CNI5" s="393"/>
      <c r="CNJ5" s="393"/>
      <c r="CNK5" s="393"/>
      <c r="CNL5" s="393"/>
      <c r="CNM5" s="393"/>
      <c r="CNN5" s="393"/>
      <c r="CNO5" s="393"/>
      <c r="CNP5" s="393"/>
      <c r="CNQ5" s="393"/>
      <c r="CNR5" s="393"/>
      <c r="CNS5" s="393"/>
      <c r="CNT5" s="393"/>
      <c r="CNU5" s="393"/>
      <c r="CNV5" s="393"/>
      <c r="CNW5" s="393"/>
      <c r="CNX5" s="393"/>
      <c r="CNY5" s="393"/>
      <c r="CNZ5" s="393"/>
      <c r="COA5" s="393"/>
      <c r="COB5" s="393"/>
      <c r="COC5" s="393"/>
      <c r="COD5" s="393"/>
      <c r="COE5" s="393"/>
      <c r="COF5" s="393"/>
      <c r="COG5" s="393"/>
      <c r="COH5" s="393"/>
      <c r="COI5" s="393"/>
      <c r="COJ5" s="393"/>
      <c r="COK5" s="393"/>
      <c r="COL5" s="393"/>
      <c r="COM5" s="393"/>
      <c r="CON5" s="393"/>
      <c r="COO5" s="393"/>
      <c r="COP5" s="393"/>
      <c r="COQ5" s="393"/>
      <c r="COR5" s="393"/>
      <c r="COS5" s="393"/>
      <c r="COT5" s="393"/>
      <c r="COU5" s="393"/>
      <c r="COV5" s="393"/>
      <c r="COW5" s="393"/>
      <c r="COX5" s="393"/>
      <c r="COY5" s="393"/>
      <c r="COZ5" s="393"/>
      <c r="CPA5" s="393"/>
      <c r="CPB5" s="393"/>
      <c r="CPC5" s="393"/>
      <c r="CPD5" s="393"/>
      <c r="CPE5" s="393"/>
      <c r="CPF5" s="393"/>
      <c r="CPG5" s="393"/>
      <c r="CPH5" s="393"/>
      <c r="CPI5" s="393"/>
      <c r="CPJ5" s="393"/>
      <c r="CPK5" s="393"/>
      <c r="CPL5" s="393"/>
      <c r="CPM5" s="393"/>
      <c r="CPN5" s="393"/>
      <c r="CPO5" s="393"/>
      <c r="CPP5" s="393"/>
      <c r="CPQ5" s="393"/>
      <c r="CPR5" s="393"/>
      <c r="CPS5" s="393"/>
      <c r="CPT5" s="393"/>
      <c r="CPU5" s="393"/>
      <c r="CPV5" s="393"/>
      <c r="CPW5" s="393"/>
      <c r="CPX5" s="393"/>
      <c r="CPY5" s="393"/>
      <c r="CPZ5" s="393"/>
      <c r="CQA5" s="393"/>
      <c r="CQB5" s="393"/>
      <c r="CQC5" s="393"/>
      <c r="CQD5" s="393"/>
      <c r="CQE5" s="393"/>
      <c r="CQF5" s="393"/>
      <c r="CQG5" s="393"/>
      <c r="CQH5" s="393"/>
      <c r="CQI5" s="393"/>
      <c r="CQJ5" s="393"/>
      <c r="CQK5" s="393"/>
      <c r="CQL5" s="393"/>
      <c r="CQM5" s="393"/>
      <c r="CQN5" s="393"/>
      <c r="CQO5" s="393"/>
      <c r="CQP5" s="393"/>
      <c r="CQQ5" s="393"/>
      <c r="CQR5" s="393"/>
      <c r="CQS5" s="393"/>
      <c r="CQT5" s="393"/>
      <c r="CQU5" s="393"/>
      <c r="CQV5" s="393"/>
      <c r="CQW5" s="393"/>
      <c r="CQX5" s="393"/>
      <c r="CQY5" s="393"/>
      <c r="CQZ5" s="393"/>
      <c r="CRA5" s="393"/>
      <c r="CRB5" s="393"/>
      <c r="CRC5" s="393"/>
      <c r="CRD5" s="393"/>
      <c r="CRE5" s="393"/>
      <c r="CRF5" s="393"/>
      <c r="CRG5" s="393"/>
      <c r="CRH5" s="393"/>
      <c r="CRI5" s="393"/>
      <c r="CRJ5" s="393"/>
      <c r="CRK5" s="393"/>
      <c r="CRL5" s="393"/>
      <c r="CRM5" s="393"/>
      <c r="CRN5" s="393"/>
      <c r="CRO5" s="393"/>
      <c r="CRP5" s="393"/>
      <c r="CRQ5" s="393"/>
      <c r="CRR5" s="393"/>
      <c r="CRS5" s="393"/>
      <c r="CRT5" s="393"/>
      <c r="CRU5" s="393"/>
      <c r="CRV5" s="393"/>
      <c r="CRW5" s="393"/>
      <c r="CRX5" s="393"/>
      <c r="CRY5" s="393"/>
      <c r="CRZ5" s="393"/>
      <c r="CSA5" s="393"/>
      <c r="CSB5" s="393"/>
      <c r="CSC5" s="393"/>
      <c r="CSD5" s="393"/>
      <c r="CSE5" s="393"/>
      <c r="CSF5" s="393"/>
      <c r="CSG5" s="393"/>
      <c r="CSH5" s="393"/>
      <c r="CSI5" s="393"/>
      <c r="CSJ5" s="393"/>
      <c r="CSK5" s="393"/>
      <c r="CSL5" s="393"/>
      <c r="CSM5" s="393"/>
      <c r="CSN5" s="393"/>
      <c r="CSO5" s="393"/>
      <c r="CSP5" s="393"/>
      <c r="CSQ5" s="393"/>
      <c r="CSR5" s="393"/>
      <c r="CSS5" s="393"/>
      <c r="CST5" s="393"/>
      <c r="CSU5" s="393"/>
      <c r="CSV5" s="393"/>
      <c r="CSW5" s="393"/>
      <c r="CSX5" s="393"/>
      <c r="CSY5" s="393"/>
      <c r="CSZ5" s="393"/>
      <c r="CTA5" s="393"/>
      <c r="CTB5" s="393"/>
      <c r="CTC5" s="393"/>
      <c r="CTD5" s="393"/>
      <c r="CTE5" s="393"/>
      <c r="CTF5" s="393"/>
      <c r="CTG5" s="393"/>
      <c r="CTH5" s="393"/>
      <c r="CTI5" s="393"/>
      <c r="CTJ5" s="393"/>
      <c r="CTK5" s="393"/>
      <c r="CTL5" s="393"/>
      <c r="CTM5" s="393"/>
      <c r="CTN5" s="393"/>
      <c r="CTO5" s="393"/>
      <c r="CTP5" s="393"/>
      <c r="CTQ5" s="393"/>
      <c r="CTR5" s="393"/>
      <c r="CTS5" s="393"/>
      <c r="CTT5" s="393"/>
      <c r="CTU5" s="393"/>
      <c r="CTV5" s="393"/>
      <c r="CTW5" s="393"/>
      <c r="CTX5" s="393"/>
      <c r="CTY5" s="393"/>
      <c r="CTZ5" s="393"/>
      <c r="CUA5" s="393"/>
      <c r="CUB5" s="393"/>
      <c r="CUC5" s="393"/>
      <c r="CUD5" s="393"/>
      <c r="CUE5" s="393"/>
      <c r="CUF5" s="393"/>
      <c r="CUG5" s="393"/>
      <c r="CUH5" s="393"/>
      <c r="CUI5" s="393"/>
      <c r="CUJ5" s="393"/>
      <c r="CUK5" s="393"/>
      <c r="CUL5" s="393"/>
      <c r="CUM5" s="393"/>
      <c r="CUN5" s="393"/>
      <c r="CUO5" s="393"/>
      <c r="CUP5" s="393"/>
      <c r="CUQ5" s="393"/>
      <c r="CUR5" s="393"/>
      <c r="CUS5" s="393"/>
      <c r="CUT5" s="393"/>
      <c r="CUU5" s="393"/>
      <c r="CUV5" s="393"/>
      <c r="CUW5" s="393"/>
      <c r="CUX5" s="393"/>
      <c r="CUY5" s="393"/>
      <c r="CUZ5" s="393"/>
      <c r="CVA5" s="393"/>
      <c r="CVB5" s="393"/>
      <c r="CVC5" s="393"/>
      <c r="CVD5" s="393"/>
      <c r="CVE5" s="393"/>
      <c r="CVF5" s="393"/>
      <c r="CVG5" s="393"/>
      <c r="CVH5" s="393"/>
      <c r="CVI5" s="393"/>
      <c r="CVJ5" s="393"/>
      <c r="CVK5" s="393"/>
      <c r="CVL5" s="393"/>
      <c r="CVM5" s="393"/>
      <c r="CVN5" s="393"/>
      <c r="CVO5" s="393"/>
      <c r="CVP5" s="393"/>
      <c r="CVQ5" s="393"/>
      <c r="CVR5" s="393"/>
      <c r="CVS5" s="393"/>
      <c r="CVT5" s="393"/>
      <c r="CVU5" s="393"/>
      <c r="CVV5" s="393"/>
      <c r="CVW5" s="393"/>
      <c r="CVX5" s="393"/>
      <c r="CVY5" s="393"/>
      <c r="CVZ5" s="393"/>
      <c r="CWA5" s="393"/>
      <c r="CWB5" s="393"/>
      <c r="CWC5" s="393"/>
      <c r="CWD5" s="393"/>
      <c r="CWE5" s="393"/>
      <c r="CWF5" s="393"/>
      <c r="CWG5" s="393"/>
      <c r="CWH5" s="393"/>
      <c r="CWI5" s="393"/>
      <c r="CWJ5" s="393"/>
      <c r="CWK5" s="393"/>
      <c r="CWL5" s="393"/>
      <c r="CWM5" s="393"/>
      <c r="CWN5" s="393"/>
      <c r="CWO5" s="393"/>
      <c r="CWP5" s="393"/>
      <c r="CWQ5" s="393"/>
      <c r="CWR5" s="393"/>
      <c r="CWS5" s="393"/>
      <c r="CWT5" s="393"/>
      <c r="CWU5" s="393"/>
      <c r="CWV5" s="393"/>
      <c r="CWW5" s="393"/>
      <c r="CWX5" s="393"/>
      <c r="CWY5" s="393"/>
      <c r="CWZ5" s="393"/>
      <c r="CXA5" s="393"/>
      <c r="CXB5" s="393"/>
      <c r="CXC5" s="393"/>
      <c r="CXD5" s="393"/>
      <c r="CXE5" s="393"/>
      <c r="CXF5" s="393"/>
      <c r="CXG5" s="393"/>
      <c r="CXH5" s="393"/>
      <c r="CXI5" s="393"/>
      <c r="CXJ5" s="393"/>
      <c r="CXK5" s="393"/>
      <c r="CXL5" s="393"/>
      <c r="CXM5" s="393"/>
      <c r="CXN5" s="393"/>
      <c r="CXO5" s="393"/>
      <c r="CXP5" s="393"/>
      <c r="CXQ5" s="393"/>
      <c r="CXR5" s="393"/>
      <c r="CXS5" s="393"/>
      <c r="CXT5" s="393"/>
      <c r="CXU5" s="393"/>
      <c r="CXV5" s="393"/>
      <c r="CXW5" s="393"/>
      <c r="CXX5" s="393"/>
      <c r="CXY5" s="393"/>
      <c r="CXZ5" s="393"/>
      <c r="CYA5" s="393"/>
      <c r="CYB5" s="393"/>
      <c r="CYC5" s="393"/>
      <c r="CYD5" s="393"/>
      <c r="CYE5" s="393"/>
      <c r="CYF5" s="393"/>
      <c r="CYG5" s="393"/>
      <c r="CYH5" s="393"/>
      <c r="CYI5" s="393"/>
      <c r="CYJ5" s="393"/>
      <c r="CYK5" s="393"/>
      <c r="CYL5" s="393"/>
      <c r="CYM5" s="393"/>
      <c r="CYN5" s="393"/>
      <c r="CYO5" s="393"/>
      <c r="CYP5" s="393"/>
      <c r="CYQ5" s="393"/>
      <c r="CYR5" s="393"/>
      <c r="CYS5" s="393"/>
      <c r="CYT5" s="393"/>
      <c r="CYU5" s="393"/>
      <c r="CYV5" s="393"/>
      <c r="CYW5" s="393"/>
      <c r="CYX5" s="393"/>
      <c r="CYY5" s="393"/>
      <c r="CYZ5" s="393"/>
      <c r="CZA5" s="393"/>
      <c r="CZB5" s="393"/>
      <c r="CZC5" s="393"/>
      <c r="CZD5" s="393"/>
      <c r="CZE5" s="393"/>
      <c r="CZF5" s="393"/>
      <c r="CZG5" s="393"/>
      <c r="CZH5" s="393"/>
      <c r="CZI5" s="393"/>
      <c r="CZJ5" s="393"/>
      <c r="CZK5" s="393"/>
      <c r="CZL5" s="393"/>
      <c r="CZM5" s="393"/>
      <c r="CZN5" s="393"/>
      <c r="CZO5" s="393"/>
      <c r="CZP5" s="393"/>
      <c r="CZQ5" s="393"/>
      <c r="CZR5" s="393"/>
      <c r="CZS5" s="393"/>
      <c r="CZT5" s="393"/>
      <c r="CZU5" s="393"/>
      <c r="CZV5" s="393"/>
      <c r="CZW5" s="393"/>
      <c r="CZX5" s="393"/>
      <c r="CZY5" s="393"/>
      <c r="CZZ5" s="393"/>
      <c r="DAA5" s="393"/>
      <c r="DAB5" s="393"/>
      <c r="DAC5" s="393"/>
      <c r="DAD5" s="393"/>
      <c r="DAE5" s="393"/>
      <c r="DAF5" s="393"/>
      <c r="DAG5" s="393"/>
      <c r="DAH5" s="393"/>
      <c r="DAI5" s="393"/>
      <c r="DAJ5" s="393"/>
      <c r="DAK5" s="393"/>
      <c r="DAL5" s="393"/>
      <c r="DAM5" s="393"/>
      <c r="DAN5" s="393"/>
      <c r="DAO5" s="393"/>
      <c r="DAP5" s="393"/>
      <c r="DAQ5" s="393"/>
      <c r="DAR5" s="393"/>
      <c r="DAS5" s="393"/>
      <c r="DAT5" s="393"/>
      <c r="DAU5" s="393"/>
      <c r="DAV5" s="393"/>
      <c r="DAW5" s="393"/>
      <c r="DAX5" s="393"/>
      <c r="DAY5" s="393"/>
      <c r="DAZ5" s="393"/>
      <c r="DBA5" s="393"/>
      <c r="DBB5" s="393"/>
      <c r="DBC5" s="393"/>
      <c r="DBD5" s="393"/>
      <c r="DBE5" s="393"/>
      <c r="DBF5" s="393"/>
      <c r="DBG5" s="393"/>
      <c r="DBH5" s="393"/>
      <c r="DBI5" s="393"/>
      <c r="DBJ5" s="393"/>
      <c r="DBK5" s="393"/>
      <c r="DBL5" s="393"/>
      <c r="DBM5" s="393"/>
      <c r="DBN5" s="393"/>
      <c r="DBO5" s="393"/>
      <c r="DBP5" s="393"/>
      <c r="DBQ5" s="393"/>
      <c r="DBR5" s="393"/>
      <c r="DBS5" s="393"/>
      <c r="DBT5" s="393"/>
      <c r="DBU5" s="393"/>
      <c r="DBV5" s="393"/>
      <c r="DBW5" s="393"/>
      <c r="DBX5" s="393"/>
      <c r="DBY5" s="393"/>
      <c r="DBZ5" s="393"/>
      <c r="DCA5" s="393"/>
      <c r="DCB5" s="393"/>
      <c r="DCC5" s="393"/>
      <c r="DCD5" s="393"/>
      <c r="DCE5" s="393"/>
      <c r="DCF5" s="393"/>
      <c r="DCG5" s="393"/>
      <c r="DCH5" s="393"/>
      <c r="DCI5" s="393"/>
      <c r="DCJ5" s="393"/>
      <c r="DCK5" s="393"/>
      <c r="DCL5" s="393"/>
      <c r="DCM5" s="393"/>
      <c r="DCN5" s="393"/>
      <c r="DCO5" s="393"/>
      <c r="DCP5" s="393"/>
      <c r="DCQ5" s="393"/>
      <c r="DCR5" s="393"/>
      <c r="DCS5" s="393"/>
      <c r="DCT5" s="393"/>
      <c r="DCU5" s="393"/>
      <c r="DCV5" s="393"/>
      <c r="DCW5" s="393"/>
      <c r="DCX5" s="393"/>
      <c r="DCY5" s="393"/>
      <c r="DCZ5" s="393"/>
      <c r="DDA5" s="393"/>
      <c r="DDB5" s="393"/>
      <c r="DDC5" s="393"/>
      <c r="DDD5" s="393"/>
      <c r="DDE5" s="393"/>
      <c r="DDF5" s="393"/>
      <c r="DDG5" s="393"/>
      <c r="DDH5" s="393"/>
      <c r="DDI5" s="393"/>
      <c r="DDJ5" s="393"/>
      <c r="DDK5" s="393"/>
      <c r="DDL5" s="393"/>
      <c r="DDM5" s="393"/>
      <c r="DDN5" s="393"/>
      <c r="DDO5" s="393"/>
      <c r="DDP5" s="393"/>
      <c r="DDQ5" s="393"/>
      <c r="DDR5" s="393"/>
      <c r="DDS5" s="393"/>
      <c r="DDT5" s="393"/>
      <c r="DDU5" s="393"/>
      <c r="DDV5" s="393"/>
      <c r="DDW5" s="393"/>
      <c r="DDX5" s="393"/>
      <c r="DDY5" s="393"/>
      <c r="DDZ5" s="393"/>
      <c r="DEA5" s="393"/>
      <c r="DEB5" s="393"/>
      <c r="DEC5" s="393"/>
      <c r="DED5" s="393"/>
      <c r="DEE5" s="393"/>
      <c r="DEF5" s="393"/>
      <c r="DEG5" s="393"/>
      <c r="DEH5" s="393"/>
      <c r="DEI5" s="393"/>
      <c r="DEJ5" s="393"/>
      <c r="DEK5" s="393"/>
      <c r="DEL5" s="393"/>
      <c r="DEM5" s="393"/>
      <c r="DEN5" s="393"/>
      <c r="DEO5" s="393"/>
      <c r="DEP5" s="393"/>
      <c r="DEQ5" s="393"/>
      <c r="DER5" s="393"/>
      <c r="DES5" s="393"/>
      <c r="DET5" s="393"/>
      <c r="DEU5" s="393"/>
      <c r="DEV5" s="393"/>
      <c r="DEW5" s="393"/>
      <c r="DEX5" s="393"/>
      <c r="DEY5" s="393"/>
      <c r="DEZ5" s="393"/>
      <c r="DFA5" s="393"/>
      <c r="DFB5" s="393"/>
      <c r="DFC5" s="393"/>
      <c r="DFD5" s="393"/>
      <c r="DFE5" s="393"/>
      <c r="DFF5" s="393"/>
      <c r="DFG5" s="393"/>
      <c r="DFH5" s="393"/>
      <c r="DFI5" s="393"/>
      <c r="DFJ5" s="393"/>
      <c r="DFK5" s="393"/>
      <c r="DFL5" s="393"/>
      <c r="DFM5" s="393"/>
      <c r="DFN5" s="393"/>
      <c r="DFO5" s="393"/>
      <c r="DFP5" s="393"/>
      <c r="DFQ5" s="393"/>
      <c r="DFR5" s="393"/>
      <c r="DFS5" s="393"/>
      <c r="DFT5" s="393"/>
      <c r="DFU5" s="393"/>
      <c r="DFV5" s="393"/>
      <c r="DFW5" s="393"/>
      <c r="DFX5" s="393"/>
      <c r="DFY5" s="393"/>
      <c r="DFZ5" s="393"/>
      <c r="DGA5" s="393"/>
      <c r="DGB5" s="393"/>
      <c r="DGC5" s="393"/>
      <c r="DGD5" s="393"/>
      <c r="DGE5" s="393"/>
      <c r="DGF5" s="393"/>
      <c r="DGG5" s="393"/>
      <c r="DGH5" s="393"/>
      <c r="DGI5" s="393"/>
      <c r="DGJ5" s="393"/>
      <c r="DGK5" s="393"/>
      <c r="DGL5" s="393"/>
      <c r="DGM5" s="393"/>
      <c r="DGN5" s="393"/>
      <c r="DGO5" s="393"/>
      <c r="DGP5" s="393"/>
      <c r="DGQ5" s="393"/>
      <c r="DGR5" s="393"/>
      <c r="DGS5" s="393"/>
      <c r="DGT5" s="393"/>
      <c r="DGU5" s="393"/>
      <c r="DGV5" s="393"/>
      <c r="DGW5" s="393"/>
      <c r="DGX5" s="393"/>
      <c r="DGY5" s="393"/>
      <c r="DGZ5" s="393"/>
      <c r="DHA5" s="393"/>
      <c r="DHB5" s="393"/>
      <c r="DHC5" s="393"/>
      <c r="DHD5" s="393"/>
      <c r="DHE5" s="393"/>
      <c r="DHF5" s="393"/>
      <c r="DHG5" s="393"/>
      <c r="DHH5" s="393"/>
      <c r="DHI5" s="393"/>
      <c r="DHJ5" s="393"/>
      <c r="DHK5" s="393"/>
      <c r="DHL5" s="393"/>
      <c r="DHM5" s="393"/>
      <c r="DHN5" s="393"/>
      <c r="DHO5" s="393"/>
      <c r="DHP5" s="393"/>
      <c r="DHQ5" s="393"/>
      <c r="DHR5" s="393"/>
      <c r="DHS5" s="393"/>
      <c r="DHT5" s="393"/>
      <c r="DHU5" s="393"/>
      <c r="DHV5" s="393"/>
      <c r="DHW5" s="393"/>
      <c r="DHX5" s="393"/>
      <c r="DHY5" s="393"/>
      <c r="DHZ5" s="393"/>
      <c r="DIA5" s="393"/>
      <c r="DIB5" s="393"/>
      <c r="DIC5" s="393"/>
      <c r="DID5" s="393"/>
      <c r="DIE5" s="393"/>
      <c r="DIF5" s="393"/>
      <c r="DIG5" s="393"/>
      <c r="DIH5" s="393"/>
      <c r="DII5" s="393"/>
      <c r="DIJ5" s="393"/>
      <c r="DIK5" s="393"/>
      <c r="DIL5" s="393"/>
      <c r="DIM5" s="393"/>
      <c r="DIN5" s="393"/>
      <c r="DIO5" s="393"/>
      <c r="DIP5" s="393"/>
      <c r="DIQ5" s="393"/>
      <c r="DIR5" s="393"/>
      <c r="DIS5" s="393"/>
      <c r="DIT5" s="393"/>
      <c r="DIU5" s="393"/>
      <c r="DIV5" s="393"/>
      <c r="DIW5" s="393"/>
      <c r="DIX5" s="393"/>
      <c r="DIY5" s="393"/>
      <c r="DIZ5" s="393"/>
      <c r="DJA5" s="393"/>
      <c r="DJB5" s="393"/>
      <c r="DJC5" s="393"/>
      <c r="DJD5" s="393"/>
      <c r="DJE5" s="393"/>
      <c r="DJF5" s="393"/>
      <c r="DJG5" s="393"/>
      <c r="DJH5" s="393"/>
      <c r="DJI5" s="393"/>
      <c r="DJJ5" s="393"/>
      <c r="DJK5" s="393"/>
      <c r="DJL5" s="393"/>
      <c r="DJM5" s="393"/>
      <c r="DJN5" s="393"/>
      <c r="DJO5" s="393"/>
      <c r="DJP5" s="393"/>
      <c r="DJQ5" s="393"/>
      <c r="DJR5" s="393"/>
      <c r="DJS5" s="393"/>
      <c r="DJT5" s="393"/>
      <c r="DJU5" s="393"/>
      <c r="DJV5" s="393"/>
      <c r="DJW5" s="393"/>
      <c r="DJX5" s="393"/>
      <c r="DJY5" s="393"/>
      <c r="DJZ5" s="393"/>
      <c r="DKA5" s="393"/>
      <c r="DKB5" s="393"/>
      <c r="DKC5" s="393"/>
      <c r="DKD5" s="393"/>
      <c r="DKE5" s="393"/>
      <c r="DKF5" s="393"/>
      <c r="DKG5" s="393"/>
      <c r="DKH5" s="393"/>
      <c r="DKI5" s="393"/>
      <c r="DKJ5" s="393"/>
      <c r="DKK5" s="393"/>
      <c r="DKL5" s="393"/>
      <c r="DKM5" s="393"/>
      <c r="DKN5" s="393"/>
      <c r="DKO5" s="393"/>
      <c r="DKP5" s="393"/>
      <c r="DKQ5" s="393"/>
      <c r="DKR5" s="393"/>
      <c r="DKS5" s="393"/>
      <c r="DKT5" s="393"/>
      <c r="DKU5" s="393"/>
      <c r="DKV5" s="393"/>
      <c r="DKW5" s="393"/>
      <c r="DKX5" s="393"/>
      <c r="DKY5" s="393"/>
      <c r="DKZ5" s="393"/>
      <c r="DLA5" s="393"/>
      <c r="DLB5" s="393"/>
      <c r="DLC5" s="393"/>
      <c r="DLD5" s="393"/>
      <c r="DLE5" s="393"/>
      <c r="DLF5" s="393"/>
      <c r="DLG5" s="393"/>
      <c r="DLH5" s="393"/>
      <c r="DLI5" s="393"/>
      <c r="DLJ5" s="393"/>
      <c r="DLK5" s="393"/>
      <c r="DLL5" s="393"/>
      <c r="DLM5" s="393"/>
      <c r="DLN5" s="393"/>
      <c r="DLO5" s="393"/>
      <c r="DLP5" s="393"/>
      <c r="DLQ5" s="393"/>
      <c r="DLR5" s="393"/>
      <c r="DLS5" s="393"/>
      <c r="DLT5" s="393"/>
      <c r="DLU5" s="393"/>
      <c r="DLV5" s="393"/>
      <c r="DLW5" s="393"/>
      <c r="DLX5" s="393"/>
      <c r="DLY5" s="393"/>
      <c r="DLZ5" s="393"/>
      <c r="DMA5" s="393"/>
      <c r="DMB5" s="393"/>
      <c r="DMC5" s="393"/>
      <c r="DMD5" s="393"/>
      <c r="DME5" s="393"/>
      <c r="DMF5" s="393"/>
      <c r="DMG5" s="393"/>
      <c r="DMH5" s="393"/>
      <c r="DMI5" s="393"/>
      <c r="DMJ5" s="393"/>
      <c r="DMK5" s="393"/>
      <c r="DML5" s="393"/>
      <c r="DMM5" s="393"/>
      <c r="DMN5" s="393"/>
      <c r="DMO5" s="393"/>
      <c r="DMP5" s="393"/>
      <c r="DMQ5" s="393"/>
      <c r="DMR5" s="393"/>
      <c r="DMS5" s="393"/>
      <c r="DMT5" s="393"/>
      <c r="DMU5" s="393"/>
      <c r="DMV5" s="393"/>
      <c r="DMW5" s="393"/>
      <c r="DMX5" s="393"/>
      <c r="DMY5" s="393"/>
      <c r="DMZ5" s="393"/>
      <c r="DNA5" s="393"/>
      <c r="DNB5" s="393"/>
      <c r="DNC5" s="393"/>
      <c r="DND5" s="393"/>
      <c r="DNE5" s="393"/>
      <c r="DNF5" s="393"/>
      <c r="DNG5" s="393"/>
      <c r="DNH5" s="393"/>
      <c r="DNI5" s="393"/>
      <c r="DNJ5" s="393"/>
      <c r="DNK5" s="393"/>
      <c r="DNL5" s="393"/>
      <c r="DNM5" s="393"/>
      <c r="DNN5" s="393"/>
      <c r="DNO5" s="393"/>
      <c r="DNP5" s="393"/>
      <c r="DNQ5" s="393"/>
      <c r="DNR5" s="393"/>
      <c r="DNS5" s="393"/>
      <c r="DNT5" s="393"/>
      <c r="DNU5" s="393"/>
      <c r="DNV5" s="393"/>
      <c r="DNW5" s="393"/>
      <c r="DNX5" s="393"/>
      <c r="DNY5" s="393"/>
      <c r="DNZ5" s="393"/>
      <c r="DOA5" s="393"/>
      <c r="DOB5" s="393"/>
      <c r="DOC5" s="393"/>
      <c r="DOD5" s="393"/>
      <c r="DOE5" s="393"/>
      <c r="DOF5" s="393"/>
      <c r="DOG5" s="393"/>
      <c r="DOH5" s="393"/>
      <c r="DOI5" s="393"/>
      <c r="DOJ5" s="393"/>
      <c r="DOK5" s="393"/>
      <c r="DOL5" s="393"/>
      <c r="DOM5" s="393"/>
      <c r="DON5" s="393"/>
      <c r="DOO5" s="393"/>
      <c r="DOP5" s="393"/>
      <c r="DOQ5" s="393"/>
      <c r="DOR5" s="393"/>
      <c r="DOS5" s="393"/>
      <c r="DOT5" s="393"/>
      <c r="DOU5" s="393"/>
      <c r="DOV5" s="393"/>
      <c r="DOW5" s="393"/>
      <c r="DOX5" s="393"/>
      <c r="DOY5" s="393"/>
      <c r="DOZ5" s="393"/>
      <c r="DPA5" s="393"/>
      <c r="DPB5" s="393"/>
      <c r="DPC5" s="393"/>
      <c r="DPD5" s="393"/>
      <c r="DPE5" s="393"/>
      <c r="DPF5" s="393"/>
      <c r="DPG5" s="393"/>
      <c r="DPH5" s="393"/>
      <c r="DPI5" s="393"/>
      <c r="DPJ5" s="393"/>
      <c r="DPK5" s="393"/>
      <c r="DPL5" s="393"/>
      <c r="DPM5" s="393"/>
      <c r="DPN5" s="393"/>
      <c r="DPO5" s="393"/>
      <c r="DPP5" s="393"/>
      <c r="DPQ5" s="393"/>
      <c r="DPR5" s="393"/>
      <c r="DPS5" s="393"/>
      <c r="DPT5" s="393"/>
      <c r="DPU5" s="393"/>
      <c r="DPV5" s="393"/>
      <c r="DPW5" s="393"/>
      <c r="DPX5" s="393"/>
      <c r="DPY5" s="393"/>
      <c r="DPZ5" s="393"/>
      <c r="DQA5" s="393"/>
      <c r="DQB5" s="393"/>
      <c r="DQC5" s="393"/>
      <c r="DQD5" s="393"/>
      <c r="DQE5" s="393"/>
      <c r="DQF5" s="393"/>
      <c r="DQG5" s="393"/>
      <c r="DQH5" s="393"/>
      <c r="DQI5" s="393"/>
      <c r="DQJ5" s="393"/>
      <c r="DQK5" s="393"/>
      <c r="DQL5" s="393"/>
      <c r="DQM5" s="393"/>
      <c r="DQN5" s="393"/>
      <c r="DQO5" s="393"/>
      <c r="DQP5" s="393"/>
      <c r="DQQ5" s="393"/>
      <c r="DQR5" s="393"/>
      <c r="DQS5" s="393"/>
      <c r="DQT5" s="393"/>
      <c r="DQU5" s="393"/>
      <c r="DQV5" s="393"/>
      <c r="DQW5" s="393"/>
      <c r="DQX5" s="393"/>
      <c r="DQY5" s="393"/>
      <c r="DQZ5" s="393"/>
      <c r="DRA5" s="393"/>
      <c r="DRB5" s="393"/>
      <c r="DRC5" s="393"/>
      <c r="DRD5" s="393"/>
      <c r="DRE5" s="393"/>
      <c r="DRF5" s="393"/>
      <c r="DRG5" s="393"/>
      <c r="DRH5" s="393"/>
      <c r="DRI5" s="393"/>
      <c r="DRJ5" s="393"/>
      <c r="DRK5" s="393"/>
      <c r="DRL5" s="393"/>
      <c r="DRM5" s="393"/>
      <c r="DRN5" s="393"/>
      <c r="DRO5" s="393"/>
      <c r="DRP5" s="393"/>
      <c r="DRQ5" s="393"/>
      <c r="DRR5" s="393"/>
      <c r="DRS5" s="393"/>
      <c r="DRT5" s="393"/>
      <c r="DRU5" s="393"/>
      <c r="DRV5" s="393"/>
      <c r="DRW5" s="393"/>
      <c r="DRX5" s="393"/>
      <c r="DRY5" s="393"/>
      <c r="DRZ5" s="393"/>
      <c r="DSA5" s="393"/>
      <c r="DSB5" s="393"/>
      <c r="DSC5" s="393"/>
      <c r="DSD5" s="393"/>
      <c r="DSE5" s="393"/>
      <c r="DSF5" s="393"/>
      <c r="DSG5" s="393"/>
      <c r="DSH5" s="393"/>
      <c r="DSI5" s="393"/>
      <c r="DSJ5" s="393"/>
      <c r="DSK5" s="393"/>
      <c r="DSL5" s="393"/>
      <c r="DSM5" s="393"/>
      <c r="DSN5" s="393"/>
      <c r="DSO5" s="393"/>
      <c r="DSP5" s="393"/>
      <c r="DSQ5" s="393"/>
      <c r="DSR5" s="393"/>
      <c r="DSS5" s="393"/>
      <c r="DST5" s="393"/>
      <c r="DSU5" s="393"/>
      <c r="DSV5" s="393"/>
      <c r="DSW5" s="393"/>
      <c r="DSX5" s="393"/>
      <c r="DSY5" s="393"/>
      <c r="DSZ5" s="393"/>
      <c r="DTA5" s="393"/>
      <c r="DTB5" s="393"/>
      <c r="DTC5" s="393"/>
      <c r="DTD5" s="393"/>
      <c r="DTE5" s="393"/>
      <c r="DTF5" s="393"/>
      <c r="DTG5" s="393"/>
      <c r="DTH5" s="393"/>
      <c r="DTI5" s="393"/>
      <c r="DTJ5" s="393"/>
      <c r="DTK5" s="393"/>
      <c r="DTL5" s="393"/>
      <c r="DTM5" s="393"/>
      <c r="DTN5" s="393"/>
      <c r="DTO5" s="393"/>
      <c r="DTP5" s="393"/>
      <c r="DTQ5" s="393"/>
      <c r="DTR5" s="393"/>
      <c r="DTS5" s="393"/>
      <c r="DTT5" s="393"/>
      <c r="DTU5" s="393"/>
      <c r="DTV5" s="393"/>
      <c r="DTW5" s="393"/>
      <c r="DTX5" s="393"/>
      <c r="DTY5" s="393"/>
      <c r="DTZ5" s="393"/>
      <c r="DUA5" s="393"/>
      <c r="DUB5" s="393"/>
      <c r="DUC5" s="393"/>
      <c r="DUD5" s="393"/>
      <c r="DUE5" s="393"/>
      <c r="DUF5" s="393"/>
      <c r="DUG5" s="393"/>
      <c r="DUH5" s="393"/>
      <c r="DUI5" s="393"/>
      <c r="DUJ5" s="393"/>
      <c r="DUK5" s="393"/>
      <c r="DUL5" s="393"/>
      <c r="DUM5" s="393"/>
      <c r="DUN5" s="393"/>
      <c r="DUO5" s="393"/>
      <c r="DUP5" s="393"/>
      <c r="DUQ5" s="393"/>
      <c r="DUR5" s="393"/>
      <c r="DUS5" s="393"/>
      <c r="DUT5" s="393"/>
      <c r="DUU5" s="393"/>
      <c r="DUV5" s="393"/>
      <c r="DUW5" s="393"/>
      <c r="DUX5" s="393"/>
      <c r="DUY5" s="393"/>
      <c r="DUZ5" s="393"/>
      <c r="DVA5" s="393"/>
      <c r="DVB5" s="393"/>
      <c r="DVC5" s="393"/>
      <c r="DVD5" s="393"/>
      <c r="DVE5" s="393"/>
      <c r="DVF5" s="393"/>
      <c r="DVG5" s="393"/>
      <c r="DVH5" s="393"/>
      <c r="DVI5" s="393"/>
      <c r="DVJ5" s="393"/>
      <c r="DVK5" s="393"/>
      <c r="DVL5" s="393"/>
      <c r="DVM5" s="393"/>
      <c r="DVN5" s="393"/>
      <c r="DVO5" s="393"/>
      <c r="DVP5" s="393"/>
      <c r="DVQ5" s="393"/>
      <c r="DVR5" s="393"/>
      <c r="DVS5" s="393"/>
      <c r="DVT5" s="393"/>
      <c r="DVU5" s="393"/>
      <c r="DVV5" s="393"/>
      <c r="DVW5" s="393"/>
      <c r="DVX5" s="393"/>
      <c r="DVY5" s="393"/>
      <c r="DVZ5" s="393"/>
      <c r="DWA5" s="393"/>
      <c r="DWB5" s="393"/>
      <c r="DWC5" s="393"/>
      <c r="DWD5" s="393"/>
      <c r="DWE5" s="393"/>
      <c r="DWF5" s="393"/>
      <c r="DWG5" s="393"/>
      <c r="DWH5" s="393"/>
      <c r="DWI5" s="393"/>
      <c r="DWJ5" s="393"/>
      <c r="DWK5" s="393"/>
      <c r="DWL5" s="393"/>
      <c r="DWM5" s="393"/>
      <c r="DWN5" s="393"/>
      <c r="DWO5" s="393"/>
      <c r="DWP5" s="393"/>
      <c r="DWQ5" s="393"/>
      <c r="DWR5" s="393"/>
      <c r="DWS5" s="393"/>
      <c r="DWT5" s="393"/>
      <c r="DWU5" s="393"/>
      <c r="DWV5" s="393"/>
      <c r="DWW5" s="393"/>
      <c r="DWX5" s="393"/>
      <c r="DWY5" s="393"/>
      <c r="DWZ5" s="393"/>
      <c r="DXA5" s="393"/>
      <c r="DXB5" s="393"/>
      <c r="DXC5" s="393"/>
      <c r="DXD5" s="393"/>
      <c r="DXE5" s="393"/>
      <c r="DXF5" s="393"/>
      <c r="DXG5" s="393"/>
      <c r="DXH5" s="393"/>
      <c r="DXI5" s="393"/>
      <c r="DXJ5" s="393"/>
      <c r="DXK5" s="393"/>
      <c r="DXL5" s="393"/>
      <c r="DXM5" s="393"/>
      <c r="DXN5" s="393"/>
      <c r="DXO5" s="393"/>
      <c r="DXP5" s="393"/>
      <c r="DXQ5" s="393"/>
      <c r="DXR5" s="393"/>
      <c r="DXS5" s="393"/>
      <c r="DXT5" s="393"/>
      <c r="DXU5" s="393"/>
      <c r="DXV5" s="393"/>
      <c r="DXW5" s="393"/>
      <c r="DXX5" s="393"/>
      <c r="DXY5" s="393"/>
      <c r="DXZ5" s="393"/>
      <c r="DYA5" s="393"/>
      <c r="DYB5" s="393"/>
      <c r="DYC5" s="393"/>
      <c r="DYD5" s="393"/>
      <c r="DYE5" s="393"/>
      <c r="DYF5" s="393"/>
      <c r="DYG5" s="393"/>
      <c r="DYH5" s="393"/>
      <c r="DYI5" s="393"/>
      <c r="DYJ5" s="393"/>
      <c r="DYK5" s="393"/>
      <c r="DYL5" s="393"/>
      <c r="DYM5" s="393"/>
      <c r="DYN5" s="393"/>
      <c r="DYO5" s="393"/>
      <c r="DYP5" s="393"/>
      <c r="DYQ5" s="393"/>
      <c r="DYR5" s="393"/>
      <c r="DYS5" s="393"/>
      <c r="DYT5" s="393"/>
      <c r="DYU5" s="393"/>
      <c r="DYV5" s="393"/>
      <c r="DYW5" s="393"/>
      <c r="DYX5" s="393"/>
      <c r="DYY5" s="393"/>
      <c r="DYZ5" s="393"/>
      <c r="DZA5" s="393"/>
      <c r="DZB5" s="393"/>
      <c r="DZC5" s="393"/>
      <c r="DZD5" s="393"/>
      <c r="DZE5" s="393"/>
      <c r="DZF5" s="393"/>
      <c r="DZG5" s="393"/>
      <c r="DZH5" s="393"/>
      <c r="DZI5" s="393"/>
      <c r="DZJ5" s="393"/>
      <c r="DZK5" s="393"/>
      <c r="DZL5" s="393"/>
      <c r="DZM5" s="393"/>
      <c r="DZN5" s="393"/>
      <c r="DZO5" s="393"/>
      <c r="DZP5" s="393"/>
      <c r="DZQ5" s="393"/>
      <c r="DZR5" s="393"/>
      <c r="DZS5" s="393"/>
      <c r="DZT5" s="393"/>
      <c r="DZU5" s="393"/>
      <c r="DZV5" s="393"/>
      <c r="DZW5" s="393"/>
      <c r="DZX5" s="393"/>
      <c r="DZY5" s="393"/>
      <c r="DZZ5" s="393"/>
      <c r="EAA5" s="393"/>
      <c r="EAB5" s="393"/>
      <c r="EAC5" s="393"/>
      <c r="EAD5" s="393"/>
      <c r="EAE5" s="393"/>
      <c r="EAF5" s="393"/>
      <c r="EAG5" s="393"/>
      <c r="EAH5" s="393"/>
      <c r="EAI5" s="393"/>
      <c r="EAJ5" s="393"/>
      <c r="EAK5" s="393"/>
      <c r="EAL5" s="393"/>
      <c r="EAM5" s="393"/>
      <c r="EAN5" s="393"/>
      <c r="EAO5" s="393"/>
      <c r="EAP5" s="393"/>
      <c r="EAQ5" s="393"/>
      <c r="EAR5" s="393"/>
      <c r="EAS5" s="393"/>
      <c r="EAT5" s="393"/>
      <c r="EAU5" s="393"/>
      <c r="EAV5" s="393"/>
      <c r="EAW5" s="393"/>
      <c r="EAX5" s="393"/>
      <c r="EAY5" s="393"/>
      <c r="EAZ5" s="393"/>
      <c r="EBA5" s="393"/>
      <c r="EBB5" s="393"/>
      <c r="EBC5" s="393"/>
      <c r="EBD5" s="393"/>
      <c r="EBE5" s="393"/>
      <c r="EBF5" s="393"/>
      <c r="EBG5" s="393"/>
      <c r="EBH5" s="393"/>
      <c r="EBI5" s="393"/>
      <c r="EBJ5" s="393"/>
      <c r="EBK5" s="393"/>
      <c r="EBL5" s="393"/>
      <c r="EBM5" s="393"/>
      <c r="EBN5" s="393"/>
      <c r="EBO5" s="393"/>
      <c r="EBP5" s="393"/>
      <c r="EBQ5" s="393"/>
      <c r="EBR5" s="393"/>
      <c r="EBS5" s="393"/>
      <c r="EBT5" s="393"/>
      <c r="EBU5" s="393"/>
      <c r="EBV5" s="393"/>
      <c r="EBW5" s="393"/>
      <c r="EBX5" s="393"/>
      <c r="EBY5" s="393"/>
      <c r="EBZ5" s="393"/>
      <c r="ECA5" s="393"/>
      <c r="ECB5" s="393"/>
      <c r="ECC5" s="393"/>
      <c r="ECD5" s="393"/>
      <c r="ECE5" s="393"/>
      <c r="ECF5" s="393"/>
      <c r="ECG5" s="393"/>
      <c r="ECH5" s="393"/>
      <c r="ECI5" s="393"/>
      <c r="ECJ5" s="393"/>
      <c r="ECK5" s="393"/>
      <c r="ECL5" s="393"/>
      <c r="ECM5" s="393"/>
      <c r="ECN5" s="393"/>
      <c r="ECO5" s="393"/>
      <c r="ECP5" s="393"/>
      <c r="ECQ5" s="393"/>
      <c r="ECR5" s="393"/>
      <c r="ECS5" s="393"/>
      <c r="ECT5" s="393"/>
      <c r="ECU5" s="393"/>
      <c r="ECV5" s="393"/>
      <c r="ECW5" s="393"/>
      <c r="ECX5" s="393"/>
      <c r="ECY5" s="393"/>
      <c r="ECZ5" s="393"/>
      <c r="EDA5" s="393"/>
      <c r="EDB5" s="393"/>
      <c r="EDC5" s="393"/>
      <c r="EDD5" s="393"/>
      <c r="EDE5" s="393"/>
      <c r="EDF5" s="393"/>
      <c r="EDG5" s="393"/>
      <c r="EDH5" s="393"/>
      <c r="EDI5" s="393"/>
      <c r="EDJ5" s="393"/>
      <c r="EDK5" s="393"/>
      <c r="EDL5" s="393"/>
      <c r="EDM5" s="393"/>
      <c r="EDN5" s="393"/>
      <c r="EDO5" s="393"/>
      <c r="EDP5" s="393"/>
      <c r="EDQ5" s="393"/>
      <c r="EDR5" s="393"/>
      <c r="EDS5" s="393"/>
      <c r="EDT5" s="393"/>
      <c r="EDU5" s="393"/>
      <c r="EDV5" s="393"/>
      <c r="EDW5" s="393"/>
      <c r="EDX5" s="393"/>
      <c r="EDY5" s="393"/>
      <c r="EDZ5" s="393"/>
      <c r="EEA5" s="393"/>
      <c r="EEB5" s="393"/>
      <c r="EEC5" s="393"/>
      <c r="EED5" s="393"/>
      <c r="EEE5" s="393"/>
      <c r="EEF5" s="393"/>
      <c r="EEG5" s="393"/>
      <c r="EEH5" s="393"/>
      <c r="EEI5" s="393"/>
      <c r="EEJ5" s="393"/>
      <c r="EEK5" s="393"/>
      <c r="EEL5" s="393"/>
      <c r="EEM5" s="393"/>
      <c r="EEN5" s="393"/>
      <c r="EEO5" s="393"/>
      <c r="EEP5" s="393"/>
      <c r="EEQ5" s="393"/>
      <c r="EER5" s="393"/>
      <c r="EES5" s="393"/>
      <c r="EET5" s="393"/>
      <c r="EEU5" s="393"/>
      <c r="EEV5" s="393"/>
      <c r="EEW5" s="393"/>
      <c r="EEX5" s="393"/>
      <c r="EEY5" s="393"/>
      <c r="EEZ5" s="393"/>
      <c r="EFA5" s="393"/>
      <c r="EFB5" s="393"/>
      <c r="EFC5" s="393"/>
      <c r="EFD5" s="393"/>
      <c r="EFE5" s="393"/>
      <c r="EFF5" s="393"/>
      <c r="EFG5" s="393"/>
      <c r="EFH5" s="393"/>
      <c r="EFI5" s="393"/>
      <c r="EFJ5" s="393"/>
      <c r="EFK5" s="393"/>
      <c r="EFL5" s="393"/>
      <c r="EFM5" s="393"/>
      <c r="EFN5" s="393"/>
      <c r="EFO5" s="393"/>
      <c r="EFP5" s="393"/>
      <c r="EFQ5" s="393"/>
      <c r="EFR5" s="393"/>
      <c r="EFS5" s="393"/>
      <c r="EFT5" s="393"/>
      <c r="EFU5" s="393"/>
      <c r="EFV5" s="393"/>
      <c r="EFW5" s="393"/>
      <c r="EFX5" s="393"/>
      <c r="EFY5" s="393"/>
      <c r="EFZ5" s="393"/>
      <c r="EGA5" s="393"/>
      <c r="EGB5" s="393"/>
      <c r="EGC5" s="393"/>
      <c r="EGD5" s="393"/>
      <c r="EGE5" s="393"/>
      <c r="EGF5" s="393"/>
      <c r="EGG5" s="393"/>
      <c r="EGH5" s="393"/>
      <c r="EGI5" s="393"/>
      <c r="EGJ5" s="393"/>
      <c r="EGK5" s="393"/>
      <c r="EGL5" s="393"/>
      <c r="EGM5" s="393"/>
      <c r="EGN5" s="393"/>
      <c r="EGO5" s="393"/>
      <c r="EGP5" s="393"/>
      <c r="EGQ5" s="393"/>
      <c r="EGR5" s="393"/>
      <c r="EGS5" s="393"/>
      <c r="EGT5" s="393"/>
      <c r="EGU5" s="393"/>
      <c r="EGV5" s="393"/>
      <c r="EGW5" s="393"/>
      <c r="EGX5" s="393"/>
      <c r="EGY5" s="393"/>
      <c r="EGZ5" s="393"/>
      <c r="EHA5" s="393"/>
      <c r="EHB5" s="393"/>
      <c r="EHC5" s="393"/>
      <c r="EHD5" s="393"/>
      <c r="EHE5" s="393"/>
      <c r="EHF5" s="393"/>
      <c r="EHG5" s="393"/>
      <c r="EHH5" s="393"/>
      <c r="EHI5" s="393"/>
      <c r="EHJ5" s="393"/>
      <c r="EHK5" s="393"/>
      <c r="EHL5" s="393"/>
      <c r="EHM5" s="393"/>
      <c r="EHN5" s="393"/>
      <c r="EHO5" s="393"/>
      <c r="EHP5" s="393"/>
      <c r="EHQ5" s="393"/>
      <c r="EHR5" s="393"/>
      <c r="EHS5" s="393"/>
      <c r="EHT5" s="393"/>
      <c r="EHU5" s="393"/>
      <c r="EHV5" s="393"/>
      <c r="EHW5" s="393"/>
      <c r="EHX5" s="393"/>
      <c r="EHY5" s="393"/>
      <c r="EHZ5" s="393"/>
      <c r="EIA5" s="393"/>
      <c r="EIB5" s="393"/>
      <c r="EIC5" s="393"/>
      <c r="EID5" s="393"/>
      <c r="EIE5" s="393"/>
      <c r="EIF5" s="393"/>
      <c r="EIG5" s="393"/>
      <c r="EIH5" s="393"/>
      <c r="EII5" s="393"/>
      <c r="EIJ5" s="393"/>
      <c r="EIK5" s="393"/>
      <c r="EIL5" s="393"/>
      <c r="EIM5" s="393"/>
      <c r="EIN5" s="393"/>
      <c r="EIO5" s="393"/>
      <c r="EIP5" s="393"/>
      <c r="EIQ5" s="393"/>
      <c r="EIR5" s="393"/>
      <c r="EIS5" s="393"/>
      <c r="EIT5" s="393"/>
      <c r="EIU5" s="393"/>
      <c r="EIV5" s="393"/>
      <c r="EIW5" s="393"/>
      <c r="EIX5" s="393"/>
      <c r="EIY5" s="393"/>
      <c r="EIZ5" s="393"/>
      <c r="EJA5" s="393"/>
      <c r="EJB5" s="393"/>
      <c r="EJC5" s="393"/>
      <c r="EJD5" s="393"/>
      <c r="EJE5" s="393"/>
      <c r="EJF5" s="393"/>
      <c r="EJG5" s="393"/>
      <c r="EJH5" s="393"/>
      <c r="EJI5" s="393"/>
      <c r="EJJ5" s="393"/>
      <c r="EJK5" s="393"/>
      <c r="EJL5" s="393"/>
      <c r="EJM5" s="393"/>
      <c r="EJN5" s="393"/>
      <c r="EJO5" s="393"/>
      <c r="EJP5" s="393"/>
      <c r="EJQ5" s="393"/>
      <c r="EJR5" s="393"/>
      <c r="EJS5" s="393"/>
      <c r="EJT5" s="393"/>
      <c r="EJU5" s="393"/>
      <c r="EJV5" s="393"/>
      <c r="EJW5" s="393"/>
      <c r="EJX5" s="393"/>
      <c r="EJY5" s="393"/>
      <c r="EJZ5" s="393"/>
      <c r="EKA5" s="393"/>
      <c r="EKB5" s="393"/>
      <c r="EKC5" s="393"/>
      <c r="EKD5" s="393"/>
      <c r="EKE5" s="393"/>
      <c r="EKF5" s="393"/>
      <c r="EKG5" s="393"/>
      <c r="EKH5" s="393"/>
      <c r="EKI5" s="393"/>
      <c r="EKJ5" s="393"/>
      <c r="EKK5" s="393"/>
      <c r="EKL5" s="393"/>
      <c r="EKM5" s="393"/>
      <c r="EKN5" s="393"/>
      <c r="EKO5" s="393"/>
      <c r="EKP5" s="393"/>
      <c r="EKQ5" s="393"/>
      <c r="EKR5" s="393"/>
      <c r="EKS5" s="393"/>
      <c r="EKT5" s="393"/>
      <c r="EKU5" s="393"/>
      <c r="EKV5" s="393"/>
      <c r="EKW5" s="393"/>
      <c r="EKX5" s="393"/>
      <c r="EKY5" s="393"/>
      <c r="EKZ5" s="393"/>
      <c r="ELA5" s="393"/>
      <c r="ELB5" s="393"/>
      <c r="ELC5" s="393"/>
      <c r="ELD5" s="393"/>
      <c r="ELE5" s="393"/>
      <c r="ELF5" s="393"/>
      <c r="ELG5" s="393"/>
      <c r="ELH5" s="393"/>
      <c r="ELI5" s="393"/>
      <c r="ELJ5" s="393"/>
      <c r="ELK5" s="393"/>
      <c r="ELL5" s="393"/>
      <c r="ELM5" s="393"/>
      <c r="ELN5" s="393"/>
      <c r="ELO5" s="393"/>
      <c r="ELP5" s="393"/>
      <c r="ELQ5" s="393"/>
      <c r="ELR5" s="393"/>
      <c r="ELS5" s="393"/>
      <c r="ELT5" s="393"/>
      <c r="ELU5" s="393"/>
      <c r="ELV5" s="393"/>
      <c r="ELW5" s="393"/>
      <c r="ELX5" s="393"/>
      <c r="ELY5" s="393"/>
      <c r="ELZ5" s="393"/>
      <c r="EMA5" s="393"/>
      <c r="EMB5" s="393"/>
      <c r="EMC5" s="393"/>
      <c r="EMD5" s="393"/>
      <c r="EME5" s="393"/>
      <c r="EMF5" s="393"/>
      <c r="EMG5" s="393"/>
      <c r="EMH5" s="393"/>
      <c r="EMI5" s="393"/>
      <c r="EMJ5" s="393"/>
      <c r="EMK5" s="393"/>
      <c r="EML5" s="393"/>
      <c r="EMM5" s="393"/>
      <c r="EMN5" s="393"/>
      <c r="EMO5" s="393"/>
      <c r="EMP5" s="393"/>
      <c r="EMQ5" s="393"/>
      <c r="EMR5" s="393"/>
      <c r="EMS5" s="393"/>
      <c r="EMT5" s="393"/>
      <c r="EMU5" s="393"/>
      <c r="EMV5" s="393"/>
      <c r="EMW5" s="393"/>
      <c r="EMX5" s="393"/>
      <c r="EMY5" s="393"/>
      <c r="EMZ5" s="393"/>
      <c r="ENA5" s="393"/>
      <c r="ENB5" s="393"/>
      <c r="ENC5" s="393"/>
      <c r="END5" s="393"/>
      <c r="ENE5" s="393"/>
      <c r="ENF5" s="393"/>
      <c r="ENG5" s="393"/>
      <c r="ENH5" s="393"/>
      <c r="ENI5" s="393"/>
      <c r="ENJ5" s="393"/>
      <c r="ENK5" s="393"/>
      <c r="ENL5" s="393"/>
      <c r="ENM5" s="393"/>
      <c r="ENN5" s="393"/>
      <c r="ENO5" s="393"/>
      <c r="ENP5" s="393"/>
      <c r="ENQ5" s="393"/>
      <c r="ENR5" s="393"/>
      <c r="ENS5" s="393"/>
      <c r="ENT5" s="393"/>
      <c r="ENU5" s="393"/>
      <c r="ENV5" s="393"/>
      <c r="ENW5" s="393"/>
      <c r="ENX5" s="393"/>
      <c r="ENY5" s="393"/>
      <c r="ENZ5" s="393"/>
      <c r="EOA5" s="393"/>
      <c r="EOB5" s="393"/>
      <c r="EOC5" s="393"/>
      <c r="EOD5" s="393"/>
      <c r="EOE5" s="393"/>
      <c r="EOF5" s="393"/>
      <c r="EOG5" s="393"/>
      <c r="EOH5" s="393"/>
      <c r="EOI5" s="393"/>
      <c r="EOJ5" s="393"/>
      <c r="EOK5" s="393"/>
      <c r="EOL5" s="393"/>
      <c r="EOM5" s="393"/>
      <c r="EON5" s="393"/>
      <c r="EOO5" s="393"/>
      <c r="EOP5" s="393"/>
      <c r="EOQ5" s="393"/>
      <c r="EOR5" s="393"/>
      <c r="EOS5" s="393"/>
      <c r="EOT5" s="393"/>
      <c r="EOU5" s="393"/>
      <c r="EOV5" s="393"/>
      <c r="EOW5" s="393"/>
      <c r="EOX5" s="393"/>
      <c r="EOY5" s="393"/>
      <c r="EOZ5" s="393"/>
      <c r="EPA5" s="393"/>
      <c r="EPB5" s="393"/>
      <c r="EPC5" s="393"/>
      <c r="EPD5" s="393"/>
      <c r="EPE5" s="393"/>
      <c r="EPF5" s="393"/>
      <c r="EPG5" s="393"/>
      <c r="EPH5" s="393"/>
      <c r="EPI5" s="393"/>
      <c r="EPJ5" s="393"/>
      <c r="EPK5" s="393"/>
      <c r="EPL5" s="393"/>
      <c r="EPM5" s="393"/>
      <c r="EPN5" s="393"/>
      <c r="EPO5" s="393"/>
      <c r="EPP5" s="393"/>
      <c r="EPQ5" s="393"/>
      <c r="EPR5" s="393"/>
      <c r="EPS5" s="393"/>
      <c r="EPT5" s="393"/>
      <c r="EPU5" s="393"/>
      <c r="EPV5" s="393"/>
      <c r="EPW5" s="393"/>
      <c r="EPX5" s="393"/>
      <c r="EPY5" s="393"/>
      <c r="EPZ5" s="393"/>
      <c r="EQA5" s="393"/>
      <c r="EQB5" s="393"/>
      <c r="EQC5" s="393"/>
      <c r="EQD5" s="393"/>
      <c r="EQE5" s="393"/>
      <c r="EQF5" s="393"/>
      <c r="EQG5" s="393"/>
      <c r="EQH5" s="393"/>
      <c r="EQI5" s="393"/>
      <c r="EQJ5" s="393"/>
      <c r="EQK5" s="393"/>
      <c r="EQL5" s="393"/>
      <c r="EQM5" s="393"/>
      <c r="EQN5" s="393"/>
      <c r="EQO5" s="393"/>
      <c r="EQP5" s="393"/>
      <c r="EQQ5" s="393"/>
      <c r="EQR5" s="393"/>
      <c r="EQS5" s="393"/>
      <c r="EQT5" s="393"/>
      <c r="EQU5" s="393"/>
      <c r="EQV5" s="393"/>
      <c r="EQW5" s="393"/>
      <c r="EQX5" s="393"/>
      <c r="EQY5" s="393"/>
      <c r="EQZ5" s="393"/>
      <c r="ERA5" s="393"/>
      <c r="ERB5" s="393"/>
      <c r="ERC5" s="393"/>
      <c r="ERD5" s="393"/>
      <c r="ERE5" s="393"/>
      <c r="ERF5" s="393"/>
      <c r="ERG5" s="393"/>
      <c r="ERH5" s="393"/>
      <c r="ERI5" s="393"/>
      <c r="ERJ5" s="393"/>
      <c r="ERK5" s="393"/>
      <c r="ERL5" s="393"/>
      <c r="ERM5" s="393"/>
      <c r="ERN5" s="393"/>
      <c r="ERO5" s="393"/>
      <c r="ERP5" s="393"/>
      <c r="ERQ5" s="393"/>
      <c r="ERR5" s="393"/>
      <c r="ERS5" s="393"/>
      <c r="ERT5" s="393"/>
      <c r="ERU5" s="393"/>
      <c r="ERV5" s="393"/>
      <c r="ERW5" s="393"/>
      <c r="ERX5" s="393"/>
      <c r="ERY5" s="393"/>
      <c r="ERZ5" s="393"/>
      <c r="ESA5" s="393"/>
      <c r="ESB5" s="393"/>
      <c r="ESC5" s="393"/>
      <c r="ESD5" s="393"/>
      <c r="ESE5" s="393"/>
      <c r="ESF5" s="393"/>
      <c r="ESG5" s="393"/>
      <c r="ESH5" s="393"/>
      <c r="ESI5" s="393"/>
      <c r="ESJ5" s="393"/>
      <c r="ESK5" s="393"/>
      <c r="ESL5" s="393"/>
      <c r="ESM5" s="393"/>
      <c r="ESN5" s="393"/>
      <c r="ESO5" s="393"/>
      <c r="ESP5" s="393"/>
      <c r="ESQ5" s="393"/>
      <c r="ESR5" s="393"/>
      <c r="ESS5" s="393"/>
      <c r="EST5" s="393"/>
      <c r="ESU5" s="393"/>
      <c r="ESV5" s="393"/>
      <c r="ESW5" s="393"/>
      <c r="ESX5" s="393"/>
      <c r="ESY5" s="393"/>
      <c r="ESZ5" s="393"/>
      <c r="ETA5" s="393"/>
      <c r="ETB5" s="393"/>
      <c r="ETC5" s="393"/>
      <c r="ETD5" s="393"/>
      <c r="ETE5" s="393"/>
      <c r="ETF5" s="393"/>
      <c r="ETG5" s="393"/>
      <c r="ETH5" s="393"/>
      <c r="ETI5" s="393"/>
      <c r="ETJ5" s="393"/>
      <c r="ETK5" s="393"/>
      <c r="ETL5" s="393"/>
      <c r="ETM5" s="393"/>
      <c r="ETN5" s="393"/>
      <c r="ETO5" s="393"/>
      <c r="ETP5" s="393"/>
      <c r="ETQ5" s="393"/>
      <c r="ETR5" s="393"/>
      <c r="ETS5" s="393"/>
      <c r="ETT5" s="393"/>
      <c r="ETU5" s="393"/>
      <c r="ETV5" s="393"/>
      <c r="ETW5" s="393"/>
      <c r="ETX5" s="393"/>
      <c r="ETY5" s="393"/>
      <c r="ETZ5" s="393"/>
      <c r="EUA5" s="393"/>
      <c r="EUB5" s="393"/>
      <c r="EUC5" s="393"/>
      <c r="EUD5" s="393"/>
      <c r="EUE5" s="393"/>
      <c r="EUF5" s="393"/>
      <c r="EUG5" s="393"/>
      <c r="EUH5" s="393"/>
      <c r="EUI5" s="393"/>
      <c r="EUJ5" s="393"/>
      <c r="EUK5" s="393"/>
      <c r="EUL5" s="393"/>
      <c r="EUM5" s="393"/>
      <c r="EUN5" s="393"/>
      <c r="EUO5" s="393"/>
      <c r="EUP5" s="393"/>
      <c r="EUQ5" s="393"/>
      <c r="EUR5" s="393"/>
      <c r="EUS5" s="393"/>
      <c r="EUT5" s="393"/>
      <c r="EUU5" s="393"/>
      <c r="EUV5" s="393"/>
      <c r="EUW5" s="393"/>
      <c r="EUX5" s="393"/>
      <c r="EUY5" s="393"/>
      <c r="EUZ5" s="393"/>
      <c r="EVA5" s="393"/>
      <c r="EVB5" s="393"/>
      <c r="EVC5" s="393"/>
      <c r="EVD5" s="393"/>
      <c r="EVE5" s="393"/>
      <c r="EVF5" s="393"/>
      <c r="EVG5" s="393"/>
      <c r="EVH5" s="393"/>
      <c r="EVI5" s="393"/>
      <c r="EVJ5" s="393"/>
      <c r="EVK5" s="393"/>
      <c r="EVL5" s="393"/>
      <c r="EVM5" s="393"/>
      <c r="EVN5" s="393"/>
      <c r="EVO5" s="393"/>
      <c r="EVP5" s="393"/>
      <c r="EVQ5" s="393"/>
      <c r="EVR5" s="393"/>
      <c r="EVS5" s="393"/>
      <c r="EVT5" s="393"/>
      <c r="EVU5" s="393"/>
      <c r="EVV5" s="393"/>
      <c r="EVW5" s="393"/>
      <c r="EVX5" s="393"/>
      <c r="EVY5" s="393"/>
      <c r="EVZ5" s="393"/>
      <c r="EWA5" s="393"/>
      <c r="EWB5" s="393"/>
      <c r="EWC5" s="393"/>
      <c r="EWD5" s="393"/>
      <c r="EWE5" s="393"/>
      <c r="EWF5" s="393"/>
      <c r="EWG5" s="393"/>
      <c r="EWH5" s="393"/>
      <c r="EWI5" s="393"/>
      <c r="EWJ5" s="393"/>
      <c r="EWK5" s="393"/>
      <c r="EWL5" s="393"/>
      <c r="EWM5" s="393"/>
      <c r="EWN5" s="393"/>
      <c r="EWO5" s="393"/>
      <c r="EWP5" s="393"/>
      <c r="EWQ5" s="393"/>
      <c r="EWR5" s="393"/>
      <c r="EWS5" s="393"/>
      <c r="EWT5" s="393"/>
      <c r="EWU5" s="393"/>
      <c r="EWV5" s="393"/>
      <c r="EWW5" s="393"/>
      <c r="EWX5" s="393"/>
      <c r="EWY5" s="393"/>
      <c r="EWZ5" s="393"/>
      <c r="EXA5" s="393"/>
      <c r="EXB5" s="393"/>
      <c r="EXC5" s="393"/>
      <c r="EXD5" s="393"/>
      <c r="EXE5" s="393"/>
      <c r="EXF5" s="393"/>
      <c r="EXG5" s="393"/>
      <c r="EXH5" s="393"/>
      <c r="EXI5" s="393"/>
      <c r="EXJ5" s="393"/>
      <c r="EXK5" s="393"/>
      <c r="EXL5" s="393"/>
      <c r="EXM5" s="393"/>
      <c r="EXN5" s="393"/>
      <c r="EXO5" s="393"/>
      <c r="EXP5" s="393"/>
      <c r="EXQ5" s="393"/>
      <c r="EXR5" s="393"/>
      <c r="EXS5" s="393"/>
      <c r="EXT5" s="393"/>
      <c r="EXU5" s="393"/>
      <c r="EXV5" s="393"/>
      <c r="EXW5" s="393"/>
      <c r="EXX5" s="393"/>
      <c r="EXY5" s="393"/>
      <c r="EXZ5" s="393"/>
      <c r="EYA5" s="393"/>
      <c r="EYB5" s="393"/>
      <c r="EYC5" s="393"/>
      <c r="EYD5" s="393"/>
      <c r="EYE5" s="393"/>
      <c r="EYF5" s="393"/>
      <c r="EYG5" s="393"/>
      <c r="EYH5" s="393"/>
      <c r="EYI5" s="393"/>
      <c r="EYJ5" s="393"/>
      <c r="EYK5" s="393"/>
      <c r="EYL5" s="393"/>
      <c r="EYM5" s="393"/>
      <c r="EYN5" s="393"/>
      <c r="EYO5" s="393"/>
      <c r="EYP5" s="393"/>
      <c r="EYQ5" s="393"/>
      <c r="EYR5" s="393"/>
      <c r="EYS5" s="393"/>
      <c r="EYT5" s="393"/>
      <c r="EYU5" s="393"/>
      <c r="EYV5" s="393"/>
      <c r="EYW5" s="393"/>
      <c r="EYX5" s="393"/>
      <c r="EYY5" s="393"/>
      <c r="EYZ5" s="393"/>
      <c r="EZA5" s="393"/>
      <c r="EZB5" s="393"/>
      <c r="EZC5" s="393"/>
      <c r="EZD5" s="393"/>
      <c r="EZE5" s="393"/>
      <c r="EZF5" s="393"/>
      <c r="EZG5" s="393"/>
      <c r="EZH5" s="393"/>
      <c r="EZI5" s="393"/>
      <c r="EZJ5" s="393"/>
      <c r="EZK5" s="393"/>
      <c r="EZL5" s="393"/>
      <c r="EZM5" s="393"/>
      <c r="EZN5" s="393"/>
      <c r="EZO5" s="393"/>
      <c r="EZP5" s="393"/>
      <c r="EZQ5" s="393"/>
      <c r="EZR5" s="393"/>
      <c r="EZS5" s="393"/>
      <c r="EZT5" s="393"/>
      <c r="EZU5" s="393"/>
      <c r="EZV5" s="393"/>
      <c r="EZW5" s="393"/>
      <c r="EZX5" s="393"/>
      <c r="EZY5" s="393"/>
      <c r="EZZ5" s="393"/>
      <c r="FAA5" s="393"/>
      <c r="FAB5" s="393"/>
      <c r="FAC5" s="393"/>
      <c r="FAD5" s="393"/>
      <c r="FAE5" s="393"/>
      <c r="FAF5" s="393"/>
      <c r="FAG5" s="393"/>
      <c r="FAH5" s="393"/>
      <c r="FAI5" s="393"/>
      <c r="FAJ5" s="393"/>
      <c r="FAK5" s="393"/>
      <c r="FAL5" s="393"/>
      <c r="FAM5" s="393"/>
      <c r="FAN5" s="393"/>
      <c r="FAO5" s="393"/>
      <c r="FAP5" s="393"/>
      <c r="FAQ5" s="393"/>
      <c r="FAR5" s="393"/>
      <c r="FAS5" s="393"/>
      <c r="FAT5" s="393"/>
      <c r="FAU5" s="393"/>
      <c r="FAV5" s="393"/>
      <c r="FAW5" s="393"/>
      <c r="FAX5" s="393"/>
      <c r="FAY5" s="393"/>
      <c r="FAZ5" s="393"/>
      <c r="FBA5" s="393"/>
      <c r="FBB5" s="393"/>
      <c r="FBC5" s="393"/>
      <c r="FBD5" s="393"/>
      <c r="FBE5" s="393"/>
      <c r="FBF5" s="393"/>
      <c r="FBG5" s="393"/>
      <c r="FBH5" s="393"/>
      <c r="FBI5" s="393"/>
      <c r="FBJ5" s="393"/>
      <c r="FBK5" s="393"/>
      <c r="FBL5" s="393"/>
      <c r="FBM5" s="393"/>
      <c r="FBN5" s="393"/>
      <c r="FBO5" s="393"/>
      <c r="FBP5" s="393"/>
      <c r="FBQ5" s="393"/>
      <c r="FBR5" s="393"/>
      <c r="FBS5" s="393"/>
      <c r="FBT5" s="393"/>
      <c r="FBU5" s="393"/>
      <c r="FBV5" s="393"/>
      <c r="FBW5" s="393"/>
      <c r="FBX5" s="393"/>
      <c r="FBY5" s="393"/>
      <c r="FBZ5" s="393"/>
      <c r="FCA5" s="393"/>
      <c r="FCB5" s="393"/>
      <c r="FCC5" s="393"/>
      <c r="FCD5" s="393"/>
      <c r="FCE5" s="393"/>
      <c r="FCF5" s="393"/>
      <c r="FCG5" s="393"/>
      <c r="FCH5" s="393"/>
      <c r="FCI5" s="393"/>
      <c r="FCJ5" s="393"/>
      <c r="FCK5" s="393"/>
      <c r="FCL5" s="393"/>
      <c r="FCM5" s="393"/>
      <c r="FCN5" s="393"/>
      <c r="FCO5" s="393"/>
      <c r="FCP5" s="393"/>
      <c r="FCQ5" s="393"/>
      <c r="FCR5" s="393"/>
      <c r="FCS5" s="393"/>
      <c r="FCT5" s="393"/>
      <c r="FCU5" s="393"/>
      <c r="FCV5" s="393"/>
      <c r="FCW5" s="393"/>
      <c r="FCX5" s="393"/>
      <c r="FCY5" s="393"/>
      <c r="FCZ5" s="393"/>
      <c r="FDA5" s="393"/>
      <c r="FDB5" s="393"/>
      <c r="FDC5" s="393"/>
      <c r="FDD5" s="393"/>
      <c r="FDE5" s="393"/>
      <c r="FDF5" s="393"/>
      <c r="FDG5" s="393"/>
      <c r="FDH5" s="393"/>
      <c r="FDI5" s="393"/>
      <c r="FDJ5" s="393"/>
      <c r="FDK5" s="393"/>
      <c r="FDL5" s="393"/>
      <c r="FDM5" s="393"/>
      <c r="FDN5" s="393"/>
      <c r="FDO5" s="393"/>
      <c r="FDP5" s="393"/>
      <c r="FDQ5" s="393"/>
      <c r="FDR5" s="393"/>
      <c r="FDS5" s="393"/>
      <c r="FDT5" s="393"/>
      <c r="FDU5" s="393"/>
      <c r="FDV5" s="393"/>
      <c r="FDW5" s="393"/>
      <c r="FDX5" s="393"/>
      <c r="FDY5" s="393"/>
      <c r="FDZ5" s="393"/>
      <c r="FEA5" s="393"/>
      <c r="FEB5" s="393"/>
      <c r="FEC5" s="393"/>
      <c r="FED5" s="393"/>
      <c r="FEE5" s="393"/>
      <c r="FEF5" s="393"/>
      <c r="FEG5" s="393"/>
      <c r="FEH5" s="393"/>
      <c r="FEI5" s="393"/>
      <c r="FEJ5" s="393"/>
      <c r="FEK5" s="393"/>
      <c r="FEL5" s="393"/>
      <c r="FEM5" s="393"/>
      <c r="FEN5" s="393"/>
      <c r="FEO5" s="393"/>
      <c r="FEP5" s="393"/>
      <c r="FEQ5" s="393"/>
      <c r="FER5" s="393"/>
      <c r="FES5" s="393"/>
      <c r="FET5" s="393"/>
      <c r="FEU5" s="393"/>
      <c r="FEV5" s="393"/>
      <c r="FEW5" s="393"/>
      <c r="FEX5" s="393"/>
      <c r="FEY5" s="393"/>
      <c r="FEZ5" s="393"/>
      <c r="FFA5" s="393"/>
      <c r="FFB5" s="393"/>
      <c r="FFC5" s="393"/>
      <c r="FFD5" s="393"/>
      <c r="FFE5" s="393"/>
      <c r="FFF5" s="393"/>
      <c r="FFG5" s="393"/>
      <c r="FFH5" s="393"/>
      <c r="FFI5" s="393"/>
      <c r="FFJ5" s="393"/>
      <c r="FFK5" s="393"/>
      <c r="FFL5" s="393"/>
      <c r="FFM5" s="393"/>
      <c r="FFN5" s="393"/>
      <c r="FFO5" s="393"/>
      <c r="FFP5" s="393"/>
      <c r="FFQ5" s="393"/>
      <c r="FFR5" s="393"/>
      <c r="FFS5" s="393"/>
      <c r="FFT5" s="393"/>
      <c r="FFU5" s="393"/>
      <c r="FFV5" s="393"/>
      <c r="FFW5" s="393"/>
      <c r="FFX5" s="393"/>
      <c r="FFY5" s="393"/>
      <c r="FFZ5" s="393"/>
      <c r="FGA5" s="393"/>
      <c r="FGB5" s="393"/>
      <c r="FGC5" s="393"/>
      <c r="FGD5" s="393"/>
      <c r="FGE5" s="393"/>
      <c r="FGF5" s="393"/>
      <c r="FGG5" s="393"/>
      <c r="FGH5" s="393"/>
      <c r="FGI5" s="393"/>
      <c r="FGJ5" s="393"/>
      <c r="FGK5" s="393"/>
      <c r="FGL5" s="393"/>
      <c r="FGM5" s="393"/>
      <c r="FGN5" s="393"/>
      <c r="FGO5" s="393"/>
      <c r="FGP5" s="393"/>
      <c r="FGQ5" s="393"/>
      <c r="FGR5" s="393"/>
      <c r="FGS5" s="393"/>
      <c r="FGT5" s="393"/>
      <c r="FGU5" s="393"/>
      <c r="FGV5" s="393"/>
      <c r="FGW5" s="393"/>
      <c r="FGX5" s="393"/>
      <c r="FGY5" s="393"/>
      <c r="FGZ5" s="393"/>
      <c r="FHA5" s="393"/>
      <c r="FHB5" s="393"/>
      <c r="FHC5" s="393"/>
      <c r="FHD5" s="393"/>
      <c r="FHE5" s="393"/>
      <c r="FHF5" s="393"/>
      <c r="FHG5" s="393"/>
      <c r="FHH5" s="393"/>
      <c r="FHI5" s="393"/>
      <c r="FHJ5" s="393"/>
      <c r="FHK5" s="393"/>
      <c r="FHL5" s="393"/>
      <c r="FHM5" s="393"/>
      <c r="FHN5" s="393"/>
      <c r="FHO5" s="393"/>
      <c r="FHP5" s="393"/>
      <c r="FHQ5" s="393"/>
      <c r="FHR5" s="393"/>
      <c r="FHS5" s="393"/>
      <c r="FHT5" s="393"/>
      <c r="FHU5" s="393"/>
      <c r="FHV5" s="393"/>
      <c r="FHW5" s="393"/>
      <c r="FHX5" s="393"/>
      <c r="FHY5" s="393"/>
      <c r="FHZ5" s="393"/>
      <c r="FIA5" s="393"/>
      <c r="FIB5" s="393"/>
      <c r="FIC5" s="393"/>
      <c r="FID5" s="393"/>
      <c r="FIE5" s="393"/>
      <c r="FIF5" s="393"/>
      <c r="FIG5" s="393"/>
      <c r="FIH5" s="393"/>
      <c r="FII5" s="393"/>
      <c r="FIJ5" s="393"/>
      <c r="FIK5" s="393"/>
      <c r="FIL5" s="393"/>
      <c r="FIM5" s="393"/>
      <c r="FIN5" s="393"/>
      <c r="FIO5" s="393"/>
      <c r="FIP5" s="393"/>
      <c r="FIQ5" s="393"/>
      <c r="FIR5" s="393"/>
      <c r="FIS5" s="393"/>
      <c r="FIT5" s="393"/>
      <c r="FIU5" s="393"/>
      <c r="FIV5" s="393"/>
      <c r="FIW5" s="393"/>
      <c r="FIX5" s="393"/>
      <c r="FIY5" s="393"/>
      <c r="FIZ5" s="393"/>
      <c r="FJA5" s="393"/>
      <c r="FJB5" s="393"/>
      <c r="FJC5" s="393"/>
      <c r="FJD5" s="393"/>
      <c r="FJE5" s="393"/>
      <c r="FJF5" s="393"/>
      <c r="FJG5" s="393"/>
      <c r="FJH5" s="393"/>
      <c r="FJI5" s="393"/>
      <c r="FJJ5" s="393"/>
      <c r="FJK5" s="393"/>
      <c r="FJL5" s="393"/>
      <c r="FJM5" s="393"/>
      <c r="FJN5" s="393"/>
      <c r="FJO5" s="393"/>
      <c r="FJP5" s="393"/>
      <c r="FJQ5" s="393"/>
      <c r="FJR5" s="393"/>
      <c r="FJS5" s="393"/>
      <c r="FJT5" s="393"/>
      <c r="FJU5" s="393"/>
      <c r="FJV5" s="393"/>
      <c r="FJW5" s="393"/>
      <c r="FJX5" s="393"/>
      <c r="FJY5" s="393"/>
      <c r="FJZ5" s="393"/>
      <c r="FKA5" s="393"/>
      <c r="FKB5" s="393"/>
      <c r="FKC5" s="393"/>
      <c r="FKD5" s="393"/>
      <c r="FKE5" s="393"/>
      <c r="FKF5" s="393"/>
      <c r="FKG5" s="393"/>
      <c r="FKH5" s="393"/>
      <c r="FKI5" s="393"/>
      <c r="FKJ5" s="393"/>
      <c r="FKK5" s="393"/>
      <c r="FKL5" s="393"/>
      <c r="FKM5" s="393"/>
      <c r="FKN5" s="393"/>
      <c r="FKO5" s="393"/>
      <c r="FKP5" s="393"/>
      <c r="FKQ5" s="393"/>
      <c r="FKR5" s="393"/>
      <c r="FKS5" s="393"/>
      <c r="FKT5" s="393"/>
      <c r="FKU5" s="393"/>
      <c r="FKV5" s="393"/>
      <c r="FKW5" s="393"/>
      <c r="FKX5" s="393"/>
      <c r="FKY5" s="393"/>
      <c r="FKZ5" s="393"/>
      <c r="FLA5" s="393"/>
      <c r="FLB5" s="393"/>
      <c r="FLC5" s="393"/>
      <c r="FLD5" s="393"/>
      <c r="FLE5" s="393"/>
      <c r="FLF5" s="393"/>
      <c r="FLG5" s="393"/>
      <c r="FLH5" s="393"/>
      <c r="FLI5" s="393"/>
      <c r="FLJ5" s="393"/>
      <c r="FLK5" s="393"/>
      <c r="FLL5" s="393"/>
      <c r="FLM5" s="393"/>
      <c r="FLN5" s="393"/>
      <c r="FLO5" s="393"/>
      <c r="FLP5" s="393"/>
      <c r="FLQ5" s="393"/>
      <c r="FLR5" s="393"/>
      <c r="FLS5" s="393"/>
      <c r="FLT5" s="393"/>
      <c r="FLU5" s="393"/>
      <c r="FLV5" s="393"/>
      <c r="FLW5" s="393"/>
      <c r="FLX5" s="393"/>
      <c r="FLY5" s="393"/>
      <c r="FLZ5" s="393"/>
      <c r="FMA5" s="393"/>
      <c r="FMB5" s="393"/>
      <c r="FMC5" s="393"/>
      <c r="FMD5" s="393"/>
      <c r="FME5" s="393"/>
      <c r="FMF5" s="393"/>
      <c r="FMG5" s="393"/>
      <c r="FMH5" s="393"/>
      <c r="FMI5" s="393"/>
      <c r="FMJ5" s="393"/>
      <c r="FMK5" s="393"/>
      <c r="FML5" s="393"/>
      <c r="FMM5" s="393"/>
      <c r="FMN5" s="393"/>
      <c r="FMO5" s="393"/>
      <c r="FMP5" s="393"/>
      <c r="FMQ5" s="393"/>
      <c r="FMR5" s="393"/>
      <c r="FMS5" s="393"/>
      <c r="FMT5" s="393"/>
      <c r="FMU5" s="393"/>
      <c r="FMV5" s="393"/>
      <c r="FMW5" s="393"/>
      <c r="FMX5" s="393"/>
      <c r="FMY5" s="393"/>
      <c r="FMZ5" s="393"/>
      <c r="FNA5" s="393"/>
      <c r="FNB5" s="393"/>
      <c r="FNC5" s="393"/>
      <c r="FND5" s="393"/>
      <c r="FNE5" s="393"/>
      <c r="FNF5" s="393"/>
      <c r="FNG5" s="393"/>
      <c r="FNH5" s="393"/>
      <c r="FNI5" s="393"/>
      <c r="FNJ5" s="393"/>
      <c r="FNK5" s="393"/>
      <c r="FNL5" s="393"/>
      <c r="FNM5" s="393"/>
      <c r="FNN5" s="393"/>
      <c r="FNO5" s="393"/>
      <c r="FNP5" s="393"/>
      <c r="FNQ5" s="393"/>
      <c r="FNR5" s="393"/>
      <c r="FNS5" s="393"/>
      <c r="FNT5" s="393"/>
      <c r="FNU5" s="393"/>
      <c r="FNV5" s="393"/>
      <c r="FNW5" s="393"/>
      <c r="FNX5" s="393"/>
      <c r="FNY5" s="393"/>
      <c r="FNZ5" s="393"/>
      <c r="FOA5" s="393"/>
      <c r="FOB5" s="393"/>
      <c r="FOC5" s="393"/>
      <c r="FOD5" s="393"/>
      <c r="FOE5" s="393"/>
      <c r="FOF5" s="393"/>
      <c r="FOG5" s="393"/>
      <c r="FOH5" s="393"/>
      <c r="FOI5" s="393"/>
      <c r="FOJ5" s="393"/>
      <c r="FOK5" s="393"/>
      <c r="FOL5" s="393"/>
      <c r="FOM5" s="393"/>
      <c r="FON5" s="393"/>
      <c r="FOO5" s="393"/>
      <c r="FOP5" s="393"/>
      <c r="FOQ5" s="393"/>
      <c r="FOR5" s="393"/>
      <c r="FOS5" s="393"/>
      <c r="FOT5" s="393"/>
      <c r="FOU5" s="393"/>
      <c r="FOV5" s="393"/>
      <c r="FOW5" s="393"/>
      <c r="FOX5" s="393"/>
      <c r="FOY5" s="393"/>
      <c r="FOZ5" s="393"/>
      <c r="FPA5" s="393"/>
      <c r="FPB5" s="393"/>
      <c r="FPC5" s="393"/>
      <c r="FPD5" s="393"/>
      <c r="FPE5" s="393"/>
      <c r="FPF5" s="393"/>
      <c r="FPG5" s="393"/>
      <c r="FPH5" s="393"/>
      <c r="FPI5" s="393"/>
      <c r="FPJ5" s="393"/>
      <c r="FPK5" s="393"/>
      <c r="FPL5" s="393"/>
      <c r="FPM5" s="393"/>
      <c r="FPN5" s="393"/>
      <c r="FPO5" s="393"/>
      <c r="FPP5" s="393"/>
      <c r="FPQ5" s="393"/>
      <c r="FPR5" s="393"/>
      <c r="FPS5" s="393"/>
      <c r="FPT5" s="393"/>
      <c r="FPU5" s="393"/>
      <c r="FPV5" s="393"/>
      <c r="FPW5" s="393"/>
      <c r="FPX5" s="393"/>
      <c r="FPY5" s="393"/>
      <c r="FPZ5" s="393"/>
      <c r="FQA5" s="393"/>
      <c r="FQB5" s="393"/>
      <c r="FQC5" s="393"/>
      <c r="FQD5" s="393"/>
      <c r="FQE5" s="393"/>
      <c r="FQF5" s="393"/>
      <c r="FQG5" s="393"/>
      <c r="FQH5" s="393"/>
      <c r="FQI5" s="393"/>
      <c r="FQJ5" s="393"/>
      <c r="FQK5" s="393"/>
      <c r="FQL5" s="393"/>
      <c r="FQM5" s="393"/>
      <c r="FQN5" s="393"/>
      <c r="FQO5" s="393"/>
      <c r="FQP5" s="393"/>
      <c r="FQQ5" s="393"/>
      <c r="FQR5" s="393"/>
      <c r="FQS5" s="393"/>
      <c r="FQT5" s="393"/>
      <c r="FQU5" s="393"/>
      <c r="FQV5" s="393"/>
      <c r="FQW5" s="393"/>
      <c r="FQX5" s="393"/>
      <c r="FQY5" s="393"/>
      <c r="FQZ5" s="393"/>
      <c r="FRA5" s="393"/>
      <c r="FRB5" s="393"/>
      <c r="FRC5" s="393"/>
      <c r="FRD5" s="393"/>
      <c r="FRE5" s="393"/>
      <c r="FRF5" s="393"/>
      <c r="FRG5" s="393"/>
      <c r="FRH5" s="393"/>
      <c r="FRI5" s="393"/>
      <c r="FRJ5" s="393"/>
      <c r="FRK5" s="393"/>
      <c r="FRL5" s="393"/>
      <c r="FRM5" s="393"/>
      <c r="FRN5" s="393"/>
      <c r="FRO5" s="393"/>
      <c r="FRP5" s="393"/>
      <c r="FRQ5" s="393"/>
      <c r="FRR5" s="393"/>
      <c r="FRS5" s="393"/>
      <c r="FRT5" s="393"/>
      <c r="FRU5" s="393"/>
      <c r="FRV5" s="393"/>
      <c r="FRW5" s="393"/>
      <c r="FRX5" s="393"/>
      <c r="FRY5" s="393"/>
      <c r="FRZ5" s="393"/>
      <c r="FSA5" s="393"/>
      <c r="FSB5" s="393"/>
      <c r="FSC5" s="393"/>
      <c r="FSD5" s="393"/>
      <c r="FSE5" s="393"/>
      <c r="FSF5" s="393"/>
      <c r="FSG5" s="393"/>
      <c r="FSH5" s="393"/>
      <c r="FSI5" s="393"/>
      <c r="FSJ5" s="393"/>
      <c r="FSK5" s="393"/>
      <c r="FSL5" s="393"/>
      <c r="FSM5" s="393"/>
      <c r="FSN5" s="393"/>
      <c r="FSO5" s="393"/>
      <c r="FSP5" s="393"/>
      <c r="FSQ5" s="393"/>
      <c r="FSR5" s="393"/>
      <c r="FSS5" s="393"/>
      <c r="FST5" s="393"/>
      <c r="FSU5" s="393"/>
      <c r="FSV5" s="393"/>
      <c r="FSW5" s="393"/>
      <c r="FSX5" s="393"/>
      <c r="FSY5" s="393"/>
      <c r="FSZ5" s="393"/>
      <c r="FTA5" s="393"/>
      <c r="FTB5" s="393"/>
      <c r="FTC5" s="393"/>
      <c r="FTD5" s="393"/>
      <c r="FTE5" s="393"/>
      <c r="FTF5" s="393"/>
      <c r="FTG5" s="393"/>
      <c r="FTH5" s="393"/>
      <c r="FTI5" s="393"/>
      <c r="FTJ5" s="393"/>
      <c r="FTK5" s="393"/>
      <c r="FTL5" s="393"/>
      <c r="FTM5" s="393"/>
      <c r="FTN5" s="393"/>
      <c r="FTO5" s="393"/>
      <c r="FTP5" s="393"/>
      <c r="FTQ5" s="393"/>
      <c r="FTR5" s="393"/>
      <c r="FTS5" s="393"/>
      <c r="FTT5" s="393"/>
      <c r="FTU5" s="393"/>
      <c r="FTV5" s="393"/>
      <c r="FTW5" s="393"/>
      <c r="FTX5" s="393"/>
      <c r="FTY5" s="393"/>
      <c r="FTZ5" s="393"/>
      <c r="FUA5" s="393"/>
      <c r="FUB5" s="393"/>
      <c r="FUC5" s="393"/>
      <c r="FUD5" s="393"/>
      <c r="FUE5" s="393"/>
      <c r="FUF5" s="393"/>
      <c r="FUG5" s="393"/>
      <c r="FUH5" s="393"/>
      <c r="FUI5" s="393"/>
      <c r="FUJ5" s="393"/>
      <c r="FUK5" s="393"/>
      <c r="FUL5" s="393"/>
      <c r="FUM5" s="393"/>
      <c r="FUN5" s="393"/>
      <c r="FUO5" s="393"/>
      <c r="FUP5" s="393"/>
      <c r="FUQ5" s="393"/>
      <c r="FUR5" s="393"/>
      <c r="FUS5" s="393"/>
      <c r="FUT5" s="393"/>
      <c r="FUU5" s="393"/>
      <c r="FUV5" s="393"/>
      <c r="FUW5" s="393"/>
      <c r="FUX5" s="393"/>
      <c r="FUY5" s="393"/>
      <c r="FUZ5" s="393"/>
      <c r="FVA5" s="393"/>
      <c r="FVB5" s="393"/>
      <c r="FVC5" s="393"/>
      <c r="FVD5" s="393"/>
      <c r="FVE5" s="393"/>
      <c r="FVF5" s="393"/>
      <c r="FVG5" s="393"/>
      <c r="FVH5" s="393"/>
      <c r="FVI5" s="393"/>
      <c r="FVJ5" s="393"/>
      <c r="FVK5" s="393"/>
      <c r="FVL5" s="393"/>
      <c r="FVM5" s="393"/>
      <c r="FVN5" s="393"/>
      <c r="FVO5" s="393"/>
      <c r="FVP5" s="393"/>
      <c r="FVQ5" s="393"/>
      <c r="FVR5" s="393"/>
      <c r="FVS5" s="393"/>
      <c r="FVT5" s="393"/>
      <c r="FVU5" s="393"/>
      <c r="FVV5" s="393"/>
      <c r="FVW5" s="393"/>
      <c r="FVX5" s="393"/>
      <c r="FVY5" s="393"/>
      <c r="FVZ5" s="393"/>
      <c r="FWA5" s="393"/>
      <c r="FWB5" s="393"/>
      <c r="FWC5" s="393"/>
      <c r="FWD5" s="393"/>
      <c r="FWE5" s="393"/>
      <c r="FWF5" s="393"/>
      <c r="FWG5" s="393"/>
      <c r="FWH5" s="393"/>
      <c r="FWI5" s="393"/>
      <c r="FWJ5" s="393"/>
      <c r="FWK5" s="393"/>
      <c r="FWL5" s="393"/>
      <c r="FWM5" s="393"/>
      <c r="FWN5" s="393"/>
      <c r="FWO5" s="393"/>
      <c r="FWP5" s="393"/>
      <c r="FWQ5" s="393"/>
      <c r="FWR5" s="393"/>
      <c r="FWS5" s="393"/>
      <c r="FWT5" s="393"/>
      <c r="FWU5" s="393"/>
      <c r="FWV5" s="393"/>
      <c r="FWW5" s="393"/>
      <c r="FWX5" s="393"/>
      <c r="FWY5" s="393"/>
      <c r="FWZ5" s="393"/>
      <c r="FXA5" s="393"/>
      <c r="FXB5" s="393"/>
      <c r="FXC5" s="393"/>
      <c r="FXD5" s="393"/>
      <c r="FXE5" s="393"/>
      <c r="FXF5" s="393"/>
      <c r="FXG5" s="393"/>
      <c r="FXH5" s="393"/>
      <c r="FXI5" s="393"/>
      <c r="FXJ5" s="393"/>
      <c r="FXK5" s="393"/>
      <c r="FXL5" s="393"/>
      <c r="FXM5" s="393"/>
      <c r="FXN5" s="393"/>
      <c r="FXO5" s="393"/>
      <c r="FXP5" s="393"/>
      <c r="FXQ5" s="393"/>
      <c r="FXR5" s="393"/>
      <c r="FXS5" s="393"/>
      <c r="FXT5" s="393"/>
      <c r="FXU5" s="393"/>
      <c r="FXV5" s="393"/>
      <c r="FXW5" s="393"/>
      <c r="FXX5" s="393"/>
      <c r="FXY5" s="393"/>
      <c r="FXZ5" s="393"/>
      <c r="FYA5" s="393"/>
      <c r="FYB5" s="393"/>
      <c r="FYC5" s="393"/>
      <c r="FYD5" s="393"/>
      <c r="FYE5" s="393"/>
      <c r="FYF5" s="393"/>
      <c r="FYG5" s="393"/>
      <c r="FYH5" s="393"/>
      <c r="FYI5" s="393"/>
      <c r="FYJ5" s="393"/>
      <c r="FYK5" s="393"/>
      <c r="FYL5" s="393"/>
      <c r="FYM5" s="393"/>
      <c r="FYN5" s="393"/>
      <c r="FYO5" s="393"/>
      <c r="FYP5" s="393"/>
      <c r="FYQ5" s="393"/>
      <c r="FYR5" s="393"/>
      <c r="FYS5" s="393"/>
      <c r="FYT5" s="393"/>
      <c r="FYU5" s="393"/>
      <c r="FYV5" s="393"/>
      <c r="FYW5" s="393"/>
      <c r="FYX5" s="393"/>
      <c r="FYY5" s="393"/>
      <c r="FYZ5" s="393"/>
      <c r="FZA5" s="393"/>
      <c r="FZB5" s="393"/>
      <c r="FZC5" s="393"/>
      <c r="FZD5" s="393"/>
      <c r="FZE5" s="393"/>
      <c r="FZF5" s="393"/>
      <c r="FZG5" s="393"/>
      <c r="FZH5" s="393"/>
      <c r="FZI5" s="393"/>
      <c r="FZJ5" s="393"/>
      <c r="FZK5" s="393"/>
      <c r="FZL5" s="393"/>
      <c r="FZM5" s="393"/>
      <c r="FZN5" s="393"/>
      <c r="FZO5" s="393"/>
      <c r="FZP5" s="393"/>
      <c r="FZQ5" s="393"/>
      <c r="FZR5" s="393"/>
      <c r="FZS5" s="393"/>
      <c r="FZT5" s="393"/>
      <c r="FZU5" s="393"/>
      <c r="FZV5" s="393"/>
      <c r="FZW5" s="393"/>
      <c r="FZX5" s="393"/>
      <c r="FZY5" s="393"/>
      <c r="FZZ5" s="393"/>
      <c r="GAA5" s="393"/>
      <c r="GAB5" s="393"/>
      <c r="GAC5" s="393"/>
      <c r="GAD5" s="393"/>
      <c r="GAE5" s="393"/>
      <c r="GAF5" s="393"/>
      <c r="GAG5" s="393"/>
      <c r="GAH5" s="393"/>
      <c r="GAI5" s="393"/>
      <c r="GAJ5" s="393"/>
      <c r="GAK5" s="393"/>
      <c r="GAL5" s="393"/>
      <c r="GAM5" s="393"/>
      <c r="GAN5" s="393"/>
      <c r="GAO5" s="393"/>
      <c r="GAP5" s="393"/>
      <c r="GAQ5" s="393"/>
      <c r="GAR5" s="393"/>
      <c r="GAS5" s="393"/>
      <c r="GAT5" s="393"/>
      <c r="GAU5" s="393"/>
      <c r="GAV5" s="393"/>
      <c r="GAW5" s="393"/>
      <c r="GAX5" s="393"/>
      <c r="GAY5" s="393"/>
      <c r="GAZ5" s="393"/>
      <c r="GBA5" s="393"/>
      <c r="GBB5" s="393"/>
      <c r="GBC5" s="393"/>
      <c r="GBD5" s="393"/>
      <c r="GBE5" s="393"/>
      <c r="GBF5" s="393"/>
      <c r="GBG5" s="393"/>
      <c r="GBH5" s="393"/>
      <c r="GBI5" s="393"/>
      <c r="GBJ5" s="393"/>
      <c r="GBK5" s="393"/>
      <c r="GBL5" s="393"/>
      <c r="GBM5" s="393"/>
      <c r="GBN5" s="393"/>
      <c r="GBO5" s="393"/>
      <c r="GBP5" s="393"/>
      <c r="GBQ5" s="393"/>
      <c r="GBR5" s="393"/>
      <c r="GBS5" s="393"/>
      <c r="GBT5" s="393"/>
      <c r="GBU5" s="393"/>
      <c r="GBV5" s="393"/>
      <c r="GBW5" s="393"/>
      <c r="GBX5" s="393"/>
      <c r="GBY5" s="393"/>
      <c r="GBZ5" s="393"/>
      <c r="GCA5" s="393"/>
      <c r="GCB5" s="393"/>
      <c r="GCC5" s="393"/>
      <c r="GCD5" s="393"/>
      <c r="GCE5" s="393"/>
      <c r="GCF5" s="393"/>
      <c r="GCG5" s="393"/>
      <c r="GCH5" s="393"/>
      <c r="GCI5" s="393"/>
      <c r="GCJ5" s="393"/>
      <c r="GCK5" s="393"/>
      <c r="GCL5" s="393"/>
      <c r="GCM5" s="393"/>
      <c r="GCN5" s="393"/>
      <c r="GCO5" s="393"/>
      <c r="GCP5" s="393"/>
      <c r="GCQ5" s="393"/>
      <c r="GCR5" s="393"/>
      <c r="GCS5" s="393"/>
      <c r="GCT5" s="393"/>
      <c r="GCU5" s="393"/>
      <c r="GCV5" s="393"/>
      <c r="GCW5" s="393"/>
      <c r="GCX5" s="393"/>
      <c r="GCY5" s="393"/>
      <c r="GCZ5" s="393"/>
      <c r="GDA5" s="393"/>
      <c r="GDB5" s="393"/>
      <c r="GDC5" s="393"/>
      <c r="GDD5" s="393"/>
      <c r="GDE5" s="393"/>
      <c r="GDF5" s="393"/>
      <c r="GDG5" s="393"/>
      <c r="GDH5" s="393"/>
      <c r="GDI5" s="393"/>
      <c r="GDJ5" s="393"/>
      <c r="GDK5" s="393"/>
      <c r="GDL5" s="393"/>
      <c r="GDM5" s="393"/>
      <c r="GDN5" s="393"/>
      <c r="GDO5" s="393"/>
      <c r="GDP5" s="393"/>
      <c r="GDQ5" s="393"/>
      <c r="GDR5" s="393"/>
      <c r="GDS5" s="393"/>
      <c r="GDT5" s="393"/>
      <c r="GDU5" s="393"/>
      <c r="GDV5" s="393"/>
      <c r="GDW5" s="393"/>
      <c r="GDX5" s="393"/>
      <c r="GDY5" s="393"/>
      <c r="GDZ5" s="393"/>
      <c r="GEA5" s="393"/>
      <c r="GEB5" s="393"/>
      <c r="GEC5" s="393"/>
      <c r="GED5" s="393"/>
      <c r="GEE5" s="393"/>
      <c r="GEF5" s="393"/>
      <c r="GEG5" s="393"/>
      <c r="GEH5" s="393"/>
      <c r="GEI5" s="393"/>
      <c r="GEJ5" s="393"/>
      <c r="GEK5" s="393"/>
      <c r="GEL5" s="393"/>
      <c r="GEM5" s="393"/>
      <c r="GEN5" s="393"/>
      <c r="GEO5" s="393"/>
      <c r="GEP5" s="393"/>
      <c r="GEQ5" s="393"/>
      <c r="GER5" s="393"/>
      <c r="GES5" s="393"/>
      <c r="GET5" s="393"/>
      <c r="GEU5" s="393"/>
      <c r="GEV5" s="393"/>
      <c r="GEW5" s="393"/>
      <c r="GEX5" s="393"/>
      <c r="GEY5" s="393"/>
      <c r="GEZ5" s="393"/>
      <c r="GFA5" s="393"/>
      <c r="GFB5" s="393"/>
      <c r="GFC5" s="393"/>
      <c r="GFD5" s="393"/>
      <c r="GFE5" s="393"/>
      <c r="GFF5" s="393"/>
      <c r="GFG5" s="393"/>
      <c r="GFH5" s="393"/>
      <c r="GFI5" s="393"/>
      <c r="GFJ5" s="393"/>
      <c r="GFK5" s="393"/>
      <c r="GFL5" s="393"/>
      <c r="GFM5" s="393"/>
      <c r="GFN5" s="393"/>
      <c r="GFO5" s="393"/>
      <c r="GFP5" s="393"/>
      <c r="GFQ5" s="393"/>
      <c r="GFR5" s="393"/>
      <c r="GFS5" s="393"/>
      <c r="GFT5" s="393"/>
      <c r="GFU5" s="393"/>
      <c r="GFV5" s="393"/>
      <c r="GFW5" s="393"/>
      <c r="GFX5" s="393"/>
      <c r="GFY5" s="393"/>
      <c r="GFZ5" s="393"/>
      <c r="GGA5" s="393"/>
      <c r="GGB5" s="393"/>
      <c r="GGC5" s="393"/>
      <c r="GGD5" s="393"/>
      <c r="GGE5" s="393"/>
      <c r="GGF5" s="393"/>
      <c r="GGG5" s="393"/>
      <c r="GGH5" s="393"/>
      <c r="GGI5" s="393"/>
      <c r="GGJ5" s="393"/>
      <c r="GGK5" s="393"/>
      <c r="GGL5" s="393"/>
      <c r="GGM5" s="393"/>
      <c r="GGN5" s="393"/>
      <c r="GGO5" s="393"/>
      <c r="GGP5" s="393"/>
      <c r="GGQ5" s="393"/>
      <c r="GGR5" s="393"/>
      <c r="GGS5" s="393"/>
      <c r="GGT5" s="393"/>
      <c r="GGU5" s="393"/>
      <c r="GGV5" s="393"/>
      <c r="GGW5" s="393"/>
      <c r="GGX5" s="393"/>
      <c r="GGY5" s="393"/>
      <c r="GGZ5" s="393"/>
      <c r="GHA5" s="393"/>
      <c r="GHB5" s="393"/>
      <c r="GHC5" s="393"/>
      <c r="GHD5" s="393"/>
      <c r="GHE5" s="393"/>
      <c r="GHF5" s="393"/>
      <c r="GHG5" s="393"/>
      <c r="GHH5" s="393"/>
      <c r="GHI5" s="393"/>
      <c r="GHJ5" s="393"/>
      <c r="GHK5" s="393"/>
      <c r="GHL5" s="393"/>
      <c r="GHM5" s="393"/>
      <c r="GHN5" s="393"/>
      <c r="GHO5" s="393"/>
      <c r="GHP5" s="393"/>
      <c r="GHQ5" s="393"/>
      <c r="GHR5" s="393"/>
      <c r="GHS5" s="393"/>
      <c r="GHT5" s="393"/>
      <c r="GHU5" s="393"/>
      <c r="GHV5" s="393"/>
      <c r="GHW5" s="393"/>
      <c r="GHX5" s="393"/>
      <c r="GHY5" s="393"/>
      <c r="GHZ5" s="393"/>
      <c r="GIA5" s="393"/>
      <c r="GIB5" s="393"/>
      <c r="GIC5" s="393"/>
      <c r="GID5" s="393"/>
      <c r="GIE5" s="393"/>
      <c r="GIF5" s="393"/>
      <c r="GIG5" s="393"/>
      <c r="GIH5" s="393"/>
      <c r="GII5" s="393"/>
      <c r="GIJ5" s="393"/>
      <c r="GIK5" s="393"/>
      <c r="GIL5" s="393"/>
      <c r="GIM5" s="393"/>
      <c r="GIN5" s="393"/>
      <c r="GIO5" s="393"/>
      <c r="GIP5" s="393"/>
      <c r="GIQ5" s="393"/>
      <c r="GIR5" s="393"/>
      <c r="GIS5" s="393"/>
      <c r="GIT5" s="393"/>
      <c r="GIU5" s="393"/>
      <c r="GIV5" s="393"/>
      <c r="GIW5" s="393"/>
      <c r="GIX5" s="393"/>
      <c r="GIY5" s="393"/>
      <c r="GIZ5" s="393"/>
      <c r="GJA5" s="393"/>
      <c r="GJB5" s="393"/>
      <c r="GJC5" s="393"/>
      <c r="GJD5" s="393"/>
      <c r="GJE5" s="393"/>
      <c r="GJF5" s="393"/>
      <c r="GJG5" s="393"/>
      <c r="GJH5" s="393"/>
      <c r="GJI5" s="393"/>
      <c r="GJJ5" s="393"/>
      <c r="GJK5" s="393"/>
      <c r="GJL5" s="393"/>
      <c r="GJM5" s="393"/>
      <c r="GJN5" s="393"/>
      <c r="GJO5" s="393"/>
      <c r="GJP5" s="393"/>
      <c r="GJQ5" s="393"/>
      <c r="GJR5" s="393"/>
      <c r="GJS5" s="393"/>
      <c r="GJT5" s="393"/>
      <c r="GJU5" s="393"/>
      <c r="GJV5" s="393"/>
      <c r="GJW5" s="393"/>
      <c r="GJX5" s="393"/>
      <c r="GJY5" s="393"/>
      <c r="GJZ5" s="393"/>
      <c r="GKA5" s="393"/>
      <c r="GKB5" s="393"/>
      <c r="GKC5" s="393"/>
      <c r="GKD5" s="393"/>
      <c r="GKE5" s="393"/>
      <c r="GKF5" s="393"/>
      <c r="GKG5" s="393"/>
      <c r="GKH5" s="393"/>
      <c r="GKI5" s="393"/>
      <c r="GKJ5" s="393"/>
      <c r="GKK5" s="393"/>
      <c r="GKL5" s="393"/>
      <c r="GKM5" s="393"/>
      <c r="GKN5" s="393"/>
      <c r="GKO5" s="393"/>
      <c r="GKP5" s="393"/>
      <c r="GKQ5" s="393"/>
      <c r="GKR5" s="393"/>
      <c r="GKS5" s="393"/>
      <c r="GKT5" s="393"/>
      <c r="GKU5" s="393"/>
      <c r="GKV5" s="393"/>
      <c r="GKW5" s="393"/>
      <c r="GKX5" s="393"/>
      <c r="GKY5" s="393"/>
      <c r="GKZ5" s="393"/>
      <c r="GLA5" s="393"/>
      <c r="GLB5" s="393"/>
      <c r="GLC5" s="393"/>
      <c r="GLD5" s="393"/>
      <c r="GLE5" s="393"/>
      <c r="GLF5" s="393"/>
      <c r="GLG5" s="393"/>
      <c r="GLH5" s="393"/>
      <c r="GLI5" s="393"/>
      <c r="GLJ5" s="393"/>
      <c r="GLK5" s="393"/>
      <c r="GLL5" s="393"/>
      <c r="GLM5" s="393"/>
      <c r="GLN5" s="393"/>
      <c r="GLO5" s="393"/>
      <c r="GLP5" s="393"/>
      <c r="GLQ5" s="393"/>
      <c r="GLR5" s="393"/>
      <c r="GLS5" s="393"/>
      <c r="GLT5" s="393"/>
      <c r="GLU5" s="393"/>
      <c r="GLV5" s="393"/>
      <c r="GLW5" s="393"/>
      <c r="GLX5" s="393"/>
      <c r="GLY5" s="393"/>
      <c r="GLZ5" s="393"/>
      <c r="GMA5" s="393"/>
      <c r="GMB5" s="393"/>
      <c r="GMC5" s="393"/>
      <c r="GMD5" s="393"/>
      <c r="GME5" s="393"/>
      <c r="GMF5" s="393"/>
      <c r="GMG5" s="393"/>
      <c r="GMH5" s="393"/>
      <c r="GMI5" s="393"/>
      <c r="GMJ5" s="393"/>
      <c r="GMK5" s="393"/>
      <c r="GML5" s="393"/>
      <c r="GMM5" s="393"/>
      <c r="GMN5" s="393"/>
      <c r="GMO5" s="393"/>
      <c r="GMP5" s="393"/>
      <c r="GMQ5" s="393"/>
      <c r="GMR5" s="393"/>
      <c r="GMS5" s="393"/>
      <c r="GMT5" s="393"/>
      <c r="GMU5" s="393"/>
      <c r="GMV5" s="393"/>
      <c r="GMW5" s="393"/>
      <c r="GMX5" s="393"/>
      <c r="GMY5" s="393"/>
      <c r="GMZ5" s="393"/>
      <c r="GNA5" s="393"/>
      <c r="GNB5" s="393"/>
      <c r="GNC5" s="393"/>
      <c r="GND5" s="393"/>
      <c r="GNE5" s="393"/>
      <c r="GNF5" s="393"/>
      <c r="GNG5" s="393"/>
      <c r="GNH5" s="393"/>
      <c r="GNI5" s="393"/>
      <c r="GNJ5" s="393"/>
      <c r="GNK5" s="393"/>
      <c r="GNL5" s="393"/>
      <c r="GNM5" s="393"/>
      <c r="GNN5" s="393"/>
      <c r="GNO5" s="393"/>
      <c r="GNP5" s="393"/>
      <c r="GNQ5" s="393"/>
      <c r="GNR5" s="393"/>
      <c r="GNS5" s="393"/>
      <c r="GNT5" s="393"/>
      <c r="GNU5" s="393"/>
      <c r="GNV5" s="393"/>
      <c r="GNW5" s="393"/>
      <c r="GNX5" s="393"/>
      <c r="GNY5" s="393"/>
      <c r="GNZ5" s="393"/>
      <c r="GOA5" s="393"/>
      <c r="GOB5" s="393"/>
      <c r="GOC5" s="393"/>
      <c r="GOD5" s="393"/>
      <c r="GOE5" s="393"/>
      <c r="GOF5" s="393"/>
      <c r="GOG5" s="393"/>
      <c r="GOH5" s="393"/>
      <c r="GOI5" s="393"/>
      <c r="GOJ5" s="393"/>
      <c r="GOK5" s="393"/>
      <c r="GOL5" s="393"/>
      <c r="GOM5" s="393"/>
      <c r="GON5" s="393"/>
      <c r="GOO5" s="393"/>
      <c r="GOP5" s="393"/>
      <c r="GOQ5" s="393"/>
      <c r="GOR5" s="393"/>
      <c r="GOS5" s="393"/>
      <c r="GOT5" s="393"/>
      <c r="GOU5" s="393"/>
      <c r="GOV5" s="393"/>
      <c r="GOW5" s="393"/>
      <c r="GOX5" s="393"/>
      <c r="GOY5" s="393"/>
      <c r="GOZ5" s="393"/>
      <c r="GPA5" s="393"/>
      <c r="GPB5" s="393"/>
      <c r="GPC5" s="393"/>
      <c r="GPD5" s="393"/>
      <c r="GPE5" s="393"/>
      <c r="GPF5" s="393"/>
      <c r="GPG5" s="393"/>
      <c r="GPH5" s="393"/>
      <c r="GPI5" s="393"/>
      <c r="GPJ5" s="393"/>
      <c r="GPK5" s="393"/>
      <c r="GPL5" s="393"/>
      <c r="GPM5" s="393"/>
      <c r="GPN5" s="393"/>
      <c r="GPO5" s="393"/>
      <c r="GPP5" s="393"/>
      <c r="GPQ5" s="393"/>
      <c r="GPR5" s="393"/>
      <c r="GPS5" s="393"/>
      <c r="GPT5" s="393"/>
      <c r="GPU5" s="393"/>
      <c r="GPV5" s="393"/>
      <c r="GPW5" s="393"/>
      <c r="GPX5" s="393"/>
      <c r="GPY5" s="393"/>
      <c r="GPZ5" s="393"/>
      <c r="GQA5" s="393"/>
      <c r="GQB5" s="393"/>
      <c r="GQC5" s="393"/>
      <c r="GQD5" s="393"/>
      <c r="GQE5" s="393"/>
      <c r="GQF5" s="393"/>
      <c r="GQG5" s="393"/>
      <c r="GQH5" s="393"/>
      <c r="GQI5" s="393"/>
      <c r="GQJ5" s="393"/>
      <c r="GQK5" s="393"/>
      <c r="GQL5" s="393"/>
      <c r="GQM5" s="393"/>
      <c r="GQN5" s="393"/>
      <c r="GQO5" s="393"/>
      <c r="GQP5" s="393"/>
      <c r="GQQ5" s="393"/>
      <c r="GQR5" s="393"/>
      <c r="GQS5" s="393"/>
      <c r="GQT5" s="393"/>
      <c r="GQU5" s="393"/>
      <c r="GQV5" s="393"/>
      <c r="GQW5" s="393"/>
      <c r="GQX5" s="393"/>
      <c r="GQY5" s="393"/>
      <c r="GQZ5" s="393"/>
      <c r="GRA5" s="393"/>
      <c r="GRB5" s="393"/>
      <c r="GRC5" s="393"/>
      <c r="GRD5" s="393"/>
      <c r="GRE5" s="393"/>
      <c r="GRF5" s="393"/>
      <c r="GRG5" s="393"/>
      <c r="GRH5" s="393"/>
      <c r="GRI5" s="393"/>
      <c r="GRJ5" s="393"/>
      <c r="GRK5" s="393"/>
      <c r="GRL5" s="393"/>
      <c r="GRM5" s="393"/>
      <c r="GRN5" s="393"/>
      <c r="GRO5" s="393"/>
      <c r="GRP5" s="393"/>
      <c r="GRQ5" s="393"/>
      <c r="GRR5" s="393"/>
      <c r="GRS5" s="393"/>
      <c r="GRT5" s="393"/>
      <c r="GRU5" s="393"/>
      <c r="GRV5" s="393"/>
      <c r="GRW5" s="393"/>
      <c r="GRX5" s="393"/>
      <c r="GRY5" s="393"/>
      <c r="GRZ5" s="393"/>
      <c r="GSA5" s="393"/>
      <c r="GSB5" s="393"/>
      <c r="GSC5" s="393"/>
      <c r="GSD5" s="393"/>
      <c r="GSE5" s="393"/>
      <c r="GSF5" s="393"/>
      <c r="GSG5" s="393"/>
      <c r="GSH5" s="393"/>
      <c r="GSI5" s="393"/>
      <c r="GSJ5" s="393"/>
      <c r="GSK5" s="393"/>
      <c r="GSL5" s="393"/>
      <c r="GSM5" s="393"/>
      <c r="GSN5" s="393"/>
      <c r="GSO5" s="393"/>
      <c r="GSP5" s="393"/>
      <c r="GSQ5" s="393"/>
      <c r="GSR5" s="393"/>
      <c r="GSS5" s="393"/>
      <c r="GST5" s="393"/>
      <c r="GSU5" s="393"/>
      <c r="GSV5" s="393"/>
      <c r="GSW5" s="393"/>
      <c r="GSX5" s="393"/>
      <c r="GSY5" s="393"/>
      <c r="GSZ5" s="393"/>
      <c r="GTA5" s="393"/>
      <c r="GTB5" s="393"/>
      <c r="GTC5" s="393"/>
      <c r="GTD5" s="393"/>
      <c r="GTE5" s="393"/>
      <c r="GTF5" s="393"/>
      <c r="GTG5" s="393"/>
      <c r="GTH5" s="393"/>
      <c r="GTI5" s="393"/>
      <c r="GTJ5" s="393"/>
      <c r="GTK5" s="393"/>
      <c r="GTL5" s="393"/>
      <c r="GTM5" s="393"/>
      <c r="GTN5" s="393"/>
      <c r="GTO5" s="393"/>
      <c r="GTP5" s="393"/>
      <c r="GTQ5" s="393"/>
      <c r="GTR5" s="393"/>
      <c r="GTS5" s="393"/>
      <c r="GTT5" s="393"/>
      <c r="GTU5" s="393"/>
      <c r="GTV5" s="393"/>
      <c r="GTW5" s="393"/>
      <c r="GTX5" s="393"/>
      <c r="GTY5" s="393"/>
      <c r="GTZ5" s="393"/>
      <c r="GUA5" s="393"/>
      <c r="GUB5" s="393"/>
      <c r="GUC5" s="393"/>
      <c r="GUD5" s="393"/>
      <c r="GUE5" s="393"/>
      <c r="GUF5" s="393"/>
      <c r="GUG5" s="393"/>
      <c r="GUH5" s="393"/>
      <c r="GUI5" s="393"/>
      <c r="GUJ5" s="393"/>
      <c r="GUK5" s="393"/>
      <c r="GUL5" s="393"/>
      <c r="GUM5" s="393"/>
      <c r="GUN5" s="393"/>
      <c r="GUO5" s="393"/>
      <c r="GUP5" s="393"/>
      <c r="GUQ5" s="393"/>
      <c r="GUR5" s="393"/>
      <c r="GUS5" s="393"/>
      <c r="GUT5" s="393"/>
      <c r="GUU5" s="393"/>
      <c r="GUV5" s="393"/>
      <c r="GUW5" s="393"/>
      <c r="GUX5" s="393"/>
      <c r="GUY5" s="393"/>
      <c r="GUZ5" s="393"/>
      <c r="GVA5" s="393"/>
      <c r="GVB5" s="393"/>
      <c r="GVC5" s="393"/>
      <c r="GVD5" s="393"/>
      <c r="GVE5" s="393"/>
      <c r="GVF5" s="393"/>
      <c r="GVG5" s="393"/>
      <c r="GVH5" s="393"/>
      <c r="GVI5" s="393"/>
      <c r="GVJ5" s="393"/>
      <c r="GVK5" s="393"/>
      <c r="GVL5" s="393"/>
      <c r="GVM5" s="393"/>
      <c r="GVN5" s="393"/>
      <c r="GVO5" s="393"/>
      <c r="GVP5" s="393"/>
      <c r="GVQ5" s="393"/>
      <c r="GVR5" s="393"/>
      <c r="GVS5" s="393"/>
      <c r="GVT5" s="393"/>
      <c r="GVU5" s="393"/>
      <c r="GVV5" s="393"/>
      <c r="GVW5" s="393"/>
      <c r="GVX5" s="393"/>
      <c r="GVY5" s="393"/>
      <c r="GVZ5" s="393"/>
      <c r="GWA5" s="393"/>
      <c r="GWB5" s="393"/>
      <c r="GWC5" s="393"/>
      <c r="GWD5" s="393"/>
      <c r="GWE5" s="393"/>
      <c r="GWF5" s="393"/>
      <c r="GWG5" s="393"/>
      <c r="GWH5" s="393"/>
      <c r="GWI5" s="393"/>
      <c r="GWJ5" s="393"/>
      <c r="GWK5" s="393"/>
      <c r="GWL5" s="393"/>
      <c r="GWM5" s="393"/>
      <c r="GWN5" s="393"/>
      <c r="GWO5" s="393"/>
      <c r="GWP5" s="393"/>
      <c r="GWQ5" s="393"/>
      <c r="GWR5" s="393"/>
      <c r="GWS5" s="393"/>
      <c r="GWT5" s="393"/>
      <c r="GWU5" s="393"/>
      <c r="GWV5" s="393"/>
      <c r="GWW5" s="393"/>
      <c r="GWX5" s="393"/>
      <c r="GWY5" s="393"/>
      <c r="GWZ5" s="393"/>
      <c r="GXA5" s="393"/>
      <c r="GXB5" s="393"/>
      <c r="GXC5" s="393"/>
      <c r="GXD5" s="393"/>
      <c r="GXE5" s="393"/>
      <c r="GXF5" s="393"/>
      <c r="GXG5" s="393"/>
      <c r="GXH5" s="393"/>
      <c r="GXI5" s="393"/>
      <c r="GXJ5" s="393"/>
      <c r="GXK5" s="393"/>
      <c r="GXL5" s="393"/>
      <c r="GXM5" s="393"/>
      <c r="GXN5" s="393"/>
      <c r="GXO5" s="393"/>
      <c r="GXP5" s="393"/>
      <c r="GXQ5" s="393"/>
      <c r="GXR5" s="393"/>
      <c r="GXS5" s="393"/>
      <c r="GXT5" s="393"/>
      <c r="GXU5" s="393"/>
      <c r="GXV5" s="393"/>
      <c r="GXW5" s="393"/>
      <c r="GXX5" s="393"/>
      <c r="GXY5" s="393"/>
      <c r="GXZ5" s="393"/>
      <c r="GYA5" s="393"/>
      <c r="GYB5" s="393"/>
      <c r="GYC5" s="393"/>
      <c r="GYD5" s="393"/>
      <c r="GYE5" s="393"/>
      <c r="GYF5" s="393"/>
      <c r="GYG5" s="393"/>
      <c r="GYH5" s="393"/>
      <c r="GYI5" s="393"/>
      <c r="GYJ5" s="393"/>
      <c r="GYK5" s="393"/>
      <c r="GYL5" s="393"/>
      <c r="GYM5" s="393"/>
      <c r="GYN5" s="393"/>
      <c r="GYO5" s="393"/>
      <c r="GYP5" s="393"/>
      <c r="GYQ5" s="393"/>
      <c r="GYR5" s="393"/>
      <c r="GYS5" s="393"/>
      <c r="GYT5" s="393"/>
      <c r="GYU5" s="393"/>
      <c r="GYV5" s="393"/>
      <c r="GYW5" s="393"/>
      <c r="GYX5" s="393"/>
      <c r="GYY5" s="393"/>
      <c r="GYZ5" s="393"/>
      <c r="GZA5" s="393"/>
      <c r="GZB5" s="393"/>
      <c r="GZC5" s="393"/>
      <c r="GZD5" s="393"/>
      <c r="GZE5" s="393"/>
      <c r="GZF5" s="393"/>
      <c r="GZG5" s="393"/>
      <c r="GZH5" s="393"/>
      <c r="GZI5" s="393"/>
      <c r="GZJ5" s="393"/>
      <c r="GZK5" s="393"/>
      <c r="GZL5" s="393"/>
      <c r="GZM5" s="393"/>
      <c r="GZN5" s="393"/>
      <c r="GZO5" s="393"/>
      <c r="GZP5" s="393"/>
      <c r="GZQ5" s="393"/>
      <c r="GZR5" s="393"/>
      <c r="GZS5" s="393"/>
      <c r="GZT5" s="393"/>
      <c r="GZU5" s="393"/>
      <c r="GZV5" s="393"/>
      <c r="GZW5" s="393"/>
      <c r="GZX5" s="393"/>
      <c r="GZY5" s="393"/>
      <c r="GZZ5" s="393"/>
      <c r="HAA5" s="393"/>
      <c r="HAB5" s="393"/>
      <c r="HAC5" s="393"/>
      <c r="HAD5" s="393"/>
      <c r="HAE5" s="393"/>
      <c r="HAF5" s="393"/>
      <c r="HAG5" s="393"/>
      <c r="HAH5" s="393"/>
      <c r="HAI5" s="393"/>
      <c r="HAJ5" s="393"/>
      <c r="HAK5" s="393"/>
      <c r="HAL5" s="393"/>
      <c r="HAM5" s="393"/>
      <c r="HAN5" s="393"/>
      <c r="HAO5" s="393"/>
      <c r="HAP5" s="393"/>
      <c r="HAQ5" s="393"/>
      <c r="HAR5" s="393"/>
      <c r="HAS5" s="393"/>
      <c r="HAT5" s="393"/>
      <c r="HAU5" s="393"/>
      <c r="HAV5" s="393"/>
      <c r="HAW5" s="393"/>
      <c r="HAX5" s="393"/>
      <c r="HAY5" s="393"/>
      <c r="HAZ5" s="393"/>
      <c r="HBA5" s="393"/>
      <c r="HBB5" s="393"/>
      <c r="HBC5" s="393"/>
      <c r="HBD5" s="393"/>
      <c r="HBE5" s="393"/>
      <c r="HBF5" s="393"/>
      <c r="HBG5" s="393"/>
      <c r="HBH5" s="393"/>
      <c r="HBI5" s="393"/>
      <c r="HBJ5" s="393"/>
      <c r="HBK5" s="393"/>
      <c r="HBL5" s="393"/>
      <c r="HBM5" s="393"/>
      <c r="HBN5" s="393"/>
      <c r="HBO5" s="393"/>
      <c r="HBP5" s="393"/>
      <c r="HBQ5" s="393"/>
      <c r="HBR5" s="393"/>
      <c r="HBS5" s="393"/>
      <c r="HBT5" s="393"/>
      <c r="HBU5" s="393"/>
      <c r="HBV5" s="393"/>
      <c r="HBW5" s="393"/>
      <c r="HBX5" s="393"/>
      <c r="HBY5" s="393"/>
      <c r="HBZ5" s="393"/>
      <c r="HCA5" s="393"/>
      <c r="HCB5" s="393"/>
      <c r="HCC5" s="393"/>
      <c r="HCD5" s="393"/>
      <c r="HCE5" s="393"/>
      <c r="HCF5" s="393"/>
      <c r="HCG5" s="393"/>
      <c r="HCH5" s="393"/>
      <c r="HCI5" s="393"/>
      <c r="HCJ5" s="393"/>
      <c r="HCK5" s="393"/>
      <c r="HCL5" s="393"/>
      <c r="HCM5" s="393"/>
      <c r="HCN5" s="393"/>
      <c r="HCO5" s="393"/>
      <c r="HCP5" s="393"/>
      <c r="HCQ5" s="393"/>
      <c r="HCR5" s="393"/>
      <c r="HCS5" s="393"/>
      <c r="HCT5" s="393"/>
      <c r="HCU5" s="393"/>
      <c r="HCV5" s="393"/>
      <c r="HCW5" s="393"/>
      <c r="HCX5" s="393"/>
      <c r="HCY5" s="393"/>
      <c r="HCZ5" s="393"/>
      <c r="HDA5" s="393"/>
      <c r="HDB5" s="393"/>
      <c r="HDC5" s="393"/>
      <c r="HDD5" s="393"/>
      <c r="HDE5" s="393"/>
      <c r="HDF5" s="393"/>
      <c r="HDG5" s="393"/>
      <c r="HDH5" s="393"/>
      <c r="HDI5" s="393"/>
      <c r="HDJ5" s="393"/>
      <c r="HDK5" s="393"/>
      <c r="HDL5" s="393"/>
      <c r="HDM5" s="393"/>
      <c r="HDN5" s="393"/>
      <c r="HDO5" s="393"/>
      <c r="HDP5" s="393"/>
      <c r="HDQ5" s="393"/>
      <c r="HDR5" s="393"/>
      <c r="HDS5" s="393"/>
      <c r="HDT5" s="393"/>
      <c r="HDU5" s="393"/>
      <c r="HDV5" s="393"/>
      <c r="HDW5" s="393"/>
      <c r="HDX5" s="393"/>
      <c r="HDY5" s="393"/>
      <c r="HDZ5" s="393"/>
      <c r="HEA5" s="393"/>
      <c r="HEB5" s="393"/>
      <c r="HEC5" s="393"/>
      <c r="HED5" s="393"/>
      <c r="HEE5" s="393"/>
      <c r="HEF5" s="393"/>
      <c r="HEG5" s="393"/>
      <c r="HEH5" s="393"/>
      <c r="HEI5" s="393"/>
      <c r="HEJ5" s="393"/>
      <c r="HEK5" s="393"/>
      <c r="HEL5" s="393"/>
      <c r="HEM5" s="393"/>
      <c r="HEN5" s="393"/>
      <c r="HEO5" s="393"/>
      <c r="HEP5" s="393"/>
      <c r="HEQ5" s="393"/>
      <c r="HER5" s="393"/>
      <c r="HES5" s="393"/>
      <c r="HET5" s="393"/>
      <c r="HEU5" s="393"/>
      <c r="HEV5" s="393"/>
      <c r="HEW5" s="393"/>
      <c r="HEX5" s="393"/>
      <c r="HEY5" s="393"/>
      <c r="HEZ5" s="393"/>
      <c r="HFA5" s="393"/>
      <c r="HFB5" s="393"/>
      <c r="HFC5" s="393"/>
      <c r="HFD5" s="393"/>
      <c r="HFE5" s="393"/>
      <c r="HFF5" s="393"/>
      <c r="HFG5" s="393"/>
      <c r="HFH5" s="393"/>
      <c r="HFI5" s="393"/>
      <c r="HFJ5" s="393"/>
      <c r="HFK5" s="393"/>
      <c r="HFL5" s="393"/>
      <c r="HFM5" s="393"/>
      <c r="HFN5" s="393"/>
      <c r="HFO5" s="393"/>
      <c r="HFP5" s="393"/>
      <c r="HFQ5" s="393"/>
      <c r="HFR5" s="393"/>
      <c r="HFS5" s="393"/>
      <c r="HFT5" s="393"/>
      <c r="HFU5" s="393"/>
      <c r="HFV5" s="393"/>
      <c r="HFW5" s="393"/>
      <c r="HFX5" s="393"/>
      <c r="HFY5" s="393"/>
      <c r="HFZ5" s="393"/>
      <c r="HGA5" s="393"/>
      <c r="HGB5" s="393"/>
      <c r="HGC5" s="393"/>
      <c r="HGD5" s="393"/>
      <c r="HGE5" s="393"/>
      <c r="HGF5" s="393"/>
      <c r="HGG5" s="393"/>
      <c r="HGH5" s="393"/>
      <c r="HGI5" s="393"/>
      <c r="HGJ5" s="393"/>
      <c r="HGK5" s="393"/>
      <c r="HGL5" s="393"/>
      <c r="HGM5" s="393"/>
      <c r="HGN5" s="393"/>
      <c r="HGO5" s="393"/>
      <c r="HGP5" s="393"/>
      <c r="HGQ5" s="393"/>
      <c r="HGR5" s="393"/>
      <c r="HGS5" s="393"/>
      <c r="HGT5" s="393"/>
      <c r="HGU5" s="393"/>
      <c r="HGV5" s="393"/>
      <c r="HGW5" s="393"/>
      <c r="HGX5" s="393"/>
      <c r="HGY5" s="393"/>
      <c r="HGZ5" s="393"/>
      <c r="HHA5" s="393"/>
      <c r="HHB5" s="393"/>
      <c r="HHC5" s="393"/>
      <c r="HHD5" s="393"/>
      <c r="HHE5" s="393"/>
      <c r="HHF5" s="393"/>
      <c r="HHG5" s="393"/>
      <c r="HHH5" s="393"/>
      <c r="HHI5" s="393"/>
      <c r="HHJ5" s="393"/>
      <c r="HHK5" s="393"/>
      <c r="HHL5" s="393"/>
      <c r="HHM5" s="393"/>
      <c r="HHN5" s="393"/>
      <c r="HHO5" s="393"/>
      <c r="HHP5" s="393"/>
      <c r="HHQ5" s="393"/>
      <c r="HHR5" s="393"/>
      <c r="HHS5" s="393"/>
      <c r="HHT5" s="393"/>
      <c r="HHU5" s="393"/>
      <c r="HHV5" s="393"/>
      <c r="HHW5" s="393"/>
      <c r="HHX5" s="393"/>
      <c r="HHY5" s="393"/>
      <c r="HHZ5" s="393"/>
      <c r="HIA5" s="393"/>
      <c r="HIB5" s="393"/>
      <c r="HIC5" s="393"/>
      <c r="HID5" s="393"/>
      <c r="HIE5" s="393"/>
      <c r="HIF5" s="393"/>
      <c r="HIG5" s="393"/>
      <c r="HIH5" s="393"/>
      <c r="HII5" s="393"/>
      <c r="HIJ5" s="393"/>
      <c r="HIK5" s="393"/>
      <c r="HIL5" s="393"/>
      <c r="HIM5" s="393"/>
      <c r="HIN5" s="393"/>
      <c r="HIO5" s="393"/>
      <c r="HIP5" s="393"/>
      <c r="HIQ5" s="393"/>
      <c r="HIR5" s="393"/>
      <c r="HIS5" s="393"/>
      <c r="HIT5" s="393"/>
      <c r="HIU5" s="393"/>
      <c r="HIV5" s="393"/>
      <c r="HIW5" s="393"/>
      <c r="HIX5" s="393"/>
      <c r="HIY5" s="393"/>
      <c r="HIZ5" s="393"/>
      <c r="HJA5" s="393"/>
      <c r="HJB5" s="393"/>
      <c r="HJC5" s="393"/>
      <c r="HJD5" s="393"/>
      <c r="HJE5" s="393"/>
      <c r="HJF5" s="393"/>
      <c r="HJG5" s="393"/>
      <c r="HJH5" s="393"/>
      <c r="HJI5" s="393"/>
      <c r="HJJ5" s="393"/>
      <c r="HJK5" s="393"/>
      <c r="HJL5" s="393"/>
      <c r="HJM5" s="393"/>
      <c r="HJN5" s="393"/>
      <c r="HJO5" s="393"/>
      <c r="HJP5" s="393"/>
      <c r="HJQ5" s="393"/>
      <c r="HJR5" s="393"/>
      <c r="HJS5" s="393"/>
      <c r="HJT5" s="393"/>
      <c r="HJU5" s="393"/>
      <c r="HJV5" s="393"/>
      <c r="HJW5" s="393"/>
      <c r="HJX5" s="393"/>
      <c r="HJY5" s="393"/>
      <c r="HJZ5" s="393"/>
      <c r="HKA5" s="393"/>
      <c r="HKB5" s="393"/>
      <c r="HKC5" s="393"/>
      <c r="HKD5" s="393"/>
      <c r="HKE5" s="393"/>
      <c r="HKF5" s="393"/>
      <c r="HKG5" s="393"/>
      <c r="HKH5" s="393"/>
      <c r="HKI5" s="393"/>
      <c r="HKJ5" s="393"/>
      <c r="HKK5" s="393"/>
      <c r="HKL5" s="393"/>
      <c r="HKM5" s="393"/>
      <c r="HKN5" s="393"/>
      <c r="HKO5" s="393"/>
      <c r="HKP5" s="393"/>
      <c r="HKQ5" s="393"/>
      <c r="HKR5" s="393"/>
      <c r="HKS5" s="393"/>
      <c r="HKT5" s="393"/>
      <c r="HKU5" s="393"/>
      <c r="HKV5" s="393"/>
      <c r="HKW5" s="393"/>
      <c r="HKX5" s="393"/>
      <c r="HKY5" s="393"/>
      <c r="HKZ5" s="393"/>
      <c r="HLA5" s="393"/>
      <c r="HLB5" s="393"/>
      <c r="HLC5" s="393"/>
      <c r="HLD5" s="393"/>
      <c r="HLE5" s="393"/>
      <c r="HLF5" s="393"/>
      <c r="HLG5" s="393"/>
      <c r="HLH5" s="393"/>
      <c r="HLI5" s="393"/>
      <c r="HLJ5" s="393"/>
      <c r="HLK5" s="393"/>
      <c r="HLL5" s="393"/>
      <c r="HLM5" s="393"/>
      <c r="HLN5" s="393"/>
      <c r="HLO5" s="393"/>
      <c r="HLP5" s="393"/>
      <c r="HLQ5" s="393"/>
      <c r="HLR5" s="393"/>
      <c r="HLS5" s="393"/>
      <c r="HLT5" s="393"/>
      <c r="HLU5" s="393"/>
      <c r="HLV5" s="393"/>
      <c r="HLW5" s="393"/>
      <c r="HLX5" s="393"/>
      <c r="HLY5" s="393"/>
      <c r="HLZ5" s="393"/>
      <c r="HMA5" s="393"/>
      <c r="HMB5" s="393"/>
      <c r="HMC5" s="393"/>
      <c r="HMD5" s="393"/>
      <c r="HME5" s="393"/>
      <c r="HMF5" s="393"/>
      <c r="HMG5" s="393"/>
      <c r="HMH5" s="393"/>
      <c r="HMI5" s="393"/>
      <c r="HMJ5" s="393"/>
      <c r="HMK5" s="393"/>
      <c r="HML5" s="393"/>
      <c r="HMM5" s="393"/>
      <c r="HMN5" s="393"/>
      <c r="HMO5" s="393"/>
      <c r="HMP5" s="393"/>
      <c r="HMQ5" s="393"/>
      <c r="HMR5" s="393"/>
      <c r="HMS5" s="393"/>
      <c r="HMT5" s="393"/>
      <c r="HMU5" s="393"/>
      <c r="HMV5" s="393"/>
      <c r="HMW5" s="393"/>
      <c r="HMX5" s="393"/>
      <c r="HMY5" s="393"/>
      <c r="HMZ5" s="393"/>
      <c r="HNA5" s="393"/>
      <c r="HNB5" s="393"/>
      <c r="HNC5" s="393"/>
      <c r="HND5" s="393"/>
      <c r="HNE5" s="393"/>
      <c r="HNF5" s="393"/>
      <c r="HNG5" s="393"/>
      <c r="HNH5" s="393"/>
      <c r="HNI5" s="393"/>
      <c r="HNJ5" s="393"/>
      <c r="HNK5" s="393"/>
      <c r="HNL5" s="393"/>
      <c r="HNM5" s="393"/>
      <c r="HNN5" s="393"/>
      <c r="HNO5" s="393"/>
      <c r="HNP5" s="393"/>
      <c r="HNQ5" s="393"/>
      <c r="HNR5" s="393"/>
      <c r="HNS5" s="393"/>
      <c r="HNT5" s="393"/>
      <c r="HNU5" s="393"/>
      <c r="HNV5" s="393"/>
      <c r="HNW5" s="393"/>
      <c r="HNX5" s="393"/>
      <c r="HNY5" s="393"/>
      <c r="HNZ5" s="393"/>
      <c r="HOA5" s="393"/>
      <c r="HOB5" s="393"/>
      <c r="HOC5" s="393"/>
      <c r="HOD5" s="393"/>
      <c r="HOE5" s="393"/>
      <c r="HOF5" s="393"/>
      <c r="HOG5" s="393"/>
      <c r="HOH5" s="393"/>
      <c r="HOI5" s="393"/>
      <c r="HOJ5" s="393"/>
      <c r="HOK5" s="393"/>
      <c r="HOL5" s="393"/>
      <c r="HOM5" s="393"/>
      <c r="HON5" s="393"/>
      <c r="HOO5" s="393"/>
      <c r="HOP5" s="393"/>
      <c r="HOQ5" s="393"/>
      <c r="HOR5" s="393"/>
      <c r="HOS5" s="393"/>
      <c r="HOT5" s="393"/>
      <c r="HOU5" s="393"/>
      <c r="HOV5" s="393"/>
      <c r="HOW5" s="393"/>
      <c r="HOX5" s="393"/>
      <c r="HOY5" s="393"/>
      <c r="HOZ5" s="393"/>
      <c r="HPA5" s="393"/>
      <c r="HPB5" s="393"/>
      <c r="HPC5" s="393"/>
      <c r="HPD5" s="393"/>
      <c r="HPE5" s="393"/>
      <c r="HPF5" s="393"/>
      <c r="HPG5" s="393"/>
      <c r="HPH5" s="393"/>
      <c r="HPI5" s="393"/>
      <c r="HPJ5" s="393"/>
      <c r="HPK5" s="393"/>
      <c r="HPL5" s="393"/>
      <c r="HPM5" s="393"/>
      <c r="HPN5" s="393"/>
      <c r="HPO5" s="393"/>
      <c r="HPP5" s="393"/>
      <c r="HPQ5" s="393"/>
      <c r="HPR5" s="393"/>
      <c r="HPS5" s="393"/>
      <c r="HPT5" s="393"/>
      <c r="HPU5" s="393"/>
      <c r="HPV5" s="393"/>
      <c r="HPW5" s="393"/>
      <c r="HPX5" s="393"/>
      <c r="HPY5" s="393"/>
      <c r="HPZ5" s="393"/>
      <c r="HQA5" s="393"/>
      <c r="HQB5" s="393"/>
      <c r="HQC5" s="393"/>
      <c r="HQD5" s="393"/>
      <c r="HQE5" s="393"/>
      <c r="HQF5" s="393"/>
      <c r="HQG5" s="393"/>
      <c r="HQH5" s="393"/>
      <c r="HQI5" s="393"/>
      <c r="HQJ5" s="393"/>
      <c r="HQK5" s="393"/>
      <c r="HQL5" s="393"/>
      <c r="HQM5" s="393"/>
      <c r="HQN5" s="393"/>
      <c r="HQO5" s="393"/>
      <c r="HQP5" s="393"/>
      <c r="HQQ5" s="393"/>
      <c r="HQR5" s="393"/>
      <c r="HQS5" s="393"/>
      <c r="HQT5" s="393"/>
      <c r="HQU5" s="393"/>
      <c r="HQV5" s="393"/>
      <c r="HQW5" s="393"/>
      <c r="HQX5" s="393"/>
      <c r="HQY5" s="393"/>
      <c r="HQZ5" s="393"/>
      <c r="HRA5" s="393"/>
      <c r="HRB5" s="393"/>
      <c r="HRC5" s="393"/>
      <c r="HRD5" s="393"/>
      <c r="HRE5" s="393"/>
      <c r="HRF5" s="393"/>
      <c r="HRG5" s="393"/>
      <c r="HRH5" s="393"/>
      <c r="HRI5" s="393"/>
      <c r="HRJ5" s="393"/>
      <c r="HRK5" s="393"/>
      <c r="HRL5" s="393"/>
      <c r="HRM5" s="393"/>
      <c r="HRN5" s="393"/>
      <c r="HRO5" s="393"/>
      <c r="HRP5" s="393"/>
      <c r="HRQ5" s="393"/>
      <c r="HRR5" s="393"/>
      <c r="HRS5" s="393"/>
      <c r="HRT5" s="393"/>
      <c r="HRU5" s="393"/>
      <c r="HRV5" s="393"/>
      <c r="HRW5" s="393"/>
      <c r="HRX5" s="393"/>
      <c r="HRY5" s="393"/>
      <c r="HRZ5" s="393"/>
      <c r="HSA5" s="393"/>
      <c r="HSB5" s="393"/>
      <c r="HSC5" s="393"/>
      <c r="HSD5" s="393"/>
      <c r="HSE5" s="393"/>
      <c r="HSF5" s="393"/>
      <c r="HSG5" s="393"/>
      <c r="HSH5" s="393"/>
      <c r="HSI5" s="393"/>
      <c r="HSJ5" s="393"/>
      <c r="HSK5" s="393"/>
      <c r="HSL5" s="393"/>
      <c r="HSM5" s="393"/>
      <c r="HSN5" s="393"/>
      <c r="HSO5" s="393"/>
      <c r="HSP5" s="393"/>
      <c r="HSQ5" s="393"/>
      <c r="HSR5" s="393"/>
      <c r="HSS5" s="393"/>
      <c r="HST5" s="393"/>
      <c r="HSU5" s="393"/>
      <c r="HSV5" s="393"/>
      <c r="HSW5" s="393"/>
      <c r="HSX5" s="393"/>
      <c r="HSY5" s="393"/>
      <c r="HSZ5" s="393"/>
      <c r="HTA5" s="393"/>
      <c r="HTB5" s="393"/>
      <c r="HTC5" s="393"/>
      <c r="HTD5" s="393"/>
      <c r="HTE5" s="393"/>
      <c r="HTF5" s="393"/>
      <c r="HTG5" s="393"/>
      <c r="HTH5" s="393"/>
      <c r="HTI5" s="393"/>
      <c r="HTJ5" s="393"/>
      <c r="HTK5" s="393"/>
      <c r="HTL5" s="393"/>
      <c r="HTM5" s="393"/>
      <c r="HTN5" s="393"/>
      <c r="HTO5" s="393"/>
      <c r="HTP5" s="393"/>
      <c r="HTQ5" s="393"/>
      <c r="HTR5" s="393"/>
      <c r="HTS5" s="393"/>
      <c r="HTT5" s="393"/>
      <c r="HTU5" s="393"/>
      <c r="HTV5" s="393"/>
      <c r="HTW5" s="393"/>
      <c r="HTX5" s="393"/>
      <c r="HTY5" s="393"/>
      <c r="HTZ5" s="393"/>
      <c r="HUA5" s="393"/>
      <c r="HUB5" s="393"/>
      <c r="HUC5" s="393"/>
      <c r="HUD5" s="393"/>
      <c r="HUE5" s="393"/>
      <c r="HUF5" s="393"/>
      <c r="HUG5" s="393"/>
      <c r="HUH5" s="393"/>
      <c r="HUI5" s="393"/>
      <c r="HUJ5" s="393"/>
      <c r="HUK5" s="393"/>
      <c r="HUL5" s="393"/>
      <c r="HUM5" s="393"/>
      <c r="HUN5" s="393"/>
      <c r="HUO5" s="393"/>
      <c r="HUP5" s="393"/>
      <c r="HUQ5" s="393"/>
      <c r="HUR5" s="393"/>
      <c r="HUS5" s="393"/>
      <c r="HUT5" s="393"/>
      <c r="HUU5" s="393"/>
      <c r="HUV5" s="393"/>
      <c r="HUW5" s="393"/>
      <c r="HUX5" s="393"/>
      <c r="HUY5" s="393"/>
      <c r="HUZ5" s="393"/>
      <c r="HVA5" s="393"/>
      <c r="HVB5" s="393"/>
      <c r="HVC5" s="393"/>
      <c r="HVD5" s="393"/>
      <c r="HVE5" s="393"/>
      <c r="HVF5" s="393"/>
      <c r="HVG5" s="393"/>
      <c r="HVH5" s="393"/>
      <c r="HVI5" s="393"/>
      <c r="HVJ5" s="393"/>
      <c r="HVK5" s="393"/>
      <c r="HVL5" s="393"/>
      <c r="HVM5" s="393"/>
      <c r="HVN5" s="393"/>
      <c r="HVO5" s="393"/>
      <c r="HVP5" s="393"/>
      <c r="HVQ5" s="393"/>
      <c r="HVR5" s="393"/>
      <c r="HVS5" s="393"/>
      <c r="HVT5" s="393"/>
      <c r="HVU5" s="393"/>
      <c r="HVV5" s="393"/>
      <c r="HVW5" s="393"/>
      <c r="HVX5" s="393"/>
      <c r="HVY5" s="393"/>
      <c r="HVZ5" s="393"/>
      <c r="HWA5" s="393"/>
      <c r="HWB5" s="393"/>
      <c r="HWC5" s="393"/>
      <c r="HWD5" s="393"/>
      <c r="HWE5" s="393"/>
      <c r="HWF5" s="393"/>
      <c r="HWG5" s="393"/>
      <c r="HWH5" s="393"/>
      <c r="HWI5" s="393"/>
      <c r="HWJ5" s="393"/>
      <c r="HWK5" s="393"/>
      <c r="HWL5" s="393"/>
      <c r="HWM5" s="393"/>
      <c r="HWN5" s="393"/>
      <c r="HWO5" s="393"/>
      <c r="HWP5" s="393"/>
      <c r="HWQ5" s="393"/>
      <c r="HWR5" s="393"/>
      <c r="HWS5" s="393"/>
      <c r="HWT5" s="393"/>
      <c r="HWU5" s="393"/>
      <c r="HWV5" s="393"/>
      <c r="HWW5" s="393"/>
      <c r="HWX5" s="393"/>
      <c r="HWY5" s="393"/>
      <c r="HWZ5" s="393"/>
      <c r="HXA5" s="393"/>
      <c r="HXB5" s="393"/>
      <c r="HXC5" s="393"/>
      <c r="HXD5" s="393"/>
      <c r="HXE5" s="393"/>
      <c r="HXF5" s="393"/>
      <c r="HXG5" s="393"/>
      <c r="HXH5" s="393"/>
      <c r="HXI5" s="393"/>
      <c r="HXJ5" s="393"/>
      <c r="HXK5" s="393"/>
      <c r="HXL5" s="393"/>
      <c r="HXM5" s="393"/>
      <c r="HXN5" s="393"/>
      <c r="HXO5" s="393"/>
      <c r="HXP5" s="393"/>
      <c r="HXQ5" s="393"/>
      <c r="HXR5" s="393"/>
      <c r="HXS5" s="393"/>
      <c r="HXT5" s="393"/>
      <c r="HXU5" s="393"/>
      <c r="HXV5" s="393"/>
      <c r="HXW5" s="393"/>
      <c r="HXX5" s="393"/>
      <c r="HXY5" s="393"/>
      <c r="HXZ5" s="393"/>
      <c r="HYA5" s="393"/>
      <c r="HYB5" s="393"/>
      <c r="HYC5" s="393"/>
      <c r="HYD5" s="393"/>
      <c r="HYE5" s="393"/>
      <c r="HYF5" s="393"/>
      <c r="HYG5" s="393"/>
      <c r="HYH5" s="393"/>
      <c r="HYI5" s="393"/>
      <c r="HYJ5" s="393"/>
      <c r="HYK5" s="393"/>
      <c r="HYL5" s="393"/>
      <c r="HYM5" s="393"/>
      <c r="HYN5" s="393"/>
      <c r="HYO5" s="393"/>
      <c r="HYP5" s="393"/>
      <c r="HYQ5" s="393"/>
      <c r="HYR5" s="393"/>
      <c r="HYS5" s="393"/>
      <c r="HYT5" s="393"/>
      <c r="HYU5" s="393"/>
      <c r="HYV5" s="393"/>
      <c r="HYW5" s="393"/>
      <c r="HYX5" s="393"/>
      <c r="HYY5" s="393"/>
      <c r="HYZ5" s="393"/>
      <c r="HZA5" s="393"/>
      <c r="HZB5" s="393"/>
      <c r="HZC5" s="393"/>
      <c r="HZD5" s="393"/>
      <c r="HZE5" s="393"/>
      <c r="HZF5" s="393"/>
      <c r="HZG5" s="393"/>
      <c r="HZH5" s="393"/>
      <c r="HZI5" s="393"/>
      <c r="HZJ5" s="393"/>
      <c r="HZK5" s="393"/>
      <c r="HZL5" s="393"/>
      <c r="HZM5" s="393"/>
      <c r="HZN5" s="393"/>
      <c r="HZO5" s="393"/>
      <c r="HZP5" s="393"/>
      <c r="HZQ5" s="393"/>
      <c r="HZR5" s="393"/>
      <c r="HZS5" s="393"/>
      <c r="HZT5" s="393"/>
      <c r="HZU5" s="393"/>
      <c r="HZV5" s="393"/>
      <c r="HZW5" s="393"/>
      <c r="HZX5" s="393"/>
      <c r="HZY5" s="393"/>
      <c r="HZZ5" s="393"/>
      <c r="IAA5" s="393"/>
      <c r="IAB5" s="393"/>
      <c r="IAC5" s="393"/>
      <c r="IAD5" s="393"/>
      <c r="IAE5" s="393"/>
      <c r="IAF5" s="393"/>
      <c r="IAG5" s="393"/>
      <c r="IAH5" s="393"/>
      <c r="IAI5" s="393"/>
      <c r="IAJ5" s="393"/>
      <c r="IAK5" s="393"/>
      <c r="IAL5" s="393"/>
      <c r="IAM5" s="393"/>
      <c r="IAN5" s="393"/>
      <c r="IAO5" s="393"/>
      <c r="IAP5" s="393"/>
      <c r="IAQ5" s="393"/>
      <c r="IAR5" s="393"/>
      <c r="IAS5" s="393"/>
      <c r="IAT5" s="393"/>
      <c r="IAU5" s="393"/>
      <c r="IAV5" s="393"/>
      <c r="IAW5" s="393"/>
      <c r="IAX5" s="393"/>
      <c r="IAY5" s="393"/>
      <c r="IAZ5" s="393"/>
      <c r="IBA5" s="393"/>
      <c r="IBB5" s="393"/>
      <c r="IBC5" s="393"/>
      <c r="IBD5" s="393"/>
      <c r="IBE5" s="393"/>
      <c r="IBF5" s="393"/>
      <c r="IBG5" s="393"/>
      <c r="IBH5" s="393"/>
      <c r="IBI5" s="393"/>
      <c r="IBJ5" s="393"/>
      <c r="IBK5" s="393"/>
      <c r="IBL5" s="393"/>
      <c r="IBM5" s="393"/>
      <c r="IBN5" s="393"/>
      <c r="IBO5" s="393"/>
      <c r="IBP5" s="393"/>
      <c r="IBQ5" s="393"/>
      <c r="IBR5" s="393"/>
      <c r="IBS5" s="393"/>
      <c r="IBT5" s="393"/>
      <c r="IBU5" s="393"/>
      <c r="IBV5" s="393"/>
      <c r="IBW5" s="393"/>
      <c r="IBX5" s="393"/>
      <c r="IBY5" s="393"/>
      <c r="IBZ5" s="393"/>
      <c r="ICA5" s="393"/>
      <c r="ICB5" s="393"/>
      <c r="ICC5" s="393"/>
      <c r="ICD5" s="393"/>
      <c r="ICE5" s="393"/>
      <c r="ICF5" s="393"/>
      <c r="ICG5" s="393"/>
      <c r="ICH5" s="393"/>
      <c r="ICI5" s="393"/>
      <c r="ICJ5" s="393"/>
      <c r="ICK5" s="393"/>
      <c r="ICL5" s="393"/>
      <c r="ICM5" s="393"/>
      <c r="ICN5" s="393"/>
      <c r="ICO5" s="393"/>
      <c r="ICP5" s="393"/>
      <c r="ICQ5" s="393"/>
      <c r="ICR5" s="393"/>
      <c r="ICS5" s="393"/>
      <c r="ICT5" s="393"/>
      <c r="ICU5" s="393"/>
      <c r="ICV5" s="393"/>
      <c r="ICW5" s="393"/>
      <c r="ICX5" s="393"/>
      <c r="ICY5" s="393"/>
      <c r="ICZ5" s="393"/>
      <c r="IDA5" s="393"/>
      <c r="IDB5" s="393"/>
      <c r="IDC5" s="393"/>
      <c r="IDD5" s="393"/>
      <c r="IDE5" s="393"/>
      <c r="IDF5" s="393"/>
      <c r="IDG5" s="393"/>
      <c r="IDH5" s="393"/>
      <c r="IDI5" s="393"/>
      <c r="IDJ5" s="393"/>
      <c r="IDK5" s="393"/>
      <c r="IDL5" s="393"/>
      <c r="IDM5" s="393"/>
      <c r="IDN5" s="393"/>
      <c r="IDO5" s="393"/>
      <c r="IDP5" s="393"/>
      <c r="IDQ5" s="393"/>
      <c r="IDR5" s="393"/>
      <c r="IDS5" s="393"/>
      <c r="IDT5" s="393"/>
      <c r="IDU5" s="393"/>
      <c r="IDV5" s="393"/>
      <c r="IDW5" s="393"/>
      <c r="IDX5" s="393"/>
      <c r="IDY5" s="393"/>
      <c r="IDZ5" s="393"/>
      <c r="IEA5" s="393"/>
      <c r="IEB5" s="393"/>
      <c r="IEC5" s="393"/>
      <c r="IED5" s="393"/>
      <c r="IEE5" s="393"/>
      <c r="IEF5" s="393"/>
      <c r="IEG5" s="393"/>
      <c r="IEH5" s="393"/>
      <c r="IEI5" s="393"/>
      <c r="IEJ5" s="393"/>
      <c r="IEK5" s="393"/>
      <c r="IEL5" s="393"/>
      <c r="IEM5" s="393"/>
      <c r="IEN5" s="393"/>
      <c r="IEO5" s="393"/>
      <c r="IEP5" s="393"/>
      <c r="IEQ5" s="393"/>
      <c r="IER5" s="393"/>
      <c r="IES5" s="393"/>
      <c r="IET5" s="393"/>
      <c r="IEU5" s="393"/>
      <c r="IEV5" s="393"/>
      <c r="IEW5" s="393"/>
      <c r="IEX5" s="393"/>
      <c r="IEY5" s="393"/>
      <c r="IEZ5" s="393"/>
      <c r="IFA5" s="393"/>
      <c r="IFB5" s="393"/>
      <c r="IFC5" s="393"/>
      <c r="IFD5" s="393"/>
      <c r="IFE5" s="393"/>
      <c r="IFF5" s="393"/>
      <c r="IFG5" s="393"/>
      <c r="IFH5" s="393"/>
      <c r="IFI5" s="393"/>
      <c r="IFJ5" s="393"/>
      <c r="IFK5" s="393"/>
      <c r="IFL5" s="393"/>
      <c r="IFM5" s="393"/>
      <c r="IFN5" s="393"/>
      <c r="IFO5" s="393"/>
      <c r="IFP5" s="393"/>
      <c r="IFQ5" s="393"/>
      <c r="IFR5" s="393"/>
      <c r="IFS5" s="393"/>
      <c r="IFT5" s="393"/>
      <c r="IFU5" s="393"/>
      <c r="IFV5" s="393"/>
      <c r="IFW5" s="393"/>
      <c r="IFX5" s="393"/>
      <c r="IFY5" s="393"/>
      <c r="IFZ5" s="393"/>
      <c r="IGA5" s="393"/>
      <c r="IGB5" s="393"/>
      <c r="IGC5" s="393"/>
      <c r="IGD5" s="393"/>
      <c r="IGE5" s="393"/>
      <c r="IGF5" s="393"/>
      <c r="IGG5" s="393"/>
      <c r="IGH5" s="393"/>
      <c r="IGI5" s="393"/>
      <c r="IGJ5" s="393"/>
      <c r="IGK5" s="393"/>
      <c r="IGL5" s="393"/>
      <c r="IGM5" s="393"/>
      <c r="IGN5" s="393"/>
      <c r="IGO5" s="393"/>
      <c r="IGP5" s="393"/>
      <c r="IGQ5" s="393"/>
      <c r="IGR5" s="393"/>
      <c r="IGS5" s="393"/>
      <c r="IGT5" s="393"/>
      <c r="IGU5" s="393"/>
      <c r="IGV5" s="393"/>
      <c r="IGW5" s="393"/>
      <c r="IGX5" s="393"/>
      <c r="IGY5" s="393"/>
      <c r="IGZ5" s="393"/>
      <c r="IHA5" s="393"/>
      <c r="IHB5" s="393"/>
      <c r="IHC5" s="393"/>
      <c r="IHD5" s="393"/>
      <c r="IHE5" s="393"/>
      <c r="IHF5" s="393"/>
      <c r="IHG5" s="393"/>
      <c r="IHH5" s="393"/>
      <c r="IHI5" s="393"/>
      <c r="IHJ5" s="393"/>
      <c r="IHK5" s="393"/>
      <c r="IHL5" s="393"/>
      <c r="IHM5" s="393"/>
      <c r="IHN5" s="393"/>
      <c r="IHO5" s="393"/>
      <c r="IHP5" s="393"/>
      <c r="IHQ5" s="393"/>
      <c r="IHR5" s="393"/>
      <c r="IHS5" s="393"/>
      <c r="IHT5" s="393"/>
      <c r="IHU5" s="393"/>
      <c r="IHV5" s="393"/>
      <c r="IHW5" s="393"/>
      <c r="IHX5" s="393"/>
      <c r="IHY5" s="393"/>
      <c r="IHZ5" s="393"/>
      <c r="IIA5" s="393"/>
      <c r="IIB5" s="393"/>
      <c r="IIC5" s="393"/>
      <c r="IID5" s="393"/>
      <c r="IIE5" s="393"/>
      <c r="IIF5" s="393"/>
      <c r="IIG5" s="393"/>
      <c r="IIH5" s="393"/>
      <c r="III5" s="393"/>
      <c r="IIJ5" s="393"/>
      <c r="IIK5" s="393"/>
      <c r="IIL5" s="393"/>
      <c r="IIM5" s="393"/>
      <c r="IIN5" s="393"/>
      <c r="IIO5" s="393"/>
      <c r="IIP5" s="393"/>
      <c r="IIQ5" s="393"/>
      <c r="IIR5" s="393"/>
      <c r="IIS5" s="393"/>
      <c r="IIT5" s="393"/>
      <c r="IIU5" s="393"/>
      <c r="IIV5" s="393"/>
      <c r="IIW5" s="393"/>
      <c r="IIX5" s="393"/>
      <c r="IIY5" s="393"/>
      <c r="IIZ5" s="393"/>
      <c r="IJA5" s="393"/>
      <c r="IJB5" s="393"/>
      <c r="IJC5" s="393"/>
      <c r="IJD5" s="393"/>
      <c r="IJE5" s="393"/>
      <c r="IJF5" s="393"/>
      <c r="IJG5" s="393"/>
      <c r="IJH5" s="393"/>
      <c r="IJI5" s="393"/>
      <c r="IJJ5" s="393"/>
      <c r="IJK5" s="393"/>
      <c r="IJL5" s="393"/>
      <c r="IJM5" s="393"/>
      <c r="IJN5" s="393"/>
      <c r="IJO5" s="393"/>
      <c r="IJP5" s="393"/>
      <c r="IJQ5" s="393"/>
      <c r="IJR5" s="393"/>
      <c r="IJS5" s="393"/>
      <c r="IJT5" s="393"/>
      <c r="IJU5" s="393"/>
      <c r="IJV5" s="393"/>
      <c r="IJW5" s="393"/>
      <c r="IJX5" s="393"/>
      <c r="IJY5" s="393"/>
      <c r="IJZ5" s="393"/>
      <c r="IKA5" s="393"/>
      <c r="IKB5" s="393"/>
      <c r="IKC5" s="393"/>
      <c r="IKD5" s="393"/>
      <c r="IKE5" s="393"/>
      <c r="IKF5" s="393"/>
      <c r="IKG5" s="393"/>
      <c r="IKH5" s="393"/>
      <c r="IKI5" s="393"/>
      <c r="IKJ5" s="393"/>
      <c r="IKK5" s="393"/>
      <c r="IKL5" s="393"/>
      <c r="IKM5" s="393"/>
      <c r="IKN5" s="393"/>
      <c r="IKO5" s="393"/>
      <c r="IKP5" s="393"/>
      <c r="IKQ5" s="393"/>
      <c r="IKR5" s="393"/>
      <c r="IKS5" s="393"/>
      <c r="IKT5" s="393"/>
      <c r="IKU5" s="393"/>
      <c r="IKV5" s="393"/>
      <c r="IKW5" s="393"/>
      <c r="IKX5" s="393"/>
      <c r="IKY5" s="393"/>
      <c r="IKZ5" s="393"/>
      <c r="ILA5" s="393"/>
      <c r="ILB5" s="393"/>
      <c r="ILC5" s="393"/>
      <c r="ILD5" s="393"/>
      <c r="ILE5" s="393"/>
      <c r="ILF5" s="393"/>
      <c r="ILG5" s="393"/>
      <c r="ILH5" s="393"/>
      <c r="ILI5" s="393"/>
      <c r="ILJ5" s="393"/>
      <c r="ILK5" s="393"/>
      <c r="ILL5" s="393"/>
      <c r="ILM5" s="393"/>
      <c r="ILN5" s="393"/>
      <c r="ILO5" s="393"/>
      <c r="ILP5" s="393"/>
      <c r="ILQ5" s="393"/>
      <c r="ILR5" s="393"/>
      <c r="ILS5" s="393"/>
      <c r="ILT5" s="393"/>
      <c r="ILU5" s="393"/>
      <c r="ILV5" s="393"/>
      <c r="ILW5" s="393"/>
      <c r="ILX5" s="393"/>
      <c r="ILY5" s="393"/>
      <c r="ILZ5" s="393"/>
      <c r="IMA5" s="393"/>
      <c r="IMB5" s="393"/>
      <c r="IMC5" s="393"/>
      <c r="IMD5" s="393"/>
      <c r="IME5" s="393"/>
      <c r="IMF5" s="393"/>
      <c r="IMG5" s="393"/>
      <c r="IMH5" s="393"/>
      <c r="IMI5" s="393"/>
      <c r="IMJ5" s="393"/>
      <c r="IMK5" s="393"/>
      <c r="IML5" s="393"/>
      <c r="IMM5" s="393"/>
      <c r="IMN5" s="393"/>
      <c r="IMO5" s="393"/>
      <c r="IMP5" s="393"/>
      <c r="IMQ5" s="393"/>
      <c r="IMR5" s="393"/>
      <c r="IMS5" s="393"/>
      <c r="IMT5" s="393"/>
      <c r="IMU5" s="393"/>
      <c r="IMV5" s="393"/>
      <c r="IMW5" s="393"/>
      <c r="IMX5" s="393"/>
      <c r="IMY5" s="393"/>
      <c r="IMZ5" s="393"/>
      <c r="INA5" s="393"/>
      <c r="INB5" s="393"/>
      <c r="INC5" s="393"/>
      <c r="IND5" s="393"/>
      <c r="INE5" s="393"/>
      <c r="INF5" s="393"/>
      <c r="ING5" s="393"/>
      <c r="INH5" s="393"/>
      <c r="INI5" s="393"/>
      <c r="INJ5" s="393"/>
      <c r="INK5" s="393"/>
      <c r="INL5" s="393"/>
      <c r="INM5" s="393"/>
      <c r="INN5" s="393"/>
      <c r="INO5" s="393"/>
      <c r="INP5" s="393"/>
      <c r="INQ5" s="393"/>
      <c r="INR5" s="393"/>
      <c r="INS5" s="393"/>
      <c r="INT5" s="393"/>
      <c r="INU5" s="393"/>
      <c r="INV5" s="393"/>
      <c r="INW5" s="393"/>
      <c r="INX5" s="393"/>
      <c r="INY5" s="393"/>
      <c r="INZ5" s="393"/>
      <c r="IOA5" s="393"/>
      <c r="IOB5" s="393"/>
      <c r="IOC5" s="393"/>
      <c r="IOD5" s="393"/>
      <c r="IOE5" s="393"/>
      <c r="IOF5" s="393"/>
      <c r="IOG5" s="393"/>
      <c r="IOH5" s="393"/>
      <c r="IOI5" s="393"/>
      <c r="IOJ5" s="393"/>
      <c r="IOK5" s="393"/>
      <c r="IOL5" s="393"/>
      <c r="IOM5" s="393"/>
      <c r="ION5" s="393"/>
      <c r="IOO5" s="393"/>
      <c r="IOP5" s="393"/>
      <c r="IOQ5" s="393"/>
      <c r="IOR5" s="393"/>
      <c r="IOS5" s="393"/>
      <c r="IOT5" s="393"/>
      <c r="IOU5" s="393"/>
      <c r="IOV5" s="393"/>
      <c r="IOW5" s="393"/>
      <c r="IOX5" s="393"/>
      <c r="IOY5" s="393"/>
      <c r="IOZ5" s="393"/>
      <c r="IPA5" s="393"/>
      <c r="IPB5" s="393"/>
      <c r="IPC5" s="393"/>
      <c r="IPD5" s="393"/>
      <c r="IPE5" s="393"/>
      <c r="IPF5" s="393"/>
      <c r="IPG5" s="393"/>
      <c r="IPH5" s="393"/>
      <c r="IPI5" s="393"/>
      <c r="IPJ5" s="393"/>
      <c r="IPK5" s="393"/>
      <c r="IPL5" s="393"/>
      <c r="IPM5" s="393"/>
      <c r="IPN5" s="393"/>
      <c r="IPO5" s="393"/>
      <c r="IPP5" s="393"/>
      <c r="IPQ5" s="393"/>
      <c r="IPR5" s="393"/>
      <c r="IPS5" s="393"/>
      <c r="IPT5" s="393"/>
      <c r="IPU5" s="393"/>
      <c r="IPV5" s="393"/>
      <c r="IPW5" s="393"/>
      <c r="IPX5" s="393"/>
      <c r="IPY5" s="393"/>
      <c r="IPZ5" s="393"/>
      <c r="IQA5" s="393"/>
      <c r="IQB5" s="393"/>
      <c r="IQC5" s="393"/>
      <c r="IQD5" s="393"/>
      <c r="IQE5" s="393"/>
      <c r="IQF5" s="393"/>
      <c r="IQG5" s="393"/>
      <c r="IQH5" s="393"/>
      <c r="IQI5" s="393"/>
      <c r="IQJ5" s="393"/>
      <c r="IQK5" s="393"/>
      <c r="IQL5" s="393"/>
      <c r="IQM5" s="393"/>
      <c r="IQN5" s="393"/>
      <c r="IQO5" s="393"/>
      <c r="IQP5" s="393"/>
      <c r="IQQ5" s="393"/>
      <c r="IQR5" s="393"/>
      <c r="IQS5" s="393"/>
      <c r="IQT5" s="393"/>
      <c r="IQU5" s="393"/>
      <c r="IQV5" s="393"/>
      <c r="IQW5" s="393"/>
      <c r="IQX5" s="393"/>
      <c r="IQY5" s="393"/>
      <c r="IQZ5" s="393"/>
      <c r="IRA5" s="393"/>
      <c r="IRB5" s="393"/>
      <c r="IRC5" s="393"/>
      <c r="IRD5" s="393"/>
      <c r="IRE5" s="393"/>
      <c r="IRF5" s="393"/>
      <c r="IRG5" s="393"/>
      <c r="IRH5" s="393"/>
      <c r="IRI5" s="393"/>
      <c r="IRJ5" s="393"/>
      <c r="IRK5" s="393"/>
      <c r="IRL5" s="393"/>
      <c r="IRM5" s="393"/>
      <c r="IRN5" s="393"/>
      <c r="IRO5" s="393"/>
      <c r="IRP5" s="393"/>
      <c r="IRQ5" s="393"/>
      <c r="IRR5" s="393"/>
      <c r="IRS5" s="393"/>
      <c r="IRT5" s="393"/>
      <c r="IRU5" s="393"/>
      <c r="IRV5" s="393"/>
      <c r="IRW5" s="393"/>
      <c r="IRX5" s="393"/>
      <c r="IRY5" s="393"/>
      <c r="IRZ5" s="393"/>
      <c r="ISA5" s="393"/>
      <c r="ISB5" s="393"/>
      <c r="ISC5" s="393"/>
      <c r="ISD5" s="393"/>
      <c r="ISE5" s="393"/>
      <c r="ISF5" s="393"/>
      <c r="ISG5" s="393"/>
      <c r="ISH5" s="393"/>
      <c r="ISI5" s="393"/>
      <c r="ISJ5" s="393"/>
      <c r="ISK5" s="393"/>
      <c r="ISL5" s="393"/>
      <c r="ISM5" s="393"/>
      <c r="ISN5" s="393"/>
      <c r="ISO5" s="393"/>
      <c r="ISP5" s="393"/>
      <c r="ISQ5" s="393"/>
      <c r="ISR5" s="393"/>
      <c r="ISS5" s="393"/>
      <c r="IST5" s="393"/>
      <c r="ISU5" s="393"/>
      <c r="ISV5" s="393"/>
      <c r="ISW5" s="393"/>
      <c r="ISX5" s="393"/>
      <c r="ISY5" s="393"/>
      <c r="ISZ5" s="393"/>
      <c r="ITA5" s="393"/>
      <c r="ITB5" s="393"/>
      <c r="ITC5" s="393"/>
      <c r="ITD5" s="393"/>
      <c r="ITE5" s="393"/>
      <c r="ITF5" s="393"/>
      <c r="ITG5" s="393"/>
      <c r="ITH5" s="393"/>
      <c r="ITI5" s="393"/>
      <c r="ITJ5" s="393"/>
      <c r="ITK5" s="393"/>
      <c r="ITL5" s="393"/>
      <c r="ITM5" s="393"/>
      <c r="ITN5" s="393"/>
      <c r="ITO5" s="393"/>
      <c r="ITP5" s="393"/>
      <c r="ITQ5" s="393"/>
      <c r="ITR5" s="393"/>
      <c r="ITS5" s="393"/>
      <c r="ITT5" s="393"/>
      <c r="ITU5" s="393"/>
      <c r="ITV5" s="393"/>
      <c r="ITW5" s="393"/>
      <c r="ITX5" s="393"/>
      <c r="ITY5" s="393"/>
      <c r="ITZ5" s="393"/>
      <c r="IUA5" s="393"/>
      <c r="IUB5" s="393"/>
      <c r="IUC5" s="393"/>
      <c r="IUD5" s="393"/>
      <c r="IUE5" s="393"/>
      <c r="IUF5" s="393"/>
      <c r="IUG5" s="393"/>
      <c r="IUH5" s="393"/>
      <c r="IUI5" s="393"/>
      <c r="IUJ5" s="393"/>
      <c r="IUK5" s="393"/>
      <c r="IUL5" s="393"/>
      <c r="IUM5" s="393"/>
      <c r="IUN5" s="393"/>
      <c r="IUO5" s="393"/>
      <c r="IUP5" s="393"/>
      <c r="IUQ5" s="393"/>
      <c r="IUR5" s="393"/>
      <c r="IUS5" s="393"/>
      <c r="IUT5" s="393"/>
      <c r="IUU5" s="393"/>
      <c r="IUV5" s="393"/>
      <c r="IUW5" s="393"/>
      <c r="IUX5" s="393"/>
      <c r="IUY5" s="393"/>
      <c r="IUZ5" s="393"/>
      <c r="IVA5" s="393"/>
      <c r="IVB5" s="393"/>
      <c r="IVC5" s="393"/>
      <c r="IVD5" s="393"/>
      <c r="IVE5" s="393"/>
      <c r="IVF5" s="393"/>
      <c r="IVG5" s="393"/>
      <c r="IVH5" s="393"/>
      <c r="IVI5" s="393"/>
      <c r="IVJ5" s="393"/>
      <c r="IVK5" s="393"/>
      <c r="IVL5" s="393"/>
      <c r="IVM5" s="393"/>
      <c r="IVN5" s="393"/>
      <c r="IVO5" s="393"/>
      <c r="IVP5" s="393"/>
      <c r="IVQ5" s="393"/>
      <c r="IVR5" s="393"/>
      <c r="IVS5" s="393"/>
      <c r="IVT5" s="393"/>
      <c r="IVU5" s="393"/>
      <c r="IVV5" s="393"/>
      <c r="IVW5" s="393"/>
      <c r="IVX5" s="393"/>
      <c r="IVY5" s="393"/>
      <c r="IVZ5" s="393"/>
      <c r="IWA5" s="393"/>
      <c r="IWB5" s="393"/>
      <c r="IWC5" s="393"/>
      <c r="IWD5" s="393"/>
      <c r="IWE5" s="393"/>
      <c r="IWF5" s="393"/>
      <c r="IWG5" s="393"/>
      <c r="IWH5" s="393"/>
      <c r="IWI5" s="393"/>
      <c r="IWJ5" s="393"/>
      <c r="IWK5" s="393"/>
      <c r="IWL5" s="393"/>
      <c r="IWM5" s="393"/>
      <c r="IWN5" s="393"/>
      <c r="IWO5" s="393"/>
      <c r="IWP5" s="393"/>
      <c r="IWQ5" s="393"/>
      <c r="IWR5" s="393"/>
      <c r="IWS5" s="393"/>
      <c r="IWT5" s="393"/>
      <c r="IWU5" s="393"/>
      <c r="IWV5" s="393"/>
      <c r="IWW5" s="393"/>
      <c r="IWX5" s="393"/>
      <c r="IWY5" s="393"/>
      <c r="IWZ5" s="393"/>
      <c r="IXA5" s="393"/>
      <c r="IXB5" s="393"/>
      <c r="IXC5" s="393"/>
      <c r="IXD5" s="393"/>
      <c r="IXE5" s="393"/>
      <c r="IXF5" s="393"/>
      <c r="IXG5" s="393"/>
      <c r="IXH5" s="393"/>
      <c r="IXI5" s="393"/>
      <c r="IXJ5" s="393"/>
      <c r="IXK5" s="393"/>
      <c r="IXL5" s="393"/>
      <c r="IXM5" s="393"/>
      <c r="IXN5" s="393"/>
      <c r="IXO5" s="393"/>
      <c r="IXP5" s="393"/>
      <c r="IXQ5" s="393"/>
      <c r="IXR5" s="393"/>
      <c r="IXS5" s="393"/>
      <c r="IXT5" s="393"/>
      <c r="IXU5" s="393"/>
      <c r="IXV5" s="393"/>
      <c r="IXW5" s="393"/>
      <c r="IXX5" s="393"/>
      <c r="IXY5" s="393"/>
      <c r="IXZ5" s="393"/>
      <c r="IYA5" s="393"/>
      <c r="IYB5" s="393"/>
      <c r="IYC5" s="393"/>
      <c r="IYD5" s="393"/>
      <c r="IYE5" s="393"/>
      <c r="IYF5" s="393"/>
      <c r="IYG5" s="393"/>
      <c r="IYH5" s="393"/>
      <c r="IYI5" s="393"/>
      <c r="IYJ5" s="393"/>
      <c r="IYK5" s="393"/>
      <c r="IYL5" s="393"/>
      <c r="IYM5" s="393"/>
      <c r="IYN5" s="393"/>
      <c r="IYO5" s="393"/>
      <c r="IYP5" s="393"/>
      <c r="IYQ5" s="393"/>
      <c r="IYR5" s="393"/>
      <c r="IYS5" s="393"/>
      <c r="IYT5" s="393"/>
      <c r="IYU5" s="393"/>
      <c r="IYV5" s="393"/>
      <c r="IYW5" s="393"/>
      <c r="IYX5" s="393"/>
      <c r="IYY5" s="393"/>
      <c r="IYZ5" s="393"/>
      <c r="IZA5" s="393"/>
      <c r="IZB5" s="393"/>
      <c r="IZC5" s="393"/>
      <c r="IZD5" s="393"/>
      <c r="IZE5" s="393"/>
      <c r="IZF5" s="393"/>
      <c r="IZG5" s="393"/>
      <c r="IZH5" s="393"/>
      <c r="IZI5" s="393"/>
      <c r="IZJ5" s="393"/>
      <c r="IZK5" s="393"/>
      <c r="IZL5" s="393"/>
      <c r="IZM5" s="393"/>
      <c r="IZN5" s="393"/>
      <c r="IZO5" s="393"/>
      <c r="IZP5" s="393"/>
      <c r="IZQ5" s="393"/>
      <c r="IZR5" s="393"/>
      <c r="IZS5" s="393"/>
      <c r="IZT5" s="393"/>
      <c r="IZU5" s="393"/>
      <c r="IZV5" s="393"/>
      <c r="IZW5" s="393"/>
      <c r="IZX5" s="393"/>
      <c r="IZY5" s="393"/>
      <c r="IZZ5" s="393"/>
      <c r="JAA5" s="393"/>
      <c r="JAB5" s="393"/>
      <c r="JAC5" s="393"/>
      <c r="JAD5" s="393"/>
      <c r="JAE5" s="393"/>
      <c r="JAF5" s="393"/>
      <c r="JAG5" s="393"/>
      <c r="JAH5" s="393"/>
      <c r="JAI5" s="393"/>
      <c r="JAJ5" s="393"/>
      <c r="JAK5" s="393"/>
      <c r="JAL5" s="393"/>
      <c r="JAM5" s="393"/>
      <c r="JAN5" s="393"/>
      <c r="JAO5" s="393"/>
      <c r="JAP5" s="393"/>
      <c r="JAQ5" s="393"/>
      <c r="JAR5" s="393"/>
      <c r="JAS5" s="393"/>
      <c r="JAT5" s="393"/>
      <c r="JAU5" s="393"/>
      <c r="JAV5" s="393"/>
      <c r="JAW5" s="393"/>
      <c r="JAX5" s="393"/>
      <c r="JAY5" s="393"/>
      <c r="JAZ5" s="393"/>
      <c r="JBA5" s="393"/>
      <c r="JBB5" s="393"/>
      <c r="JBC5" s="393"/>
      <c r="JBD5" s="393"/>
      <c r="JBE5" s="393"/>
      <c r="JBF5" s="393"/>
      <c r="JBG5" s="393"/>
      <c r="JBH5" s="393"/>
      <c r="JBI5" s="393"/>
      <c r="JBJ5" s="393"/>
      <c r="JBK5" s="393"/>
      <c r="JBL5" s="393"/>
      <c r="JBM5" s="393"/>
      <c r="JBN5" s="393"/>
      <c r="JBO5" s="393"/>
      <c r="JBP5" s="393"/>
      <c r="JBQ5" s="393"/>
      <c r="JBR5" s="393"/>
      <c r="JBS5" s="393"/>
      <c r="JBT5" s="393"/>
      <c r="JBU5" s="393"/>
      <c r="JBV5" s="393"/>
      <c r="JBW5" s="393"/>
      <c r="JBX5" s="393"/>
      <c r="JBY5" s="393"/>
      <c r="JBZ5" s="393"/>
      <c r="JCA5" s="393"/>
      <c r="JCB5" s="393"/>
      <c r="JCC5" s="393"/>
      <c r="JCD5" s="393"/>
      <c r="JCE5" s="393"/>
      <c r="JCF5" s="393"/>
      <c r="JCG5" s="393"/>
      <c r="JCH5" s="393"/>
      <c r="JCI5" s="393"/>
      <c r="JCJ5" s="393"/>
      <c r="JCK5" s="393"/>
      <c r="JCL5" s="393"/>
      <c r="JCM5" s="393"/>
      <c r="JCN5" s="393"/>
      <c r="JCO5" s="393"/>
      <c r="JCP5" s="393"/>
      <c r="JCQ5" s="393"/>
      <c r="JCR5" s="393"/>
      <c r="JCS5" s="393"/>
      <c r="JCT5" s="393"/>
      <c r="JCU5" s="393"/>
      <c r="JCV5" s="393"/>
      <c r="JCW5" s="393"/>
      <c r="JCX5" s="393"/>
      <c r="JCY5" s="393"/>
      <c r="JCZ5" s="393"/>
      <c r="JDA5" s="393"/>
      <c r="JDB5" s="393"/>
      <c r="JDC5" s="393"/>
      <c r="JDD5" s="393"/>
      <c r="JDE5" s="393"/>
      <c r="JDF5" s="393"/>
      <c r="JDG5" s="393"/>
      <c r="JDH5" s="393"/>
      <c r="JDI5" s="393"/>
      <c r="JDJ5" s="393"/>
      <c r="JDK5" s="393"/>
      <c r="JDL5" s="393"/>
      <c r="JDM5" s="393"/>
      <c r="JDN5" s="393"/>
      <c r="JDO5" s="393"/>
      <c r="JDP5" s="393"/>
      <c r="JDQ5" s="393"/>
      <c r="JDR5" s="393"/>
      <c r="JDS5" s="393"/>
      <c r="JDT5" s="393"/>
      <c r="JDU5" s="393"/>
      <c r="JDV5" s="393"/>
      <c r="JDW5" s="393"/>
      <c r="JDX5" s="393"/>
      <c r="JDY5" s="393"/>
      <c r="JDZ5" s="393"/>
      <c r="JEA5" s="393"/>
      <c r="JEB5" s="393"/>
      <c r="JEC5" s="393"/>
      <c r="JED5" s="393"/>
      <c r="JEE5" s="393"/>
      <c r="JEF5" s="393"/>
      <c r="JEG5" s="393"/>
      <c r="JEH5" s="393"/>
      <c r="JEI5" s="393"/>
      <c r="JEJ5" s="393"/>
      <c r="JEK5" s="393"/>
      <c r="JEL5" s="393"/>
      <c r="JEM5" s="393"/>
      <c r="JEN5" s="393"/>
      <c r="JEO5" s="393"/>
      <c r="JEP5" s="393"/>
      <c r="JEQ5" s="393"/>
      <c r="JER5" s="393"/>
      <c r="JES5" s="393"/>
      <c r="JET5" s="393"/>
      <c r="JEU5" s="393"/>
      <c r="JEV5" s="393"/>
      <c r="JEW5" s="393"/>
      <c r="JEX5" s="393"/>
      <c r="JEY5" s="393"/>
      <c r="JEZ5" s="393"/>
      <c r="JFA5" s="393"/>
      <c r="JFB5" s="393"/>
      <c r="JFC5" s="393"/>
      <c r="JFD5" s="393"/>
      <c r="JFE5" s="393"/>
      <c r="JFF5" s="393"/>
      <c r="JFG5" s="393"/>
      <c r="JFH5" s="393"/>
      <c r="JFI5" s="393"/>
      <c r="JFJ5" s="393"/>
      <c r="JFK5" s="393"/>
      <c r="JFL5" s="393"/>
      <c r="JFM5" s="393"/>
      <c r="JFN5" s="393"/>
      <c r="JFO5" s="393"/>
      <c r="JFP5" s="393"/>
      <c r="JFQ5" s="393"/>
      <c r="JFR5" s="393"/>
      <c r="JFS5" s="393"/>
      <c r="JFT5" s="393"/>
      <c r="JFU5" s="393"/>
      <c r="JFV5" s="393"/>
      <c r="JFW5" s="393"/>
      <c r="JFX5" s="393"/>
      <c r="JFY5" s="393"/>
      <c r="JFZ5" s="393"/>
      <c r="JGA5" s="393"/>
      <c r="JGB5" s="393"/>
      <c r="JGC5" s="393"/>
      <c r="JGD5" s="393"/>
      <c r="JGE5" s="393"/>
      <c r="JGF5" s="393"/>
      <c r="JGG5" s="393"/>
      <c r="JGH5" s="393"/>
      <c r="JGI5" s="393"/>
      <c r="JGJ5" s="393"/>
      <c r="JGK5" s="393"/>
      <c r="JGL5" s="393"/>
      <c r="JGM5" s="393"/>
      <c r="JGN5" s="393"/>
      <c r="JGO5" s="393"/>
      <c r="JGP5" s="393"/>
      <c r="JGQ5" s="393"/>
      <c r="JGR5" s="393"/>
      <c r="JGS5" s="393"/>
      <c r="JGT5" s="393"/>
      <c r="JGU5" s="393"/>
      <c r="JGV5" s="393"/>
      <c r="JGW5" s="393"/>
      <c r="JGX5" s="393"/>
      <c r="JGY5" s="393"/>
      <c r="JGZ5" s="393"/>
      <c r="JHA5" s="393"/>
      <c r="JHB5" s="393"/>
      <c r="JHC5" s="393"/>
      <c r="JHD5" s="393"/>
      <c r="JHE5" s="393"/>
      <c r="JHF5" s="393"/>
      <c r="JHG5" s="393"/>
      <c r="JHH5" s="393"/>
      <c r="JHI5" s="393"/>
      <c r="JHJ5" s="393"/>
      <c r="JHK5" s="393"/>
      <c r="JHL5" s="393"/>
      <c r="JHM5" s="393"/>
      <c r="JHN5" s="393"/>
      <c r="JHO5" s="393"/>
      <c r="JHP5" s="393"/>
      <c r="JHQ5" s="393"/>
      <c r="JHR5" s="393"/>
      <c r="JHS5" s="393"/>
      <c r="JHT5" s="393"/>
      <c r="JHU5" s="393"/>
      <c r="JHV5" s="393"/>
      <c r="JHW5" s="393"/>
      <c r="JHX5" s="393"/>
      <c r="JHY5" s="393"/>
      <c r="JHZ5" s="393"/>
      <c r="JIA5" s="393"/>
      <c r="JIB5" s="393"/>
      <c r="JIC5" s="393"/>
      <c r="JID5" s="393"/>
      <c r="JIE5" s="393"/>
      <c r="JIF5" s="393"/>
      <c r="JIG5" s="393"/>
      <c r="JIH5" s="393"/>
      <c r="JII5" s="393"/>
      <c r="JIJ5" s="393"/>
      <c r="JIK5" s="393"/>
      <c r="JIL5" s="393"/>
      <c r="JIM5" s="393"/>
      <c r="JIN5" s="393"/>
      <c r="JIO5" s="393"/>
      <c r="JIP5" s="393"/>
      <c r="JIQ5" s="393"/>
      <c r="JIR5" s="393"/>
      <c r="JIS5" s="393"/>
      <c r="JIT5" s="393"/>
      <c r="JIU5" s="393"/>
      <c r="JIV5" s="393"/>
      <c r="JIW5" s="393"/>
      <c r="JIX5" s="393"/>
      <c r="JIY5" s="393"/>
      <c r="JIZ5" s="393"/>
      <c r="JJA5" s="393"/>
      <c r="JJB5" s="393"/>
      <c r="JJC5" s="393"/>
      <c r="JJD5" s="393"/>
      <c r="JJE5" s="393"/>
      <c r="JJF5" s="393"/>
      <c r="JJG5" s="393"/>
      <c r="JJH5" s="393"/>
      <c r="JJI5" s="393"/>
      <c r="JJJ5" s="393"/>
      <c r="JJK5" s="393"/>
      <c r="JJL5" s="393"/>
      <c r="JJM5" s="393"/>
      <c r="JJN5" s="393"/>
      <c r="JJO5" s="393"/>
      <c r="JJP5" s="393"/>
      <c r="JJQ5" s="393"/>
      <c r="JJR5" s="393"/>
      <c r="JJS5" s="393"/>
      <c r="JJT5" s="393"/>
      <c r="JJU5" s="393"/>
      <c r="JJV5" s="393"/>
      <c r="JJW5" s="393"/>
      <c r="JJX5" s="393"/>
      <c r="JJY5" s="393"/>
      <c r="JJZ5" s="393"/>
      <c r="JKA5" s="393"/>
      <c r="JKB5" s="393"/>
      <c r="JKC5" s="393"/>
      <c r="JKD5" s="393"/>
      <c r="JKE5" s="393"/>
      <c r="JKF5" s="393"/>
      <c r="JKG5" s="393"/>
      <c r="JKH5" s="393"/>
      <c r="JKI5" s="393"/>
      <c r="JKJ5" s="393"/>
      <c r="JKK5" s="393"/>
      <c r="JKL5" s="393"/>
      <c r="JKM5" s="393"/>
      <c r="JKN5" s="393"/>
      <c r="JKO5" s="393"/>
      <c r="JKP5" s="393"/>
      <c r="JKQ5" s="393"/>
      <c r="JKR5" s="393"/>
      <c r="JKS5" s="393"/>
      <c r="JKT5" s="393"/>
      <c r="JKU5" s="393"/>
      <c r="JKV5" s="393"/>
      <c r="JKW5" s="393"/>
      <c r="JKX5" s="393"/>
      <c r="JKY5" s="393"/>
      <c r="JKZ5" s="393"/>
      <c r="JLA5" s="393"/>
      <c r="JLB5" s="393"/>
      <c r="JLC5" s="393"/>
      <c r="JLD5" s="393"/>
      <c r="JLE5" s="393"/>
      <c r="JLF5" s="393"/>
      <c r="JLG5" s="393"/>
      <c r="JLH5" s="393"/>
      <c r="JLI5" s="393"/>
      <c r="JLJ5" s="393"/>
      <c r="JLK5" s="393"/>
      <c r="JLL5" s="393"/>
      <c r="JLM5" s="393"/>
      <c r="JLN5" s="393"/>
      <c r="JLO5" s="393"/>
      <c r="JLP5" s="393"/>
      <c r="JLQ5" s="393"/>
      <c r="JLR5" s="393"/>
      <c r="JLS5" s="393"/>
      <c r="JLT5" s="393"/>
      <c r="JLU5" s="393"/>
      <c r="JLV5" s="393"/>
      <c r="JLW5" s="393"/>
      <c r="JLX5" s="393"/>
      <c r="JLY5" s="393"/>
      <c r="JLZ5" s="393"/>
      <c r="JMA5" s="393"/>
      <c r="JMB5" s="393"/>
      <c r="JMC5" s="393"/>
      <c r="JMD5" s="393"/>
      <c r="JME5" s="393"/>
      <c r="JMF5" s="393"/>
      <c r="JMG5" s="393"/>
      <c r="JMH5" s="393"/>
      <c r="JMI5" s="393"/>
      <c r="JMJ5" s="393"/>
      <c r="JMK5" s="393"/>
      <c r="JML5" s="393"/>
      <c r="JMM5" s="393"/>
      <c r="JMN5" s="393"/>
      <c r="JMO5" s="393"/>
      <c r="JMP5" s="393"/>
      <c r="JMQ5" s="393"/>
      <c r="JMR5" s="393"/>
      <c r="JMS5" s="393"/>
      <c r="JMT5" s="393"/>
      <c r="JMU5" s="393"/>
      <c r="JMV5" s="393"/>
      <c r="JMW5" s="393"/>
      <c r="JMX5" s="393"/>
      <c r="JMY5" s="393"/>
      <c r="JMZ5" s="393"/>
      <c r="JNA5" s="393"/>
      <c r="JNB5" s="393"/>
      <c r="JNC5" s="393"/>
      <c r="JND5" s="393"/>
      <c r="JNE5" s="393"/>
      <c r="JNF5" s="393"/>
      <c r="JNG5" s="393"/>
      <c r="JNH5" s="393"/>
      <c r="JNI5" s="393"/>
      <c r="JNJ5" s="393"/>
      <c r="JNK5" s="393"/>
      <c r="JNL5" s="393"/>
      <c r="JNM5" s="393"/>
      <c r="JNN5" s="393"/>
      <c r="JNO5" s="393"/>
      <c r="JNP5" s="393"/>
      <c r="JNQ5" s="393"/>
      <c r="JNR5" s="393"/>
      <c r="JNS5" s="393"/>
      <c r="JNT5" s="393"/>
      <c r="JNU5" s="393"/>
      <c r="JNV5" s="393"/>
      <c r="JNW5" s="393"/>
      <c r="JNX5" s="393"/>
      <c r="JNY5" s="393"/>
      <c r="JNZ5" s="393"/>
      <c r="JOA5" s="393"/>
      <c r="JOB5" s="393"/>
      <c r="JOC5" s="393"/>
      <c r="JOD5" s="393"/>
      <c r="JOE5" s="393"/>
      <c r="JOF5" s="393"/>
      <c r="JOG5" s="393"/>
      <c r="JOH5" s="393"/>
      <c r="JOI5" s="393"/>
      <c r="JOJ5" s="393"/>
      <c r="JOK5" s="393"/>
      <c r="JOL5" s="393"/>
      <c r="JOM5" s="393"/>
      <c r="JON5" s="393"/>
      <c r="JOO5" s="393"/>
      <c r="JOP5" s="393"/>
      <c r="JOQ5" s="393"/>
      <c r="JOR5" s="393"/>
      <c r="JOS5" s="393"/>
      <c r="JOT5" s="393"/>
      <c r="JOU5" s="393"/>
      <c r="JOV5" s="393"/>
      <c r="JOW5" s="393"/>
      <c r="JOX5" s="393"/>
      <c r="JOY5" s="393"/>
      <c r="JOZ5" s="393"/>
      <c r="JPA5" s="393"/>
      <c r="JPB5" s="393"/>
      <c r="JPC5" s="393"/>
      <c r="JPD5" s="393"/>
      <c r="JPE5" s="393"/>
      <c r="JPF5" s="393"/>
      <c r="JPG5" s="393"/>
      <c r="JPH5" s="393"/>
      <c r="JPI5" s="393"/>
      <c r="JPJ5" s="393"/>
      <c r="JPK5" s="393"/>
      <c r="JPL5" s="393"/>
      <c r="JPM5" s="393"/>
      <c r="JPN5" s="393"/>
      <c r="JPO5" s="393"/>
      <c r="JPP5" s="393"/>
      <c r="JPQ5" s="393"/>
      <c r="JPR5" s="393"/>
      <c r="JPS5" s="393"/>
      <c r="JPT5" s="393"/>
      <c r="JPU5" s="393"/>
      <c r="JPV5" s="393"/>
      <c r="JPW5" s="393"/>
      <c r="JPX5" s="393"/>
      <c r="JPY5" s="393"/>
      <c r="JPZ5" s="393"/>
      <c r="JQA5" s="393"/>
      <c r="JQB5" s="393"/>
      <c r="JQC5" s="393"/>
      <c r="JQD5" s="393"/>
      <c r="JQE5" s="393"/>
      <c r="JQF5" s="393"/>
      <c r="JQG5" s="393"/>
      <c r="JQH5" s="393"/>
      <c r="JQI5" s="393"/>
      <c r="JQJ5" s="393"/>
      <c r="JQK5" s="393"/>
      <c r="JQL5" s="393"/>
      <c r="JQM5" s="393"/>
      <c r="JQN5" s="393"/>
      <c r="JQO5" s="393"/>
      <c r="JQP5" s="393"/>
      <c r="JQQ5" s="393"/>
      <c r="JQR5" s="393"/>
      <c r="JQS5" s="393"/>
      <c r="JQT5" s="393"/>
      <c r="JQU5" s="393"/>
      <c r="JQV5" s="393"/>
      <c r="JQW5" s="393"/>
      <c r="JQX5" s="393"/>
      <c r="JQY5" s="393"/>
      <c r="JQZ5" s="393"/>
      <c r="JRA5" s="393"/>
      <c r="JRB5" s="393"/>
      <c r="JRC5" s="393"/>
      <c r="JRD5" s="393"/>
      <c r="JRE5" s="393"/>
      <c r="JRF5" s="393"/>
      <c r="JRG5" s="393"/>
      <c r="JRH5" s="393"/>
      <c r="JRI5" s="393"/>
      <c r="JRJ5" s="393"/>
      <c r="JRK5" s="393"/>
      <c r="JRL5" s="393"/>
      <c r="JRM5" s="393"/>
      <c r="JRN5" s="393"/>
      <c r="JRO5" s="393"/>
      <c r="JRP5" s="393"/>
      <c r="JRQ5" s="393"/>
      <c r="JRR5" s="393"/>
      <c r="JRS5" s="393"/>
      <c r="JRT5" s="393"/>
      <c r="JRU5" s="393"/>
      <c r="JRV5" s="393"/>
      <c r="JRW5" s="393"/>
      <c r="JRX5" s="393"/>
      <c r="JRY5" s="393"/>
      <c r="JRZ5" s="393"/>
      <c r="JSA5" s="393"/>
      <c r="JSB5" s="393"/>
      <c r="JSC5" s="393"/>
      <c r="JSD5" s="393"/>
      <c r="JSE5" s="393"/>
      <c r="JSF5" s="393"/>
      <c r="JSG5" s="393"/>
      <c r="JSH5" s="393"/>
      <c r="JSI5" s="393"/>
      <c r="JSJ5" s="393"/>
      <c r="JSK5" s="393"/>
      <c r="JSL5" s="393"/>
      <c r="JSM5" s="393"/>
      <c r="JSN5" s="393"/>
      <c r="JSO5" s="393"/>
      <c r="JSP5" s="393"/>
      <c r="JSQ5" s="393"/>
      <c r="JSR5" s="393"/>
      <c r="JSS5" s="393"/>
      <c r="JST5" s="393"/>
      <c r="JSU5" s="393"/>
      <c r="JSV5" s="393"/>
      <c r="JSW5" s="393"/>
      <c r="JSX5" s="393"/>
      <c r="JSY5" s="393"/>
      <c r="JSZ5" s="393"/>
      <c r="JTA5" s="393"/>
      <c r="JTB5" s="393"/>
      <c r="JTC5" s="393"/>
      <c r="JTD5" s="393"/>
      <c r="JTE5" s="393"/>
      <c r="JTF5" s="393"/>
      <c r="JTG5" s="393"/>
      <c r="JTH5" s="393"/>
      <c r="JTI5" s="393"/>
      <c r="JTJ5" s="393"/>
      <c r="JTK5" s="393"/>
      <c r="JTL5" s="393"/>
      <c r="JTM5" s="393"/>
      <c r="JTN5" s="393"/>
      <c r="JTO5" s="393"/>
      <c r="JTP5" s="393"/>
      <c r="JTQ5" s="393"/>
      <c r="JTR5" s="393"/>
      <c r="JTS5" s="393"/>
      <c r="JTT5" s="393"/>
      <c r="JTU5" s="393"/>
      <c r="JTV5" s="393"/>
      <c r="JTW5" s="393"/>
      <c r="JTX5" s="393"/>
      <c r="JTY5" s="393"/>
      <c r="JTZ5" s="393"/>
      <c r="JUA5" s="393"/>
      <c r="JUB5" s="393"/>
      <c r="JUC5" s="393"/>
      <c r="JUD5" s="393"/>
      <c r="JUE5" s="393"/>
      <c r="JUF5" s="393"/>
      <c r="JUG5" s="393"/>
      <c r="JUH5" s="393"/>
      <c r="JUI5" s="393"/>
      <c r="JUJ5" s="393"/>
      <c r="JUK5" s="393"/>
      <c r="JUL5" s="393"/>
      <c r="JUM5" s="393"/>
      <c r="JUN5" s="393"/>
      <c r="JUO5" s="393"/>
      <c r="JUP5" s="393"/>
      <c r="JUQ5" s="393"/>
      <c r="JUR5" s="393"/>
      <c r="JUS5" s="393"/>
      <c r="JUT5" s="393"/>
      <c r="JUU5" s="393"/>
      <c r="JUV5" s="393"/>
      <c r="JUW5" s="393"/>
      <c r="JUX5" s="393"/>
      <c r="JUY5" s="393"/>
      <c r="JUZ5" s="393"/>
      <c r="JVA5" s="393"/>
      <c r="JVB5" s="393"/>
      <c r="JVC5" s="393"/>
      <c r="JVD5" s="393"/>
      <c r="JVE5" s="393"/>
      <c r="JVF5" s="393"/>
      <c r="JVG5" s="393"/>
      <c r="JVH5" s="393"/>
      <c r="JVI5" s="393"/>
      <c r="JVJ5" s="393"/>
      <c r="JVK5" s="393"/>
      <c r="JVL5" s="393"/>
      <c r="JVM5" s="393"/>
      <c r="JVN5" s="393"/>
      <c r="JVO5" s="393"/>
      <c r="JVP5" s="393"/>
      <c r="JVQ5" s="393"/>
      <c r="JVR5" s="393"/>
      <c r="JVS5" s="393"/>
      <c r="JVT5" s="393"/>
      <c r="JVU5" s="393"/>
      <c r="JVV5" s="393"/>
      <c r="JVW5" s="393"/>
      <c r="JVX5" s="393"/>
      <c r="JVY5" s="393"/>
      <c r="JVZ5" s="393"/>
      <c r="JWA5" s="393"/>
      <c r="JWB5" s="393"/>
      <c r="JWC5" s="393"/>
      <c r="JWD5" s="393"/>
      <c r="JWE5" s="393"/>
      <c r="JWF5" s="393"/>
      <c r="JWG5" s="393"/>
      <c r="JWH5" s="393"/>
      <c r="JWI5" s="393"/>
      <c r="JWJ5" s="393"/>
      <c r="JWK5" s="393"/>
      <c r="JWL5" s="393"/>
      <c r="JWM5" s="393"/>
      <c r="JWN5" s="393"/>
      <c r="JWO5" s="393"/>
      <c r="JWP5" s="393"/>
      <c r="JWQ5" s="393"/>
      <c r="JWR5" s="393"/>
      <c r="JWS5" s="393"/>
      <c r="JWT5" s="393"/>
      <c r="JWU5" s="393"/>
      <c r="JWV5" s="393"/>
      <c r="JWW5" s="393"/>
      <c r="JWX5" s="393"/>
      <c r="JWY5" s="393"/>
      <c r="JWZ5" s="393"/>
      <c r="JXA5" s="393"/>
      <c r="JXB5" s="393"/>
      <c r="JXC5" s="393"/>
      <c r="JXD5" s="393"/>
      <c r="JXE5" s="393"/>
      <c r="JXF5" s="393"/>
      <c r="JXG5" s="393"/>
      <c r="JXH5" s="393"/>
      <c r="JXI5" s="393"/>
      <c r="JXJ5" s="393"/>
      <c r="JXK5" s="393"/>
      <c r="JXL5" s="393"/>
      <c r="JXM5" s="393"/>
      <c r="JXN5" s="393"/>
      <c r="JXO5" s="393"/>
      <c r="JXP5" s="393"/>
      <c r="JXQ5" s="393"/>
      <c r="JXR5" s="393"/>
      <c r="JXS5" s="393"/>
      <c r="JXT5" s="393"/>
      <c r="JXU5" s="393"/>
      <c r="JXV5" s="393"/>
      <c r="JXW5" s="393"/>
      <c r="JXX5" s="393"/>
      <c r="JXY5" s="393"/>
      <c r="JXZ5" s="393"/>
      <c r="JYA5" s="393"/>
      <c r="JYB5" s="393"/>
      <c r="JYC5" s="393"/>
      <c r="JYD5" s="393"/>
      <c r="JYE5" s="393"/>
      <c r="JYF5" s="393"/>
      <c r="JYG5" s="393"/>
      <c r="JYH5" s="393"/>
      <c r="JYI5" s="393"/>
      <c r="JYJ5" s="393"/>
      <c r="JYK5" s="393"/>
      <c r="JYL5" s="393"/>
      <c r="JYM5" s="393"/>
      <c r="JYN5" s="393"/>
      <c r="JYO5" s="393"/>
      <c r="JYP5" s="393"/>
      <c r="JYQ5" s="393"/>
      <c r="JYR5" s="393"/>
      <c r="JYS5" s="393"/>
      <c r="JYT5" s="393"/>
      <c r="JYU5" s="393"/>
      <c r="JYV5" s="393"/>
      <c r="JYW5" s="393"/>
      <c r="JYX5" s="393"/>
      <c r="JYY5" s="393"/>
      <c r="JYZ5" s="393"/>
      <c r="JZA5" s="393"/>
      <c r="JZB5" s="393"/>
      <c r="JZC5" s="393"/>
      <c r="JZD5" s="393"/>
      <c r="JZE5" s="393"/>
      <c r="JZF5" s="393"/>
      <c r="JZG5" s="393"/>
      <c r="JZH5" s="393"/>
      <c r="JZI5" s="393"/>
      <c r="JZJ5" s="393"/>
      <c r="JZK5" s="393"/>
      <c r="JZL5" s="393"/>
      <c r="JZM5" s="393"/>
      <c r="JZN5" s="393"/>
      <c r="JZO5" s="393"/>
      <c r="JZP5" s="393"/>
      <c r="JZQ5" s="393"/>
      <c r="JZR5" s="393"/>
      <c r="JZS5" s="393"/>
      <c r="JZT5" s="393"/>
      <c r="JZU5" s="393"/>
      <c r="JZV5" s="393"/>
      <c r="JZW5" s="393"/>
      <c r="JZX5" s="393"/>
      <c r="JZY5" s="393"/>
      <c r="JZZ5" s="393"/>
      <c r="KAA5" s="393"/>
      <c r="KAB5" s="393"/>
      <c r="KAC5" s="393"/>
      <c r="KAD5" s="393"/>
      <c r="KAE5" s="393"/>
      <c r="KAF5" s="393"/>
      <c r="KAG5" s="393"/>
      <c r="KAH5" s="393"/>
      <c r="KAI5" s="393"/>
      <c r="KAJ5" s="393"/>
      <c r="KAK5" s="393"/>
      <c r="KAL5" s="393"/>
      <c r="KAM5" s="393"/>
      <c r="KAN5" s="393"/>
      <c r="KAO5" s="393"/>
      <c r="KAP5" s="393"/>
      <c r="KAQ5" s="393"/>
      <c r="KAR5" s="393"/>
      <c r="KAS5" s="393"/>
      <c r="KAT5" s="393"/>
      <c r="KAU5" s="393"/>
      <c r="KAV5" s="393"/>
      <c r="KAW5" s="393"/>
      <c r="KAX5" s="393"/>
      <c r="KAY5" s="393"/>
      <c r="KAZ5" s="393"/>
      <c r="KBA5" s="393"/>
      <c r="KBB5" s="393"/>
      <c r="KBC5" s="393"/>
      <c r="KBD5" s="393"/>
      <c r="KBE5" s="393"/>
      <c r="KBF5" s="393"/>
      <c r="KBG5" s="393"/>
      <c r="KBH5" s="393"/>
      <c r="KBI5" s="393"/>
      <c r="KBJ5" s="393"/>
      <c r="KBK5" s="393"/>
      <c r="KBL5" s="393"/>
      <c r="KBM5" s="393"/>
      <c r="KBN5" s="393"/>
      <c r="KBO5" s="393"/>
      <c r="KBP5" s="393"/>
      <c r="KBQ5" s="393"/>
      <c r="KBR5" s="393"/>
      <c r="KBS5" s="393"/>
      <c r="KBT5" s="393"/>
      <c r="KBU5" s="393"/>
      <c r="KBV5" s="393"/>
      <c r="KBW5" s="393"/>
      <c r="KBX5" s="393"/>
      <c r="KBY5" s="393"/>
      <c r="KBZ5" s="393"/>
      <c r="KCA5" s="393"/>
      <c r="KCB5" s="393"/>
      <c r="KCC5" s="393"/>
      <c r="KCD5" s="393"/>
      <c r="KCE5" s="393"/>
      <c r="KCF5" s="393"/>
      <c r="KCG5" s="393"/>
      <c r="KCH5" s="393"/>
      <c r="KCI5" s="393"/>
      <c r="KCJ5" s="393"/>
      <c r="KCK5" s="393"/>
      <c r="KCL5" s="393"/>
      <c r="KCM5" s="393"/>
      <c r="KCN5" s="393"/>
      <c r="KCO5" s="393"/>
      <c r="KCP5" s="393"/>
      <c r="KCQ5" s="393"/>
      <c r="KCR5" s="393"/>
      <c r="KCS5" s="393"/>
      <c r="KCT5" s="393"/>
      <c r="KCU5" s="393"/>
      <c r="KCV5" s="393"/>
      <c r="KCW5" s="393"/>
      <c r="KCX5" s="393"/>
      <c r="KCY5" s="393"/>
      <c r="KCZ5" s="393"/>
      <c r="KDA5" s="393"/>
      <c r="KDB5" s="393"/>
      <c r="KDC5" s="393"/>
      <c r="KDD5" s="393"/>
      <c r="KDE5" s="393"/>
      <c r="KDF5" s="393"/>
      <c r="KDG5" s="393"/>
      <c r="KDH5" s="393"/>
      <c r="KDI5" s="393"/>
      <c r="KDJ5" s="393"/>
      <c r="KDK5" s="393"/>
      <c r="KDL5" s="393"/>
      <c r="KDM5" s="393"/>
      <c r="KDN5" s="393"/>
      <c r="KDO5" s="393"/>
      <c r="KDP5" s="393"/>
      <c r="KDQ5" s="393"/>
      <c r="KDR5" s="393"/>
      <c r="KDS5" s="393"/>
      <c r="KDT5" s="393"/>
      <c r="KDU5" s="393"/>
      <c r="KDV5" s="393"/>
      <c r="KDW5" s="393"/>
      <c r="KDX5" s="393"/>
      <c r="KDY5" s="393"/>
      <c r="KDZ5" s="393"/>
      <c r="KEA5" s="393"/>
      <c r="KEB5" s="393"/>
      <c r="KEC5" s="393"/>
      <c r="KED5" s="393"/>
      <c r="KEE5" s="393"/>
      <c r="KEF5" s="393"/>
      <c r="KEG5" s="393"/>
      <c r="KEH5" s="393"/>
      <c r="KEI5" s="393"/>
      <c r="KEJ5" s="393"/>
      <c r="KEK5" s="393"/>
      <c r="KEL5" s="393"/>
      <c r="KEM5" s="393"/>
      <c r="KEN5" s="393"/>
      <c r="KEO5" s="393"/>
      <c r="KEP5" s="393"/>
      <c r="KEQ5" s="393"/>
      <c r="KER5" s="393"/>
      <c r="KES5" s="393"/>
      <c r="KET5" s="393"/>
      <c r="KEU5" s="393"/>
      <c r="KEV5" s="393"/>
      <c r="KEW5" s="393"/>
      <c r="KEX5" s="393"/>
      <c r="KEY5" s="393"/>
      <c r="KEZ5" s="393"/>
      <c r="KFA5" s="393"/>
      <c r="KFB5" s="393"/>
      <c r="KFC5" s="393"/>
      <c r="KFD5" s="393"/>
      <c r="KFE5" s="393"/>
      <c r="KFF5" s="393"/>
      <c r="KFG5" s="393"/>
      <c r="KFH5" s="393"/>
      <c r="KFI5" s="393"/>
      <c r="KFJ5" s="393"/>
      <c r="KFK5" s="393"/>
      <c r="KFL5" s="393"/>
      <c r="KFM5" s="393"/>
      <c r="KFN5" s="393"/>
      <c r="KFO5" s="393"/>
      <c r="KFP5" s="393"/>
      <c r="KFQ5" s="393"/>
      <c r="KFR5" s="393"/>
      <c r="KFS5" s="393"/>
      <c r="KFT5" s="393"/>
      <c r="KFU5" s="393"/>
      <c r="KFV5" s="393"/>
      <c r="KFW5" s="393"/>
      <c r="KFX5" s="393"/>
      <c r="KFY5" s="393"/>
      <c r="KFZ5" s="393"/>
      <c r="KGA5" s="393"/>
      <c r="KGB5" s="393"/>
      <c r="KGC5" s="393"/>
      <c r="KGD5" s="393"/>
      <c r="KGE5" s="393"/>
      <c r="KGF5" s="393"/>
      <c r="KGG5" s="393"/>
      <c r="KGH5" s="393"/>
      <c r="KGI5" s="393"/>
      <c r="KGJ5" s="393"/>
      <c r="KGK5" s="393"/>
      <c r="KGL5" s="393"/>
      <c r="KGM5" s="393"/>
      <c r="KGN5" s="393"/>
      <c r="KGO5" s="393"/>
      <c r="KGP5" s="393"/>
      <c r="KGQ5" s="393"/>
      <c r="KGR5" s="393"/>
      <c r="KGS5" s="393"/>
      <c r="KGT5" s="393"/>
      <c r="KGU5" s="393"/>
      <c r="KGV5" s="393"/>
      <c r="KGW5" s="393"/>
      <c r="KGX5" s="393"/>
      <c r="KGY5" s="393"/>
      <c r="KGZ5" s="393"/>
      <c r="KHA5" s="393"/>
      <c r="KHB5" s="393"/>
      <c r="KHC5" s="393"/>
      <c r="KHD5" s="393"/>
      <c r="KHE5" s="393"/>
      <c r="KHF5" s="393"/>
      <c r="KHG5" s="393"/>
      <c r="KHH5" s="393"/>
      <c r="KHI5" s="393"/>
      <c r="KHJ5" s="393"/>
      <c r="KHK5" s="393"/>
      <c r="KHL5" s="393"/>
      <c r="KHM5" s="393"/>
      <c r="KHN5" s="393"/>
      <c r="KHO5" s="393"/>
      <c r="KHP5" s="393"/>
      <c r="KHQ5" s="393"/>
      <c r="KHR5" s="393"/>
      <c r="KHS5" s="393"/>
      <c r="KHT5" s="393"/>
      <c r="KHU5" s="393"/>
      <c r="KHV5" s="393"/>
      <c r="KHW5" s="393"/>
      <c r="KHX5" s="393"/>
      <c r="KHY5" s="393"/>
      <c r="KHZ5" s="393"/>
      <c r="KIA5" s="393"/>
      <c r="KIB5" s="393"/>
      <c r="KIC5" s="393"/>
      <c r="KID5" s="393"/>
      <c r="KIE5" s="393"/>
      <c r="KIF5" s="393"/>
      <c r="KIG5" s="393"/>
      <c r="KIH5" s="393"/>
      <c r="KII5" s="393"/>
      <c r="KIJ5" s="393"/>
      <c r="KIK5" s="393"/>
      <c r="KIL5" s="393"/>
      <c r="KIM5" s="393"/>
      <c r="KIN5" s="393"/>
      <c r="KIO5" s="393"/>
      <c r="KIP5" s="393"/>
      <c r="KIQ5" s="393"/>
      <c r="KIR5" s="393"/>
      <c r="KIS5" s="393"/>
      <c r="KIT5" s="393"/>
      <c r="KIU5" s="393"/>
      <c r="KIV5" s="393"/>
      <c r="KIW5" s="393"/>
      <c r="KIX5" s="393"/>
      <c r="KIY5" s="393"/>
      <c r="KIZ5" s="393"/>
      <c r="KJA5" s="393"/>
      <c r="KJB5" s="393"/>
      <c r="KJC5" s="393"/>
      <c r="KJD5" s="393"/>
      <c r="KJE5" s="393"/>
      <c r="KJF5" s="393"/>
      <c r="KJG5" s="393"/>
      <c r="KJH5" s="393"/>
      <c r="KJI5" s="393"/>
      <c r="KJJ5" s="393"/>
      <c r="KJK5" s="393"/>
      <c r="KJL5" s="393"/>
      <c r="KJM5" s="393"/>
      <c r="KJN5" s="393"/>
      <c r="KJO5" s="393"/>
      <c r="KJP5" s="393"/>
      <c r="KJQ5" s="393"/>
      <c r="KJR5" s="393"/>
      <c r="KJS5" s="393"/>
      <c r="KJT5" s="393"/>
      <c r="KJU5" s="393"/>
      <c r="KJV5" s="393"/>
      <c r="KJW5" s="393"/>
      <c r="KJX5" s="393"/>
      <c r="KJY5" s="393"/>
      <c r="KJZ5" s="393"/>
      <c r="KKA5" s="393"/>
      <c r="KKB5" s="393"/>
      <c r="KKC5" s="393"/>
      <c r="KKD5" s="393"/>
      <c r="KKE5" s="393"/>
      <c r="KKF5" s="393"/>
      <c r="KKG5" s="393"/>
      <c r="KKH5" s="393"/>
      <c r="KKI5" s="393"/>
      <c r="KKJ5" s="393"/>
      <c r="KKK5" s="393"/>
      <c r="KKL5" s="393"/>
      <c r="KKM5" s="393"/>
      <c r="KKN5" s="393"/>
      <c r="KKO5" s="393"/>
      <c r="KKP5" s="393"/>
      <c r="KKQ5" s="393"/>
      <c r="KKR5" s="393"/>
      <c r="KKS5" s="393"/>
      <c r="KKT5" s="393"/>
      <c r="KKU5" s="393"/>
      <c r="KKV5" s="393"/>
      <c r="KKW5" s="393"/>
      <c r="KKX5" s="393"/>
      <c r="KKY5" s="393"/>
      <c r="KKZ5" s="393"/>
      <c r="KLA5" s="393"/>
      <c r="KLB5" s="393"/>
      <c r="KLC5" s="393"/>
      <c r="KLD5" s="393"/>
      <c r="KLE5" s="393"/>
      <c r="KLF5" s="393"/>
      <c r="KLG5" s="393"/>
      <c r="KLH5" s="393"/>
      <c r="KLI5" s="393"/>
      <c r="KLJ5" s="393"/>
      <c r="KLK5" s="393"/>
      <c r="KLL5" s="393"/>
      <c r="KLM5" s="393"/>
      <c r="KLN5" s="393"/>
      <c r="KLO5" s="393"/>
      <c r="KLP5" s="393"/>
      <c r="KLQ5" s="393"/>
      <c r="KLR5" s="393"/>
      <c r="KLS5" s="393"/>
      <c r="KLT5" s="393"/>
      <c r="KLU5" s="393"/>
      <c r="KLV5" s="393"/>
      <c r="KLW5" s="393"/>
      <c r="KLX5" s="393"/>
      <c r="KLY5" s="393"/>
      <c r="KLZ5" s="393"/>
      <c r="KMA5" s="393"/>
      <c r="KMB5" s="393"/>
      <c r="KMC5" s="393"/>
      <c r="KMD5" s="393"/>
      <c r="KME5" s="393"/>
      <c r="KMF5" s="393"/>
      <c r="KMG5" s="393"/>
      <c r="KMH5" s="393"/>
      <c r="KMI5" s="393"/>
      <c r="KMJ5" s="393"/>
      <c r="KMK5" s="393"/>
      <c r="KML5" s="393"/>
      <c r="KMM5" s="393"/>
      <c r="KMN5" s="393"/>
      <c r="KMO5" s="393"/>
      <c r="KMP5" s="393"/>
      <c r="KMQ5" s="393"/>
      <c r="KMR5" s="393"/>
      <c r="KMS5" s="393"/>
      <c r="KMT5" s="393"/>
      <c r="KMU5" s="393"/>
      <c r="KMV5" s="393"/>
      <c r="KMW5" s="393"/>
      <c r="KMX5" s="393"/>
      <c r="KMY5" s="393"/>
      <c r="KMZ5" s="393"/>
      <c r="KNA5" s="393"/>
      <c r="KNB5" s="393"/>
      <c r="KNC5" s="393"/>
      <c r="KND5" s="393"/>
      <c r="KNE5" s="393"/>
      <c r="KNF5" s="393"/>
      <c r="KNG5" s="393"/>
      <c r="KNH5" s="393"/>
      <c r="KNI5" s="393"/>
      <c r="KNJ5" s="393"/>
      <c r="KNK5" s="393"/>
      <c r="KNL5" s="393"/>
      <c r="KNM5" s="393"/>
      <c r="KNN5" s="393"/>
      <c r="KNO5" s="393"/>
      <c r="KNP5" s="393"/>
      <c r="KNQ5" s="393"/>
      <c r="KNR5" s="393"/>
      <c r="KNS5" s="393"/>
      <c r="KNT5" s="393"/>
      <c r="KNU5" s="393"/>
      <c r="KNV5" s="393"/>
      <c r="KNW5" s="393"/>
      <c r="KNX5" s="393"/>
      <c r="KNY5" s="393"/>
      <c r="KNZ5" s="393"/>
      <c r="KOA5" s="393"/>
      <c r="KOB5" s="393"/>
      <c r="KOC5" s="393"/>
      <c r="KOD5" s="393"/>
      <c r="KOE5" s="393"/>
      <c r="KOF5" s="393"/>
      <c r="KOG5" s="393"/>
      <c r="KOH5" s="393"/>
      <c r="KOI5" s="393"/>
      <c r="KOJ5" s="393"/>
      <c r="KOK5" s="393"/>
      <c r="KOL5" s="393"/>
      <c r="KOM5" s="393"/>
      <c r="KON5" s="393"/>
      <c r="KOO5" s="393"/>
      <c r="KOP5" s="393"/>
      <c r="KOQ5" s="393"/>
      <c r="KOR5" s="393"/>
      <c r="KOS5" s="393"/>
      <c r="KOT5" s="393"/>
      <c r="KOU5" s="393"/>
      <c r="KOV5" s="393"/>
      <c r="KOW5" s="393"/>
      <c r="KOX5" s="393"/>
      <c r="KOY5" s="393"/>
      <c r="KOZ5" s="393"/>
      <c r="KPA5" s="393"/>
      <c r="KPB5" s="393"/>
      <c r="KPC5" s="393"/>
      <c r="KPD5" s="393"/>
      <c r="KPE5" s="393"/>
      <c r="KPF5" s="393"/>
      <c r="KPG5" s="393"/>
      <c r="KPH5" s="393"/>
      <c r="KPI5" s="393"/>
      <c r="KPJ5" s="393"/>
      <c r="KPK5" s="393"/>
      <c r="KPL5" s="393"/>
      <c r="KPM5" s="393"/>
      <c r="KPN5" s="393"/>
      <c r="KPO5" s="393"/>
      <c r="KPP5" s="393"/>
      <c r="KPQ5" s="393"/>
      <c r="KPR5" s="393"/>
      <c r="KPS5" s="393"/>
      <c r="KPT5" s="393"/>
      <c r="KPU5" s="393"/>
      <c r="KPV5" s="393"/>
      <c r="KPW5" s="393"/>
      <c r="KPX5" s="393"/>
      <c r="KPY5" s="393"/>
      <c r="KPZ5" s="393"/>
      <c r="KQA5" s="393"/>
      <c r="KQB5" s="393"/>
      <c r="KQC5" s="393"/>
      <c r="KQD5" s="393"/>
      <c r="KQE5" s="393"/>
      <c r="KQF5" s="393"/>
      <c r="KQG5" s="393"/>
      <c r="KQH5" s="393"/>
      <c r="KQI5" s="393"/>
      <c r="KQJ5" s="393"/>
      <c r="KQK5" s="393"/>
      <c r="KQL5" s="393"/>
      <c r="KQM5" s="393"/>
      <c r="KQN5" s="393"/>
      <c r="KQO5" s="393"/>
      <c r="KQP5" s="393"/>
      <c r="KQQ5" s="393"/>
      <c r="KQR5" s="393"/>
      <c r="KQS5" s="393"/>
      <c r="KQT5" s="393"/>
      <c r="KQU5" s="393"/>
      <c r="KQV5" s="393"/>
      <c r="KQW5" s="393"/>
      <c r="KQX5" s="393"/>
      <c r="KQY5" s="393"/>
      <c r="KQZ5" s="393"/>
      <c r="KRA5" s="393"/>
      <c r="KRB5" s="393"/>
      <c r="KRC5" s="393"/>
      <c r="KRD5" s="393"/>
      <c r="KRE5" s="393"/>
      <c r="KRF5" s="393"/>
      <c r="KRG5" s="393"/>
      <c r="KRH5" s="393"/>
      <c r="KRI5" s="393"/>
      <c r="KRJ5" s="393"/>
      <c r="KRK5" s="393"/>
      <c r="KRL5" s="393"/>
      <c r="KRM5" s="393"/>
      <c r="KRN5" s="393"/>
      <c r="KRO5" s="393"/>
      <c r="KRP5" s="393"/>
      <c r="KRQ5" s="393"/>
      <c r="KRR5" s="393"/>
      <c r="KRS5" s="393"/>
      <c r="KRT5" s="393"/>
      <c r="KRU5" s="393"/>
      <c r="KRV5" s="393"/>
      <c r="KRW5" s="393"/>
      <c r="KRX5" s="393"/>
      <c r="KRY5" s="393"/>
      <c r="KRZ5" s="393"/>
      <c r="KSA5" s="393"/>
      <c r="KSB5" s="393"/>
      <c r="KSC5" s="393"/>
      <c r="KSD5" s="393"/>
      <c r="KSE5" s="393"/>
      <c r="KSF5" s="393"/>
      <c r="KSG5" s="393"/>
      <c r="KSH5" s="393"/>
      <c r="KSI5" s="393"/>
      <c r="KSJ5" s="393"/>
      <c r="KSK5" s="393"/>
      <c r="KSL5" s="393"/>
      <c r="KSM5" s="393"/>
      <c r="KSN5" s="393"/>
      <c r="KSO5" s="393"/>
      <c r="KSP5" s="393"/>
      <c r="KSQ5" s="393"/>
      <c r="KSR5" s="393"/>
      <c r="KSS5" s="393"/>
      <c r="KST5" s="393"/>
      <c r="KSU5" s="393"/>
      <c r="KSV5" s="393"/>
      <c r="KSW5" s="393"/>
      <c r="KSX5" s="393"/>
      <c r="KSY5" s="393"/>
      <c r="KSZ5" s="393"/>
      <c r="KTA5" s="393"/>
      <c r="KTB5" s="393"/>
      <c r="KTC5" s="393"/>
      <c r="KTD5" s="393"/>
      <c r="KTE5" s="393"/>
      <c r="KTF5" s="393"/>
      <c r="KTG5" s="393"/>
      <c r="KTH5" s="393"/>
      <c r="KTI5" s="393"/>
      <c r="KTJ5" s="393"/>
      <c r="KTK5" s="393"/>
      <c r="KTL5" s="393"/>
      <c r="KTM5" s="393"/>
      <c r="KTN5" s="393"/>
      <c r="KTO5" s="393"/>
      <c r="KTP5" s="393"/>
      <c r="KTQ5" s="393"/>
      <c r="KTR5" s="393"/>
      <c r="KTS5" s="393"/>
      <c r="KTT5" s="393"/>
      <c r="KTU5" s="393"/>
      <c r="KTV5" s="393"/>
      <c r="KTW5" s="393"/>
      <c r="KTX5" s="393"/>
      <c r="KTY5" s="393"/>
      <c r="KTZ5" s="393"/>
      <c r="KUA5" s="393"/>
      <c r="KUB5" s="393"/>
      <c r="KUC5" s="393"/>
      <c r="KUD5" s="393"/>
      <c r="KUE5" s="393"/>
      <c r="KUF5" s="393"/>
      <c r="KUG5" s="393"/>
      <c r="KUH5" s="393"/>
      <c r="KUI5" s="393"/>
      <c r="KUJ5" s="393"/>
      <c r="KUK5" s="393"/>
      <c r="KUL5" s="393"/>
      <c r="KUM5" s="393"/>
      <c r="KUN5" s="393"/>
      <c r="KUO5" s="393"/>
      <c r="KUP5" s="393"/>
      <c r="KUQ5" s="393"/>
      <c r="KUR5" s="393"/>
      <c r="KUS5" s="393"/>
      <c r="KUT5" s="393"/>
      <c r="KUU5" s="393"/>
      <c r="KUV5" s="393"/>
      <c r="KUW5" s="393"/>
      <c r="KUX5" s="393"/>
      <c r="KUY5" s="393"/>
      <c r="KUZ5" s="393"/>
      <c r="KVA5" s="393"/>
      <c r="KVB5" s="393"/>
      <c r="KVC5" s="393"/>
      <c r="KVD5" s="393"/>
      <c r="KVE5" s="393"/>
      <c r="KVF5" s="393"/>
      <c r="KVG5" s="393"/>
      <c r="KVH5" s="393"/>
      <c r="KVI5" s="393"/>
      <c r="KVJ5" s="393"/>
      <c r="KVK5" s="393"/>
      <c r="KVL5" s="393"/>
      <c r="KVM5" s="393"/>
      <c r="KVN5" s="393"/>
      <c r="KVO5" s="393"/>
      <c r="KVP5" s="393"/>
      <c r="KVQ5" s="393"/>
      <c r="KVR5" s="393"/>
      <c r="KVS5" s="393"/>
      <c r="KVT5" s="393"/>
      <c r="KVU5" s="393"/>
      <c r="KVV5" s="393"/>
      <c r="KVW5" s="393"/>
      <c r="KVX5" s="393"/>
      <c r="KVY5" s="393"/>
      <c r="KVZ5" s="393"/>
      <c r="KWA5" s="393"/>
      <c r="KWB5" s="393"/>
      <c r="KWC5" s="393"/>
      <c r="KWD5" s="393"/>
      <c r="KWE5" s="393"/>
      <c r="KWF5" s="393"/>
      <c r="KWG5" s="393"/>
      <c r="KWH5" s="393"/>
      <c r="KWI5" s="393"/>
      <c r="KWJ5" s="393"/>
      <c r="KWK5" s="393"/>
      <c r="KWL5" s="393"/>
      <c r="KWM5" s="393"/>
      <c r="KWN5" s="393"/>
      <c r="KWO5" s="393"/>
      <c r="KWP5" s="393"/>
      <c r="KWQ5" s="393"/>
      <c r="KWR5" s="393"/>
      <c r="KWS5" s="393"/>
      <c r="KWT5" s="393"/>
      <c r="KWU5" s="393"/>
      <c r="KWV5" s="393"/>
      <c r="KWW5" s="393"/>
      <c r="KWX5" s="393"/>
      <c r="KWY5" s="393"/>
      <c r="KWZ5" s="393"/>
      <c r="KXA5" s="393"/>
      <c r="KXB5" s="393"/>
      <c r="KXC5" s="393"/>
      <c r="KXD5" s="393"/>
      <c r="KXE5" s="393"/>
      <c r="KXF5" s="393"/>
      <c r="KXG5" s="393"/>
      <c r="KXH5" s="393"/>
      <c r="KXI5" s="393"/>
      <c r="KXJ5" s="393"/>
      <c r="KXK5" s="393"/>
      <c r="KXL5" s="393"/>
      <c r="KXM5" s="393"/>
      <c r="KXN5" s="393"/>
      <c r="KXO5" s="393"/>
      <c r="KXP5" s="393"/>
      <c r="KXQ5" s="393"/>
      <c r="KXR5" s="393"/>
      <c r="KXS5" s="393"/>
      <c r="KXT5" s="393"/>
      <c r="KXU5" s="393"/>
      <c r="KXV5" s="393"/>
      <c r="KXW5" s="393"/>
      <c r="KXX5" s="393"/>
      <c r="KXY5" s="393"/>
      <c r="KXZ5" s="393"/>
      <c r="KYA5" s="393"/>
      <c r="KYB5" s="393"/>
      <c r="KYC5" s="393"/>
      <c r="KYD5" s="393"/>
      <c r="KYE5" s="393"/>
      <c r="KYF5" s="393"/>
      <c r="KYG5" s="393"/>
      <c r="KYH5" s="393"/>
      <c r="KYI5" s="393"/>
      <c r="KYJ5" s="393"/>
      <c r="KYK5" s="393"/>
      <c r="KYL5" s="393"/>
      <c r="KYM5" s="393"/>
      <c r="KYN5" s="393"/>
      <c r="KYO5" s="393"/>
      <c r="KYP5" s="393"/>
      <c r="KYQ5" s="393"/>
      <c r="KYR5" s="393"/>
      <c r="KYS5" s="393"/>
      <c r="KYT5" s="393"/>
      <c r="KYU5" s="393"/>
      <c r="KYV5" s="393"/>
      <c r="KYW5" s="393"/>
      <c r="KYX5" s="393"/>
      <c r="KYY5" s="393"/>
      <c r="KYZ5" s="393"/>
      <c r="KZA5" s="393"/>
      <c r="KZB5" s="393"/>
      <c r="KZC5" s="393"/>
      <c r="KZD5" s="393"/>
      <c r="KZE5" s="393"/>
      <c r="KZF5" s="393"/>
      <c r="KZG5" s="393"/>
      <c r="KZH5" s="393"/>
      <c r="KZI5" s="393"/>
      <c r="KZJ5" s="393"/>
      <c r="KZK5" s="393"/>
      <c r="KZL5" s="393"/>
      <c r="KZM5" s="393"/>
      <c r="KZN5" s="393"/>
      <c r="KZO5" s="393"/>
      <c r="KZP5" s="393"/>
      <c r="KZQ5" s="393"/>
      <c r="KZR5" s="393"/>
      <c r="KZS5" s="393"/>
      <c r="KZT5" s="393"/>
      <c r="KZU5" s="393"/>
      <c r="KZV5" s="393"/>
      <c r="KZW5" s="393"/>
      <c r="KZX5" s="393"/>
      <c r="KZY5" s="393"/>
      <c r="KZZ5" s="393"/>
      <c r="LAA5" s="393"/>
      <c r="LAB5" s="393"/>
      <c r="LAC5" s="393"/>
      <c r="LAD5" s="393"/>
      <c r="LAE5" s="393"/>
      <c r="LAF5" s="393"/>
      <c r="LAG5" s="393"/>
      <c r="LAH5" s="393"/>
      <c r="LAI5" s="393"/>
      <c r="LAJ5" s="393"/>
      <c r="LAK5" s="393"/>
      <c r="LAL5" s="393"/>
      <c r="LAM5" s="393"/>
      <c r="LAN5" s="393"/>
      <c r="LAO5" s="393"/>
      <c r="LAP5" s="393"/>
      <c r="LAQ5" s="393"/>
      <c r="LAR5" s="393"/>
      <c r="LAS5" s="393"/>
      <c r="LAT5" s="393"/>
      <c r="LAU5" s="393"/>
      <c r="LAV5" s="393"/>
      <c r="LAW5" s="393"/>
      <c r="LAX5" s="393"/>
      <c r="LAY5" s="393"/>
      <c r="LAZ5" s="393"/>
      <c r="LBA5" s="393"/>
      <c r="LBB5" s="393"/>
      <c r="LBC5" s="393"/>
      <c r="LBD5" s="393"/>
      <c r="LBE5" s="393"/>
      <c r="LBF5" s="393"/>
      <c r="LBG5" s="393"/>
      <c r="LBH5" s="393"/>
      <c r="LBI5" s="393"/>
      <c r="LBJ5" s="393"/>
      <c r="LBK5" s="393"/>
      <c r="LBL5" s="393"/>
      <c r="LBM5" s="393"/>
      <c r="LBN5" s="393"/>
      <c r="LBO5" s="393"/>
      <c r="LBP5" s="393"/>
      <c r="LBQ5" s="393"/>
      <c r="LBR5" s="393"/>
      <c r="LBS5" s="393"/>
      <c r="LBT5" s="393"/>
      <c r="LBU5" s="393"/>
      <c r="LBV5" s="393"/>
      <c r="LBW5" s="393"/>
      <c r="LBX5" s="393"/>
      <c r="LBY5" s="393"/>
      <c r="LBZ5" s="393"/>
      <c r="LCA5" s="393"/>
      <c r="LCB5" s="393"/>
      <c r="LCC5" s="393"/>
      <c r="LCD5" s="393"/>
      <c r="LCE5" s="393"/>
      <c r="LCF5" s="393"/>
      <c r="LCG5" s="393"/>
      <c r="LCH5" s="393"/>
      <c r="LCI5" s="393"/>
      <c r="LCJ5" s="393"/>
      <c r="LCK5" s="393"/>
      <c r="LCL5" s="393"/>
      <c r="LCM5" s="393"/>
      <c r="LCN5" s="393"/>
      <c r="LCO5" s="393"/>
      <c r="LCP5" s="393"/>
      <c r="LCQ5" s="393"/>
      <c r="LCR5" s="393"/>
      <c r="LCS5" s="393"/>
      <c r="LCT5" s="393"/>
      <c r="LCU5" s="393"/>
      <c r="LCV5" s="393"/>
      <c r="LCW5" s="393"/>
      <c r="LCX5" s="393"/>
      <c r="LCY5" s="393"/>
      <c r="LCZ5" s="393"/>
      <c r="LDA5" s="393"/>
      <c r="LDB5" s="393"/>
      <c r="LDC5" s="393"/>
      <c r="LDD5" s="393"/>
      <c r="LDE5" s="393"/>
      <c r="LDF5" s="393"/>
      <c r="LDG5" s="393"/>
      <c r="LDH5" s="393"/>
      <c r="LDI5" s="393"/>
      <c r="LDJ5" s="393"/>
      <c r="LDK5" s="393"/>
      <c r="LDL5" s="393"/>
      <c r="LDM5" s="393"/>
      <c r="LDN5" s="393"/>
      <c r="LDO5" s="393"/>
      <c r="LDP5" s="393"/>
      <c r="LDQ5" s="393"/>
      <c r="LDR5" s="393"/>
      <c r="LDS5" s="393"/>
      <c r="LDT5" s="393"/>
      <c r="LDU5" s="393"/>
      <c r="LDV5" s="393"/>
      <c r="LDW5" s="393"/>
      <c r="LDX5" s="393"/>
      <c r="LDY5" s="393"/>
      <c r="LDZ5" s="393"/>
      <c r="LEA5" s="393"/>
      <c r="LEB5" s="393"/>
      <c r="LEC5" s="393"/>
      <c r="LED5" s="393"/>
      <c r="LEE5" s="393"/>
      <c r="LEF5" s="393"/>
      <c r="LEG5" s="393"/>
      <c r="LEH5" s="393"/>
      <c r="LEI5" s="393"/>
      <c r="LEJ5" s="393"/>
      <c r="LEK5" s="393"/>
      <c r="LEL5" s="393"/>
      <c r="LEM5" s="393"/>
      <c r="LEN5" s="393"/>
      <c r="LEO5" s="393"/>
      <c r="LEP5" s="393"/>
      <c r="LEQ5" s="393"/>
      <c r="LER5" s="393"/>
      <c r="LES5" s="393"/>
      <c r="LET5" s="393"/>
      <c r="LEU5" s="393"/>
      <c r="LEV5" s="393"/>
      <c r="LEW5" s="393"/>
      <c r="LEX5" s="393"/>
      <c r="LEY5" s="393"/>
      <c r="LEZ5" s="393"/>
      <c r="LFA5" s="393"/>
      <c r="LFB5" s="393"/>
      <c r="LFC5" s="393"/>
      <c r="LFD5" s="393"/>
      <c r="LFE5" s="393"/>
      <c r="LFF5" s="393"/>
      <c r="LFG5" s="393"/>
      <c r="LFH5" s="393"/>
      <c r="LFI5" s="393"/>
      <c r="LFJ5" s="393"/>
      <c r="LFK5" s="393"/>
      <c r="LFL5" s="393"/>
      <c r="LFM5" s="393"/>
      <c r="LFN5" s="393"/>
      <c r="LFO5" s="393"/>
      <c r="LFP5" s="393"/>
      <c r="LFQ5" s="393"/>
      <c r="LFR5" s="393"/>
      <c r="LFS5" s="393"/>
      <c r="LFT5" s="393"/>
      <c r="LFU5" s="393"/>
      <c r="LFV5" s="393"/>
      <c r="LFW5" s="393"/>
      <c r="LFX5" s="393"/>
      <c r="LFY5" s="393"/>
      <c r="LFZ5" s="393"/>
      <c r="LGA5" s="393"/>
      <c r="LGB5" s="393"/>
      <c r="LGC5" s="393"/>
      <c r="LGD5" s="393"/>
      <c r="LGE5" s="393"/>
      <c r="LGF5" s="393"/>
      <c r="LGG5" s="393"/>
      <c r="LGH5" s="393"/>
      <c r="LGI5" s="393"/>
      <c r="LGJ5" s="393"/>
      <c r="LGK5" s="393"/>
      <c r="LGL5" s="393"/>
      <c r="LGM5" s="393"/>
      <c r="LGN5" s="393"/>
      <c r="LGO5" s="393"/>
      <c r="LGP5" s="393"/>
      <c r="LGQ5" s="393"/>
      <c r="LGR5" s="393"/>
      <c r="LGS5" s="393"/>
      <c r="LGT5" s="393"/>
      <c r="LGU5" s="393"/>
      <c r="LGV5" s="393"/>
      <c r="LGW5" s="393"/>
      <c r="LGX5" s="393"/>
      <c r="LGY5" s="393"/>
      <c r="LGZ5" s="393"/>
      <c r="LHA5" s="393"/>
      <c r="LHB5" s="393"/>
      <c r="LHC5" s="393"/>
      <c r="LHD5" s="393"/>
      <c r="LHE5" s="393"/>
      <c r="LHF5" s="393"/>
      <c r="LHG5" s="393"/>
      <c r="LHH5" s="393"/>
      <c r="LHI5" s="393"/>
      <c r="LHJ5" s="393"/>
      <c r="LHK5" s="393"/>
      <c r="LHL5" s="393"/>
      <c r="LHM5" s="393"/>
      <c r="LHN5" s="393"/>
      <c r="LHO5" s="393"/>
      <c r="LHP5" s="393"/>
      <c r="LHQ5" s="393"/>
      <c r="LHR5" s="393"/>
      <c r="LHS5" s="393"/>
      <c r="LHT5" s="393"/>
      <c r="LHU5" s="393"/>
      <c r="LHV5" s="393"/>
      <c r="LHW5" s="393"/>
      <c r="LHX5" s="393"/>
      <c r="LHY5" s="393"/>
      <c r="LHZ5" s="393"/>
      <c r="LIA5" s="393"/>
      <c r="LIB5" s="393"/>
      <c r="LIC5" s="393"/>
      <c r="LID5" s="393"/>
      <c r="LIE5" s="393"/>
      <c r="LIF5" s="393"/>
      <c r="LIG5" s="393"/>
      <c r="LIH5" s="393"/>
      <c r="LII5" s="393"/>
      <c r="LIJ5" s="393"/>
      <c r="LIK5" s="393"/>
      <c r="LIL5" s="393"/>
      <c r="LIM5" s="393"/>
      <c r="LIN5" s="393"/>
      <c r="LIO5" s="393"/>
      <c r="LIP5" s="393"/>
      <c r="LIQ5" s="393"/>
      <c r="LIR5" s="393"/>
      <c r="LIS5" s="393"/>
      <c r="LIT5" s="393"/>
      <c r="LIU5" s="393"/>
      <c r="LIV5" s="393"/>
      <c r="LIW5" s="393"/>
      <c r="LIX5" s="393"/>
      <c r="LIY5" s="393"/>
      <c r="LIZ5" s="393"/>
      <c r="LJA5" s="393"/>
      <c r="LJB5" s="393"/>
      <c r="LJC5" s="393"/>
      <c r="LJD5" s="393"/>
      <c r="LJE5" s="393"/>
      <c r="LJF5" s="393"/>
      <c r="LJG5" s="393"/>
      <c r="LJH5" s="393"/>
      <c r="LJI5" s="393"/>
      <c r="LJJ5" s="393"/>
      <c r="LJK5" s="393"/>
      <c r="LJL5" s="393"/>
      <c r="LJM5" s="393"/>
      <c r="LJN5" s="393"/>
      <c r="LJO5" s="393"/>
      <c r="LJP5" s="393"/>
      <c r="LJQ5" s="393"/>
      <c r="LJR5" s="393"/>
      <c r="LJS5" s="393"/>
      <c r="LJT5" s="393"/>
      <c r="LJU5" s="393"/>
      <c r="LJV5" s="393"/>
      <c r="LJW5" s="393"/>
      <c r="LJX5" s="393"/>
      <c r="LJY5" s="393"/>
      <c r="LJZ5" s="393"/>
      <c r="LKA5" s="393"/>
      <c r="LKB5" s="393"/>
      <c r="LKC5" s="393"/>
      <c r="LKD5" s="393"/>
      <c r="LKE5" s="393"/>
      <c r="LKF5" s="393"/>
      <c r="LKG5" s="393"/>
      <c r="LKH5" s="393"/>
      <c r="LKI5" s="393"/>
      <c r="LKJ5" s="393"/>
      <c r="LKK5" s="393"/>
      <c r="LKL5" s="393"/>
      <c r="LKM5" s="393"/>
      <c r="LKN5" s="393"/>
      <c r="LKO5" s="393"/>
      <c r="LKP5" s="393"/>
      <c r="LKQ5" s="393"/>
      <c r="LKR5" s="393"/>
      <c r="LKS5" s="393"/>
      <c r="LKT5" s="393"/>
      <c r="LKU5" s="393"/>
      <c r="LKV5" s="393"/>
      <c r="LKW5" s="393"/>
      <c r="LKX5" s="393"/>
      <c r="LKY5" s="393"/>
      <c r="LKZ5" s="393"/>
      <c r="LLA5" s="393"/>
      <c r="LLB5" s="393"/>
      <c r="LLC5" s="393"/>
      <c r="LLD5" s="393"/>
      <c r="LLE5" s="393"/>
      <c r="LLF5" s="393"/>
      <c r="LLG5" s="393"/>
      <c r="LLH5" s="393"/>
      <c r="LLI5" s="393"/>
      <c r="LLJ5" s="393"/>
      <c r="LLK5" s="393"/>
      <c r="LLL5" s="393"/>
      <c r="LLM5" s="393"/>
      <c r="LLN5" s="393"/>
      <c r="LLO5" s="393"/>
      <c r="LLP5" s="393"/>
      <c r="LLQ5" s="393"/>
      <c r="LLR5" s="393"/>
      <c r="LLS5" s="393"/>
      <c r="LLT5" s="393"/>
      <c r="LLU5" s="393"/>
      <c r="LLV5" s="393"/>
      <c r="LLW5" s="393"/>
      <c r="LLX5" s="393"/>
      <c r="LLY5" s="393"/>
      <c r="LLZ5" s="393"/>
      <c r="LMA5" s="393"/>
      <c r="LMB5" s="393"/>
      <c r="LMC5" s="393"/>
      <c r="LMD5" s="393"/>
      <c r="LME5" s="393"/>
      <c r="LMF5" s="393"/>
      <c r="LMG5" s="393"/>
      <c r="LMH5" s="393"/>
      <c r="LMI5" s="393"/>
      <c r="LMJ5" s="393"/>
      <c r="LMK5" s="393"/>
      <c r="LML5" s="393"/>
      <c r="LMM5" s="393"/>
      <c r="LMN5" s="393"/>
      <c r="LMO5" s="393"/>
      <c r="LMP5" s="393"/>
      <c r="LMQ5" s="393"/>
      <c r="LMR5" s="393"/>
      <c r="LMS5" s="393"/>
      <c r="LMT5" s="393"/>
      <c r="LMU5" s="393"/>
      <c r="LMV5" s="393"/>
      <c r="LMW5" s="393"/>
      <c r="LMX5" s="393"/>
      <c r="LMY5" s="393"/>
      <c r="LMZ5" s="393"/>
      <c r="LNA5" s="393"/>
      <c r="LNB5" s="393"/>
      <c r="LNC5" s="393"/>
      <c r="LND5" s="393"/>
      <c r="LNE5" s="393"/>
      <c r="LNF5" s="393"/>
      <c r="LNG5" s="393"/>
      <c r="LNH5" s="393"/>
      <c r="LNI5" s="393"/>
      <c r="LNJ5" s="393"/>
      <c r="LNK5" s="393"/>
      <c r="LNL5" s="393"/>
      <c r="LNM5" s="393"/>
      <c r="LNN5" s="393"/>
      <c r="LNO5" s="393"/>
      <c r="LNP5" s="393"/>
      <c r="LNQ5" s="393"/>
      <c r="LNR5" s="393"/>
      <c r="LNS5" s="393"/>
      <c r="LNT5" s="393"/>
      <c r="LNU5" s="393"/>
      <c r="LNV5" s="393"/>
      <c r="LNW5" s="393"/>
      <c r="LNX5" s="393"/>
      <c r="LNY5" s="393"/>
      <c r="LNZ5" s="393"/>
      <c r="LOA5" s="393"/>
      <c r="LOB5" s="393"/>
      <c r="LOC5" s="393"/>
      <c r="LOD5" s="393"/>
      <c r="LOE5" s="393"/>
      <c r="LOF5" s="393"/>
      <c r="LOG5" s="393"/>
      <c r="LOH5" s="393"/>
      <c r="LOI5" s="393"/>
      <c r="LOJ5" s="393"/>
      <c r="LOK5" s="393"/>
      <c r="LOL5" s="393"/>
      <c r="LOM5" s="393"/>
      <c r="LON5" s="393"/>
      <c r="LOO5" s="393"/>
      <c r="LOP5" s="393"/>
      <c r="LOQ5" s="393"/>
      <c r="LOR5" s="393"/>
      <c r="LOS5" s="393"/>
      <c r="LOT5" s="393"/>
      <c r="LOU5" s="393"/>
      <c r="LOV5" s="393"/>
      <c r="LOW5" s="393"/>
      <c r="LOX5" s="393"/>
      <c r="LOY5" s="393"/>
      <c r="LOZ5" s="393"/>
      <c r="LPA5" s="393"/>
      <c r="LPB5" s="393"/>
      <c r="LPC5" s="393"/>
      <c r="LPD5" s="393"/>
      <c r="LPE5" s="393"/>
      <c r="LPF5" s="393"/>
      <c r="LPG5" s="393"/>
      <c r="LPH5" s="393"/>
      <c r="LPI5" s="393"/>
      <c r="LPJ5" s="393"/>
      <c r="LPK5" s="393"/>
      <c r="LPL5" s="393"/>
      <c r="LPM5" s="393"/>
      <c r="LPN5" s="393"/>
      <c r="LPO5" s="393"/>
      <c r="LPP5" s="393"/>
      <c r="LPQ5" s="393"/>
      <c r="LPR5" s="393"/>
      <c r="LPS5" s="393"/>
      <c r="LPT5" s="393"/>
      <c r="LPU5" s="393"/>
      <c r="LPV5" s="393"/>
      <c r="LPW5" s="393"/>
      <c r="LPX5" s="393"/>
      <c r="LPY5" s="393"/>
      <c r="LPZ5" s="393"/>
      <c r="LQA5" s="393"/>
      <c r="LQB5" s="393"/>
      <c r="LQC5" s="393"/>
      <c r="LQD5" s="393"/>
      <c r="LQE5" s="393"/>
      <c r="LQF5" s="393"/>
      <c r="LQG5" s="393"/>
      <c r="LQH5" s="393"/>
      <c r="LQI5" s="393"/>
      <c r="LQJ5" s="393"/>
      <c r="LQK5" s="393"/>
      <c r="LQL5" s="393"/>
      <c r="LQM5" s="393"/>
      <c r="LQN5" s="393"/>
      <c r="LQO5" s="393"/>
      <c r="LQP5" s="393"/>
      <c r="LQQ5" s="393"/>
      <c r="LQR5" s="393"/>
      <c r="LQS5" s="393"/>
      <c r="LQT5" s="393"/>
      <c r="LQU5" s="393"/>
      <c r="LQV5" s="393"/>
      <c r="LQW5" s="393"/>
      <c r="LQX5" s="393"/>
      <c r="LQY5" s="393"/>
      <c r="LQZ5" s="393"/>
      <c r="LRA5" s="393"/>
      <c r="LRB5" s="393"/>
      <c r="LRC5" s="393"/>
      <c r="LRD5" s="393"/>
      <c r="LRE5" s="393"/>
      <c r="LRF5" s="393"/>
      <c r="LRG5" s="393"/>
      <c r="LRH5" s="393"/>
      <c r="LRI5" s="393"/>
      <c r="LRJ5" s="393"/>
      <c r="LRK5" s="393"/>
      <c r="LRL5" s="393"/>
      <c r="LRM5" s="393"/>
      <c r="LRN5" s="393"/>
      <c r="LRO5" s="393"/>
      <c r="LRP5" s="393"/>
      <c r="LRQ5" s="393"/>
      <c r="LRR5" s="393"/>
      <c r="LRS5" s="393"/>
      <c r="LRT5" s="393"/>
      <c r="LRU5" s="393"/>
      <c r="LRV5" s="393"/>
      <c r="LRW5" s="393"/>
      <c r="LRX5" s="393"/>
      <c r="LRY5" s="393"/>
      <c r="LRZ5" s="393"/>
      <c r="LSA5" s="393"/>
      <c r="LSB5" s="393"/>
      <c r="LSC5" s="393"/>
      <c r="LSD5" s="393"/>
      <c r="LSE5" s="393"/>
      <c r="LSF5" s="393"/>
      <c r="LSG5" s="393"/>
      <c r="LSH5" s="393"/>
      <c r="LSI5" s="393"/>
      <c r="LSJ5" s="393"/>
      <c r="LSK5" s="393"/>
      <c r="LSL5" s="393"/>
      <c r="LSM5" s="393"/>
      <c r="LSN5" s="393"/>
      <c r="LSO5" s="393"/>
      <c r="LSP5" s="393"/>
      <c r="LSQ5" s="393"/>
      <c r="LSR5" s="393"/>
      <c r="LSS5" s="393"/>
      <c r="LST5" s="393"/>
      <c r="LSU5" s="393"/>
      <c r="LSV5" s="393"/>
      <c r="LSW5" s="393"/>
      <c r="LSX5" s="393"/>
      <c r="LSY5" s="393"/>
      <c r="LSZ5" s="393"/>
      <c r="LTA5" s="393"/>
      <c r="LTB5" s="393"/>
      <c r="LTC5" s="393"/>
      <c r="LTD5" s="393"/>
      <c r="LTE5" s="393"/>
      <c r="LTF5" s="393"/>
      <c r="LTG5" s="393"/>
      <c r="LTH5" s="393"/>
      <c r="LTI5" s="393"/>
      <c r="LTJ5" s="393"/>
      <c r="LTK5" s="393"/>
      <c r="LTL5" s="393"/>
      <c r="LTM5" s="393"/>
      <c r="LTN5" s="393"/>
      <c r="LTO5" s="393"/>
      <c r="LTP5" s="393"/>
      <c r="LTQ5" s="393"/>
      <c r="LTR5" s="393"/>
      <c r="LTS5" s="393"/>
      <c r="LTT5" s="393"/>
      <c r="LTU5" s="393"/>
      <c r="LTV5" s="393"/>
      <c r="LTW5" s="393"/>
      <c r="LTX5" s="393"/>
      <c r="LTY5" s="393"/>
      <c r="LTZ5" s="393"/>
      <c r="LUA5" s="393"/>
      <c r="LUB5" s="393"/>
      <c r="LUC5" s="393"/>
      <c r="LUD5" s="393"/>
      <c r="LUE5" s="393"/>
      <c r="LUF5" s="393"/>
      <c r="LUG5" s="393"/>
      <c r="LUH5" s="393"/>
      <c r="LUI5" s="393"/>
      <c r="LUJ5" s="393"/>
      <c r="LUK5" s="393"/>
      <c r="LUL5" s="393"/>
      <c r="LUM5" s="393"/>
      <c r="LUN5" s="393"/>
      <c r="LUO5" s="393"/>
      <c r="LUP5" s="393"/>
      <c r="LUQ5" s="393"/>
      <c r="LUR5" s="393"/>
      <c r="LUS5" s="393"/>
      <c r="LUT5" s="393"/>
      <c r="LUU5" s="393"/>
      <c r="LUV5" s="393"/>
      <c r="LUW5" s="393"/>
      <c r="LUX5" s="393"/>
      <c r="LUY5" s="393"/>
      <c r="LUZ5" s="393"/>
      <c r="LVA5" s="393"/>
      <c r="LVB5" s="393"/>
      <c r="LVC5" s="393"/>
      <c r="LVD5" s="393"/>
      <c r="LVE5" s="393"/>
      <c r="LVF5" s="393"/>
      <c r="LVG5" s="393"/>
      <c r="LVH5" s="393"/>
      <c r="LVI5" s="393"/>
      <c r="LVJ5" s="393"/>
      <c r="LVK5" s="393"/>
      <c r="LVL5" s="393"/>
      <c r="LVM5" s="393"/>
      <c r="LVN5" s="393"/>
      <c r="LVO5" s="393"/>
      <c r="LVP5" s="393"/>
      <c r="LVQ5" s="393"/>
      <c r="LVR5" s="393"/>
      <c r="LVS5" s="393"/>
      <c r="LVT5" s="393"/>
      <c r="LVU5" s="393"/>
      <c r="LVV5" s="393"/>
      <c r="LVW5" s="393"/>
      <c r="LVX5" s="393"/>
      <c r="LVY5" s="393"/>
      <c r="LVZ5" s="393"/>
      <c r="LWA5" s="393"/>
      <c r="LWB5" s="393"/>
      <c r="LWC5" s="393"/>
      <c r="LWD5" s="393"/>
      <c r="LWE5" s="393"/>
      <c r="LWF5" s="393"/>
      <c r="LWG5" s="393"/>
      <c r="LWH5" s="393"/>
      <c r="LWI5" s="393"/>
      <c r="LWJ5" s="393"/>
      <c r="LWK5" s="393"/>
      <c r="LWL5" s="393"/>
      <c r="LWM5" s="393"/>
      <c r="LWN5" s="393"/>
      <c r="LWO5" s="393"/>
      <c r="LWP5" s="393"/>
      <c r="LWQ5" s="393"/>
      <c r="LWR5" s="393"/>
      <c r="LWS5" s="393"/>
      <c r="LWT5" s="393"/>
      <c r="LWU5" s="393"/>
      <c r="LWV5" s="393"/>
      <c r="LWW5" s="393"/>
      <c r="LWX5" s="393"/>
      <c r="LWY5" s="393"/>
      <c r="LWZ5" s="393"/>
      <c r="LXA5" s="393"/>
      <c r="LXB5" s="393"/>
      <c r="LXC5" s="393"/>
      <c r="LXD5" s="393"/>
      <c r="LXE5" s="393"/>
      <c r="LXF5" s="393"/>
      <c r="LXG5" s="393"/>
      <c r="LXH5" s="393"/>
      <c r="LXI5" s="393"/>
      <c r="LXJ5" s="393"/>
      <c r="LXK5" s="393"/>
      <c r="LXL5" s="393"/>
      <c r="LXM5" s="393"/>
      <c r="LXN5" s="393"/>
      <c r="LXO5" s="393"/>
      <c r="LXP5" s="393"/>
      <c r="LXQ5" s="393"/>
      <c r="LXR5" s="393"/>
      <c r="LXS5" s="393"/>
      <c r="LXT5" s="393"/>
      <c r="LXU5" s="393"/>
      <c r="LXV5" s="393"/>
      <c r="LXW5" s="393"/>
      <c r="LXX5" s="393"/>
      <c r="LXY5" s="393"/>
      <c r="LXZ5" s="393"/>
      <c r="LYA5" s="393"/>
      <c r="LYB5" s="393"/>
      <c r="LYC5" s="393"/>
      <c r="LYD5" s="393"/>
      <c r="LYE5" s="393"/>
      <c r="LYF5" s="393"/>
      <c r="LYG5" s="393"/>
      <c r="LYH5" s="393"/>
      <c r="LYI5" s="393"/>
      <c r="LYJ5" s="393"/>
      <c r="LYK5" s="393"/>
      <c r="LYL5" s="393"/>
      <c r="LYM5" s="393"/>
      <c r="LYN5" s="393"/>
      <c r="LYO5" s="393"/>
      <c r="LYP5" s="393"/>
      <c r="LYQ5" s="393"/>
      <c r="LYR5" s="393"/>
      <c r="LYS5" s="393"/>
      <c r="LYT5" s="393"/>
      <c r="LYU5" s="393"/>
      <c r="LYV5" s="393"/>
      <c r="LYW5" s="393"/>
      <c r="LYX5" s="393"/>
      <c r="LYY5" s="393"/>
      <c r="LYZ5" s="393"/>
      <c r="LZA5" s="393"/>
      <c r="LZB5" s="393"/>
      <c r="LZC5" s="393"/>
      <c r="LZD5" s="393"/>
      <c r="LZE5" s="393"/>
      <c r="LZF5" s="393"/>
      <c r="LZG5" s="393"/>
      <c r="LZH5" s="393"/>
      <c r="LZI5" s="393"/>
      <c r="LZJ5" s="393"/>
      <c r="LZK5" s="393"/>
      <c r="LZL5" s="393"/>
      <c r="LZM5" s="393"/>
      <c r="LZN5" s="393"/>
      <c r="LZO5" s="393"/>
      <c r="LZP5" s="393"/>
      <c r="LZQ5" s="393"/>
      <c r="LZR5" s="393"/>
      <c r="LZS5" s="393"/>
      <c r="LZT5" s="393"/>
      <c r="LZU5" s="393"/>
      <c r="LZV5" s="393"/>
      <c r="LZW5" s="393"/>
      <c r="LZX5" s="393"/>
      <c r="LZY5" s="393"/>
      <c r="LZZ5" s="393"/>
      <c r="MAA5" s="393"/>
      <c r="MAB5" s="393"/>
      <c r="MAC5" s="393"/>
      <c r="MAD5" s="393"/>
      <c r="MAE5" s="393"/>
      <c r="MAF5" s="393"/>
      <c r="MAG5" s="393"/>
      <c r="MAH5" s="393"/>
      <c r="MAI5" s="393"/>
      <c r="MAJ5" s="393"/>
      <c r="MAK5" s="393"/>
      <c r="MAL5" s="393"/>
      <c r="MAM5" s="393"/>
      <c r="MAN5" s="393"/>
      <c r="MAO5" s="393"/>
      <c r="MAP5" s="393"/>
      <c r="MAQ5" s="393"/>
      <c r="MAR5" s="393"/>
      <c r="MAS5" s="393"/>
      <c r="MAT5" s="393"/>
      <c r="MAU5" s="393"/>
      <c r="MAV5" s="393"/>
      <c r="MAW5" s="393"/>
      <c r="MAX5" s="393"/>
      <c r="MAY5" s="393"/>
      <c r="MAZ5" s="393"/>
      <c r="MBA5" s="393"/>
      <c r="MBB5" s="393"/>
      <c r="MBC5" s="393"/>
      <c r="MBD5" s="393"/>
      <c r="MBE5" s="393"/>
      <c r="MBF5" s="393"/>
      <c r="MBG5" s="393"/>
      <c r="MBH5" s="393"/>
      <c r="MBI5" s="393"/>
      <c r="MBJ5" s="393"/>
      <c r="MBK5" s="393"/>
      <c r="MBL5" s="393"/>
      <c r="MBM5" s="393"/>
      <c r="MBN5" s="393"/>
      <c r="MBO5" s="393"/>
      <c r="MBP5" s="393"/>
      <c r="MBQ5" s="393"/>
      <c r="MBR5" s="393"/>
      <c r="MBS5" s="393"/>
      <c r="MBT5" s="393"/>
      <c r="MBU5" s="393"/>
      <c r="MBV5" s="393"/>
      <c r="MBW5" s="393"/>
      <c r="MBX5" s="393"/>
      <c r="MBY5" s="393"/>
      <c r="MBZ5" s="393"/>
      <c r="MCA5" s="393"/>
      <c r="MCB5" s="393"/>
      <c r="MCC5" s="393"/>
      <c r="MCD5" s="393"/>
      <c r="MCE5" s="393"/>
      <c r="MCF5" s="393"/>
      <c r="MCG5" s="393"/>
      <c r="MCH5" s="393"/>
      <c r="MCI5" s="393"/>
      <c r="MCJ5" s="393"/>
      <c r="MCK5" s="393"/>
      <c r="MCL5" s="393"/>
      <c r="MCM5" s="393"/>
      <c r="MCN5" s="393"/>
      <c r="MCO5" s="393"/>
      <c r="MCP5" s="393"/>
      <c r="MCQ5" s="393"/>
      <c r="MCR5" s="393"/>
      <c r="MCS5" s="393"/>
      <c r="MCT5" s="393"/>
      <c r="MCU5" s="393"/>
      <c r="MCV5" s="393"/>
      <c r="MCW5" s="393"/>
      <c r="MCX5" s="393"/>
      <c r="MCY5" s="393"/>
      <c r="MCZ5" s="393"/>
      <c r="MDA5" s="393"/>
      <c r="MDB5" s="393"/>
      <c r="MDC5" s="393"/>
      <c r="MDD5" s="393"/>
      <c r="MDE5" s="393"/>
      <c r="MDF5" s="393"/>
      <c r="MDG5" s="393"/>
      <c r="MDH5" s="393"/>
      <c r="MDI5" s="393"/>
      <c r="MDJ5" s="393"/>
      <c r="MDK5" s="393"/>
      <c r="MDL5" s="393"/>
      <c r="MDM5" s="393"/>
      <c r="MDN5" s="393"/>
      <c r="MDO5" s="393"/>
      <c r="MDP5" s="393"/>
      <c r="MDQ5" s="393"/>
      <c r="MDR5" s="393"/>
      <c r="MDS5" s="393"/>
      <c r="MDT5" s="393"/>
      <c r="MDU5" s="393"/>
      <c r="MDV5" s="393"/>
      <c r="MDW5" s="393"/>
      <c r="MDX5" s="393"/>
      <c r="MDY5" s="393"/>
      <c r="MDZ5" s="393"/>
      <c r="MEA5" s="393"/>
      <c r="MEB5" s="393"/>
      <c r="MEC5" s="393"/>
      <c r="MED5" s="393"/>
      <c r="MEE5" s="393"/>
      <c r="MEF5" s="393"/>
      <c r="MEG5" s="393"/>
      <c r="MEH5" s="393"/>
      <c r="MEI5" s="393"/>
      <c r="MEJ5" s="393"/>
      <c r="MEK5" s="393"/>
      <c r="MEL5" s="393"/>
      <c r="MEM5" s="393"/>
      <c r="MEN5" s="393"/>
      <c r="MEO5" s="393"/>
      <c r="MEP5" s="393"/>
      <c r="MEQ5" s="393"/>
      <c r="MER5" s="393"/>
      <c r="MES5" s="393"/>
      <c r="MET5" s="393"/>
      <c r="MEU5" s="393"/>
      <c r="MEV5" s="393"/>
      <c r="MEW5" s="393"/>
      <c r="MEX5" s="393"/>
      <c r="MEY5" s="393"/>
      <c r="MEZ5" s="393"/>
      <c r="MFA5" s="393"/>
      <c r="MFB5" s="393"/>
      <c r="MFC5" s="393"/>
      <c r="MFD5" s="393"/>
      <c r="MFE5" s="393"/>
      <c r="MFF5" s="393"/>
      <c r="MFG5" s="393"/>
      <c r="MFH5" s="393"/>
      <c r="MFI5" s="393"/>
      <c r="MFJ5" s="393"/>
      <c r="MFK5" s="393"/>
      <c r="MFL5" s="393"/>
      <c r="MFM5" s="393"/>
      <c r="MFN5" s="393"/>
      <c r="MFO5" s="393"/>
      <c r="MFP5" s="393"/>
      <c r="MFQ5" s="393"/>
      <c r="MFR5" s="393"/>
      <c r="MFS5" s="393"/>
      <c r="MFT5" s="393"/>
      <c r="MFU5" s="393"/>
      <c r="MFV5" s="393"/>
      <c r="MFW5" s="393"/>
      <c r="MFX5" s="393"/>
      <c r="MFY5" s="393"/>
      <c r="MFZ5" s="393"/>
      <c r="MGA5" s="393"/>
      <c r="MGB5" s="393"/>
      <c r="MGC5" s="393"/>
      <c r="MGD5" s="393"/>
      <c r="MGE5" s="393"/>
      <c r="MGF5" s="393"/>
      <c r="MGG5" s="393"/>
      <c r="MGH5" s="393"/>
      <c r="MGI5" s="393"/>
      <c r="MGJ5" s="393"/>
      <c r="MGK5" s="393"/>
      <c r="MGL5" s="393"/>
      <c r="MGM5" s="393"/>
      <c r="MGN5" s="393"/>
      <c r="MGO5" s="393"/>
      <c r="MGP5" s="393"/>
      <c r="MGQ5" s="393"/>
      <c r="MGR5" s="393"/>
      <c r="MGS5" s="393"/>
      <c r="MGT5" s="393"/>
      <c r="MGU5" s="393"/>
      <c r="MGV5" s="393"/>
      <c r="MGW5" s="393"/>
      <c r="MGX5" s="393"/>
      <c r="MGY5" s="393"/>
      <c r="MGZ5" s="393"/>
      <c r="MHA5" s="393"/>
      <c r="MHB5" s="393"/>
      <c r="MHC5" s="393"/>
      <c r="MHD5" s="393"/>
      <c r="MHE5" s="393"/>
      <c r="MHF5" s="393"/>
      <c r="MHG5" s="393"/>
      <c r="MHH5" s="393"/>
      <c r="MHI5" s="393"/>
      <c r="MHJ5" s="393"/>
      <c r="MHK5" s="393"/>
      <c r="MHL5" s="393"/>
      <c r="MHM5" s="393"/>
      <c r="MHN5" s="393"/>
      <c r="MHO5" s="393"/>
      <c r="MHP5" s="393"/>
      <c r="MHQ5" s="393"/>
      <c r="MHR5" s="393"/>
      <c r="MHS5" s="393"/>
      <c r="MHT5" s="393"/>
      <c r="MHU5" s="393"/>
      <c r="MHV5" s="393"/>
      <c r="MHW5" s="393"/>
      <c r="MHX5" s="393"/>
      <c r="MHY5" s="393"/>
      <c r="MHZ5" s="393"/>
      <c r="MIA5" s="393"/>
      <c r="MIB5" s="393"/>
      <c r="MIC5" s="393"/>
      <c r="MID5" s="393"/>
      <c r="MIE5" s="393"/>
      <c r="MIF5" s="393"/>
      <c r="MIG5" s="393"/>
      <c r="MIH5" s="393"/>
      <c r="MII5" s="393"/>
      <c r="MIJ5" s="393"/>
      <c r="MIK5" s="393"/>
      <c r="MIL5" s="393"/>
      <c r="MIM5" s="393"/>
      <c r="MIN5" s="393"/>
      <c r="MIO5" s="393"/>
      <c r="MIP5" s="393"/>
      <c r="MIQ5" s="393"/>
      <c r="MIR5" s="393"/>
      <c r="MIS5" s="393"/>
      <c r="MIT5" s="393"/>
      <c r="MIU5" s="393"/>
      <c r="MIV5" s="393"/>
      <c r="MIW5" s="393"/>
      <c r="MIX5" s="393"/>
      <c r="MIY5" s="393"/>
      <c r="MIZ5" s="393"/>
      <c r="MJA5" s="393"/>
      <c r="MJB5" s="393"/>
      <c r="MJC5" s="393"/>
      <c r="MJD5" s="393"/>
      <c r="MJE5" s="393"/>
      <c r="MJF5" s="393"/>
      <c r="MJG5" s="393"/>
      <c r="MJH5" s="393"/>
      <c r="MJI5" s="393"/>
      <c r="MJJ5" s="393"/>
      <c r="MJK5" s="393"/>
      <c r="MJL5" s="393"/>
      <c r="MJM5" s="393"/>
      <c r="MJN5" s="393"/>
      <c r="MJO5" s="393"/>
      <c r="MJP5" s="393"/>
      <c r="MJQ5" s="393"/>
      <c r="MJR5" s="393"/>
      <c r="MJS5" s="393"/>
      <c r="MJT5" s="393"/>
      <c r="MJU5" s="393"/>
      <c r="MJV5" s="393"/>
      <c r="MJW5" s="393"/>
      <c r="MJX5" s="393"/>
      <c r="MJY5" s="393"/>
      <c r="MJZ5" s="393"/>
      <c r="MKA5" s="393"/>
      <c r="MKB5" s="393"/>
      <c r="MKC5" s="393"/>
      <c r="MKD5" s="393"/>
      <c r="MKE5" s="393"/>
      <c r="MKF5" s="393"/>
      <c r="MKG5" s="393"/>
      <c r="MKH5" s="393"/>
      <c r="MKI5" s="393"/>
      <c r="MKJ5" s="393"/>
      <c r="MKK5" s="393"/>
      <c r="MKL5" s="393"/>
      <c r="MKM5" s="393"/>
      <c r="MKN5" s="393"/>
      <c r="MKO5" s="393"/>
      <c r="MKP5" s="393"/>
      <c r="MKQ5" s="393"/>
      <c r="MKR5" s="393"/>
      <c r="MKS5" s="393"/>
      <c r="MKT5" s="393"/>
      <c r="MKU5" s="393"/>
      <c r="MKV5" s="393"/>
      <c r="MKW5" s="393"/>
      <c r="MKX5" s="393"/>
      <c r="MKY5" s="393"/>
      <c r="MKZ5" s="393"/>
      <c r="MLA5" s="393"/>
      <c r="MLB5" s="393"/>
      <c r="MLC5" s="393"/>
      <c r="MLD5" s="393"/>
      <c r="MLE5" s="393"/>
      <c r="MLF5" s="393"/>
      <c r="MLG5" s="393"/>
      <c r="MLH5" s="393"/>
      <c r="MLI5" s="393"/>
      <c r="MLJ5" s="393"/>
      <c r="MLK5" s="393"/>
      <c r="MLL5" s="393"/>
      <c r="MLM5" s="393"/>
      <c r="MLN5" s="393"/>
      <c r="MLO5" s="393"/>
      <c r="MLP5" s="393"/>
      <c r="MLQ5" s="393"/>
      <c r="MLR5" s="393"/>
      <c r="MLS5" s="393"/>
      <c r="MLT5" s="393"/>
      <c r="MLU5" s="393"/>
      <c r="MLV5" s="393"/>
      <c r="MLW5" s="393"/>
      <c r="MLX5" s="393"/>
      <c r="MLY5" s="393"/>
      <c r="MLZ5" s="393"/>
      <c r="MMA5" s="393"/>
      <c r="MMB5" s="393"/>
      <c r="MMC5" s="393"/>
      <c r="MMD5" s="393"/>
      <c r="MME5" s="393"/>
      <c r="MMF5" s="393"/>
      <c r="MMG5" s="393"/>
      <c r="MMH5" s="393"/>
      <c r="MMI5" s="393"/>
      <c r="MMJ5" s="393"/>
      <c r="MMK5" s="393"/>
      <c r="MML5" s="393"/>
      <c r="MMM5" s="393"/>
      <c r="MMN5" s="393"/>
      <c r="MMO5" s="393"/>
      <c r="MMP5" s="393"/>
      <c r="MMQ5" s="393"/>
      <c r="MMR5" s="393"/>
      <c r="MMS5" s="393"/>
      <c r="MMT5" s="393"/>
      <c r="MMU5" s="393"/>
      <c r="MMV5" s="393"/>
      <c r="MMW5" s="393"/>
      <c r="MMX5" s="393"/>
      <c r="MMY5" s="393"/>
      <c r="MMZ5" s="393"/>
      <c r="MNA5" s="393"/>
      <c r="MNB5" s="393"/>
      <c r="MNC5" s="393"/>
      <c r="MND5" s="393"/>
      <c r="MNE5" s="393"/>
      <c r="MNF5" s="393"/>
      <c r="MNG5" s="393"/>
      <c r="MNH5" s="393"/>
      <c r="MNI5" s="393"/>
      <c r="MNJ5" s="393"/>
      <c r="MNK5" s="393"/>
      <c r="MNL5" s="393"/>
      <c r="MNM5" s="393"/>
      <c r="MNN5" s="393"/>
      <c r="MNO5" s="393"/>
      <c r="MNP5" s="393"/>
      <c r="MNQ5" s="393"/>
      <c r="MNR5" s="393"/>
      <c r="MNS5" s="393"/>
      <c r="MNT5" s="393"/>
      <c r="MNU5" s="393"/>
      <c r="MNV5" s="393"/>
      <c r="MNW5" s="393"/>
      <c r="MNX5" s="393"/>
      <c r="MNY5" s="393"/>
      <c r="MNZ5" s="393"/>
      <c r="MOA5" s="393"/>
      <c r="MOB5" s="393"/>
      <c r="MOC5" s="393"/>
      <c r="MOD5" s="393"/>
      <c r="MOE5" s="393"/>
      <c r="MOF5" s="393"/>
      <c r="MOG5" s="393"/>
      <c r="MOH5" s="393"/>
      <c r="MOI5" s="393"/>
      <c r="MOJ5" s="393"/>
      <c r="MOK5" s="393"/>
      <c r="MOL5" s="393"/>
      <c r="MOM5" s="393"/>
      <c r="MON5" s="393"/>
      <c r="MOO5" s="393"/>
      <c r="MOP5" s="393"/>
      <c r="MOQ5" s="393"/>
      <c r="MOR5" s="393"/>
      <c r="MOS5" s="393"/>
      <c r="MOT5" s="393"/>
      <c r="MOU5" s="393"/>
      <c r="MOV5" s="393"/>
      <c r="MOW5" s="393"/>
      <c r="MOX5" s="393"/>
      <c r="MOY5" s="393"/>
      <c r="MOZ5" s="393"/>
      <c r="MPA5" s="393"/>
      <c r="MPB5" s="393"/>
      <c r="MPC5" s="393"/>
      <c r="MPD5" s="393"/>
      <c r="MPE5" s="393"/>
      <c r="MPF5" s="393"/>
      <c r="MPG5" s="393"/>
      <c r="MPH5" s="393"/>
      <c r="MPI5" s="393"/>
      <c r="MPJ5" s="393"/>
      <c r="MPK5" s="393"/>
      <c r="MPL5" s="393"/>
      <c r="MPM5" s="393"/>
      <c r="MPN5" s="393"/>
      <c r="MPO5" s="393"/>
      <c r="MPP5" s="393"/>
      <c r="MPQ5" s="393"/>
      <c r="MPR5" s="393"/>
      <c r="MPS5" s="393"/>
      <c r="MPT5" s="393"/>
      <c r="MPU5" s="393"/>
      <c r="MPV5" s="393"/>
      <c r="MPW5" s="393"/>
      <c r="MPX5" s="393"/>
      <c r="MPY5" s="393"/>
      <c r="MPZ5" s="393"/>
      <c r="MQA5" s="393"/>
      <c r="MQB5" s="393"/>
      <c r="MQC5" s="393"/>
      <c r="MQD5" s="393"/>
      <c r="MQE5" s="393"/>
      <c r="MQF5" s="393"/>
      <c r="MQG5" s="393"/>
      <c r="MQH5" s="393"/>
      <c r="MQI5" s="393"/>
      <c r="MQJ5" s="393"/>
      <c r="MQK5" s="393"/>
      <c r="MQL5" s="393"/>
      <c r="MQM5" s="393"/>
      <c r="MQN5" s="393"/>
      <c r="MQO5" s="393"/>
      <c r="MQP5" s="393"/>
      <c r="MQQ5" s="393"/>
      <c r="MQR5" s="393"/>
      <c r="MQS5" s="393"/>
      <c r="MQT5" s="393"/>
      <c r="MQU5" s="393"/>
      <c r="MQV5" s="393"/>
      <c r="MQW5" s="393"/>
      <c r="MQX5" s="393"/>
      <c r="MQY5" s="393"/>
      <c r="MQZ5" s="393"/>
      <c r="MRA5" s="393"/>
      <c r="MRB5" s="393"/>
      <c r="MRC5" s="393"/>
      <c r="MRD5" s="393"/>
      <c r="MRE5" s="393"/>
      <c r="MRF5" s="393"/>
      <c r="MRG5" s="393"/>
      <c r="MRH5" s="393"/>
      <c r="MRI5" s="393"/>
      <c r="MRJ5" s="393"/>
      <c r="MRK5" s="393"/>
      <c r="MRL5" s="393"/>
      <c r="MRM5" s="393"/>
      <c r="MRN5" s="393"/>
      <c r="MRO5" s="393"/>
      <c r="MRP5" s="393"/>
      <c r="MRQ5" s="393"/>
      <c r="MRR5" s="393"/>
      <c r="MRS5" s="393"/>
      <c r="MRT5" s="393"/>
      <c r="MRU5" s="393"/>
      <c r="MRV5" s="393"/>
      <c r="MRW5" s="393"/>
      <c r="MRX5" s="393"/>
      <c r="MRY5" s="393"/>
      <c r="MRZ5" s="393"/>
      <c r="MSA5" s="393"/>
      <c r="MSB5" s="393"/>
      <c r="MSC5" s="393"/>
      <c r="MSD5" s="393"/>
      <c r="MSE5" s="393"/>
      <c r="MSF5" s="393"/>
      <c r="MSG5" s="393"/>
      <c r="MSH5" s="393"/>
      <c r="MSI5" s="393"/>
      <c r="MSJ5" s="393"/>
      <c r="MSK5" s="393"/>
      <c r="MSL5" s="393"/>
      <c r="MSM5" s="393"/>
      <c r="MSN5" s="393"/>
      <c r="MSO5" s="393"/>
      <c r="MSP5" s="393"/>
      <c r="MSQ5" s="393"/>
      <c r="MSR5" s="393"/>
      <c r="MSS5" s="393"/>
      <c r="MST5" s="393"/>
      <c r="MSU5" s="393"/>
      <c r="MSV5" s="393"/>
      <c r="MSW5" s="393"/>
      <c r="MSX5" s="393"/>
      <c r="MSY5" s="393"/>
      <c r="MSZ5" s="393"/>
      <c r="MTA5" s="393"/>
      <c r="MTB5" s="393"/>
      <c r="MTC5" s="393"/>
      <c r="MTD5" s="393"/>
      <c r="MTE5" s="393"/>
      <c r="MTF5" s="393"/>
      <c r="MTG5" s="393"/>
      <c r="MTH5" s="393"/>
      <c r="MTI5" s="393"/>
      <c r="MTJ5" s="393"/>
      <c r="MTK5" s="393"/>
      <c r="MTL5" s="393"/>
      <c r="MTM5" s="393"/>
      <c r="MTN5" s="393"/>
      <c r="MTO5" s="393"/>
      <c r="MTP5" s="393"/>
      <c r="MTQ5" s="393"/>
      <c r="MTR5" s="393"/>
      <c r="MTS5" s="393"/>
      <c r="MTT5" s="393"/>
      <c r="MTU5" s="393"/>
      <c r="MTV5" s="393"/>
      <c r="MTW5" s="393"/>
      <c r="MTX5" s="393"/>
      <c r="MTY5" s="393"/>
      <c r="MTZ5" s="393"/>
      <c r="MUA5" s="393"/>
      <c r="MUB5" s="393"/>
      <c r="MUC5" s="393"/>
      <c r="MUD5" s="393"/>
      <c r="MUE5" s="393"/>
      <c r="MUF5" s="393"/>
      <c r="MUG5" s="393"/>
      <c r="MUH5" s="393"/>
      <c r="MUI5" s="393"/>
      <c r="MUJ5" s="393"/>
      <c r="MUK5" s="393"/>
      <c r="MUL5" s="393"/>
      <c r="MUM5" s="393"/>
      <c r="MUN5" s="393"/>
      <c r="MUO5" s="393"/>
      <c r="MUP5" s="393"/>
      <c r="MUQ5" s="393"/>
      <c r="MUR5" s="393"/>
      <c r="MUS5" s="393"/>
      <c r="MUT5" s="393"/>
      <c r="MUU5" s="393"/>
      <c r="MUV5" s="393"/>
      <c r="MUW5" s="393"/>
      <c r="MUX5" s="393"/>
      <c r="MUY5" s="393"/>
      <c r="MUZ5" s="393"/>
      <c r="MVA5" s="393"/>
      <c r="MVB5" s="393"/>
      <c r="MVC5" s="393"/>
      <c r="MVD5" s="393"/>
      <c r="MVE5" s="393"/>
      <c r="MVF5" s="393"/>
      <c r="MVG5" s="393"/>
      <c r="MVH5" s="393"/>
      <c r="MVI5" s="393"/>
      <c r="MVJ5" s="393"/>
      <c r="MVK5" s="393"/>
      <c r="MVL5" s="393"/>
      <c r="MVM5" s="393"/>
      <c r="MVN5" s="393"/>
      <c r="MVO5" s="393"/>
      <c r="MVP5" s="393"/>
      <c r="MVQ5" s="393"/>
      <c r="MVR5" s="393"/>
      <c r="MVS5" s="393"/>
      <c r="MVT5" s="393"/>
      <c r="MVU5" s="393"/>
      <c r="MVV5" s="393"/>
      <c r="MVW5" s="393"/>
      <c r="MVX5" s="393"/>
      <c r="MVY5" s="393"/>
      <c r="MVZ5" s="393"/>
      <c r="MWA5" s="393"/>
      <c r="MWB5" s="393"/>
      <c r="MWC5" s="393"/>
      <c r="MWD5" s="393"/>
      <c r="MWE5" s="393"/>
      <c r="MWF5" s="393"/>
      <c r="MWG5" s="393"/>
      <c r="MWH5" s="393"/>
      <c r="MWI5" s="393"/>
      <c r="MWJ5" s="393"/>
      <c r="MWK5" s="393"/>
      <c r="MWL5" s="393"/>
      <c r="MWM5" s="393"/>
      <c r="MWN5" s="393"/>
      <c r="MWO5" s="393"/>
      <c r="MWP5" s="393"/>
      <c r="MWQ5" s="393"/>
      <c r="MWR5" s="393"/>
      <c r="MWS5" s="393"/>
      <c r="MWT5" s="393"/>
      <c r="MWU5" s="393"/>
      <c r="MWV5" s="393"/>
      <c r="MWW5" s="393"/>
      <c r="MWX5" s="393"/>
      <c r="MWY5" s="393"/>
      <c r="MWZ5" s="393"/>
      <c r="MXA5" s="393"/>
      <c r="MXB5" s="393"/>
      <c r="MXC5" s="393"/>
      <c r="MXD5" s="393"/>
      <c r="MXE5" s="393"/>
      <c r="MXF5" s="393"/>
      <c r="MXG5" s="393"/>
      <c r="MXH5" s="393"/>
      <c r="MXI5" s="393"/>
      <c r="MXJ5" s="393"/>
      <c r="MXK5" s="393"/>
      <c r="MXL5" s="393"/>
      <c r="MXM5" s="393"/>
      <c r="MXN5" s="393"/>
      <c r="MXO5" s="393"/>
      <c r="MXP5" s="393"/>
      <c r="MXQ5" s="393"/>
      <c r="MXR5" s="393"/>
      <c r="MXS5" s="393"/>
      <c r="MXT5" s="393"/>
      <c r="MXU5" s="393"/>
      <c r="MXV5" s="393"/>
      <c r="MXW5" s="393"/>
      <c r="MXX5" s="393"/>
      <c r="MXY5" s="393"/>
      <c r="MXZ5" s="393"/>
      <c r="MYA5" s="393"/>
      <c r="MYB5" s="393"/>
      <c r="MYC5" s="393"/>
      <c r="MYD5" s="393"/>
      <c r="MYE5" s="393"/>
      <c r="MYF5" s="393"/>
      <c r="MYG5" s="393"/>
      <c r="MYH5" s="393"/>
      <c r="MYI5" s="393"/>
      <c r="MYJ5" s="393"/>
      <c r="MYK5" s="393"/>
      <c r="MYL5" s="393"/>
      <c r="MYM5" s="393"/>
      <c r="MYN5" s="393"/>
      <c r="MYO5" s="393"/>
      <c r="MYP5" s="393"/>
      <c r="MYQ5" s="393"/>
      <c r="MYR5" s="393"/>
      <c r="MYS5" s="393"/>
      <c r="MYT5" s="393"/>
      <c r="MYU5" s="393"/>
      <c r="MYV5" s="393"/>
      <c r="MYW5" s="393"/>
      <c r="MYX5" s="393"/>
      <c r="MYY5" s="393"/>
      <c r="MYZ5" s="393"/>
      <c r="MZA5" s="393"/>
      <c r="MZB5" s="393"/>
      <c r="MZC5" s="393"/>
      <c r="MZD5" s="393"/>
      <c r="MZE5" s="393"/>
      <c r="MZF5" s="393"/>
      <c r="MZG5" s="393"/>
      <c r="MZH5" s="393"/>
      <c r="MZI5" s="393"/>
      <c r="MZJ5" s="393"/>
      <c r="MZK5" s="393"/>
      <c r="MZL5" s="393"/>
      <c r="MZM5" s="393"/>
      <c r="MZN5" s="393"/>
      <c r="MZO5" s="393"/>
      <c r="MZP5" s="393"/>
      <c r="MZQ5" s="393"/>
      <c r="MZR5" s="393"/>
      <c r="MZS5" s="393"/>
      <c r="MZT5" s="393"/>
      <c r="MZU5" s="393"/>
      <c r="MZV5" s="393"/>
      <c r="MZW5" s="393"/>
      <c r="MZX5" s="393"/>
      <c r="MZY5" s="393"/>
      <c r="MZZ5" s="393"/>
      <c r="NAA5" s="393"/>
      <c r="NAB5" s="393"/>
      <c r="NAC5" s="393"/>
      <c r="NAD5" s="393"/>
      <c r="NAE5" s="393"/>
      <c r="NAF5" s="393"/>
      <c r="NAG5" s="393"/>
      <c r="NAH5" s="393"/>
      <c r="NAI5" s="393"/>
      <c r="NAJ5" s="393"/>
      <c r="NAK5" s="393"/>
      <c r="NAL5" s="393"/>
      <c r="NAM5" s="393"/>
      <c r="NAN5" s="393"/>
      <c r="NAO5" s="393"/>
      <c r="NAP5" s="393"/>
      <c r="NAQ5" s="393"/>
      <c r="NAR5" s="393"/>
      <c r="NAS5" s="393"/>
      <c r="NAT5" s="393"/>
      <c r="NAU5" s="393"/>
      <c r="NAV5" s="393"/>
      <c r="NAW5" s="393"/>
      <c r="NAX5" s="393"/>
      <c r="NAY5" s="393"/>
      <c r="NAZ5" s="393"/>
      <c r="NBA5" s="393"/>
      <c r="NBB5" s="393"/>
      <c r="NBC5" s="393"/>
      <c r="NBD5" s="393"/>
      <c r="NBE5" s="393"/>
      <c r="NBF5" s="393"/>
      <c r="NBG5" s="393"/>
      <c r="NBH5" s="393"/>
      <c r="NBI5" s="393"/>
      <c r="NBJ5" s="393"/>
      <c r="NBK5" s="393"/>
      <c r="NBL5" s="393"/>
      <c r="NBM5" s="393"/>
      <c r="NBN5" s="393"/>
      <c r="NBO5" s="393"/>
      <c r="NBP5" s="393"/>
      <c r="NBQ5" s="393"/>
      <c r="NBR5" s="393"/>
      <c r="NBS5" s="393"/>
      <c r="NBT5" s="393"/>
      <c r="NBU5" s="393"/>
      <c r="NBV5" s="393"/>
      <c r="NBW5" s="393"/>
      <c r="NBX5" s="393"/>
      <c r="NBY5" s="393"/>
      <c r="NBZ5" s="393"/>
      <c r="NCA5" s="393"/>
      <c r="NCB5" s="393"/>
      <c r="NCC5" s="393"/>
      <c r="NCD5" s="393"/>
      <c r="NCE5" s="393"/>
      <c r="NCF5" s="393"/>
      <c r="NCG5" s="393"/>
      <c r="NCH5" s="393"/>
      <c r="NCI5" s="393"/>
      <c r="NCJ5" s="393"/>
      <c r="NCK5" s="393"/>
      <c r="NCL5" s="393"/>
      <c r="NCM5" s="393"/>
      <c r="NCN5" s="393"/>
      <c r="NCO5" s="393"/>
      <c r="NCP5" s="393"/>
      <c r="NCQ5" s="393"/>
      <c r="NCR5" s="393"/>
      <c r="NCS5" s="393"/>
      <c r="NCT5" s="393"/>
      <c r="NCU5" s="393"/>
      <c r="NCV5" s="393"/>
      <c r="NCW5" s="393"/>
      <c r="NCX5" s="393"/>
      <c r="NCY5" s="393"/>
      <c r="NCZ5" s="393"/>
      <c r="NDA5" s="393"/>
      <c r="NDB5" s="393"/>
      <c r="NDC5" s="393"/>
      <c r="NDD5" s="393"/>
      <c r="NDE5" s="393"/>
      <c r="NDF5" s="393"/>
      <c r="NDG5" s="393"/>
      <c r="NDH5" s="393"/>
      <c r="NDI5" s="393"/>
      <c r="NDJ5" s="393"/>
      <c r="NDK5" s="393"/>
      <c r="NDL5" s="393"/>
      <c r="NDM5" s="393"/>
      <c r="NDN5" s="393"/>
      <c r="NDO5" s="393"/>
      <c r="NDP5" s="393"/>
      <c r="NDQ5" s="393"/>
      <c r="NDR5" s="393"/>
      <c r="NDS5" s="393"/>
      <c r="NDT5" s="393"/>
      <c r="NDU5" s="393"/>
      <c r="NDV5" s="393"/>
      <c r="NDW5" s="393"/>
      <c r="NDX5" s="393"/>
      <c r="NDY5" s="393"/>
      <c r="NDZ5" s="393"/>
      <c r="NEA5" s="393"/>
      <c r="NEB5" s="393"/>
      <c r="NEC5" s="393"/>
      <c r="NED5" s="393"/>
      <c r="NEE5" s="393"/>
      <c r="NEF5" s="393"/>
      <c r="NEG5" s="393"/>
      <c r="NEH5" s="393"/>
      <c r="NEI5" s="393"/>
      <c r="NEJ5" s="393"/>
      <c r="NEK5" s="393"/>
      <c r="NEL5" s="393"/>
      <c r="NEM5" s="393"/>
      <c r="NEN5" s="393"/>
      <c r="NEO5" s="393"/>
      <c r="NEP5" s="393"/>
      <c r="NEQ5" s="393"/>
      <c r="NER5" s="393"/>
      <c r="NES5" s="393"/>
      <c r="NET5" s="393"/>
      <c r="NEU5" s="393"/>
      <c r="NEV5" s="393"/>
      <c r="NEW5" s="393"/>
      <c r="NEX5" s="393"/>
      <c r="NEY5" s="393"/>
      <c r="NEZ5" s="393"/>
      <c r="NFA5" s="393"/>
      <c r="NFB5" s="393"/>
      <c r="NFC5" s="393"/>
      <c r="NFD5" s="393"/>
      <c r="NFE5" s="393"/>
      <c r="NFF5" s="393"/>
      <c r="NFG5" s="393"/>
      <c r="NFH5" s="393"/>
      <c r="NFI5" s="393"/>
      <c r="NFJ5" s="393"/>
      <c r="NFK5" s="393"/>
      <c r="NFL5" s="393"/>
      <c r="NFM5" s="393"/>
      <c r="NFN5" s="393"/>
      <c r="NFO5" s="393"/>
      <c r="NFP5" s="393"/>
      <c r="NFQ5" s="393"/>
      <c r="NFR5" s="393"/>
      <c r="NFS5" s="393"/>
      <c r="NFT5" s="393"/>
      <c r="NFU5" s="393"/>
      <c r="NFV5" s="393"/>
      <c r="NFW5" s="393"/>
      <c r="NFX5" s="393"/>
      <c r="NFY5" s="393"/>
      <c r="NFZ5" s="393"/>
      <c r="NGA5" s="393"/>
      <c r="NGB5" s="393"/>
      <c r="NGC5" s="393"/>
      <c r="NGD5" s="393"/>
      <c r="NGE5" s="393"/>
      <c r="NGF5" s="393"/>
      <c r="NGG5" s="393"/>
      <c r="NGH5" s="393"/>
      <c r="NGI5" s="393"/>
      <c r="NGJ5" s="393"/>
      <c r="NGK5" s="393"/>
      <c r="NGL5" s="393"/>
      <c r="NGM5" s="393"/>
      <c r="NGN5" s="393"/>
      <c r="NGO5" s="393"/>
      <c r="NGP5" s="393"/>
      <c r="NGQ5" s="393"/>
      <c r="NGR5" s="393"/>
      <c r="NGS5" s="393"/>
      <c r="NGT5" s="393"/>
      <c r="NGU5" s="393"/>
      <c r="NGV5" s="393"/>
      <c r="NGW5" s="393"/>
      <c r="NGX5" s="393"/>
      <c r="NGY5" s="393"/>
      <c r="NGZ5" s="393"/>
      <c r="NHA5" s="393"/>
      <c r="NHB5" s="393"/>
      <c r="NHC5" s="393"/>
      <c r="NHD5" s="393"/>
      <c r="NHE5" s="393"/>
      <c r="NHF5" s="393"/>
      <c r="NHG5" s="393"/>
      <c r="NHH5" s="393"/>
      <c r="NHI5" s="393"/>
      <c r="NHJ5" s="393"/>
      <c r="NHK5" s="393"/>
      <c r="NHL5" s="393"/>
      <c r="NHM5" s="393"/>
      <c r="NHN5" s="393"/>
      <c r="NHO5" s="393"/>
      <c r="NHP5" s="393"/>
      <c r="NHQ5" s="393"/>
      <c r="NHR5" s="393"/>
      <c r="NHS5" s="393"/>
      <c r="NHT5" s="393"/>
      <c r="NHU5" s="393"/>
      <c r="NHV5" s="393"/>
      <c r="NHW5" s="393"/>
      <c r="NHX5" s="393"/>
      <c r="NHY5" s="393"/>
      <c r="NHZ5" s="393"/>
      <c r="NIA5" s="393"/>
      <c r="NIB5" s="393"/>
      <c r="NIC5" s="393"/>
      <c r="NID5" s="393"/>
      <c r="NIE5" s="393"/>
      <c r="NIF5" s="393"/>
      <c r="NIG5" s="393"/>
      <c r="NIH5" s="393"/>
      <c r="NII5" s="393"/>
      <c r="NIJ5" s="393"/>
      <c r="NIK5" s="393"/>
      <c r="NIL5" s="393"/>
      <c r="NIM5" s="393"/>
      <c r="NIN5" s="393"/>
      <c r="NIO5" s="393"/>
      <c r="NIP5" s="393"/>
      <c r="NIQ5" s="393"/>
      <c r="NIR5" s="393"/>
      <c r="NIS5" s="393"/>
      <c r="NIT5" s="393"/>
      <c r="NIU5" s="393"/>
      <c r="NIV5" s="393"/>
      <c r="NIW5" s="393"/>
      <c r="NIX5" s="393"/>
      <c r="NIY5" s="393"/>
      <c r="NIZ5" s="393"/>
      <c r="NJA5" s="393"/>
      <c r="NJB5" s="393"/>
      <c r="NJC5" s="393"/>
      <c r="NJD5" s="393"/>
      <c r="NJE5" s="393"/>
      <c r="NJF5" s="393"/>
      <c r="NJG5" s="393"/>
      <c r="NJH5" s="393"/>
      <c r="NJI5" s="393"/>
      <c r="NJJ5" s="393"/>
      <c r="NJK5" s="393"/>
      <c r="NJL5" s="393"/>
      <c r="NJM5" s="393"/>
      <c r="NJN5" s="393"/>
      <c r="NJO5" s="393"/>
      <c r="NJP5" s="393"/>
      <c r="NJQ5" s="393"/>
      <c r="NJR5" s="393"/>
      <c r="NJS5" s="393"/>
      <c r="NJT5" s="393"/>
      <c r="NJU5" s="393"/>
      <c r="NJV5" s="393"/>
      <c r="NJW5" s="393"/>
      <c r="NJX5" s="393"/>
      <c r="NJY5" s="393"/>
      <c r="NJZ5" s="393"/>
      <c r="NKA5" s="393"/>
      <c r="NKB5" s="393"/>
      <c r="NKC5" s="393"/>
      <c r="NKD5" s="393"/>
      <c r="NKE5" s="393"/>
      <c r="NKF5" s="393"/>
      <c r="NKG5" s="393"/>
      <c r="NKH5" s="393"/>
      <c r="NKI5" s="393"/>
      <c r="NKJ5" s="393"/>
      <c r="NKK5" s="393"/>
      <c r="NKL5" s="393"/>
      <c r="NKM5" s="393"/>
      <c r="NKN5" s="393"/>
      <c r="NKO5" s="393"/>
      <c r="NKP5" s="393"/>
      <c r="NKQ5" s="393"/>
      <c r="NKR5" s="393"/>
      <c r="NKS5" s="393"/>
      <c r="NKT5" s="393"/>
      <c r="NKU5" s="393"/>
      <c r="NKV5" s="393"/>
      <c r="NKW5" s="393"/>
      <c r="NKX5" s="393"/>
      <c r="NKY5" s="393"/>
      <c r="NKZ5" s="393"/>
      <c r="NLA5" s="393"/>
      <c r="NLB5" s="393"/>
      <c r="NLC5" s="393"/>
      <c r="NLD5" s="393"/>
      <c r="NLE5" s="393"/>
      <c r="NLF5" s="393"/>
      <c r="NLG5" s="393"/>
      <c r="NLH5" s="393"/>
      <c r="NLI5" s="393"/>
      <c r="NLJ5" s="393"/>
      <c r="NLK5" s="393"/>
      <c r="NLL5" s="393"/>
      <c r="NLM5" s="393"/>
      <c r="NLN5" s="393"/>
      <c r="NLO5" s="393"/>
      <c r="NLP5" s="393"/>
      <c r="NLQ5" s="393"/>
      <c r="NLR5" s="393"/>
      <c r="NLS5" s="393"/>
      <c r="NLT5" s="393"/>
      <c r="NLU5" s="393"/>
      <c r="NLV5" s="393"/>
      <c r="NLW5" s="393"/>
      <c r="NLX5" s="393"/>
      <c r="NLY5" s="393"/>
      <c r="NLZ5" s="393"/>
      <c r="NMA5" s="393"/>
      <c r="NMB5" s="393"/>
      <c r="NMC5" s="393"/>
      <c r="NMD5" s="393"/>
      <c r="NME5" s="393"/>
      <c r="NMF5" s="393"/>
      <c r="NMG5" s="393"/>
      <c r="NMH5" s="393"/>
      <c r="NMI5" s="393"/>
      <c r="NMJ5" s="393"/>
      <c r="NMK5" s="393"/>
      <c r="NML5" s="393"/>
      <c r="NMM5" s="393"/>
      <c r="NMN5" s="393"/>
      <c r="NMO5" s="393"/>
      <c r="NMP5" s="393"/>
      <c r="NMQ5" s="393"/>
      <c r="NMR5" s="393"/>
      <c r="NMS5" s="393"/>
      <c r="NMT5" s="393"/>
      <c r="NMU5" s="393"/>
      <c r="NMV5" s="393"/>
      <c r="NMW5" s="393"/>
      <c r="NMX5" s="393"/>
      <c r="NMY5" s="393"/>
      <c r="NMZ5" s="393"/>
      <c r="NNA5" s="393"/>
      <c r="NNB5" s="393"/>
      <c r="NNC5" s="393"/>
      <c r="NND5" s="393"/>
      <c r="NNE5" s="393"/>
      <c r="NNF5" s="393"/>
      <c r="NNG5" s="393"/>
      <c r="NNH5" s="393"/>
      <c r="NNI5" s="393"/>
      <c r="NNJ5" s="393"/>
      <c r="NNK5" s="393"/>
      <c r="NNL5" s="393"/>
      <c r="NNM5" s="393"/>
      <c r="NNN5" s="393"/>
      <c r="NNO5" s="393"/>
      <c r="NNP5" s="393"/>
      <c r="NNQ5" s="393"/>
      <c r="NNR5" s="393"/>
      <c r="NNS5" s="393"/>
      <c r="NNT5" s="393"/>
      <c r="NNU5" s="393"/>
      <c r="NNV5" s="393"/>
      <c r="NNW5" s="393"/>
      <c r="NNX5" s="393"/>
      <c r="NNY5" s="393"/>
      <c r="NNZ5" s="393"/>
      <c r="NOA5" s="393"/>
      <c r="NOB5" s="393"/>
      <c r="NOC5" s="393"/>
      <c r="NOD5" s="393"/>
      <c r="NOE5" s="393"/>
      <c r="NOF5" s="393"/>
      <c r="NOG5" s="393"/>
      <c r="NOH5" s="393"/>
      <c r="NOI5" s="393"/>
      <c r="NOJ5" s="393"/>
      <c r="NOK5" s="393"/>
      <c r="NOL5" s="393"/>
      <c r="NOM5" s="393"/>
      <c r="NON5" s="393"/>
      <c r="NOO5" s="393"/>
      <c r="NOP5" s="393"/>
      <c r="NOQ5" s="393"/>
      <c r="NOR5" s="393"/>
      <c r="NOS5" s="393"/>
      <c r="NOT5" s="393"/>
      <c r="NOU5" s="393"/>
      <c r="NOV5" s="393"/>
      <c r="NOW5" s="393"/>
      <c r="NOX5" s="393"/>
      <c r="NOY5" s="393"/>
      <c r="NOZ5" s="393"/>
      <c r="NPA5" s="393"/>
      <c r="NPB5" s="393"/>
      <c r="NPC5" s="393"/>
      <c r="NPD5" s="393"/>
      <c r="NPE5" s="393"/>
      <c r="NPF5" s="393"/>
      <c r="NPG5" s="393"/>
      <c r="NPH5" s="393"/>
      <c r="NPI5" s="393"/>
      <c r="NPJ5" s="393"/>
      <c r="NPK5" s="393"/>
      <c r="NPL5" s="393"/>
      <c r="NPM5" s="393"/>
      <c r="NPN5" s="393"/>
      <c r="NPO5" s="393"/>
      <c r="NPP5" s="393"/>
      <c r="NPQ5" s="393"/>
      <c r="NPR5" s="393"/>
      <c r="NPS5" s="393"/>
      <c r="NPT5" s="393"/>
      <c r="NPU5" s="393"/>
      <c r="NPV5" s="393"/>
      <c r="NPW5" s="393"/>
      <c r="NPX5" s="393"/>
      <c r="NPY5" s="393"/>
      <c r="NPZ5" s="393"/>
      <c r="NQA5" s="393"/>
      <c r="NQB5" s="393"/>
      <c r="NQC5" s="393"/>
      <c r="NQD5" s="393"/>
      <c r="NQE5" s="393"/>
      <c r="NQF5" s="393"/>
      <c r="NQG5" s="393"/>
      <c r="NQH5" s="393"/>
      <c r="NQI5" s="393"/>
      <c r="NQJ5" s="393"/>
      <c r="NQK5" s="393"/>
      <c r="NQL5" s="393"/>
      <c r="NQM5" s="393"/>
      <c r="NQN5" s="393"/>
      <c r="NQO5" s="393"/>
      <c r="NQP5" s="393"/>
      <c r="NQQ5" s="393"/>
      <c r="NQR5" s="393"/>
      <c r="NQS5" s="393"/>
      <c r="NQT5" s="393"/>
      <c r="NQU5" s="393"/>
      <c r="NQV5" s="393"/>
      <c r="NQW5" s="393"/>
      <c r="NQX5" s="393"/>
      <c r="NQY5" s="393"/>
      <c r="NQZ5" s="393"/>
      <c r="NRA5" s="393"/>
      <c r="NRB5" s="393"/>
      <c r="NRC5" s="393"/>
      <c r="NRD5" s="393"/>
      <c r="NRE5" s="393"/>
      <c r="NRF5" s="393"/>
      <c r="NRG5" s="393"/>
      <c r="NRH5" s="393"/>
      <c r="NRI5" s="393"/>
      <c r="NRJ5" s="393"/>
      <c r="NRK5" s="393"/>
      <c r="NRL5" s="393"/>
      <c r="NRM5" s="393"/>
      <c r="NRN5" s="393"/>
      <c r="NRO5" s="393"/>
      <c r="NRP5" s="393"/>
      <c r="NRQ5" s="393"/>
      <c r="NRR5" s="393"/>
      <c r="NRS5" s="393"/>
      <c r="NRT5" s="393"/>
      <c r="NRU5" s="393"/>
      <c r="NRV5" s="393"/>
      <c r="NRW5" s="393"/>
      <c r="NRX5" s="393"/>
      <c r="NRY5" s="393"/>
      <c r="NRZ5" s="393"/>
      <c r="NSA5" s="393"/>
      <c r="NSB5" s="393"/>
      <c r="NSC5" s="393"/>
      <c r="NSD5" s="393"/>
      <c r="NSE5" s="393"/>
      <c r="NSF5" s="393"/>
      <c r="NSG5" s="393"/>
      <c r="NSH5" s="393"/>
      <c r="NSI5" s="393"/>
      <c r="NSJ5" s="393"/>
      <c r="NSK5" s="393"/>
      <c r="NSL5" s="393"/>
      <c r="NSM5" s="393"/>
      <c r="NSN5" s="393"/>
      <c r="NSO5" s="393"/>
      <c r="NSP5" s="393"/>
      <c r="NSQ5" s="393"/>
      <c r="NSR5" s="393"/>
      <c r="NSS5" s="393"/>
      <c r="NST5" s="393"/>
      <c r="NSU5" s="393"/>
      <c r="NSV5" s="393"/>
      <c r="NSW5" s="393"/>
      <c r="NSX5" s="393"/>
      <c r="NSY5" s="393"/>
      <c r="NSZ5" s="393"/>
      <c r="NTA5" s="393"/>
      <c r="NTB5" s="393"/>
      <c r="NTC5" s="393"/>
      <c r="NTD5" s="393"/>
      <c r="NTE5" s="393"/>
      <c r="NTF5" s="393"/>
      <c r="NTG5" s="393"/>
      <c r="NTH5" s="393"/>
      <c r="NTI5" s="393"/>
      <c r="NTJ5" s="393"/>
      <c r="NTK5" s="393"/>
      <c r="NTL5" s="393"/>
      <c r="NTM5" s="393"/>
      <c r="NTN5" s="393"/>
      <c r="NTO5" s="393"/>
      <c r="NTP5" s="393"/>
      <c r="NTQ5" s="393"/>
      <c r="NTR5" s="393"/>
      <c r="NTS5" s="393"/>
      <c r="NTT5" s="393"/>
      <c r="NTU5" s="393"/>
      <c r="NTV5" s="393"/>
      <c r="NTW5" s="393"/>
      <c r="NTX5" s="393"/>
      <c r="NTY5" s="393"/>
      <c r="NTZ5" s="393"/>
      <c r="NUA5" s="393"/>
      <c r="NUB5" s="393"/>
      <c r="NUC5" s="393"/>
      <c r="NUD5" s="393"/>
      <c r="NUE5" s="393"/>
      <c r="NUF5" s="393"/>
      <c r="NUG5" s="393"/>
      <c r="NUH5" s="393"/>
      <c r="NUI5" s="393"/>
      <c r="NUJ5" s="393"/>
      <c r="NUK5" s="393"/>
      <c r="NUL5" s="393"/>
      <c r="NUM5" s="393"/>
      <c r="NUN5" s="393"/>
      <c r="NUO5" s="393"/>
      <c r="NUP5" s="393"/>
      <c r="NUQ5" s="393"/>
      <c r="NUR5" s="393"/>
      <c r="NUS5" s="393"/>
      <c r="NUT5" s="393"/>
      <c r="NUU5" s="393"/>
      <c r="NUV5" s="393"/>
      <c r="NUW5" s="393"/>
      <c r="NUX5" s="393"/>
      <c r="NUY5" s="393"/>
      <c r="NUZ5" s="393"/>
      <c r="NVA5" s="393"/>
      <c r="NVB5" s="393"/>
      <c r="NVC5" s="393"/>
      <c r="NVD5" s="393"/>
      <c r="NVE5" s="393"/>
      <c r="NVF5" s="393"/>
      <c r="NVG5" s="393"/>
      <c r="NVH5" s="393"/>
      <c r="NVI5" s="393"/>
      <c r="NVJ5" s="393"/>
      <c r="NVK5" s="393"/>
      <c r="NVL5" s="393"/>
      <c r="NVM5" s="393"/>
      <c r="NVN5" s="393"/>
      <c r="NVO5" s="393"/>
      <c r="NVP5" s="393"/>
      <c r="NVQ5" s="393"/>
      <c r="NVR5" s="393"/>
      <c r="NVS5" s="393"/>
      <c r="NVT5" s="393"/>
      <c r="NVU5" s="393"/>
      <c r="NVV5" s="393"/>
      <c r="NVW5" s="393"/>
      <c r="NVX5" s="393"/>
      <c r="NVY5" s="393"/>
      <c r="NVZ5" s="393"/>
      <c r="NWA5" s="393"/>
      <c r="NWB5" s="393"/>
      <c r="NWC5" s="393"/>
      <c r="NWD5" s="393"/>
      <c r="NWE5" s="393"/>
      <c r="NWF5" s="393"/>
      <c r="NWG5" s="393"/>
      <c r="NWH5" s="393"/>
      <c r="NWI5" s="393"/>
      <c r="NWJ5" s="393"/>
      <c r="NWK5" s="393"/>
      <c r="NWL5" s="393"/>
      <c r="NWM5" s="393"/>
      <c r="NWN5" s="393"/>
      <c r="NWO5" s="393"/>
      <c r="NWP5" s="393"/>
      <c r="NWQ5" s="393"/>
      <c r="NWR5" s="393"/>
      <c r="NWS5" s="393"/>
      <c r="NWT5" s="393"/>
      <c r="NWU5" s="393"/>
      <c r="NWV5" s="393"/>
      <c r="NWW5" s="393"/>
      <c r="NWX5" s="393"/>
      <c r="NWY5" s="393"/>
      <c r="NWZ5" s="393"/>
      <c r="NXA5" s="393"/>
      <c r="NXB5" s="393"/>
      <c r="NXC5" s="393"/>
      <c r="NXD5" s="393"/>
      <c r="NXE5" s="393"/>
      <c r="NXF5" s="393"/>
      <c r="NXG5" s="393"/>
      <c r="NXH5" s="393"/>
      <c r="NXI5" s="393"/>
      <c r="NXJ5" s="393"/>
      <c r="NXK5" s="393"/>
      <c r="NXL5" s="393"/>
      <c r="NXM5" s="393"/>
      <c r="NXN5" s="393"/>
      <c r="NXO5" s="393"/>
      <c r="NXP5" s="393"/>
      <c r="NXQ5" s="393"/>
      <c r="NXR5" s="393"/>
      <c r="NXS5" s="393"/>
      <c r="NXT5" s="393"/>
      <c r="NXU5" s="393"/>
      <c r="NXV5" s="393"/>
      <c r="NXW5" s="393"/>
      <c r="NXX5" s="393"/>
      <c r="NXY5" s="393"/>
      <c r="NXZ5" s="393"/>
      <c r="NYA5" s="393"/>
      <c r="NYB5" s="393"/>
      <c r="NYC5" s="393"/>
      <c r="NYD5" s="393"/>
      <c r="NYE5" s="393"/>
      <c r="NYF5" s="393"/>
      <c r="NYG5" s="393"/>
      <c r="NYH5" s="393"/>
      <c r="NYI5" s="393"/>
      <c r="NYJ5" s="393"/>
      <c r="NYK5" s="393"/>
      <c r="NYL5" s="393"/>
      <c r="NYM5" s="393"/>
      <c r="NYN5" s="393"/>
      <c r="NYO5" s="393"/>
      <c r="NYP5" s="393"/>
      <c r="NYQ5" s="393"/>
      <c r="NYR5" s="393"/>
      <c r="NYS5" s="393"/>
      <c r="NYT5" s="393"/>
      <c r="NYU5" s="393"/>
      <c r="NYV5" s="393"/>
      <c r="NYW5" s="393"/>
      <c r="NYX5" s="393"/>
      <c r="NYY5" s="393"/>
      <c r="NYZ5" s="393"/>
      <c r="NZA5" s="393"/>
      <c r="NZB5" s="393"/>
      <c r="NZC5" s="393"/>
      <c r="NZD5" s="393"/>
      <c r="NZE5" s="393"/>
      <c r="NZF5" s="393"/>
      <c r="NZG5" s="393"/>
      <c r="NZH5" s="393"/>
      <c r="NZI5" s="393"/>
      <c r="NZJ5" s="393"/>
      <c r="NZK5" s="393"/>
      <c r="NZL5" s="393"/>
      <c r="NZM5" s="393"/>
      <c r="NZN5" s="393"/>
      <c r="NZO5" s="393"/>
      <c r="NZP5" s="393"/>
      <c r="NZQ5" s="393"/>
      <c r="NZR5" s="393"/>
      <c r="NZS5" s="393"/>
      <c r="NZT5" s="393"/>
      <c r="NZU5" s="393"/>
      <c r="NZV5" s="393"/>
      <c r="NZW5" s="393"/>
      <c r="NZX5" s="393"/>
      <c r="NZY5" s="393"/>
      <c r="NZZ5" s="393"/>
      <c r="OAA5" s="393"/>
      <c r="OAB5" s="393"/>
      <c r="OAC5" s="393"/>
      <c r="OAD5" s="393"/>
      <c r="OAE5" s="393"/>
      <c r="OAF5" s="393"/>
      <c r="OAG5" s="393"/>
      <c r="OAH5" s="393"/>
      <c r="OAI5" s="393"/>
      <c r="OAJ5" s="393"/>
      <c r="OAK5" s="393"/>
      <c r="OAL5" s="393"/>
      <c r="OAM5" s="393"/>
      <c r="OAN5" s="393"/>
      <c r="OAO5" s="393"/>
      <c r="OAP5" s="393"/>
      <c r="OAQ5" s="393"/>
      <c r="OAR5" s="393"/>
      <c r="OAS5" s="393"/>
      <c r="OAT5" s="393"/>
      <c r="OAU5" s="393"/>
      <c r="OAV5" s="393"/>
      <c r="OAW5" s="393"/>
      <c r="OAX5" s="393"/>
      <c r="OAY5" s="393"/>
      <c r="OAZ5" s="393"/>
      <c r="OBA5" s="393"/>
      <c r="OBB5" s="393"/>
      <c r="OBC5" s="393"/>
      <c r="OBD5" s="393"/>
      <c r="OBE5" s="393"/>
      <c r="OBF5" s="393"/>
      <c r="OBG5" s="393"/>
      <c r="OBH5" s="393"/>
      <c r="OBI5" s="393"/>
      <c r="OBJ5" s="393"/>
      <c r="OBK5" s="393"/>
      <c r="OBL5" s="393"/>
      <c r="OBM5" s="393"/>
      <c r="OBN5" s="393"/>
      <c r="OBO5" s="393"/>
      <c r="OBP5" s="393"/>
      <c r="OBQ5" s="393"/>
      <c r="OBR5" s="393"/>
      <c r="OBS5" s="393"/>
      <c r="OBT5" s="393"/>
      <c r="OBU5" s="393"/>
      <c r="OBV5" s="393"/>
      <c r="OBW5" s="393"/>
      <c r="OBX5" s="393"/>
      <c r="OBY5" s="393"/>
      <c r="OBZ5" s="393"/>
      <c r="OCA5" s="393"/>
      <c r="OCB5" s="393"/>
      <c r="OCC5" s="393"/>
      <c r="OCD5" s="393"/>
      <c r="OCE5" s="393"/>
      <c r="OCF5" s="393"/>
      <c r="OCG5" s="393"/>
      <c r="OCH5" s="393"/>
      <c r="OCI5" s="393"/>
      <c r="OCJ5" s="393"/>
      <c r="OCK5" s="393"/>
      <c r="OCL5" s="393"/>
      <c r="OCM5" s="393"/>
      <c r="OCN5" s="393"/>
      <c r="OCO5" s="393"/>
      <c r="OCP5" s="393"/>
      <c r="OCQ5" s="393"/>
      <c r="OCR5" s="393"/>
      <c r="OCS5" s="393"/>
      <c r="OCT5" s="393"/>
      <c r="OCU5" s="393"/>
      <c r="OCV5" s="393"/>
      <c r="OCW5" s="393"/>
      <c r="OCX5" s="393"/>
      <c r="OCY5" s="393"/>
      <c r="OCZ5" s="393"/>
      <c r="ODA5" s="393"/>
      <c r="ODB5" s="393"/>
      <c r="ODC5" s="393"/>
      <c r="ODD5" s="393"/>
      <c r="ODE5" s="393"/>
      <c r="ODF5" s="393"/>
      <c r="ODG5" s="393"/>
      <c r="ODH5" s="393"/>
      <c r="ODI5" s="393"/>
      <c r="ODJ5" s="393"/>
      <c r="ODK5" s="393"/>
      <c r="ODL5" s="393"/>
      <c r="ODM5" s="393"/>
      <c r="ODN5" s="393"/>
      <c r="ODO5" s="393"/>
      <c r="ODP5" s="393"/>
      <c r="ODQ5" s="393"/>
      <c r="ODR5" s="393"/>
      <c r="ODS5" s="393"/>
      <c r="ODT5" s="393"/>
      <c r="ODU5" s="393"/>
      <c r="ODV5" s="393"/>
      <c r="ODW5" s="393"/>
      <c r="ODX5" s="393"/>
      <c r="ODY5" s="393"/>
      <c r="ODZ5" s="393"/>
      <c r="OEA5" s="393"/>
      <c r="OEB5" s="393"/>
      <c r="OEC5" s="393"/>
      <c r="OED5" s="393"/>
      <c r="OEE5" s="393"/>
      <c r="OEF5" s="393"/>
      <c r="OEG5" s="393"/>
      <c r="OEH5" s="393"/>
      <c r="OEI5" s="393"/>
      <c r="OEJ5" s="393"/>
      <c r="OEK5" s="393"/>
      <c r="OEL5" s="393"/>
      <c r="OEM5" s="393"/>
      <c r="OEN5" s="393"/>
      <c r="OEO5" s="393"/>
      <c r="OEP5" s="393"/>
      <c r="OEQ5" s="393"/>
      <c r="OER5" s="393"/>
      <c r="OES5" s="393"/>
      <c r="OET5" s="393"/>
      <c r="OEU5" s="393"/>
      <c r="OEV5" s="393"/>
      <c r="OEW5" s="393"/>
      <c r="OEX5" s="393"/>
      <c r="OEY5" s="393"/>
      <c r="OEZ5" s="393"/>
      <c r="OFA5" s="393"/>
      <c r="OFB5" s="393"/>
      <c r="OFC5" s="393"/>
      <c r="OFD5" s="393"/>
      <c r="OFE5" s="393"/>
      <c r="OFF5" s="393"/>
      <c r="OFG5" s="393"/>
      <c r="OFH5" s="393"/>
      <c r="OFI5" s="393"/>
      <c r="OFJ5" s="393"/>
      <c r="OFK5" s="393"/>
      <c r="OFL5" s="393"/>
      <c r="OFM5" s="393"/>
      <c r="OFN5" s="393"/>
      <c r="OFO5" s="393"/>
      <c r="OFP5" s="393"/>
      <c r="OFQ5" s="393"/>
      <c r="OFR5" s="393"/>
      <c r="OFS5" s="393"/>
      <c r="OFT5" s="393"/>
      <c r="OFU5" s="393"/>
      <c r="OFV5" s="393"/>
      <c r="OFW5" s="393"/>
      <c r="OFX5" s="393"/>
      <c r="OFY5" s="393"/>
      <c r="OFZ5" s="393"/>
      <c r="OGA5" s="393"/>
      <c r="OGB5" s="393"/>
      <c r="OGC5" s="393"/>
      <c r="OGD5" s="393"/>
      <c r="OGE5" s="393"/>
      <c r="OGF5" s="393"/>
      <c r="OGG5" s="393"/>
      <c r="OGH5" s="393"/>
      <c r="OGI5" s="393"/>
      <c r="OGJ5" s="393"/>
      <c r="OGK5" s="393"/>
      <c r="OGL5" s="393"/>
      <c r="OGM5" s="393"/>
      <c r="OGN5" s="393"/>
      <c r="OGO5" s="393"/>
      <c r="OGP5" s="393"/>
      <c r="OGQ5" s="393"/>
      <c r="OGR5" s="393"/>
      <c r="OGS5" s="393"/>
      <c r="OGT5" s="393"/>
      <c r="OGU5" s="393"/>
      <c r="OGV5" s="393"/>
      <c r="OGW5" s="393"/>
      <c r="OGX5" s="393"/>
      <c r="OGY5" s="393"/>
      <c r="OGZ5" s="393"/>
      <c r="OHA5" s="393"/>
      <c r="OHB5" s="393"/>
      <c r="OHC5" s="393"/>
      <c r="OHD5" s="393"/>
      <c r="OHE5" s="393"/>
      <c r="OHF5" s="393"/>
      <c r="OHG5" s="393"/>
      <c r="OHH5" s="393"/>
      <c r="OHI5" s="393"/>
      <c r="OHJ5" s="393"/>
      <c r="OHK5" s="393"/>
      <c r="OHL5" s="393"/>
      <c r="OHM5" s="393"/>
      <c r="OHN5" s="393"/>
      <c r="OHO5" s="393"/>
      <c r="OHP5" s="393"/>
      <c r="OHQ5" s="393"/>
      <c r="OHR5" s="393"/>
      <c r="OHS5" s="393"/>
      <c r="OHT5" s="393"/>
      <c r="OHU5" s="393"/>
      <c r="OHV5" s="393"/>
      <c r="OHW5" s="393"/>
      <c r="OHX5" s="393"/>
      <c r="OHY5" s="393"/>
      <c r="OHZ5" s="393"/>
      <c r="OIA5" s="393"/>
      <c r="OIB5" s="393"/>
      <c r="OIC5" s="393"/>
      <c r="OID5" s="393"/>
      <c r="OIE5" s="393"/>
      <c r="OIF5" s="393"/>
      <c r="OIG5" s="393"/>
      <c r="OIH5" s="393"/>
      <c r="OII5" s="393"/>
      <c r="OIJ5" s="393"/>
      <c r="OIK5" s="393"/>
      <c r="OIL5" s="393"/>
      <c r="OIM5" s="393"/>
      <c r="OIN5" s="393"/>
      <c r="OIO5" s="393"/>
      <c r="OIP5" s="393"/>
      <c r="OIQ5" s="393"/>
      <c r="OIR5" s="393"/>
      <c r="OIS5" s="393"/>
      <c r="OIT5" s="393"/>
      <c r="OIU5" s="393"/>
      <c r="OIV5" s="393"/>
      <c r="OIW5" s="393"/>
      <c r="OIX5" s="393"/>
      <c r="OIY5" s="393"/>
      <c r="OIZ5" s="393"/>
      <c r="OJA5" s="393"/>
      <c r="OJB5" s="393"/>
      <c r="OJC5" s="393"/>
      <c r="OJD5" s="393"/>
      <c r="OJE5" s="393"/>
      <c r="OJF5" s="393"/>
      <c r="OJG5" s="393"/>
      <c r="OJH5" s="393"/>
      <c r="OJI5" s="393"/>
      <c r="OJJ5" s="393"/>
      <c r="OJK5" s="393"/>
      <c r="OJL5" s="393"/>
      <c r="OJM5" s="393"/>
      <c r="OJN5" s="393"/>
      <c r="OJO5" s="393"/>
      <c r="OJP5" s="393"/>
      <c r="OJQ5" s="393"/>
      <c r="OJR5" s="393"/>
      <c r="OJS5" s="393"/>
      <c r="OJT5" s="393"/>
      <c r="OJU5" s="393"/>
      <c r="OJV5" s="393"/>
      <c r="OJW5" s="393"/>
      <c r="OJX5" s="393"/>
      <c r="OJY5" s="393"/>
      <c r="OJZ5" s="393"/>
      <c r="OKA5" s="393"/>
      <c r="OKB5" s="393"/>
      <c r="OKC5" s="393"/>
      <c r="OKD5" s="393"/>
      <c r="OKE5" s="393"/>
      <c r="OKF5" s="393"/>
      <c r="OKG5" s="393"/>
      <c r="OKH5" s="393"/>
      <c r="OKI5" s="393"/>
      <c r="OKJ5" s="393"/>
      <c r="OKK5" s="393"/>
      <c r="OKL5" s="393"/>
      <c r="OKM5" s="393"/>
      <c r="OKN5" s="393"/>
      <c r="OKO5" s="393"/>
      <c r="OKP5" s="393"/>
      <c r="OKQ5" s="393"/>
      <c r="OKR5" s="393"/>
      <c r="OKS5" s="393"/>
      <c r="OKT5" s="393"/>
      <c r="OKU5" s="393"/>
      <c r="OKV5" s="393"/>
      <c r="OKW5" s="393"/>
      <c r="OKX5" s="393"/>
      <c r="OKY5" s="393"/>
      <c r="OKZ5" s="393"/>
      <c r="OLA5" s="393"/>
      <c r="OLB5" s="393"/>
      <c r="OLC5" s="393"/>
      <c r="OLD5" s="393"/>
      <c r="OLE5" s="393"/>
      <c r="OLF5" s="393"/>
      <c r="OLG5" s="393"/>
      <c r="OLH5" s="393"/>
      <c r="OLI5" s="393"/>
      <c r="OLJ5" s="393"/>
      <c r="OLK5" s="393"/>
      <c r="OLL5" s="393"/>
      <c r="OLM5" s="393"/>
      <c r="OLN5" s="393"/>
      <c r="OLO5" s="393"/>
      <c r="OLP5" s="393"/>
      <c r="OLQ5" s="393"/>
      <c r="OLR5" s="393"/>
      <c r="OLS5" s="393"/>
      <c r="OLT5" s="393"/>
      <c r="OLU5" s="393"/>
      <c r="OLV5" s="393"/>
      <c r="OLW5" s="393"/>
      <c r="OLX5" s="393"/>
      <c r="OLY5" s="393"/>
      <c r="OLZ5" s="393"/>
      <c r="OMA5" s="393"/>
      <c r="OMB5" s="393"/>
      <c r="OMC5" s="393"/>
      <c r="OMD5" s="393"/>
      <c r="OME5" s="393"/>
      <c r="OMF5" s="393"/>
      <c r="OMG5" s="393"/>
      <c r="OMH5" s="393"/>
      <c r="OMI5" s="393"/>
      <c r="OMJ5" s="393"/>
      <c r="OMK5" s="393"/>
      <c r="OML5" s="393"/>
      <c r="OMM5" s="393"/>
      <c r="OMN5" s="393"/>
      <c r="OMO5" s="393"/>
      <c r="OMP5" s="393"/>
      <c r="OMQ5" s="393"/>
      <c r="OMR5" s="393"/>
      <c r="OMS5" s="393"/>
      <c r="OMT5" s="393"/>
      <c r="OMU5" s="393"/>
      <c r="OMV5" s="393"/>
      <c r="OMW5" s="393"/>
      <c r="OMX5" s="393"/>
      <c r="OMY5" s="393"/>
      <c r="OMZ5" s="393"/>
      <c r="ONA5" s="393"/>
      <c r="ONB5" s="393"/>
      <c r="ONC5" s="393"/>
      <c r="OND5" s="393"/>
      <c r="ONE5" s="393"/>
      <c r="ONF5" s="393"/>
      <c r="ONG5" s="393"/>
      <c r="ONH5" s="393"/>
      <c r="ONI5" s="393"/>
      <c r="ONJ5" s="393"/>
      <c r="ONK5" s="393"/>
      <c r="ONL5" s="393"/>
      <c r="ONM5" s="393"/>
      <c r="ONN5" s="393"/>
      <c r="ONO5" s="393"/>
      <c r="ONP5" s="393"/>
      <c r="ONQ5" s="393"/>
      <c r="ONR5" s="393"/>
      <c r="ONS5" s="393"/>
      <c r="ONT5" s="393"/>
      <c r="ONU5" s="393"/>
      <c r="ONV5" s="393"/>
      <c r="ONW5" s="393"/>
      <c r="ONX5" s="393"/>
      <c r="ONY5" s="393"/>
      <c r="ONZ5" s="393"/>
      <c r="OOA5" s="393"/>
      <c r="OOB5" s="393"/>
      <c r="OOC5" s="393"/>
      <c r="OOD5" s="393"/>
      <c r="OOE5" s="393"/>
      <c r="OOF5" s="393"/>
      <c r="OOG5" s="393"/>
      <c r="OOH5" s="393"/>
      <c r="OOI5" s="393"/>
      <c r="OOJ5" s="393"/>
      <c r="OOK5" s="393"/>
      <c r="OOL5" s="393"/>
      <c r="OOM5" s="393"/>
      <c r="OON5" s="393"/>
      <c r="OOO5" s="393"/>
      <c r="OOP5" s="393"/>
      <c r="OOQ5" s="393"/>
      <c r="OOR5" s="393"/>
      <c r="OOS5" s="393"/>
      <c r="OOT5" s="393"/>
      <c r="OOU5" s="393"/>
      <c r="OOV5" s="393"/>
      <c r="OOW5" s="393"/>
      <c r="OOX5" s="393"/>
      <c r="OOY5" s="393"/>
      <c r="OOZ5" s="393"/>
      <c r="OPA5" s="393"/>
      <c r="OPB5" s="393"/>
      <c r="OPC5" s="393"/>
      <c r="OPD5" s="393"/>
      <c r="OPE5" s="393"/>
      <c r="OPF5" s="393"/>
      <c r="OPG5" s="393"/>
      <c r="OPH5" s="393"/>
      <c r="OPI5" s="393"/>
      <c r="OPJ5" s="393"/>
      <c r="OPK5" s="393"/>
      <c r="OPL5" s="393"/>
      <c r="OPM5" s="393"/>
      <c r="OPN5" s="393"/>
      <c r="OPO5" s="393"/>
      <c r="OPP5" s="393"/>
      <c r="OPQ5" s="393"/>
      <c r="OPR5" s="393"/>
      <c r="OPS5" s="393"/>
      <c r="OPT5" s="393"/>
      <c r="OPU5" s="393"/>
      <c r="OPV5" s="393"/>
      <c r="OPW5" s="393"/>
      <c r="OPX5" s="393"/>
      <c r="OPY5" s="393"/>
      <c r="OPZ5" s="393"/>
      <c r="OQA5" s="393"/>
      <c r="OQB5" s="393"/>
      <c r="OQC5" s="393"/>
      <c r="OQD5" s="393"/>
      <c r="OQE5" s="393"/>
      <c r="OQF5" s="393"/>
      <c r="OQG5" s="393"/>
      <c r="OQH5" s="393"/>
      <c r="OQI5" s="393"/>
      <c r="OQJ5" s="393"/>
      <c r="OQK5" s="393"/>
      <c r="OQL5" s="393"/>
      <c r="OQM5" s="393"/>
      <c r="OQN5" s="393"/>
      <c r="OQO5" s="393"/>
      <c r="OQP5" s="393"/>
      <c r="OQQ5" s="393"/>
      <c r="OQR5" s="393"/>
      <c r="OQS5" s="393"/>
      <c r="OQT5" s="393"/>
      <c r="OQU5" s="393"/>
      <c r="OQV5" s="393"/>
      <c r="OQW5" s="393"/>
      <c r="OQX5" s="393"/>
      <c r="OQY5" s="393"/>
      <c r="OQZ5" s="393"/>
      <c r="ORA5" s="393"/>
      <c r="ORB5" s="393"/>
      <c r="ORC5" s="393"/>
      <c r="ORD5" s="393"/>
      <c r="ORE5" s="393"/>
      <c r="ORF5" s="393"/>
      <c r="ORG5" s="393"/>
      <c r="ORH5" s="393"/>
      <c r="ORI5" s="393"/>
      <c r="ORJ5" s="393"/>
      <c r="ORK5" s="393"/>
      <c r="ORL5" s="393"/>
      <c r="ORM5" s="393"/>
      <c r="ORN5" s="393"/>
      <c r="ORO5" s="393"/>
      <c r="ORP5" s="393"/>
      <c r="ORQ5" s="393"/>
      <c r="ORR5" s="393"/>
      <c r="ORS5" s="393"/>
      <c r="ORT5" s="393"/>
      <c r="ORU5" s="393"/>
      <c r="ORV5" s="393"/>
      <c r="ORW5" s="393"/>
      <c r="ORX5" s="393"/>
      <c r="ORY5" s="393"/>
      <c r="ORZ5" s="393"/>
      <c r="OSA5" s="393"/>
      <c r="OSB5" s="393"/>
      <c r="OSC5" s="393"/>
      <c r="OSD5" s="393"/>
      <c r="OSE5" s="393"/>
      <c r="OSF5" s="393"/>
      <c r="OSG5" s="393"/>
      <c r="OSH5" s="393"/>
      <c r="OSI5" s="393"/>
      <c r="OSJ5" s="393"/>
      <c r="OSK5" s="393"/>
      <c r="OSL5" s="393"/>
      <c r="OSM5" s="393"/>
      <c r="OSN5" s="393"/>
      <c r="OSO5" s="393"/>
      <c r="OSP5" s="393"/>
      <c r="OSQ5" s="393"/>
      <c r="OSR5" s="393"/>
      <c r="OSS5" s="393"/>
      <c r="OST5" s="393"/>
      <c r="OSU5" s="393"/>
      <c r="OSV5" s="393"/>
      <c r="OSW5" s="393"/>
      <c r="OSX5" s="393"/>
      <c r="OSY5" s="393"/>
      <c r="OSZ5" s="393"/>
      <c r="OTA5" s="393"/>
      <c r="OTB5" s="393"/>
      <c r="OTC5" s="393"/>
      <c r="OTD5" s="393"/>
      <c r="OTE5" s="393"/>
      <c r="OTF5" s="393"/>
      <c r="OTG5" s="393"/>
      <c r="OTH5" s="393"/>
      <c r="OTI5" s="393"/>
      <c r="OTJ5" s="393"/>
      <c r="OTK5" s="393"/>
      <c r="OTL5" s="393"/>
      <c r="OTM5" s="393"/>
      <c r="OTN5" s="393"/>
      <c r="OTO5" s="393"/>
      <c r="OTP5" s="393"/>
      <c r="OTQ5" s="393"/>
      <c r="OTR5" s="393"/>
      <c r="OTS5" s="393"/>
      <c r="OTT5" s="393"/>
      <c r="OTU5" s="393"/>
      <c r="OTV5" s="393"/>
      <c r="OTW5" s="393"/>
      <c r="OTX5" s="393"/>
      <c r="OTY5" s="393"/>
      <c r="OTZ5" s="393"/>
      <c r="OUA5" s="393"/>
      <c r="OUB5" s="393"/>
      <c r="OUC5" s="393"/>
      <c r="OUD5" s="393"/>
      <c r="OUE5" s="393"/>
      <c r="OUF5" s="393"/>
      <c r="OUG5" s="393"/>
      <c r="OUH5" s="393"/>
      <c r="OUI5" s="393"/>
      <c r="OUJ5" s="393"/>
      <c r="OUK5" s="393"/>
      <c r="OUL5" s="393"/>
      <c r="OUM5" s="393"/>
      <c r="OUN5" s="393"/>
      <c r="OUO5" s="393"/>
      <c r="OUP5" s="393"/>
      <c r="OUQ5" s="393"/>
      <c r="OUR5" s="393"/>
      <c r="OUS5" s="393"/>
      <c r="OUT5" s="393"/>
      <c r="OUU5" s="393"/>
      <c r="OUV5" s="393"/>
      <c r="OUW5" s="393"/>
      <c r="OUX5" s="393"/>
      <c r="OUY5" s="393"/>
      <c r="OUZ5" s="393"/>
      <c r="OVA5" s="393"/>
      <c r="OVB5" s="393"/>
      <c r="OVC5" s="393"/>
      <c r="OVD5" s="393"/>
      <c r="OVE5" s="393"/>
      <c r="OVF5" s="393"/>
      <c r="OVG5" s="393"/>
      <c r="OVH5" s="393"/>
      <c r="OVI5" s="393"/>
      <c r="OVJ5" s="393"/>
      <c r="OVK5" s="393"/>
      <c r="OVL5" s="393"/>
      <c r="OVM5" s="393"/>
      <c r="OVN5" s="393"/>
      <c r="OVO5" s="393"/>
      <c r="OVP5" s="393"/>
      <c r="OVQ5" s="393"/>
      <c r="OVR5" s="393"/>
      <c r="OVS5" s="393"/>
      <c r="OVT5" s="393"/>
      <c r="OVU5" s="393"/>
      <c r="OVV5" s="393"/>
      <c r="OVW5" s="393"/>
      <c r="OVX5" s="393"/>
      <c r="OVY5" s="393"/>
      <c r="OVZ5" s="393"/>
      <c r="OWA5" s="393"/>
      <c r="OWB5" s="393"/>
      <c r="OWC5" s="393"/>
      <c r="OWD5" s="393"/>
      <c r="OWE5" s="393"/>
      <c r="OWF5" s="393"/>
      <c r="OWG5" s="393"/>
      <c r="OWH5" s="393"/>
      <c r="OWI5" s="393"/>
      <c r="OWJ5" s="393"/>
      <c r="OWK5" s="393"/>
      <c r="OWL5" s="393"/>
      <c r="OWM5" s="393"/>
      <c r="OWN5" s="393"/>
      <c r="OWO5" s="393"/>
      <c r="OWP5" s="393"/>
      <c r="OWQ5" s="393"/>
      <c r="OWR5" s="393"/>
      <c r="OWS5" s="393"/>
      <c r="OWT5" s="393"/>
      <c r="OWU5" s="393"/>
      <c r="OWV5" s="393"/>
      <c r="OWW5" s="393"/>
      <c r="OWX5" s="393"/>
      <c r="OWY5" s="393"/>
      <c r="OWZ5" s="393"/>
      <c r="OXA5" s="393"/>
      <c r="OXB5" s="393"/>
      <c r="OXC5" s="393"/>
      <c r="OXD5" s="393"/>
      <c r="OXE5" s="393"/>
      <c r="OXF5" s="393"/>
      <c r="OXG5" s="393"/>
      <c r="OXH5" s="393"/>
      <c r="OXI5" s="393"/>
      <c r="OXJ5" s="393"/>
      <c r="OXK5" s="393"/>
      <c r="OXL5" s="393"/>
      <c r="OXM5" s="393"/>
      <c r="OXN5" s="393"/>
      <c r="OXO5" s="393"/>
      <c r="OXP5" s="393"/>
      <c r="OXQ5" s="393"/>
      <c r="OXR5" s="393"/>
      <c r="OXS5" s="393"/>
      <c r="OXT5" s="393"/>
      <c r="OXU5" s="393"/>
      <c r="OXV5" s="393"/>
      <c r="OXW5" s="393"/>
      <c r="OXX5" s="393"/>
      <c r="OXY5" s="393"/>
      <c r="OXZ5" s="393"/>
      <c r="OYA5" s="393"/>
      <c r="OYB5" s="393"/>
      <c r="OYC5" s="393"/>
      <c r="OYD5" s="393"/>
      <c r="OYE5" s="393"/>
      <c r="OYF5" s="393"/>
      <c r="OYG5" s="393"/>
      <c r="OYH5" s="393"/>
      <c r="OYI5" s="393"/>
      <c r="OYJ5" s="393"/>
      <c r="OYK5" s="393"/>
      <c r="OYL5" s="393"/>
      <c r="OYM5" s="393"/>
      <c r="OYN5" s="393"/>
      <c r="OYO5" s="393"/>
      <c r="OYP5" s="393"/>
      <c r="OYQ5" s="393"/>
      <c r="OYR5" s="393"/>
      <c r="OYS5" s="393"/>
      <c r="OYT5" s="393"/>
      <c r="OYU5" s="393"/>
      <c r="OYV5" s="393"/>
      <c r="OYW5" s="393"/>
      <c r="OYX5" s="393"/>
      <c r="OYY5" s="393"/>
      <c r="OYZ5" s="393"/>
      <c r="OZA5" s="393"/>
      <c r="OZB5" s="393"/>
      <c r="OZC5" s="393"/>
      <c r="OZD5" s="393"/>
      <c r="OZE5" s="393"/>
      <c r="OZF5" s="393"/>
      <c r="OZG5" s="393"/>
      <c r="OZH5" s="393"/>
      <c r="OZI5" s="393"/>
      <c r="OZJ5" s="393"/>
      <c r="OZK5" s="393"/>
      <c r="OZL5" s="393"/>
      <c r="OZM5" s="393"/>
      <c r="OZN5" s="393"/>
      <c r="OZO5" s="393"/>
      <c r="OZP5" s="393"/>
      <c r="OZQ5" s="393"/>
      <c r="OZR5" s="393"/>
      <c r="OZS5" s="393"/>
      <c r="OZT5" s="393"/>
      <c r="OZU5" s="393"/>
      <c r="OZV5" s="393"/>
      <c r="OZW5" s="393"/>
      <c r="OZX5" s="393"/>
      <c r="OZY5" s="393"/>
      <c r="OZZ5" s="393"/>
      <c r="PAA5" s="393"/>
      <c r="PAB5" s="393"/>
      <c r="PAC5" s="393"/>
      <c r="PAD5" s="393"/>
      <c r="PAE5" s="393"/>
      <c r="PAF5" s="393"/>
      <c r="PAG5" s="393"/>
      <c r="PAH5" s="393"/>
      <c r="PAI5" s="393"/>
      <c r="PAJ5" s="393"/>
      <c r="PAK5" s="393"/>
      <c r="PAL5" s="393"/>
      <c r="PAM5" s="393"/>
      <c r="PAN5" s="393"/>
      <c r="PAO5" s="393"/>
      <c r="PAP5" s="393"/>
      <c r="PAQ5" s="393"/>
      <c r="PAR5" s="393"/>
      <c r="PAS5" s="393"/>
      <c r="PAT5" s="393"/>
      <c r="PAU5" s="393"/>
      <c r="PAV5" s="393"/>
      <c r="PAW5" s="393"/>
      <c r="PAX5" s="393"/>
      <c r="PAY5" s="393"/>
      <c r="PAZ5" s="393"/>
      <c r="PBA5" s="393"/>
      <c r="PBB5" s="393"/>
      <c r="PBC5" s="393"/>
      <c r="PBD5" s="393"/>
      <c r="PBE5" s="393"/>
      <c r="PBF5" s="393"/>
      <c r="PBG5" s="393"/>
      <c r="PBH5" s="393"/>
      <c r="PBI5" s="393"/>
      <c r="PBJ5" s="393"/>
      <c r="PBK5" s="393"/>
      <c r="PBL5" s="393"/>
      <c r="PBM5" s="393"/>
      <c r="PBN5" s="393"/>
      <c r="PBO5" s="393"/>
      <c r="PBP5" s="393"/>
      <c r="PBQ5" s="393"/>
      <c r="PBR5" s="393"/>
      <c r="PBS5" s="393"/>
      <c r="PBT5" s="393"/>
      <c r="PBU5" s="393"/>
      <c r="PBV5" s="393"/>
      <c r="PBW5" s="393"/>
      <c r="PBX5" s="393"/>
      <c r="PBY5" s="393"/>
      <c r="PBZ5" s="393"/>
      <c r="PCA5" s="393"/>
      <c r="PCB5" s="393"/>
      <c r="PCC5" s="393"/>
      <c r="PCD5" s="393"/>
      <c r="PCE5" s="393"/>
      <c r="PCF5" s="393"/>
      <c r="PCG5" s="393"/>
      <c r="PCH5" s="393"/>
      <c r="PCI5" s="393"/>
      <c r="PCJ5" s="393"/>
      <c r="PCK5" s="393"/>
      <c r="PCL5" s="393"/>
      <c r="PCM5" s="393"/>
      <c r="PCN5" s="393"/>
      <c r="PCO5" s="393"/>
      <c r="PCP5" s="393"/>
      <c r="PCQ5" s="393"/>
      <c r="PCR5" s="393"/>
      <c r="PCS5" s="393"/>
      <c r="PCT5" s="393"/>
      <c r="PCU5" s="393"/>
      <c r="PCV5" s="393"/>
      <c r="PCW5" s="393"/>
      <c r="PCX5" s="393"/>
      <c r="PCY5" s="393"/>
      <c r="PCZ5" s="393"/>
      <c r="PDA5" s="393"/>
      <c r="PDB5" s="393"/>
      <c r="PDC5" s="393"/>
      <c r="PDD5" s="393"/>
      <c r="PDE5" s="393"/>
      <c r="PDF5" s="393"/>
      <c r="PDG5" s="393"/>
      <c r="PDH5" s="393"/>
      <c r="PDI5" s="393"/>
      <c r="PDJ5" s="393"/>
      <c r="PDK5" s="393"/>
      <c r="PDL5" s="393"/>
      <c r="PDM5" s="393"/>
      <c r="PDN5" s="393"/>
      <c r="PDO5" s="393"/>
      <c r="PDP5" s="393"/>
      <c r="PDQ5" s="393"/>
      <c r="PDR5" s="393"/>
      <c r="PDS5" s="393"/>
      <c r="PDT5" s="393"/>
      <c r="PDU5" s="393"/>
      <c r="PDV5" s="393"/>
      <c r="PDW5" s="393"/>
      <c r="PDX5" s="393"/>
      <c r="PDY5" s="393"/>
      <c r="PDZ5" s="393"/>
      <c r="PEA5" s="393"/>
      <c r="PEB5" s="393"/>
      <c r="PEC5" s="393"/>
      <c r="PED5" s="393"/>
      <c r="PEE5" s="393"/>
      <c r="PEF5" s="393"/>
      <c r="PEG5" s="393"/>
      <c r="PEH5" s="393"/>
      <c r="PEI5" s="393"/>
      <c r="PEJ5" s="393"/>
      <c r="PEK5" s="393"/>
      <c r="PEL5" s="393"/>
      <c r="PEM5" s="393"/>
      <c r="PEN5" s="393"/>
      <c r="PEO5" s="393"/>
      <c r="PEP5" s="393"/>
      <c r="PEQ5" s="393"/>
      <c r="PER5" s="393"/>
      <c r="PES5" s="393"/>
      <c r="PET5" s="393"/>
      <c r="PEU5" s="393"/>
      <c r="PEV5" s="393"/>
      <c r="PEW5" s="393"/>
      <c r="PEX5" s="393"/>
      <c r="PEY5" s="393"/>
      <c r="PEZ5" s="393"/>
      <c r="PFA5" s="393"/>
      <c r="PFB5" s="393"/>
      <c r="PFC5" s="393"/>
      <c r="PFD5" s="393"/>
      <c r="PFE5" s="393"/>
      <c r="PFF5" s="393"/>
      <c r="PFG5" s="393"/>
      <c r="PFH5" s="393"/>
      <c r="PFI5" s="393"/>
      <c r="PFJ5" s="393"/>
      <c r="PFK5" s="393"/>
      <c r="PFL5" s="393"/>
      <c r="PFM5" s="393"/>
      <c r="PFN5" s="393"/>
      <c r="PFO5" s="393"/>
      <c r="PFP5" s="393"/>
      <c r="PFQ5" s="393"/>
      <c r="PFR5" s="393"/>
      <c r="PFS5" s="393"/>
      <c r="PFT5" s="393"/>
      <c r="PFU5" s="393"/>
      <c r="PFV5" s="393"/>
      <c r="PFW5" s="393"/>
      <c r="PFX5" s="393"/>
      <c r="PFY5" s="393"/>
      <c r="PFZ5" s="393"/>
      <c r="PGA5" s="393"/>
      <c r="PGB5" s="393"/>
      <c r="PGC5" s="393"/>
      <c r="PGD5" s="393"/>
      <c r="PGE5" s="393"/>
      <c r="PGF5" s="393"/>
      <c r="PGG5" s="393"/>
      <c r="PGH5" s="393"/>
      <c r="PGI5" s="393"/>
      <c r="PGJ5" s="393"/>
      <c r="PGK5" s="393"/>
      <c r="PGL5" s="393"/>
      <c r="PGM5" s="393"/>
      <c r="PGN5" s="393"/>
      <c r="PGO5" s="393"/>
      <c r="PGP5" s="393"/>
      <c r="PGQ5" s="393"/>
      <c r="PGR5" s="393"/>
      <c r="PGS5" s="393"/>
      <c r="PGT5" s="393"/>
      <c r="PGU5" s="393"/>
      <c r="PGV5" s="393"/>
      <c r="PGW5" s="393"/>
      <c r="PGX5" s="393"/>
      <c r="PGY5" s="393"/>
      <c r="PGZ5" s="393"/>
      <c r="PHA5" s="393"/>
      <c r="PHB5" s="393"/>
      <c r="PHC5" s="393"/>
      <c r="PHD5" s="393"/>
      <c r="PHE5" s="393"/>
      <c r="PHF5" s="393"/>
      <c r="PHG5" s="393"/>
      <c r="PHH5" s="393"/>
      <c r="PHI5" s="393"/>
      <c r="PHJ5" s="393"/>
      <c r="PHK5" s="393"/>
      <c r="PHL5" s="393"/>
      <c r="PHM5" s="393"/>
      <c r="PHN5" s="393"/>
      <c r="PHO5" s="393"/>
      <c r="PHP5" s="393"/>
      <c r="PHQ5" s="393"/>
      <c r="PHR5" s="393"/>
      <c r="PHS5" s="393"/>
      <c r="PHT5" s="393"/>
      <c r="PHU5" s="393"/>
      <c r="PHV5" s="393"/>
      <c r="PHW5" s="393"/>
      <c r="PHX5" s="393"/>
      <c r="PHY5" s="393"/>
      <c r="PHZ5" s="393"/>
      <c r="PIA5" s="393"/>
      <c r="PIB5" s="393"/>
      <c r="PIC5" s="393"/>
      <c r="PID5" s="393"/>
      <c r="PIE5" s="393"/>
      <c r="PIF5" s="393"/>
      <c r="PIG5" s="393"/>
      <c r="PIH5" s="393"/>
      <c r="PII5" s="393"/>
      <c r="PIJ5" s="393"/>
      <c r="PIK5" s="393"/>
      <c r="PIL5" s="393"/>
      <c r="PIM5" s="393"/>
      <c r="PIN5" s="393"/>
      <c r="PIO5" s="393"/>
      <c r="PIP5" s="393"/>
      <c r="PIQ5" s="393"/>
      <c r="PIR5" s="393"/>
      <c r="PIS5" s="393"/>
      <c r="PIT5" s="393"/>
      <c r="PIU5" s="393"/>
      <c r="PIV5" s="393"/>
      <c r="PIW5" s="393"/>
      <c r="PIX5" s="393"/>
      <c r="PIY5" s="393"/>
      <c r="PIZ5" s="393"/>
      <c r="PJA5" s="393"/>
      <c r="PJB5" s="393"/>
      <c r="PJC5" s="393"/>
      <c r="PJD5" s="393"/>
      <c r="PJE5" s="393"/>
      <c r="PJF5" s="393"/>
      <c r="PJG5" s="393"/>
      <c r="PJH5" s="393"/>
      <c r="PJI5" s="393"/>
      <c r="PJJ5" s="393"/>
      <c r="PJK5" s="393"/>
      <c r="PJL5" s="393"/>
      <c r="PJM5" s="393"/>
      <c r="PJN5" s="393"/>
      <c r="PJO5" s="393"/>
      <c r="PJP5" s="393"/>
      <c r="PJQ5" s="393"/>
      <c r="PJR5" s="393"/>
      <c r="PJS5" s="393"/>
      <c r="PJT5" s="393"/>
      <c r="PJU5" s="393"/>
      <c r="PJV5" s="393"/>
      <c r="PJW5" s="393"/>
      <c r="PJX5" s="393"/>
      <c r="PJY5" s="393"/>
      <c r="PJZ5" s="393"/>
      <c r="PKA5" s="393"/>
      <c r="PKB5" s="393"/>
      <c r="PKC5" s="393"/>
      <c r="PKD5" s="393"/>
      <c r="PKE5" s="393"/>
      <c r="PKF5" s="393"/>
      <c r="PKG5" s="393"/>
      <c r="PKH5" s="393"/>
      <c r="PKI5" s="393"/>
      <c r="PKJ5" s="393"/>
      <c r="PKK5" s="393"/>
      <c r="PKL5" s="393"/>
      <c r="PKM5" s="393"/>
      <c r="PKN5" s="393"/>
      <c r="PKO5" s="393"/>
      <c r="PKP5" s="393"/>
      <c r="PKQ5" s="393"/>
      <c r="PKR5" s="393"/>
      <c r="PKS5" s="393"/>
      <c r="PKT5" s="393"/>
      <c r="PKU5" s="393"/>
      <c r="PKV5" s="393"/>
      <c r="PKW5" s="393"/>
      <c r="PKX5" s="393"/>
      <c r="PKY5" s="393"/>
      <c r="PKZ5" s="393"/>
      <c r="PLA5" s="393"/>
      <c r="PLB5" s="393"/>
      <c r="PLC5" s="393"/>
      <c r="PLD5" s="393"/>
      <c r="PLE5" s="393"/>
      <c r="PLF5" s="393"/>
      <c r="PLG5" s="393"/>
      <c r="PLH5" s="393"/>
      <c r="PLI5" s="393"/>
      <c r="PLJ5" s="393"/>
      <c r="PLK5" s="393"/>
      <c r="PLL5" s="393"/>
      <c r="PLM5" s="393"/>
      <c r="PLN5" s="393"/>
      <c r="PLO5" s="393"/>
      <c r="PLP5" s="393"/>
      <c r="PLQ5" s="393"/>
      <c r="PLR5" s="393"/>
      <c r="PLS5" s="393"/>
      <c r="PLT5" s="393"/>
      <c r="PLU5" s="393"/>
      <c r="PLV5" s="393"/>
      <c r="PLW5" s="393"/>
      <c r="PLX5" s="393"/>
      <c r="PLY5" s="393"/>
      <c r="PLZ5" s="393"/>
      <c r="PMA5" s="393"/>
      <c r="PMB5" s="393"/>
      <c r="PMC5" s="393"/>
      <c r="PMD5" s="393"/>
      <c r="PME5" s="393"/>
      <c r="PMF5" s="393"/>
      <c r="PMG5" s="393"/>
      <c r="PMH5" s="393"/>
      <c r="PMI5" s="393"/>
      <c r="PMJ5" s="393"/>
      <c r="PMK5" s="393"/>
      <c r="PML5" s="393"/>
      <c r="PMM5" s="393"/>
      <c r="PMN5" s="393"/>
      <c r="PMO5" s="393"/>
      <c r="PMP5" s="393"/>
      <c r="PMQ5" s="393"/>
      <c r="PMR5" s="393"/>
      <c r="PMS5" s="393"/>
      <c r="PMT5" s="393"/>
      <c r="PMU5" s="393"/>
      <c r="PMV5" s="393"/>
      <c r="PMW5" s="393"/>
      <c r="PMX5" s="393"/>
      <c r="PMY5" s="393"/>
      <c r="PMZ5" s="393"/>
      <c r="PNA5" s="393"/>
      <c r="PNB5" s="393"/>
      <c r="PNC5" s="393"/>
      <c r="PND5" s="393"/>
      <c r="PNE5" s="393"/>
      <c r="PNF5" s="393"/>
      <c r="PNG5" s="393"/>
      <c r="PNH5" s="393"/>
      <c r="PNI5" s="393"/>
      <c r="PNJ5" s="393"/>
      <c r="PNK5" s="393"/>
      <c r="PNL5" s="393"/>
      <c r="PNM5" s="393"/>
      <c r="PNN5" s="393"/>
      <c r="PNO5" s="393"/>
      <c r="PNP5" s="393"/>
      <c r="PNQ5" s="393"/>
      <c r="PNR5" s="393"/>
      <c r="PNS5" s="393"/>
      <c r="PNT5" s="393"/>
      <c r="PNU5" s="393"/>
      <c r="PNV5" s="393"/>
      <c r="PNW5" s="393"/>
      <c r="PNX5" s="393"/>
      <c r="PNY5" s="393"/>
      <c r="PNZ5" s="393"/>
      <c r="POA5" s="393"/>
      <c r="POB5" s="393"/>
      <c r="POC5" s="393"/>
      <c r="POD5" s="393"/>
      <c r="POE5" s="393"/>
      <c r="POF5" s="393"/>
      <c r="POG5" s="393"/>
      <c r="POH5" s="393"/>
      <c r="POI5" s="393"/>
      <c r="POJ5" s="393"/>
      <c r="POK5" s="393"/>
      <c r="POL5" s="393"/>
      <c r="POM5" s="393"/>
      <c r="PON5" s="393"/>
      <c r="POO5" s="393"/>
      <c r="POP5" s="393"/>
      <c r="POQ5" s="393"/>
      <c r="POR5" s="393"/>
      <c r="POS5" s="393"/>
      <c r="POT5" s="393"/>
      <c r="POU5" s="393"/>
      <c r="POV5" s="393"/>
      <c r="POW5" s="393"/>
      <c r="POX5" s="393"/>
      <c r="POY5" s="393"/>
      <c r="POZ5" s="393"/>
      <c r="PPA5" s="393"/>
      <c r="PPB5" s="393"/>
      <c r="PPC5" s="393"/>
      <c r="PPD5" s="393"/>
      <c r="PPE5" s="393"/>
      <c r="PPF5" s="393"/>
      <c r="PPG5" s="393"/>
      <c r="PPH5" s="393"/>
      <c r="PPI5" s="393"/>
      <c r="PPJ5" s="393"/>
      <c r="PPK5" s="393"/>
      <c r="PPL5" s="393"/>
      <c r="PPM5" s="393"/>
      <c r="PPN5" s="393"/>
      <c r="PPO5" s="393"/>
      <c r="PPP5" s="393"/>
      <c r="PPQ5" s="393"/>
      <c r="PPR5" s="393"/>
      <c r="PPS5" s="393"/>
      <c r="PPT5" s="393"/>
      <c r="PPU5" s="393"/>
      <c r="PPV5" s="393"/>
      <c r="PPW5" s="393"/>
      <c r="PPX5" s="393"/>
      <c r="PPY5" s="393"/>
      <c r="PPZ5" s="393"/>
      <c r="PQA5" s="393"/>
      <c r="PQB5" s="393"/>
      <c r="PQC5" s="393"/>
      <c r="PQD5" s="393"/>
      <c r="PQE5" s="393"/>
      <c r="PQF5" s="393"/>
      <c r="PQG5" s="393"/>
      <c r="PQH5" s="393"/>
      <c r="PQI5" s="393"/>
      <c r="PQJ5" s="393"/>
      <c r="PQK5" s="393"/>
      <c r="PQL5" s="393"/>
      <c r="PQM5" s="393"/>
      <c r="PQN5" s="393"/>
      <c r="PQO5" s="393"/>
      <c r="PQP5" s="393"/>
      <c r="PQQ5" s="393"/>
      <c r="PQR5" s="393"/>
      <c r="PQS5" s="393"/>
      <c r="PQT5" s="393"/>
      <c r="PQU5" s="393"/>
      <c r="PQV5" s="393"/>
      <c r="PQW5" s="393"/>
      <c r="PQX5" s="393"/>
      <c r="PQY5" s="393"/>
      <c r="PQZ5" s="393"/>
      <c r="PRA5" s="393"/>
      <c r="PRB5" s="393"/>
      <c r="PRC5" s="393"/>
      <c r="PRD5" s="393"/>
      <c r="PRE5" s="393"/>
      <c r="PRF5" s="393"/>
      <c r="PRG5" s="393"/>
      <c r="PRH5" s="393"/>
      <c r="PRI5" s="393"/>
      <c r="PRJ5" s="393"/>
      <c r="PRK5" s="393"/>
      <c r="PRL5" s="393"/>
      <c r="PRM5" s="393"/>
      <c r="PRN5" s="393"/>
      <c r="PRO5" s="393"/>
      <c r="PRP5" s="393"/>
      <c r="PRQ5" s="393"/>
      <c r="PRR5" s="393"/>
      <c r="PRS5" s="393"/>
      <c r="PRT5" s="393"/>
      <c r="PRU5" s="393"/>
      <c r="PRV5" s="393"/>
      <c r="PRW5" s="393"/>
      <c r="PRX5" s="393"/>
      <c r="PRY5" s="393"/>
      <c r="PRZ5" s="393"/>
      <c r="PSA5" s="393"/>
      <c r="PSB5" s="393"/>
      <c r="PSC5" s="393"/>
      <c r="PSD5" s="393"/>
      <c r="PSE5" s="393"/>
      <c r="PSF5" s="393"/>
      <c r="PSG5" s="393"/>
      <c r="PSH5" s="393"/>
      <c r="PSI5" s="393"/>
      <c r="PSJ5" s="393"/>
      <c r="PSK5" s="393"/>
      <c r="PSL5" s="393"/>
      <c r="PSM5" s="393"/>
      <c r="PSN5" s="393"/>
      <c r="PSO5" s="393"/>
      <c r="PSP5" s="393"/>
      <c r="PSQ5" s="393"/>
      <c r="PSR5" s="393"/>
      <c r="PSS5" s="393"/>
      <c r="PST5" s="393"/>
      <c r="PSU5" s="393"/>
      <c r="PSV5" s="393"/>
      <c r="PSW5" s="393"/>
      <c r="PSX5" s="393"/>
      <c r="PSY5" s="393"/>
      <c r="PSZ5" s="393"/>
      <c r="PTA5" s="393"/>
      <c r="PTB5" s="393"/>
      <c r="PTC5" s="393"/>
      <c r="PTD5" s="393"/>
      <c r="PTE5" s="393"/>
      <c r="PTF5" s="393"/>
      <c r="PTG5" s="393"/>
      <c r="PTH5" s="393"/>
      <c r="PTI5" s="393"/>
      <c r="PTJ5" s="393"/>
      <c r="PTK5" s="393"/>
      <c r="PTL5" s="393"/>
      <c r="PTM5" s="393"/>
      <c r="PTN5" s="393"/>
      <c r="PTO5" s="393"/>
      <c r="PTP5" s="393"/>
      <c r="PTQ5" s="393"/>
      <c r="PTR5" s="393"/>
      <c r="PTS5" s="393"/>
      <c r="PTT5" s="393"/>
      <c r="PTU5" s="393"/>
      <c r="PTV5" s="393"/>
      <c r="PTW5" s="393"/>
      <c r="PTX5" s="393"/>
      <c r="PTY5" s="393"/>
      <c r="PTZ5" s="393"/>
      <c r="PUA5" s="393"/>
      <c r="PUB5" s="393"/>
      <c r="PUC5" s="393"/>
      <c r="PUD5" s="393"/>
      <c r="PUE5" s="393"/>
      <c r="PUF5" s="393"/>
      <c r="PUG5" s="393"/>
      <c r="PUH5" s="393"/>
      <c r="PUI5" s="393"/>
      <c r="PUJ5" s="393"/>
      <c r="PUK5" s="393"/>
      <c r="PUL5" s="393"/>
      <c r="PUM5" s="393"/>
      <c r="PUN5" s="393"/>
      <c r="PUO5" s="393"/>
      <c r="PUP5" s="393"/>
      <c r="PUQ5" s="393"/>
      <c r="PUR5" s="393"/>
      <c r="PUS5" s="393"/>
      <c r="PUT5" s="393"/>
      <c r="PUU5" s="393"/>
      <c r="PUV5" s="393"/>
      <c r="PUW5" s="393"/>
      <c r="PUX5" s="393"/>
      <c r="PUY5" s="393"/>
      <c r="PUZ5" s="393"/>
      <c r="PVA5" s="393"/>
      <c r="PVB5" s="393"/>
      <c r="PVC5" s="393"/>
      <c r="PVD5" s="393"/>
      <c r="PVE5" s="393"/>
      <c r="PVF5" s="393"/>
      <c r="PVG5" s="393"/>
      <c r="PVH5" s="393"/>
      <c r="PVI5" s="393"/>
      <c r="PVJ5" s="393"/>
      <c r="PVK5" s="393"/>
      <c r="PVL5" s="393"/>
      <c r="PVM5" s="393"/>
      <c r="PVN5" s="393"/>
      <c r="PVO5" s="393"/>
      <c r="PVP5" s="393"/>
      <c r="PVQ5" s="393"/>
      <c r="PVR5" s="393"/>
      <c r="PVS5" s="393"/>
      <c r="PVT5" s="393"/>
      <c r="PVU5" s="393"/>
      <c r="PVV5" s="393"/>
      <c r="PVW5" s="393"/>
      <c r="PVX5" s="393"/>
      <c r="PVY5" s="393"/>
      <c r="PVZ5" s="393"/>
      <c r="PWA5" s="393"/>
      <c r="PWB5" s="393"/>
      <c r="PWC5" s="393"/>
      <c r="PWD5" s="393"/>
      <c r="PWE5" s="393"/>
      <c r="PWF5" s="393"/>
      <c r="PWG5" s="393"/>
      <c r="PWH5" s="393"/>
      <c r="PWI5" s="393"/>
      <c r="PWJ5" s="393"/>
      <c r="PWK5" s="393"/>
      <c r="PWL5" s="393"/>
      <c r="PWM5" s="393"/>
      <c r="PWN5" s="393"/>
      <c r="PWO5" s="393"/>
      <c r="PWP5" s="393"/>
      <c r="PWQ5" s="393"/>
      <c r="PWR5" s="393"/>
      <c r="PWS5" s="393"/>
      <c r="PWT5" s="393"/>
      <c r="PWU5" s="393"/>
      <c r="PWV5" s="393"/>
      <c r="PWW5" s="393"/>
      <c r="PWX5" s="393"/>
      <c r="PWY5" s="393"/>
      <c r="PWZ5" s="393"/>
      <c r="PXA5" s="393"/>
      <c r="PXB5" s="393"/>
      <c r="PXC5" s="393"/>
      <c r="PXD5" s="393"/>
      <c r="PXE5" s="393"/>
      <c r="PXF5" s="393"/>
      <c r="PXG5" s="393"/>
      <c r="PXH5" s="393"/>
      <c r="PXI5" s="393"/>
      <c r="PXJ5" s="393"/>
      <c r="PXK5" s="393"/>
      <c r="PXL5" s="393"/>
      <c r="PXM5" s="393"/>
      <c r="PXN5" s="393"/>
      <c r="PXO5" s="393"/>
      <c r="PXP5" s="393"/>
      <c r="PXQ5" s="393"/>
      <c r="PXR5" s="393"/>
      <c r="PXS5" s="393"/>
      <c r="PXT5" s="393"/>
      <c r="PXU5" s="393"/>
      <c r="PXV5" s="393"/>
      <c r="PXW5" s="393"/>
      <c r="PXX5" s="393"/>
      <c r="PXY5" s="393"/>
      <c r="PXZ5" s="393"/>
      <c r="PYA5" s="393"/>
      <c r="PYB5" s="393"/>
      <c r="PYC5" s="393"/>
      <c r="PYD5" s="393"/>
      <c r="PYE5" s="393"/>
      <c r="PYF5" s="393"/>
      <c r="PYG5" s="393"/>
      <c r="PYH5" s="393"/>
      <c r="PYI5" s="393"/>
      <c r="PYJ5" s="393"/>
      <c r="PYK5" s="393"/>
      <c r="PYL5" s="393"/>
      <c r="PYM5" s="393"/>
      <c r="PYN5" s="393"/>
      <c r="PYO5" s="393"/>
      <c r="PYP5" s="393"/>
      <c r="PYQ5" s="393"/>
      <c r="PYR5" s="393"/>
      <c r="PYS5" s="393"/>
      <c r="PYT5" s="393"/>
      <c r="PYU5" s="393"/>
      <c r="PYV5" s="393"/>
      <c r="PYW5" s="393"/>
      <c r="PYX5" s="393"/>
      <c r="PYY5" s="393"/>
      <c r="PYZ5" s="393"/>
      <c r="PZA5" s="393"/>
      <c r="PZB5" s="393"/>
      <c r="PZC5" s="393"/>
      <c r="PZD5" s="393"/>
      <c r="PZE5" s="393"/>
      <c r="PZF5" s="393"/>
      <c r="PZG5" s="393"/>
      <c r="PZH5" s="393"/>
      <c r="PZI5" s="393"/>
      <c r="PZJ5" s="393"/>
      <c r="PZK5" s="393"/>
      <c r="PZL5" s="393"/>
      <c r="PZM5" s="393"/>
      <c r="PZN5" s="393"/>
      <c r="PZO5" s="393"/>
      <c r="PZP5" s="393"/>
      <c r="PZQ5" s="393"/>
      <c r="PZR5" s="393"/>
      <c r="PZS5" s="393"/>
      <c r="PZT5" s="393"/>
      <c r="PZU5" s="393"/>
      <c r="PZV5" s="393"/>
      <c r="PZW5" s="393"/>
      <c r="PZX5" s="393"/>
      <c r="PZY5" s="393"/>
      <c r="PZZ5" s="393"/>
      <c r="QAA5" s="393"/>
      <c r="QAB5" s="393"/>
      <c r="QAC5" s="393"/>
      <c r="QAD5" s="393"/>
      <c r="QAE5" s="393"/>
      <c r="QAF5" s="393"/>
      <c r="QAG5" s="393"/>
      <c r="QAH5" s="393"/>
      <c r="QAI5" s="393"/>
      <c r="QAJ5" s="393"/>
      <c r="QAK5" s="393"/>
      <c r="QAL5" s="393"/>
      <c r="QAM5" s="393"/>
      <c r="QAN5" s="393"/>
      <c r="QAO5" s="393"/>
      <c r="QAP5" s="393"/>
      <c r="QAQ5" s="393"/>
      <c r="QAR5" s="393"/>
      <c r="QAS5" s="393"/>
      <c r="QAT5" s="393"/>
      <c r="QAU5" s="393"/>
      <c r="QAV5" s="393"/>
      <c r="QAW5" s="393"/>
      <c r="QAX5" s="393"/>
      <c r="QAY5" s="393"/>
      <c r="QAZ5" s="393"/>
      <c r="QBA5" s="393"/>
      <c r="QBB5" s="393"/>
      <c r="QBC5" s="393"/>
      <c r="QBD5" s="393"/>
      <c r="QBE5" s="393"/>
      <c r="QBF5" s="393"/>
      <c r="QBG5" s="393"/>
      <c r="QBH5" s="393"/>
      <c r="QBI5" s="393"/>
      <c r="QBJ5" s="393"/>
      <c r="QBK5" s="393"/>
      <c r="QBL5" s="393"/>
      <c r="QBM5" s="393"/>
      <c r="QBN5" s="393"/>
      <c r="QBO5" s="393"/>
      <c r="QBP5" s="393"/>
      <c r="QBQ5" s="393"/>
      <c r="QBR5" s="393"/>
      <c r="QBS5" s="393"/>
      <c r="QBT5" s="393"/>
      <c r="QBU5" s="393"/>
      <c r="QBV5" s="393"/>
      <c r="QBW5" s="393"/>
      <c r="QBX5" s="393"/>
      <c r="QBY5" s="393"/>
      <c r="QBZ5" s="393"/>
      <c r="QCA5" s="393"/>
      <c r="QCB5" s="393"/>
      <c r="QCC5" s="393"/>
      <c r="QCD5" s="393"/>
      <c r="QCE5" s="393"/>
      <c r="QCF5" s="393"/>
      <c r="QCG5" s="393"/>
      <c r="QCH5" s="393"/>
      <c r="QCI5" s="393"/>
      <c r="QCJ5" s="393"/>
      <c r="QCK5" s="393"/>
      <c r="QCL5" s="393"/>
      <c r="QCM5" s="393"/>
      <c r="QCN5" s="393"/>
      <c r="QCO5" s="393"/>
      <c r="QCP5" s="393"/>
      <c r="QCQ5" s="393"/>
      <c r="QCR5" s="393"/>
      <c r="QCS5" s="393"/>
      <c r="QCT5" s="393"/>
      <c r="QCU5" s="393"/>
      <c r="QCV5" s="393"/>
      <c r="QCW5" s="393"/>
      <c r="QCX5" s="393"/>
      <c r="QCY5" s="393"/>
      <c r="QCZ5" s="393"/>
      <c r="QDA5" s="393"/>
      <c r="QDB5" s="393"/>
      <c r="QDC5" s="393"/>
      <c r="QDD5" s="393"/>
      <c r="QDE5" s="393"/>
      <c r="QDF5" s="393"/>
      <c r="QDG5" s="393"/>
      <c r="QDH5" s="393"/>
      <c r="QDI5" s="393"/>
      <c r="QDJ5" s="393"/>
      <c r="QDK5" s="393"/>
      <c r="QDL5" s="393"/>
      <c r="QDM5" s="393"/>
      <c r="QDN5" s="393"/>
      <c r="QDO5" s="393"/>
      <c r="QDP5" s="393"/>
      <c r="QDQ5" s="393"/>
      <c r="QDR5" s="393"/>
      <c r="QDS5" s="393"/>
      <c r="QDT5" s="393"/>
      <c r="QDU5" s="393"/>
      <c r="QDV5" s="393"/>
      <c r="QDW5" s="393"/>
      <c r="QDX5" s="393"/>
      <c r="QDY5" s="393"/>
      <c r="QDZ5" s="393"/>
      <c r="QEA5" s="393"/>
      <c r="QEB5" s="393"/>
      <c r="QEC5" s="393"/>
      <c r="QED5" s="393"/>
      <c r="QEE5" s="393"/>
      <c r="QEF5" s="393"/>
      <c r="QEG5" s="393"/>
      <c r="QEH5" s="393"/>
      <c r="QEI5" s="393"/>
      <c r="QEJ5" s="393"/>
      <c r="QEK5" s="393"/>
      <c r="QEL5" s="393"/>
      <c r="QEM5" s="393"/>
      <c r="QEN5" s="393"/>
      <c r="QEO5" s="393"/>
      <c r="QEP5" s="393"/>
      <c r="QEQ5" s="393"/>
      <c r="QER5" s="393"/>
      <c r="QES5" s="393"/>
      <c r="QET5" s="393"/>
      <c r="QEU5" s="393"/>
      <c r="QEV5" s="393"/>
      <c r="QEW5" s="393"/>
      <c r="QEX5" s="393"/>
      <c r="QEY5" s="393"/>
      <c r="QEZ5" s="393"/>
      <c r="QFA5" s="393"/>
      <c r="QFB5" s="393"/>
      <c r="QFC5" s="393"/>
      <c r="QFD5" s="393"/>
      <c r="QFE5" s="393"/>
      <c r="QFF5" s="393"/>
      <c r="QFG5" s="393"/>
      <c r="QFH5" s="393"/>
      <c r="QFI5" s="393"/>
      <c r="QFJ5" s="393"/>
      <c r="QFK5" s="393"/>
      <c r="QFL5" s="393"/>
      <c r="QFM5" s="393"/>
      <c r="QFN5" s="393"/>
      <c r="QFO5" s="393"/>
      <c r="QFP5" s="393"/>
      <c r="QFQ5" s="393"/>
      <c r="QFR5" s="393"/>
      <c r="QFS5" s="393"/>
      <c r="QFT5" s="393"/>
      <c r="QFU5" s="393"/>
      <c r="QFV5" s="393"/>
      <c r="QFW5" s="393"/>
      <c r="QFX5" s="393"/>
      <c r="QFY5" s="393"/>
      <c r="QFZ5" s="393"/>
      <c r="QGA5" s="393"/>
      <c r="QGB5" s="393"/>
      <c r="QGC5" s="393"/>
      <c r="QGD5" s="393"/>
      <c r="QGE5" s="393"/>
      <c r="QGF5" s="393"/>
      <c r="QGG5" s="393"/>
      <c r="QGH5" s="393"/>
      <c r="QGI5" s="393"/>
      <c r="QGJ5" s="393"/>
      <c r="QGK5" s="393"/>
      <c r="QGL5" s="393"/>
      <c r="QGM5" s="393"/>
      <c r="QGN5" s="393"/>
      <c r="QGO5" s="393"/>
      <c r="QGP5" s="393"/>
      <c r="QGQ5" s="393"/>
      <c r="QGR5" s="393"/>
      <c r="QGS5" s="393"/>
      <c r="QGT5" s="393"/>
      <c r="QGU5" s="393"/>
      <c r="QGV5" s="393"/>
      <c r="QGW5" s="393"/>
      <c r="QGX5" s="393"/>
      <c r="QGY5" s="393"/>
      <c r="QGZ5" s="393"/>
      <c r="QHA5" s="393"/>
      <c r="QHB5" s="393"/>
      <c r="QHC5" s="393"/>
      <c r="QHD5" s="393"/>
      <c r="QHE5" s="393"/>
      <c r="QHF5" s="393"/>
      <c r="QHG5" s="393"/>
      <c r="QHH5" s="393"/>
      <c r="QHI5" s="393"/>
      <c r="QHJ5" s="393"/>
      <c r="QHK5" s="393"/>
      <c r="QHL5" s="393"/>
      <c r="QHM5" s="393"/>
      <c r="QHN5" s="393"/>
      <c r="QHO5" s="393"/>
      <c r="QHP5" s="393"/>
      <c r="QHQ5" s="393"/>
      <c r="QHR5" s="393"/>
      <c r="QHS5" s="393"/>
      <c r="QHT5" s="393"/>
      <c r="QHU5" s="393"/>
      <c r="QHV5" s="393"/>
      <c r="QHW5" s="393"/>
      <c r="QHX5" s="393"/>
      <c r="QHY5" s="393"/>
      <c r="QHZ5" s="393"/>
      <c r="QIA5" s="393"/>
      <c r="QIB5" s="393"/>
      <c r="QIC5" s="393"/>
      <c r="QID5" s="393"/>
      <c r="QIE5" s="393"/>
      <c r="QIF5" s="393"/>
      <c r="QIG5" s="393"/>
      <c r="QIH5" s="393"/>
      <c r="QII5" s="393"/>
      <c r="QIJ5" s="393"/>
      <c r="QIK5" s="393"/>
      <c r="QIL5" s="393"/>
      <c r="QIM5" s="393"/>
      <c r="QIN5" s="393"/>
      <c r="QIO5" s="393"/>
      <c r="QIP5" s="393"/>
      <c r="QIQ5" s="393"/>
      <c r="QIR5" s="393"/>
      <c r="QIS5" s="393"/>
      <c r="QIT5" s="393"/>
      <c r="QIU5" s="393"/>
      <c r="QIV5" s="393"/>
      <c r="QIW5" s="393"/>
      <c r="QIX5" s="393"/>
      <c r="QIY5" s="393"/>
      <c r="QIZ5" s="393"/>
      <c r="QJA5" s="393"/>
      <c r="QJB5" s="393"/>
      <c r="QJC5" s="393"/>
      <c r="QJD5" s="393"/>
      <c r="QJE5" s="393"/>
      <c r="QJF5" s="393"/>
      <c r="QJG5" s="393"/>
      <c r="QJH5" s="393"/>
      <c r="QJI5" s="393"/>
      <c r="QJJ5" s="393"/>
      <c r="QJK5" s="393"/>
      <c r="QJL5" s="393"/>
      <c r="QJM5" s="393"/>
      <c r="QJN5" s="393"/>
      <c r="QJO5" s="393"/>
      <c r="QJP5" s="393"/>
      <c r="QJQ5" s="393"/>
      <c r="QJR5" s="393"/>
      <c r="QJS5" s="393"/>
      <c r="QJT5" s="393"/>
      <c r="QJU5" s="393"/>
      <c r="QJV5" s="393"/>
      <c r="QJW5" s="393"/>
      <c r="QJX5" s="393"/>
      <c r="QJY5" s="393"/>
      <c r="QJZ5" s="393"/>
      <c r="QKA5" s="393"/>
      <c r="QKB5" s="393"/>
      <c r="QKC5" s="393"/>
      <c r="QKD5" s="393"/>
      <c r="QKE5" s="393"/>
      <c r="QKF5" s="393"/>
      <c r="QKG5" s="393"/>
      <c r="QKH5" s="393"/>
      <c r="QKI5" s="393"/>
      <c r="QKJ5" s="393"/>
      <c r="QKK5" s="393"/>
      <c r="QKL5" s="393"/>
      <c r="QKM5" s="393"/>
      <c r="QKN5" s="393"/>
      <c r="QKO5" s="393"/>
      <c r="QKP5" s="393"/>
      <c r="QKQ5" s="393"/>
      <c r="QKR5" s="393"/>
      <c r="QKS5" s="393"/>
      <c r="QKT5" s="393"/>
      <c r="QKU5" s="393"/>
      <c r="QKV5" s="393"/>
      <c r="QKW5" s="393"/>
      <c r="QKX5" s="393"/>
      <c r="QKY5" s="393"/>
      <c r="QKZ5" s="393"/>
      <c r="QLA5" s="393"/>
      <c r="QLB5" s="393"/>
      <c r="QLC5" s="393"/>
      <c r="QLD5" s="393"/>
      <c r="QLE5" s="393"/>
      <c r="QLF5" s="393"/>
      <c r="QLG5" s="393"/>
      <c r="QLH5" s="393"/>
      <c r="QLI5" s="393"/>
      <c r="QLJ5" s="393"/>
      <c r="QLK5" s="393"/>
      <c r="QLL5" s="393"/>
      <c r="QLM5" s="393"/>
      <c r="QLN5" s="393"/>
      <c r="QLO5" s="393"/>
      <c r="QLP5" s="393"/>
      <c r="QLQ5" s="393"/>
      <c r="QLR5" s="393"/>
      <c r="QLS5" s="393"/>
      <c r="QLT5" s="393"/>
      <c r="QLU5" s="393"/>
      <c r="QLV5" s="393"/>
      <c r="QLW5" s="393"/>
      <c r="QLX5" s="393"/>
      <c r="QLY5" s="393"/>
      <c r="QLZ5" s="393"/>
      <c r="QMA5" s="393"/>
      <c r="QMB5" s="393"/>
      <c r="QMC5" s="393"/>
      <c r="QMD5" s="393"/>
      <c r="QME5" s="393"/>
      <c r="QMF5" s="393"/>
      <c r="QMG5" s="393"/>
      <c r="QMH5" s="393"/>
      <c r="QMI5" s="393"/>
      <c r="QMJ5" s="393"/>
      <c r="QMK5" s="393"/>
      <c r="QML5" s="393"/>
      <c r="QMM5" s="393"/>
      <c r="QMN5" s="393"/>
      <c r="QMO5" s="393"/>
      <c r="QMP5" s="393"/>
      <c r="QMQ5" s="393"/>
      <c r="QMR5" s="393"/>
      <c r="QMS5" s="393"/>
      <c r="QMT5" s="393"/>
      <c r="QMU5" s="393"/>
      <c r="QMV5" s="393"/>
      <c r="QMW5" s="393"/>
      <c r="QMX5" s="393"/>
      <c r="QMY5" s="393"/>
      <c r="QMZ5" s="393"/>
      <c r="QNA5" s="393"/>
      <c r="QNB5" s="393"/>
      <c r="QNC5" s="393"/>
      <c r="QND5" s="393"/>
      <c r="QNE5" s="393"/>
      <c r="QNF5" s="393"/>
      <c r="QNG5" s="393"/>
      <c r="QNH5" s="393"/>
      <c r="QNI5" s="393"/>
      <c r="QNJ5" s="393"/>
      <c r="QNK5" s="393"/>
      <c r="QNL5" s="393"/>
      <c r="QNM5" s="393"/>
      <c r="QNN5" s="393"/>
      <c r="QNO5" s="393"/>
      <c r="QNP5" s="393"/>
      <c r="QNQ5" s="393"/>
      <c r="QNR5" s="393"/>
      <c r="QNS5" s="393"/>
      <c r="QNT5" s="393"/>
      <c r="QNU5" s="393"/>
      <c r="QNV5" s="393"/>
      <c r="QNW5" s="393"/>
      <c r="QNX5" s="393"/>
      <c r="QNY5" s="393"/>
      <c r="QNZ5" s="393"/>
      <c r="QOA5" s="393"/>
      <c r="QOB5" s="393"/>
      <c r="QOC5" s="393"/>
      <c r="QOD5" s="393"/>
      <c r="QOE5" s="393"/>
      <c r="QOF5" s="393"/>
      <c r="QOG5" s="393"/>
      <c r="QOH5" s="393"/>
      <c r="QOI5" s="393"/>
      <c r="QOJ5" s="393"/>
      <c r="QOK5" s="393"/>
      <c r="QOL5" s="393"/>
      <c r="QOM5" s="393"/>
      <c r="QON5" s="393"/>
      <c r="QOO5" s="393"/>
      <c r="QOP5" s="393"/>
      <c r="QOQ5" s="393"/>
      <c r="QOR5" s="393"/>
      <c r="QOS5" s="393"/>
      <c r="QOT5" s="393"/>
      <c r="QOU5" s="393"/>
      <c r="QOV5" s="393"/>
      <c r="QOW5" s="393"/>
      <c r="QOX5" s="393"/>
      <c r="QOY5" s="393"/>
      <c r="QOZ5" s="393"/>
      <c r="QPA5" s="393"/>
      <c r="QPB5" s="393"/>
      <c r="QPC5" s="393"/>
      <c r="QPD5" s="393"/>
      <c r="QPE5" s="393"/>
      <c r="QPF5" s="393"/>
      <c r="QPG5" s="393"/>
      <c r="QPH5" s="393"/>
      <c r="QPI5" s="393"/>
      <c r="QPJ5" s="393"/>
      <c r="QPK5" s="393"/>
      <c r="QPL5" s="393"/>
      <c r="QPM5" s="393"/>
      <c r="QPN5" s="393"/>
      <c r="QPO5" s="393"/>
      <c r="QPP5" s="393"/>
      <c r="QPQ5" s="393"/>
      <c r="QPR5" s="393"/>
      <c r="QPS5" s="393"/>
      <c r="QPT5" s="393"/>
      <c r="QPU5" s="393"/>
      <c r="QPV5" s="393"/>
      <c r="QPW5" s="393"/>
      <c r="QPX5" s="393"/>
      <c r="QPY5" s="393"/>
      <c r="QPZ5" s="393"/>
      <c r="QQA5" s="393"/>
      <c r="QQB5" s="393"/>
      <c r="QQC5" s="393"/>
      <c r="QQD5" s="393"/>
      <c r="QQE5" s="393"/>
      <c r="QQF5" s="393"/>
      <c r="QQG5" s="393"/>
      <c r="QQH5" s="393"/>
      <c r="QQI5" s="393"/>
      <c r="QQJ5" s="393"/>
      <c r="QQK5" s="393"/>
      <c r="QQL5" s="393"/>
      <c r="QQM5" s="393"/>
      <c r="QQN5" s="393"/>
      <c r="QQO5" s="393"/>
      <c r="QQP5" s="393"/>
      <c r="QQQ5" s="393"/>
      <c r="QQR5" s="393"/>
      <c r="QQS5" s="393"/>
      <c r="QQT5" s="393"/>
      <c r="QQU5" s="393"/>
      <c r="QQV5" s="393"/>
      <c r="QQW5" s="393"/>
      <c r="QQX5" s="393"/>
      <c r="QQY5" s="393"/>
      <c r="QQZ5" s="393"/>
      <c r="QRA5" s="393"/>
      <c r="QRB5" s="393"/>
      <c r="QRC5" s="393"/>
      <c r="QRD5" s="393"/>
      <c r="QRE5" s="393"/>
      <c r="QRF5" s="393"/>
      <c r="QRG5" s="393"/>
      <c r="QRH5" s="393"/>
      <c r="QRI5" s="393"/>
      <c r="QRJ5" s="393"/>
      <c r="QRK5" s="393"/>
      <c r="QRL5" s="393"/>
      <c r="QRM5" s="393"/>
      <c r="QRN5" s="393"/>
      <c r="QRO5" s="393"/>
      <c r="QRP5" s="393"/>
      <c r="QRQ5" s="393"/>
      <c r="QRR5" s="393"/>
      <c r="QRS5" s="393"/>
      <c r="QRT5" s="393"/>
      <c r="QRU5" s="393"/>
      <c r="QRV5" s="393"/>
      <c r="QRW5" s="393"/>
      <c r="QRX5" s="393"/>
      <c r="QRY5" s="393"/>
      <c r="QRZ5" s="393"/>
      <c r="QSA5" s="393"/>
      <c r="QSB5" s="393"/>
      <c r="QSC5" s="393"/>
      <c r="QSD5" s="393"/>
      <c r="QSE5" s="393"/>
      <c r="QSF5" s="393"/>
      <c r="QSG5" s="393"/>
      <c r="QSH5" s="393"/>
      <c r="QSI5" s="393"/>
      <c r="QSJ5" s="393"/>
      <c r="QSK5" s="393"/>
      <c r="QSL5" s="393"/>
      <c r="QSM5" s="393"/>
      <c r="QSN5" s="393"/>
      <c r="QSO5" s="393"/>
      <c r="QSP5" s="393"/>
      <c r="QSQ5" s="393"/>
      <c r="QSR5" s="393"/>
      <c r="QSS5" s="393"/>
      <c r="QST5" s="393"/>
      <c r="QSU5" s="393"/>
      <c r="QSV5" s="393"/>
      <c r="QSW5" s="393"/>
      <c r="QSX5" s="393"/>
      <c r="QSY5" s="393"/>
      <c r="QSZ5" s="393"/>
      <c r="QTA5" s="393"/>
      <c r="QTB5" s="393"/>
      <c r="QTC5" s="393"/>
      <c r="QTD5" s="393"/>
      <c r="QTE5" s="393"/>
      <c r="QTF5" s="393"/>
      <c r="QTG5" s="393"/>
      <c r="QTH5" s="393"/>
      <c r="QTI5" s="393"/>
      <c r="QTJ5" s="393"/>
      <c r="QTK5" s="393"/>
      <c r="QTL5" s="393"/>
      <c r="QTM5" s="393"/>
      <c r="QTN5" s="393"/>
      <c r="QTO5" s="393"/>
      <c r="QTP5" s="393"/>
      <c r="QTQ5" s="393"/>
      <c r="QTR5" s="393"/>
      <c r="QTS5" s="393"/>
      <c r="QTT5" s="393"/>
      <c r="QTU5" s="393"/>
      <c r="QTV5" s="393"/>
      <c r="QTW5" s="393"/>
      <c r="QTX5" s="393"/>
      <c r="QTY5" s="393"/>
      <c r="QTZ5" s="393"/>
      <c r="QUA5" s="393"/>
      <c r="QUB5" s="393"/>
      <c r="QUC5" s="393"/>
      <c r="QUD5" s="393"/>
      <c r="QUE5" s="393"/>
      <c r="QUF5" s="393"/>
      <c r="QUG5" s="393"/>
      <c r="QUH5" s="393"/>
      <c r="QUI5" s="393"/>
      <c r="QUJ5" s="393"/>
      <c r="QUK5" s="393"/>
      <c r="QUL5" s="393"/>
      <c r="QUM5" s="393"/>
      <c r="QUN5" s="393"/>
      <c r="QUO5" s="393"/>
      <c r="QUP5" s="393"/>
      <c r="QUQ5" s="393"/>
      <c r="QUR5" s="393"/>
      <c r="QUS5" s="393"/>
      <c r="QUT5" s="393"/>
      <c r="QUU5" s="393"/>
      <c r="QUV5" s="393"/>
      <c r="QUW5" s="393"/>
      <c r="QUX5" s="393"/>
      <c r="QUY5" s="393"/>
      <c r="QUZ5" s="393"/>
      <c r="QVA5" s="393"/>
      <c r="QVB5" s="393"/>
      <c r="QVC5" s="393"/>
      <c r="QVD5" s="393"/>
      <c r="QVE5" s="393"/>
      <c r="QVF5" s="393"/>
      <c r="QVG5" s="393"/>
      <c r="QVH5" s="393"/>
      <c r="QVI5" s="393"/>
      <c r="QVJ5" s="393"/>
      <c r="QVK5" s="393"/>
      <c r="QVL5" s="393"/>
      <c r="QVM5" s="393"/>
      <c r="QVN5" s="393"/>
      <c r="QVO5" s="393"/>
      <c r="QVP5" s="393"/>
      <c r="QVQ5" s="393"/>
      <c r="QVR5" s="393"/>
      <c r="QVS5" s="393"/>
      <c r="QVT5" s="393"/>
      <c r="QVU5" s="393"/>
      <c r="QVV5" s="393"/>
      <c r="QVW5" s="393"/>
      <c r="QVX5" s="393"/>
      <c r="QVY5" s="393"/>
      <c r="QVZ5" s="393"/>
      <c r="QWA5" s="393"/>
      <c r="QWB5" s="393"/>
      <c r="QWC5" s="393"/>
      <c r="QWD5" s="393"/>
      <c r="QWE5" s="393"/>
      <c r="QWF5" s="393"/>
      <c r="QWG5" s="393"/>
      <c r="QWH5" s="393"/>
      <c r="QWI5" s="393"/>
      <c r="QWJ5" s="393"/>
      <c r="QWK5" s="393"/>
      <c r="QWL5" s="393"/>
      <c r="QWM5" s="393"/>
      <c r="QWN5" s="393"/>
      <c r="QWO5" s="393"/>
      <c r="QWP5" s="393"/>
      <c r="QWQ5" s="393"/>
      <c r="QWR5" s="393"/>
      <c r="QWS5" s="393"/>
      <c r="QWT5" s="393"/>
      <c r="QWU5" s="393"/>
      <c r="QWV5" s="393"/>
      <c r="QWW5" s="393"/>
      <c r="QWX5" s="393"/>
      <c r="QWY5" s="393"/>
      <c r="QWZ5" s="393"/>
      <c r="QXA5" s="393"/>
      <c r="QXB5" s="393"/>
      <c r="QXC5" s="393"/>
      <c r="QXD5" s="393"/>
      <c r="QXE5" s="393"/>
      <c r="QXF5" s="393"/>
      <c r="QXG5" s="393"/>
      <c r="QXH5" s="393"/>
      <c r="QXI5" s="393"/>
      <c r="QXJ5" s="393"/>
      <c r="QXK5" s="393"/>
      <c r="QXL5" s="393"/>
      <c r="QXM5" s="393"/>
      <c r="QXN5" s="393"/>
      <c r="QXO5" s="393"/>
      <c r="QXP5" s="393"/>
      <c r="QXQ5" s="393"/>
      <c r="QXR5" s="393"/>
      <c r="QXS5" s="393"/>
      <c r="QXT5" s="393"/>
      <c r="QXU5" s="393"/>
      <c r="QXV5" s="393"/>
      <c r="QXW5" s="393"/>
      <c r="QXX5" s="393"/>
      <c r="QXY5" s="393"/>
      <c r="QXZ5" s="393"/>
      <c r="QYA5" s="393"/>
      <c r="QYB5" s="393"/>
      <c r="QYC5" s="393"/>
      <c r="QYD5" s="393"/>
      <c r="QYE5" s="393"/>
      <c r="QYF5" s="393"/>
      <c r="QYG5" s="393"/>
      <c r="QYH5" s="393"/>
      <c r="QYI5" s="393"/>
      <c r="QYJ5" s="393"/>
      <c r="QYK5" s="393"/>
      <c r="QYL5" s="393"/>
      <c r="QYM5" s="393"/>
      <c r="QYN5" s="393"/>
      <c r="QYO5" s="393"/>
      <c r="QYP5" s="393"/>
      <c r="QYQ5" s="393"/>
      <c r="QYR5" s="393"/>
      <c r="QYS5" s="393"/>
      <c r="QYT5" s="393"/>
      <c r="QYU5" s="393"/>
      <c r="QYV5" s="393"/>
      <c r="QYW5" s="393"/>
      <c r="QYX5" s="393"/>
      <c r="QYY5" s="393"/>
      <c r="QYZ5" s="393"/>
      <c r="QZA5" s="393"/>
      <c r="QZB5" s="393"/>
      <c r="QZC5" s="393"/>
      <c r="QZD5" s="393"/>
      <c r="QZE5" s="393"/>
      <c r="QZF5" s="393"/>
      <c r="QZG5" s="393"/>
      <c r="QZH5" s="393"/>
      <c r="QZI5" s="393"/>
      <c r="QZJ5" s="393"/>
      <c r="QZK5" s="393"/>
      <c r="QZL5" s="393"/>
      <c r="QZM5" s="393"/>
      <c r="QZN5" s="393"/>
      <c r="QZO5" s="393"/>
      <c r="QZP5" s="393"/>
      <c r="QZQ5" s="393"/>
      <c r="QZR5" s="393"/>
      <c r="QZS5" s="393"/>
      <c r="QZT5" s="393"/>
      <c r="QZU5" s="393"/>
      <c r="QZV5" s="393"/>
      <c r="QZW5" s="393"/>
      <c r="QZX5" s="393"/>
      <c r="QZY5" s="393"/>
      <c r="QZZ5" s="393"/>
      <c r="RAA5" s="393"/>
      <c r="RAB5" s="393"/>
      <c r="RAC5" s="393"/>
      <c r="RAD5" s="393"/>
      <c r="RAE5" s="393"/>
      <c r="RAF5" s="393"/>
      <c r="RAG5" s="393"/>
      <c r="RAH5" s="393"/>
      <c r="RAI5" s="393"/>
      <c r="RAJ5" s="393"/>
      <c r="RAK5" s="393"/>
      <c r="RAL5" s="393"/>
      <c r="RAM5" s="393"/>
      <c r="RAN5" s="393"/>
      <c r="RAO5" s="393"/>
      <c r="RAP5" s="393"/>
      <c r="RAQ5" s="393"/>
      <c r="RAR5" s="393"/>
      <c r="RAS5" s="393"/>
      <c r="RAT5" s="393"/>
      <c r="RAU5" s="393"/>
      <c r="RAV5" s="393"/>
      <c r="RAW5" s="393"/>
      <c r="RAX5" s="393"/>
      <c r="RAY5" s="393"/>
      <c r="RAZ5" s="393"/>
      <c r="RBA5" s="393"/>
      <c r="RBB5" s="393"/>
      <c r="RBC5" s="393"/>
      <c r="RBD5" s="393"/>
      <c r="RBE5" s="393"/>
      <c r="RBF5" s="393"/>
      <c r="RBG5" s="393"/>
      <c r="RBH5" s="393"/>
      <c r="RBI5" s="393"/>
      <c r="RBJ5" s="393"/>
      <c r="RBK5" s="393"/>
      <c r="RBL5" s="393"/>
      <c r="RBM5" s="393"/>
      <c r="RBN5" s="393"/>
      <c r="RBO5" s="393"/>
      <c r="RBP5" s="393"/>
      <c r="RBQ5" s="393"/>
      <c r="RBR5" s="393"/>
      <c r="RBS5" s="393"/>
      <c r="RBT5" s="393"/>
      <c r="RBU5" s="393"/>
      <c r="RBV5" s="393"/>
      <c r="RBW5" s="393"/>
      <c r="RBX5" s="393"/>
      <c r="RBY5" s="393"/>
      <c r="RBZ5" s="393"/>
      <c r="RCA5" s="393"/>
      <c r="RCB5" s="393"/>
      <c r="RCC5" s="393"/>
      <c r="RCD5" s="393"/>
      <c r="RCE5" s="393"/>
      <c r="RCF5" s="393"/>
      <c r="RCG5" s="393"/>
      <c r="RCH5" s="393"/>
      <c r="RCI5" s="393"/>
      <c r="RCJ5" s="393"/>
      <c r="RCK5" s="393"/>
      <c r="RCL5" s="393"/>
      <c r="RCM5" s="393"/>
      <c r="RCN5" s="393"/>
      <c r="RCO5" s="393"/>
      <c r="RCP5" s="393"/>
      <c r="RCQ5" s="393"/>
      <c r="RCR5" s="393"/>
      <c r="RCS5" s="393"/>
      <c r="RCT5" s="393"/>
      <c r="RCU5" s="393"/>
      <c r="RCV5" s="393"/>
      <c r="RCW5" s="393"/>
      <c r="RCX5" s="393"/>
      <c r="RCY5" s="393"/>
      <c r="RCZ5" s="393"/>
      <c r="RDA5" s="393"/>
      <c r="RDB5" s="393"/>
      <c r="RDC5" s="393"/>
      <c r="RDD5" s="393"/>
      <c r="RDE5" s="393"/>
      <c r="RDF5" s="393"/>
      <c r="RDG5" s="393"/>
      <c r="RDH5" s="393"/>
      <c r="RDI5" s="393"/>
      <c r="RDJ5" s="393"/>
      <c r="RDK5" s="393"/>
      <c r="RDL5" s="393"/>
      <c r="RDM5" s="393"/>
      <c r="RDN5" s="393"/>
      <c r="RDO5" s="393"/>
      <c r="RDP5" s="393"/>
      <c r="RDQ5" s="393"/>
      <c r="RDR5" s="393"/>
      <c r="RDS5" s="393"/>
      <c r="RDT5" s="393"/>
      <c r="RDU5" s="393"/>
      <c r="RDV5" s="393"/>
      <c r="RDW5" s="393"/>
      <c r="RDX5" s="393"/>
      <c r="RDY5" s="393"/>
      <c r="RDZ5" s="393"/>
      <c r="REA5" s="393"/>
      <c r="REB5" s="393"/>
      <c r="REC5" s="393"/>
      <c r="RED5" s="393"/>
      <c r="REE5" s="393"/>
      <c r="REF5" s="393"/>
      <c r="REG5" s="393"/>
      <c r="REH5" s="393"/>
      <c r="REI5" s="393"/>
      <c r="REJ5" s="393"/>
      <c r="REK5" s="393"/>
      <c r="REL5" s="393"/>
      <c r="REM5" s="393"/>
      <c r="REN5" s="393"/>
      <c r="REO5" s="393"/>
      <c r="REP5" s="393"/>
      <c r="REQ5" s="393"/>
      <c r="RER5" s="393"/>
      <c r="RES5" s="393"/>
      <c r="RET5" s="393"/>
      <c r="REU5" s="393"/>
      <c r="REV5" s="393"/>
      <c r="REW5" s="393"/>
      <c r="REX5" s="393"/>
      <c r="REY5" s="393"/>
      <c r="REZ5" s="393"/>
      <c r="RFA5" s="393"/>
      <c r="RFB5" s="393"/>
      <c r="RFC5" s="393"/>
      <c r="RFD5" s="393"/>
      <c r="RFE5" s="393"/>
      <c r="RFF5" s="393"/>
      <c r="RFG5" s="393"/>
      <c r="RFH5" s="393"/>
      <c r="RFI5" s="393"/>
      <c r="RFJ5" s="393"/>
      <c r="RFK5" s="393"/>
      <c r="RFL5" s="393"/>
      <c r="RFM5" s="393"/>
      <c r="RFN5" s="393"/>
      <c r="RFO5" s="393"/>
      <c r="RFP5" s="393"/>
      <c r="RFQ5" s="393"/>
      <c r="RFR5" s="393"/>
      <c r="RFS5" s="393"/>
      <c r="RFT5" s="393"/>
      <c r="RFU5" s="393"/>
      <c r="RFV5" s="393"/>
      <c r="RFW5" s="393"/>
      <c r="RFX5" s="393"/>
      <c r="RFY5" s="393"/>
      <c r="RFZ5" s="393"/>
      <c r="RGA5" s="393"/>
      <c r="RGB5" s="393"/>
      <c r="RGC5" s="393"/>
      <c r="RGD5" s="393"/>
      <c r="RGE5" s="393"/>
      <c r="RGF5" s="393"/>
      <c r="RGG5" s="393"/>
      <c r="RGH5" s="393"/>
      <c r="RGI5" s="393"/>
      <c r="RGJ5" s="393"/>
      <c r="RGK5" s="393"/>
      <c r="RGL5" s="393"/>
      <c r="RGM5" s="393"/>
      <c r="RGN5" s="393"/>
      <c r="RGO5" s="393"/>
      <c r="RGP5" s="393"/>
      <c r="RGQ5" s="393"/>
      <c r="RGR5" s="393"/>
      <c r="RGS5" s="393"/>
      <c r="RGT5" s="393"/>
      <c r="RGU5" s="393"/>
      <c r="RGV5" s="393"/>
      <c r="RGW5" s="393"/>
      <c r="RGX5" s="393"/>
      <c r="RGY5" s="393"/>
      <c r="RGZ5" s="393"/>
      <c r="RHA5" s="393"/>
      <c r="RHB5" s="393"/>
      <c r="RHC5" s="393"/>
      <c r="RHD5" s="393"/>
      <c r="RHE5" s="393"/>
      <c r="RHF5" s="393"/>
      <c r="RHG5" s="393"/>
      <c r="RHH5" s="393"/>
      <c r="RHI5" s="393"/>
      <c r="RHJ5" s="393"/>
      <c r="RHK5" s="393"/>
      <c r="RHL5" s="393"/>
      <c r="RHM5" s="393"/>
      <c r="RHN5" s="393"/>
      <c r="RHO5" s="393"/>
      <c r="RHP5" s="393"/>
      <c r="RHQ5" s="393"/>
      <c r="RHR5" s="393"/>
      <c r="RHS5" s="393"/>
      <c r="RHT5" s="393"/>
      <c r="RHU5" s="393"/>
      <c r="RHV5" s="393"/>
      <c r="RHW5" s="393"/>
      <c r="RHX5" s="393"/>
      <c r="RHY5" s="393"/>
      <c r="RHZ5" s="393"/>
      <c r="RIA5" s="393"/>
      <c r="RIB5" s="393"/>
      <c r="RIC5" s="393"/>
      <c r="RID5" s="393"/>
      <c r="RIE5" s="393"/>
      <c r="RIF5" s="393"/>
      <c r="RIG5" s="393"/>
      <c r="RIH5" s="393"/>
      <c r="RII5" s="393"/>
      <c r="RIJ5" s="393"/>
      <c r="RIK5" s="393"/>
      <c r="RIL5" s="393"/>
      <c r="RIM5" s="393"/>
      <c r="RIN5" s="393"/>
      <c r="RIO5" s="393"/>
      <c r="RIP5" s="393"/>
      <c r="RIQ5" s="393"/>
      <c r="RIR5" s="393"/>
      <c r="RIS5" s="393"/>
      <c r="RIT5" s="393"/>
      <c r="RIU5" s="393"/>
      <c r="RIV5" s="393"/>
      <c r="RIW5" s="393"/>
      <c r="RIX5" s="393"/>
      <c r="RIY5" s="393"/>
      <c r="RIZ5" s="393"/>
      <c r="RJA5" s="393"/>
      <c r="RJB5" s="393"/>
      <c r="RJC5" s="393"/>
      <c r="RJD5" s="393"/>
      <c r="RJE5" s="393"/>
      <c r="RJF5" s="393"/>
      <c r="RJG5" s="393"/>
      <c r="RJH5" s="393"/>
      <c r="RJI5" s="393"/>
      <c r="RJJ5" s="393"/>
      <c r="RJK5" s="393"/>
      <c r="RJL5" s="393"/>
      <c r="RJM5" s="393"/>
      <c r="RJN5" s="393"/>
      <c r="RJO5" s="393"/>
      <c r="RJP5" s="393"/>
      <c r="RJQ5" s="393"/>
      <c r="RJR5" s="393"/>
      <c r="RJS5" s="393"/>
      <c r="RJT5" s="393"/>
      <c r="RJU5" s="393"/>
      <c r="RJV5" s="393"/>
      <c r="RJW5" s="393"/>
      <c r="RJX5" s="393"/>
      <c r="RJY5" s="393"/>
      <c r="RJZ5" s="393"/>
      <c r="RKA5" s="393"/>
      <c r="RKB5" s="393"/>
      <c r="RKC5" s="393"/>
      <c r="RKD5" s="393"/>
      <c r="RKE5" s="393"/>
      <c r="RKF5" s="393"/>
      <c r="RKG5" s="393"/>
      <c r="RKH5" s="393"/>
      <c r="RKI5" s="393"/>
      <c r="RKJ5" s="393"/>
      <c r="RKK5" s="393"/>
      <c r="RKL5" s="393"/>
      <c r="RKM5" s="393"/>
      <c r="RKN5" s="393"/>
      <c r="RKO5" s="393"/>
      <c r="RKP5" s="393"/>
      <c r="RKQ5" s="393"/>
      <c r="RKR5" s="393"/>
      <c r="RKS5" s="393"/>
      <c r="RKT5" s="393"/>
      <c r="RKU5" s="393"/>
      <c r="RKV5" s="393"/>
      <c r="RKW5" s="393"/>
      <c r="RKX5" s="393"/>
      <c r="RKY5" s="393"/>
      <c r="RKZ5" s="393"/>
      <c r="RLA5" s="393"/>
      <c r="RLB5" s="393"/>
      <c r="RLC5" s="393"/>
      <c r="RLD5" s="393"/>
      <c r="RLE5" s="393"/>
      <c r="RLF5" s="393"/>
      <c r="RLG5" s="393"/>
      <c r="RLH5" s="393"/>
      <c r="RLI5" s="393"/>
      <c r="RLJ5" s="393"/>
      <c r="RLK5" s="393"/>
      <c r="RLL5" s="393"/>
      <c r="RLM5" s="393"/>
      <c r="RLN5" s="393"/>
      <c r="RLO5" s="393"/>
      <c r="RLP5" s="393"/>
      <c r="RLQ5" s="393"/>
      <c r="RLR5" s="393"/>
      <c r="RLS5" s="393"/>
      <c r="RLT5" s="393"/>
      <c r="RLU5" s="393"/>
      <c r="RLV5" s="393"/>
      <c r="RLW5" s="393"/>
      <c r="RLX5" s="393"/>
      <c r="RLY5" s="393"/>
      <c r="RLZ5" s="393"/>
      <c r="RMA5" s="393"/>
      <c r="RMB5" s="393"/>
      <c r="RMC5" s="393"/>
      <c r="RMD5" s="393"/>
      <c r="RME5" s="393"/>
      <c r="RMF5" s="393"/>
      <c r="RMG5" s="393"/>
      <c r="RMH5" s="393"/>
      <c r="RMI5" s="393"/>
      <c r="RMJ5" s="393"/>
      <c r="RMK5" s="393"/>
      <c r="RML5" s="393"/>
      <c r="RMM5" s="393"/>
      <c r="RMN5" s="393"/>
      <c r="RMO5" s="393"/>
      <c r="RMP5" s="393"/>
      <c r="RMQ5" s="393"/>
      <c r="RMR5" s="393"/>
      <c r="RMS5" s="393"/>
      <c r="RMT5" s="393"/>
      <c r="RMU5" s="393"/>
      <c r="RMV5" s="393"/>
      <c r="RMW5" s="393"/>
      <c r="RMX5" s="393"/>
      <c r="RMY5" s="393"/>
      <c r="RMZ5" s="393"/>
      <c r="RNA5" s="393"/>
      <c r="RNB5" s="393"/>
      <c r="RNC5" s="393"/>
      <c r="RND5" s="393"/>
      <c r="RNE5" s="393"/>
      <c r="RNF5" s="393"/>
      <c r="RNG5" s="393"/>
      <c r="RNH5" s="393"/>
      <c r="RNI5" s="393"/>
      <c r="RNJ5" s="393"/>
      <c r="RNK5" s="393"/>
      <c r="RNL5" s="393"/>
      <c r="RNM5" s="393"/>
      <c r="RNN5" s="393"/>
      <c r="RNO5" s="393"/>
      <c r="RNP5" s="393"/>
      <c r="RNQ5" s="393"/>
      <c r="RNR5" s="393"/>
      <c r="RNS5" s="393"/>
      <c r="RNT5" s="393"/>
      <c r="RNU5" s="393"/>
      <c r="RNV5" s="393"/>
      <c r="RNW5" s="393"/>
      <c r="RNX5" s="393"/>
      <c r="RNY5" s="393"/>
      <c r="RNZ5" s="393"/>
      <c r="ROA5" s="393"/>
      <c r="ROB5" s="393"/>
      <c r="ROC5" s="393"/>
      <c r="ROD5" s="393"/>
      <c r="ROE5" s="393"/>
      <c r="ROF5" s="393"/>
      <c r="ROG5" s="393"/>
      <c r="ROH5" s="393"/>
      <c r="ROI5" s="393"/>
      <c r="ROJ5" s="393"/>
      <c r="ROK5" s="393"/>
      <c r="ROL5" s="393"/>
      <c r="ROM5" s="393"/>
      <c r="RON5" s="393"/>
      <c r="ROO5" s="393"/>
      <c r="ROP5" s="393"/>
      <c r="ROQ5" s="393"/>
      <c r="ROR5" s="393"/>
      <c r="ROS5" s="393"/>
      <c r="ROT5" s="393"/>
      <c r="ROU5" s="393"/>
      <c r="ROV5" s="393"/>
      <c r="ROW5" s="393"/>
      <c r="ROX5" s="393"/>
      <c r="ROY5" s="393"/>
      <c r="ROZ5" s="393"/>
      <c r="RPA5" s="393"/>
      <c r="RPB5" s="393"/>
      <c r="RPC5" s="393"/>
      <c r="RPD5" s="393"/>
      <c r="RPE5" s="393"/>
      <c r="RPF5" s="393"/>
      <c r="RPG5" s="393"/>
      <c r="RPH5" s="393"/>
      <c r="RPI5" s="393"/>
      <c r="RPJ5" s="393"/>
      <c r="RPK5" s="393"/>
      <c r="RPL5" s="393"/>
      <c r="RPM5" s="393"/>
      <c r="RPN5" s="393"/>
      <c r="RPO5" s="393"/>
      <c r="RPP5" s="393"/>
      <c r="RPQ5" s="393"/>
      <c r="RPR5" s="393"/>
      <c r="RPS5" s="393"/>
      <c r="RPT5" s="393"/>
      <c r="RPU5" s="393"/>
      <c r="RPV5" s="393"/>
      <c r="RPW5" s="393"/>
      <c r="RPX5" s="393"/>
      <c r="RPY5" s="393"/>
      <c r="RPZ5" s="393"/>
      <c r="RQA5" s="393"/>
      <c r="RQB5" s="393"/>
      <c r="RQC5" s="393"/>
      <c r="RQD5" s="393"/>
      <c r="RQE5" s="393"/>
      <c r="RQF5" s="393"/>
      <c r="RQG5" s="393"/>
      <c r="RQH5" s="393"/>
      <c r="RQI5" s="393"/>
      <c r="RQJ5" s="393"/>
      <c r="RQK5" s="393"/>
      <c r="RQL5" s="393"/>
      <c r="RQM5" s="393"/>
      <c r="RQN5" s="393"/>
      <c r="RQO5" s="393"/>
      <c r="RQP5" s="393"/>
      <c r="RQQ5" s="393"/>
      <c r="RQR5" s="393"/>
      <c r="RQS5" s="393"/>
      <c r="RQT5" s="393"/>
      <c r="RQU5" s="393"/>
      <c r="RQV5" s="393"/>
      <c r="RQW5" s="393"/>
      <c r="RQX5" s="393"/>
      <c r="RQY5" s="393"/>
      <c r="RQZ5" s="393"/>
      <c r="RRA5" s="393"/>
      <c r="RRB5" s="393"/>
      <c r="RRC5" s="393"/>
      <c r="RRD5" s="393"/>
      <c r="RRE5" s="393"/>
      <c r="RRF5" s="393"/>
      <c r="RRG5" s="393"/>
      <c r="RRH5" s="393"/>
      <c r="RRI5" s="393"/>
      <c r="RRJ5" s="393"/>
      <c r="RRK5" s="393"/>
      <c r="RRL5" s="393"/>
      <c r="RRM5" s="393"/>
      <c r="RRN5" s="393"/>
      <c r="RRO5" s="393"/>
      <c r="RRP5" s="393"/>
      <c r="RRQ5" s="393"/>
      <c r="RRR5" s="393"/>
      <c r="RRS5" s="393"/>
      <c r="RRT5" s="393"/>
      <c r="RRU5" s="393"/>
      <c r="RRV5" s="393"/>
      <c r="RRW5" s="393"/>
      <c r="RRX5" s="393"/>
      <c r="RRY5" s="393"/>
      <c r="RRZ5" s="393"/>
      <c r="RSA5" s="393"/>
      <c r="RSB5" s="393"/>
      <c r="RSC5" s="393"/>
      <c r="RSD5" s="393"/>
      <c r="RSE5" s="393"/>
      <c r="RSF5" s="393"/>
      <c r="RSG5" s="393"/>
      <c r="RSH5" s="393"/>
      <c r="RSI5" s="393"/>
      <c r="RSJ5" s="393"/>
      <c r="RSK5" s="393"/>
      <c r="RSL5" s="393"/>
      <c r="RSM5" s="393"/>
      <c r="RSN5" s="393"/>
      <c r="RSO5" s="393"/>
      <c r="RSP5" s="393"/>
      <c r="RSQ5" s="393"/>
      <c r="RSR5" s="393"/>
      <c r="RSS5" s="393"/>
      <c r="RST5" s="393"/>
      <c r="RSU5" s="393"/>
      <c r="RSV5" s="393"/>
      <c r="RSW5" s="393"/>
      <c r="RSX5" s="393"/>
      <c r="RSY5" s="393"/>
      <c r="RSZ5" s="393"/>
      <c r="RTA5" s="393"/>
      <c r="RTB5" s="393"/>
      <c r="RTC5" s="393"/>
      <c r="RTD5" s="393"/>
      <c r="RTE5" s="393"/>
      <c r="RTF5" s="393"/>
      <c r="RTG5" s="393"/>
      <c r="RTH5" s="393"/>
      <c r="RTI5" s="393"/>
      <c r="RTJ5" s="393"/>
      <c r="RTK5" s="393"/>
      <c r="RTL5" s="393"/>
      <c r="RTM5" s="393"/>
      <c r="RTN5" s="393"/>
      <c r="RTO5" s="393"/>
      <c r="RTP5" s="393"/>
      <c r="RTQ5" s="393"/>
      <c r="RTR5" s="393"/>
      <c r="RTS5" s="393"/>
      <c r="RTT5" s="393"/>
      <c r="RTU5" s="393"/>
      <c r="RTV5" s="393"/>
      <c r="RTW5" s="393"/>
      <c r="RTX5" s="393"/>
      <c r="RTY5" s="393"/>
      <c r="RTZ5" s="393"/>
      <c r="RUA5" s="393"/>
      <c r="RUB5" s="393"/>
      <c r="RUC5" s="393"/>
      <c r="RUD5" s="393"/>
      <c r="RUE5" s="393"/>
      <c r="RUF5" s="393"/>
      <c r="RUG5" s="393"/>
      <c r="RUH5" s="393"/>
      <c r="RUI5" s="393"/>
      <c r="RUJ5" s="393"/>
      <c r="RUK5" s="393"/>
      <c r="RUL5" s="393"/>
      <c r="RUM5" s="393"/>
      <c r="RUN5" s="393"/>
      <c r="RUO5" s="393"/>
      <c r="RUP5" s="393"/>
      <c r="RUQ5" s="393"/>
      <c r="RUR5" s="393"/>
      <c r="RUS5" s="393"/>
      <c r="RUT5" s="393"/>
      <c r="RUU5" s="393"/>
      <c r="RUV5" s="393"/>
      <c r="RUW5" s="393"/>
      <c r="RUX5" s="393"/>
      <c r="RUY5" s="393"/>
      <c r="RUZ5" s="393"/>
      <c r="RVA5" s="393"/>
      <c r="RVB5" s="393"/>
      <c r="RVC5" s="393"/>
      <c r="RVD5" s="393"/>
      <c r="RVE5" s="393"/>
      <c r="RVF5" s="393"/>
      <c r="RVG5" s="393"/>
      <c r="RVH5" s="393"/>
      <c r="RVI5" s="393"/>
      <c r="RVJ5" s="393"/>
      <c r="RVK5" s="393"/>
      <c r="RVL5" s="393"/>
      <c r="RVM5" s="393"/>
      <c r="RVN5" s="393"/>
      <c r="RVO5" s="393"/>
      <c r="RVP5" s="393"/>
      <c r="RVQ5" s="393"/>
      <c r="RVR5" s="393"/>
      <c r="RVS5" s="393"/>
      <c r="RVT5" s="393"/>
      <c r="RVU5" s="393"/>
      <c r="RVV5" s="393"/>
      <c r="RVW5" s="393"/>
      <c r="RVX5" s="393"/>
      <c r="RVY5" s="393"/>
      <c r="RVZ5" s="393"/>
      <c r="RWA5" s="393"/>
      <c r="RWB5" s="393"/>
      <c r="RWC5" s="393"/>
      <c r="RWD5" s="393"/>
      <c r="RWE5" s="393"/>
      <c r="RWF5" s="393"/>
      <c r="RWG5" s="393"/>
      <c r="RWH5" s="393"/>
      <c r="RWI5" s="393"/>
      <c r="RWJ5" s="393"/>
      <c r="RWK5" s="393"/>
      <c r="RWL5" s="393"/>
      <c r="RWM5" s="393"/>
      <c r="RWN5" s="393"/>
      <c r="RWO5" s="393"/>
      <c r="RWP5" s="393"/>
      <c r="RWQ5" s="393"/>
      <c r="RWR5" s="393"/>
      <c r="RWS5" s="393"/>
      <c r="RWT5" s="393"/>
      <c r="RWU5" s="393"/>
      <c r="RWV5" s="393"/>
      <c r="RWW5" s="393"/>
      <c r="RWX5" s="393"/>
      <c r="RWY5" s="393"/>
      <c r="RWZ5" s="393"/>
      <c r="RXA5" s="393"/>
      <c r="RXB5" s="393"/>
      <c r="RXC5" s="393"/>
      <c r="RXD5" s="393"/>
      <c r="RXE5" s="393"/>
      <c r="RXF5" s="393"/>
      <c r="RXG5" s="393"/>
      <c r="RXH5" s="393"/>
      <c r="RXI5" s="393"/>
      <c r="RXJ5" s="393"/>
      <c r="RXK5" s="393"/>
      <c r="RXL5" s="393"/>
      <c r="RXM5" s="393"/>
      <c r="RXN5" s="393"/>
      <c r="RXO5" s="393"/>
      <c r="RXP5" s="393"/>
      <c r="RXQ5" s="393"/>
      <c r="RXR5" s="393"/>
      <c r="RXS5" s="393"/>
      <c r="RXT5" s="393"/>
      <c r="RXU5" s="393"/>
      <c r="RXV5" s="393"/>
      <c r="RXW5" s="393"/>
      <c r="RXX5" s="393"/>
      <c r="RXY5" s="393"/>
      <c r="RXZ5" s="393"/>
      <c r="RYA5" s="393"/>
      <c r="RYB5" s="393"/>
      <c r="RYC5" s="393"/>
      <c r="RYD5" s="393"/>
      <c r="RYE5" s="393"/>
      <c r="RYF5" s="393"/>
      <c r="RYG5" s="393"/>
      <c r="RYH5" s="393"/>
      <c r="RYI5" s="393"/>
      <c r="RYJ5" s="393"/>
      <c r="RYK5" s="393"/>
      <c r="RYL5" s="393"/>
      <c r="RYM5" s="393"/>
      <c r="RYN5" s="393"/>
      <c r="RYO5" s="393"/>
      <c r="RYP5" s="393"/>
      <c r="RYQ5" s="393"/>
      <c r="RYR5" s="393"/>
      <c r="RYS5" s="393"/>
      <c r="RYT5" s="393"/>
      <c r="RYU5" s="393"/>
      <c r="RYV5" s="393"/>
      <c r="RYW5" s="393"/>
      <c r="RYX5" s="393"/>
      <c r="RYY5" s="393"/>
      <c r="RYZ5" s="393"/>
      <c r="RZA5" s="393"/>
      <c r="RZB5" s="393"/>
      <c r="RZC5" s="393"/>
      <c r="RZD5" s="393"/>
      <c r="RZE5" s="393"/>
      <c r="RZF5" s="393"/>
      <c r="RZG5" s="393"/>
      <c r="RZH5" s="393"/>
      <c r="RZI5" s="393"/>
      <c r="RZJ5" s="393"/>
      <c r="RZK5" s="393"/>
      <c r="RZL5" s="393"/>
      <c r="RZM5" s="393"/>
      <c r="RZN5" s="393"/>
      <c r="RZO5" s="393"/>
      <c r="RZP5" s="393"/>
      <c r="RZQ5" s="393"/>
      <c r="RZR5" s="393"/>
      <c r="RZS5" s="393"/>
      <c r="RZT5" s="393"/>
      <c r="RZU5" s="393"/>
      <c r="RZV5" s="393"/>
      <c r="RZW5" s="393"/>
      <c r="RZX5" s="393"/>
      <c r="RZY5" s="393"/>
      <c r="RZZ5" s="393"/>
      <c r="SAA5" s="393"/>
      <c r="SAB5" s="393"/>
      <c r="SAC5" s="393"/>
      <c r="SAD5" s="393"/>
      <c r="SAE5" s="393"/>
      <c r="SAF5" s="393"/>
      <c r="SAG5" s="393"/>
      <c r="SAH5" s="393"/>
      <c r="SAI5" s="393"/>
      <c r="SAJ5" s="393"/>
      <c r="SAK5" s="393"/>
      <c r="SAL5" s="393"/>
      <c r="SAM5" s="393"/>
      <c r="SAN5" s="393"/>
      <c r="SAO5" s="393"/>
      <c r="SAP5" s="393"/>
      <c r="SAQ5" s="393"/>
      <c r="SAR5" s="393"/>
      <c r="SAS5" s="393"/>
      <c r="SAT5" s="393"/>
      <c r="SAU5" s="393"/>
      <c r="SAV5" s="393"/>
      <c r="SAW5" s="393"/>
      <c r="SAX5" s="393"/>
      <c r="SAY5" s="393"/>
      <c r="SAZ5" s="393"/>
      <c r="SBA5" s="393"/>
      <c r="SBB5" s="393"/>
      <c r="SBC5" s="393"/>
      <c r="SBD5" s="393"/>
      <c r="SBE5" s="393"/>
      <c r="SBF5" s="393"/>
      <c r="SBG5" s="393"/>
      <c r="SBH5" s="393"/>
      <c r="SBI5" s="393"/>
      <c r="SBJ5" s="393"/>
      <c r="SBK5" s="393"/>
      <c r="SBL5" s="393"/>
      <c r="SBM5" s="393"/>
      <c r="SBN5" s="393"/>
      <c r="SBO5" s="393"/>
      <c r="SBP5" s="393"/>
      <c r="SBQ5" s="393"/>
      <c r="SBR5" s="393"/>
      <c r="SBS5" s="393"/>
      <c r="SBT5" s="393"/>
      <c r="SBU5" s="393"/>
      <c r="SBV5" s="393"/>
      <c r="SBW5" s="393"/>
      <c r="SBX5" s="393"/>
      <c r="SBY5" s="393"/>
      <c r="SBZ5" s="393"/>
      <c r="SCA5" s="393"/>
      <c r="SCB5" s="393"/>
      <c r="SCC5" s="393"/>
      <c r="SCD5" s="393"/>
      <c r="SCE5" s="393"/>
      <c r="SCF5" s="393"/>
      <c r="SCG5" s="393"/>
      <c r="SCH5" s="393"/>
      <c r="SCI5" s="393"/>
      <c r="SCJ5" s="393"/>
      <c r="SCK5" s="393"/>
      <c r="SCL5" s="393"/>
      <c r="SCM5" s="393"/>
      <c r="SCN5" s="393"/>
      <c r="SCO5" s="393"/>
      <c r="SCP5" s="393"/>
      <c r="SCQ5" s="393"/>
      <c r="SCR5" s="393"/>
      <c r="SCS5" s="393"/>
      <c r="SCT5" s="393"/>
      <c r="SCU5" s="393"/>
      <c r="SCV5" s="393"/>
      <c r="SCW5" s="393"/>
      <c r="SCX5" s="393"/>
      <c r="SCY5" s="393"/>
      <c r="SCZ5" s="393"/>
      <c r="SDA5" s="393"/>
      <c r="SDB5" s="393"/>
      <c r="SDC5" s="393"/>
      <c r="SDD5" s="393"/>
      <c r="SDE5" s="393"/>
      <c r="SDF5" s="393"/>
      <c r="SDG5" s="393"/>
      <c r="SDH5" s="393"/>
      <c r="SDI5" s="393"/>
      <c r="SDJ5" s="393"/>
      <c r="SDK5" s="393"/>
      <c r="SDL5" s="393"/>
      <c r="SDM5" s="393"/>
      <c r="SDN5" s="393"/>
      <c r="SDO5" s="393"/>
      <c r="SDP5" s="393"/>
      <c r="SDQ5" s="393"/>
      <c r="SDR5" s="393"/>
      <c r="SDS5" s="393"/>
      <c r="SDT5" s="393"/>
      <c r="SDU5" s="393"/>
      <c r="SDV5" s="393"/>
      <c r="SDW5" s="393"/>
      <c r="SDX5" s="393"/>
      <c r="SDY5" s="393"/>
      <c r="SDZ5" s="393"/>
      <c r="SEA5" s="393"/>
      <c r="SEB5" s="393"/>
      <c r="SEC5" s="393"/>
      <c r="SED5" s="393"/>
      <c r="SEE5" s="393"/>
      <c r="SEF5" s="393"/>
      <c r="SEG5" s="393"/>
      <c r="SEH5" s="393"/>
      <c r="SEI5" s="393"/>
      <c r="SEJ5" s="393"/>
      <c r="SEK5" s="393"/>
      <c r="SEL5" s="393"/>
      <c r="SEM5" s="393"/>
      <c r="SEN5" s="393"/>
      <c r="SEO5" s="393"/>
      <c r="SEP5" s="393"/>
      <c r="SEQ5" s="393"/>
      <c r="SER5" s="393"/>
      <c r="SES5" s="393"/>
      <c r="SET5" s="393"/>
      <c r="SEU5" s="393"/>
      <c r="SEV5" s="393"/>
      <c r="SEW5" s="393"/>
      <c r="SEX5" s="393"/>
      <c r="SEY5" s="393"/>
      <c r="SEZ5" s="393"/>
      <c r="SFA5" s="393"/>
      <c r="SFB5" s="393"/>
      <c r="SFC5" s="393"/>
      <c r="SFD5" s="393"/>
      <c r="SFE5" s="393"/>
      <c r="SFF5" s="393"/>
      <c r="SFG5" s="393"/>
      <c r="SFH5" s="393"/>
      <c r="SFI5" s="393"/>
      <c r="SFJ5" s="393"/>
      <c r="SFK5" s="393"/>
      <c r="SFL5" s="393"/>
      <c r="SFM5" s="393"/>
      <c r="SFN5" s="393"/>
      <c r="SFO5" s="393"/>
      <c r="SFP5" s="393"/>
      <c r="SFQ5" s="393"/>
      <c r="SFR5" s="393"/>
      <c r="SFS5" s="393"/>
      <c r="SFT5" s="393"/>
      <c r="SFU5" s="393"/>
      <c r="SFV5" s="393"/>
      <c r="SFW5" s="393"/>
      <c r="SFX5" s="393"/>
      <c r="SFY5" s="393"/>
      <c r="SFZ5" s="393"/>
      <c r="SGA5" s="393"/>
      <c r="SGB5" s="393"/>
      <c r="SGC5" s="393"/>
      <c r="SGD5" s="393"/>
      <c r="SGE5" s="393"/>
      <c r="SGF5" s="393"/>
      <c r="SGG5" s="393"/>
      <c r="SGH5" s="393"/>
      <c r="SGI5" s="393"/>
      <c r="SGJ5" s="393"/>
      <c r="SGK5" s="393"/>
      <c r="SGL5" s="393"/>
      <c r="SGM5" s="393"/>
      <c r="SGN5" s="393"/>
      <c r="SGO5" s="393"/>
      <c r="SGP5" s="393"/>
      <c r="SGQ5" s="393"/>
      <c r="SGR5" s="393"/>
      <c r="SGS5" s="393"/>
      <c r="SGT5" s="393"/>
      <c r="SGU5" s="393"/>
      <c r="SGV5" s="393"/>
      <c r="SGW5" s="393"/>
      <c r="SGX5" s="393"/>
      <c r="SGY5" s="393"/>
      <c r="SGZ5" s="393"/>
      <c r="SHA5" s="393"/>
      <c r="SHB5" s="393"/>
      <c r="SHC5" s="393"/>
      <c r="SHD5" s="393"/>
      <c r="SHE5" s="393"/>
      <c r="SHF5" s="393"/>
      <c r="SHG5" s="393"/>
      <c r="SHH5" s="393"/>
      <c r="SHI5" s="393"/>
      <c r="SHJ5" s="393"/>
      <c r="SHK5" s="393"/>
      <c r="SHL5" s="393"/>
      <c r="SHM5" s="393"/>
      <c r="SHN5" s="393"/>
      <c r="SHO5" s="393"/>
      <c r="SHP5" s="393"/>
      <c r="SHQ5" s="393"/>
      <c r="SHR5" s="393"/>
      <c r="SHS5" s="393"/>
      <c r="SHT5" s="393"/>
      <c r="SHU5" s="393"/>
      <c r="SHV5" s="393"/>
      <c r="SHW5" s="393"/>
      <c r="SHX5" s="393"/>
      <c r="SHY5" s="393"/>
      <c r="SHZ5" s="393"/>
      <c r="SIA5" s="393"/>
      <c r="SIB5" s="393"/>
      <c r="SIC5" s="393"/>
      <c r="SID5" s="393"/>
      <c r="SIE5" s="393"/>
      <c r="SIF5" s="393"/>
      <c r="SIG5" s="393"/>
      <c r="SIH5" s="393"/>
      <c r="SII5" s="393"/>
      <c r="SIJ5" s="393"/>
      <c r="SIK5" s="393"/>
      <c r="SIL5" s="393"/>
      <c r="SIM5" s="393"/>
      <c r="SIN5" s="393"/>
      <c r="SIO5" s="393"/>
      <c r="SIP5" s="393"/>
      <c r="SIQ5" s="393"/>
      <c r="SIR5" s="393"/>
      <c r="SIS5" s="393"/>
      <c r="SIT5" s="393"/>
      <c r="SIU5" s="393"/>
      <c r="SIV5" s="393"/>
      <c r="SIW5" s="393"/>
      <c r="SIX5" s="393"/>
      <c r="SIY5" s="393"/>
      <c r="SIZ5" s="393"/>
      <c r="SJA5" s="393"/>
      <c r="SJB5" s="393"/>
      <c r="SJC5" s="393"/>
      <c r="SJD5" s="393"/>
      <c r="SJE5" s="393"/>
      <c r="SJF5" s="393"/>
      <c r="SJG5" s="393"/>
      <c r="SJH5" s="393"/>
      <c r="SJI5" s="393"/>
      <c r="SJJ5" s="393"/>
      <c r="SJK5" s="393"/>
      <c r="SJL5" s="393"/>
      <c r="SJM5" s="393"/>
      <c r="SJN5" s="393"/>
      <c r="SJO5" s="393"/>
      <c r="SJP5" s="393"/>
      <c r="SJQ5" s="393"/>
      <c r="SJR5" s="393"/>
      <c r="SJS5" s="393"/>
      <c r="SJT5" s="393"/>
      <c r="SJU5" s="393"/>
      <c r="SJV5" s="393"/>
      <c r="SJW5" s="393"/>
      <c r="SJX5" s="393"/>
      <c r="SJY5" s="393"/>
      <c r="SJZ5" s="393"/>
      <c r="SKA5" s="393"/>
      <c r="SKB5" s="393"/>
      <c r="SKC5" s="393"/>
      <c r="SKD5" s="393"/>
      <c r="SKE5" s="393"/>
      <c r="SKF5" s="393"/>
      <c r="SKG5" s="393"/>
      <c r="SKH5" s="393"/>
      <c r="SKI5" s="393"/>
      <c r="SKJ5" s="393"/>
      <c r="SKK5" s="393"/>
      <c r="SKL5" s="393"/>
      <c r="SKM5" s="393"/>
      <c r="SKN5" s="393"/>
      <c r="SKO5" s="393"/>
      <c r="SKP5" s="393"/>
      <c r="SKQ5" s="393"/>
      <c r="SKR5" s="393"/>
      <c r="SKS5" s="393"/>
      <c r="SKT5" s="393"/>
      <c r="SKU5" s="393"/>
      <c r="SKV5" s="393"/>
      <c r="SKW5" s="393"/>
      <c r="SKX5" s="393"/>
      <c r="SKY5" s="393"/>
      <c r="SKZ5" s="393"/>
      <c r="SLA5" s="393"/>
      <c r="SLB5" s="393"/>
      <c r="SLC5" s="393"/>
      <c r="SLD5" s="393"/>
      <c r="SLE5" s="393"/>
      <c r="SLF5" s="393"/>
      <c r="SLG5" s="393"/>
      <c r="SLH5" s="393"/>
      <c r="SLI5" s="393"/>
      <c r="SLJ5" s="393"/>
      <c r="SLK5" s="393"/>
      <c r="SLL5" s="393"/>
      <c r="SLM5" s="393"/>
      <c r="SLN5" s="393"/>
      <c r="SLO5" s="393"/>
      <c r="SLP5" s="393"/>
      <c r="SLQ5" s="393"/>
      <c r="SLR5" s="393"/>
      <c r="SLS5" s="393"/>
      <c r="SLT5" s="393"/>
      <c r="SLU5" s="393"/>
      <c r="SLV5" s="393"/>
      <c r="SLW5" s="393"/>
      <c r="SLX5" s="393"/>
      <c r="SLY5" s="393"/>
      <c r="SLZ5" s="393"/>
      <c r="SMA5" s="393"/>
      <c r="SMB5" s="393"/>
      <c r="SMC5" s="393"/>
      <c r="SMD5" s="393"/>
      <c r="SME5" s="393"/>
      <c r="SMF5" s="393"/>
      <c r="SMG5" s="393"/>
      <c r="SMH5" s="393"/>
      <c r="SMI5" s="393"/>
      <c r="SMJ5" s="393"/>
      <c r="SMK5" s="393"/>
      <c r="SML5" s="393"/>
      <c r="SMM5" s="393"/>
      <c r="SMN5" s="393"/>
      <c r="SMO5" s="393"/>
      <c r="SMP5" s="393"/>
      <c r="SMQ5" s="393"/>
      <c r="SMR5" s="393"/>
      <c r="SMS5" s="393"/>
      <c r="SMT5" s="393"/>
      <c r="SMU5" s="393"/>
      <c r="SMV5" s="393"/>
      <c r="SMW5" s="393"/>
      <c r="SMX5" s="393"/>
      <c r="SMY5" s="393"/>
      <c r="SMZ5" s="393"/>
      <c r="SNA5" s="393"/>
      <c r="SNB5" s="393"/>
      <c r="SNC5" s="393"/>
      <c r="SND5" s="393"/>
      <c r="SNE5" s="393"/>
      <c r="SNF5" s="393"/>
      <c r="SNG5" s="393"/>
      <c r="SNH5" s="393"/>
      <c r="SNI5" s="393"/>
      <c r="SNJ5" s="393"/>
      <c r="SNK5" s="393"/>
      <c r="SNL5" s="393"/>
      <c r="SNM5" s="393"/>
      <c r="SNN5" s="393"/>
      <c r="SNO5" s="393"/>
      <c r="SNP5" s="393"/>
      <c r="SNQ5" s="393"/>
      <c r="SNR5" s="393"/>
      <c r="SNS5" s="393"/>
      <c r="SNT5" s="393"/>
      <c r="SNU5" s="393"/>
      <c r="SNV5" s="393"/>
      <c r="SNW5" s="393"/>
      <c r="SNX5" s="393"/>
      <c r="SNY5" s="393"/>
      <c r="SNZ5" s="393"/>
      <c r="SOA5" s="393"/>
      <c r="SOB5" s="393"/>
      <c r="SOC5" s="393"/>
      <c r="SOD5" s="393"/>
      <c r="SOE5" s="393"/>
      <c r="SOF5" s="393"/>
      <c r="SOG5" s="393"/>
      <c r="SOH5" s="393"/>
      <c r="SOI5" s="393"/>
      <c r="SOJ5" s="393"/>
      <c r="SOK5" s="393"/>
      <c r="SOL5" s="393"/>
      <c r="SOM5" s="393"/>
      <c r="SON5" s="393"/>
      <c r="SOO5" s="393"/>
      <c r="SOP5" s="393"/>
      <c r="SOQ5" s="393"/>
      <c r="SOR5" s="393"/>
      <c r="SOS5" s="393"/>
      <c r="SOT5" s="393"/>
      <c r="SOU5" s="393"/>
      <c r="SOV5" s="393"/>
      <c r="SOW5" s="393"/>
      <c r="SOX5" s="393"/>
      <c r="SOY5" s="393"/>
      <c r="SOZ5" s="393"/>
      <c r="SPA5" s="393"/>
      <c r="SPB5" s="393"/>
      <c r="SPC5" s="393"/>
      <c r="SPD5" s="393"/>
      <c r="SPE5" s="393"/>
      <c r="SPF5" s="393"/>
      <c r="SPG5" s="393"/>
      <c r="SPH5" s="393"/>
      <c r="SPI5" s="393"/>
      <c r="SPJ5" s="393"/>
      <c r="SPK5" s="393"/>
      <c r="SPL5" s="393"/>
      <c r="SPM5" s="393"/>
      <c r="SPN5" s="393"/>
      <c r="SPO5" s="393"/>
      <c r="SPP5" s="393"/>
      <c r="SPQ5" s="393"/>
      <c r="SPR5" s="393"/>
      <c r="SPS5" s="393"/>
      <c r="SPT5" s="393"/>
      <c r="SPU5" s="393"/>
      <c r="SPV5" s="393"/>
      <c r="SPW5" s="393"/>
      <c r="SPX5" s="393"/>
      <c r="SPY5" s="393"/>
      <c r="SPZ5" s="393"/>
      <c r="SQA5" s="393"/>
      <c r="SQB5" s="393"/>
      <c r="SQC5" s="393"/>
      <c r="SQD5" s="393"/>
      <c r="SQE5" s="393"/>
      <c r="SQF5" s="393"/>
      <c r="SQG5" s="393"/>
      <c r="SQH5" s="393"/>
      <c r="SQI5" s="393"/>
      <c r="SQJ5" s="393"/>
      <c r="SQK5" s="393"/>
      <c r="SQL5" s="393"/>
      <c r="SQM5" s="393"/>
      <c r="SQN5" s="393"/>
      <c r="SQO5" s="393"/>
      <c r="SQP5" s="393"/>
      <c r="SQQ5" s="393"/>
      <c r="SQR5" s="393"/>
      <c r="SQS5" s="393"/>
      <c r="SQT5" s="393"/>
      <c r="SQU5" s="393"/>
      <c r="SQV5" s="393"/>
      <c r="SQW5" s="393"/>
      <c r="SQX5" s="393"/>
      <c r="SQY5" s="393"/>
      <c r="SQZ5" s="393"/>
      <c r="SRA5" s="393"/>
      <c r="SRB5" s="393"/>
      <c r="SRC5" s="393"/>
      <c r="SRD5" s="393"/>
      <c r="SRE5" s="393"/>
      <c r="SRF5" s="393"/>
      <c r="SRG5" s="393"/>
      <c r="SRH5" s="393"/>
      <c r="SRI5" s="393"/>
      <c r="SRJ5" s="393"/>
      <c r="SRK5" s="393"/>
      <c r="SRL5" s="393"/>
      <c r="SRM5" s="393"/>
      <c r="SRN5" s="393"/>
      <c r="SRO5" s="393"/>
      <c r="SRP5" s="393"/>
      <c r="SRQ5" s="393"/>
      <c r="SRR5" s="393"/>
      <c r="SRS5" s="393"/>
      <c r="SRT5" s="393"/>
      <c r="SRU5" s="393"/>
      <c r="SRV5" s="393"/>
      <c r="SRW5" s="393"/>
      <c r="SRX5" s="393"/>
      <c r="SRY5" s="393"/>
      <c r="SRZ5" s="393"/>
      <c r="SSA5" s="393"/>
      <c r="SSB5" s="393"/>
      <c r="SSC5" s="393"/>
      <c r="SSD5" s="393"/>
      <c r="SSE5" s="393"/>
      <c r="SSF5" s="393"/>
      <c r="SSG5" s="393"/>
      <c r="SSH5" s="393"/>
      <c r="SSI5" s="393"/>
      <c r="SSJ5" s="393"/>
      <c r="SSK5" s="393"/>
      <c r="SSL5" s="393"/>
      <c r="SSM5" s="393"/>
      <c r="SSN5" s="393"/>
      <c r="SSO5" s="393"/>
      <c r="SSP5" s="393"/>
      <c r="SSQ5" s="393"/>
      <c r="SSR5" s="393"/>
      <c r="SSS5" s="393"/>
      <c r="SST5" s="393"/>
      <c r="SSU5" s="393"/>
      <c r="SSV5" s="393"/>
      <c r="SSW5" s="393"/>
      <c r="SSX5" s="393"/>
      <c r="SSY5" s="393"/>
      <c r="SSZ5" s="393"/>
      <c r="STA5" s="393"/>
      <c r="STB5" s="393"/>
      <c r="STC5" s="393"/>
      <c r="STD5" s="393"/>
      <c r="STE5" s="393"/>
      <c r="STF5" s="393"/>
      <c r="STG5" s="393"/>
      <c r="STH5" s="393"/>
      <c r="STI5" s="393"/>
      <c r="STJ5" s="393"/>
      <c r="STK5" s="393"/>
      <c r="STL5" s="393"/>
      <c r="STM5" s="393"/>
      <c r="STN5" s="393"/>
      <c r="STO5" s="393"/>
      <c r="STP5" s="393"/>
      <c r="STQ5" s="393"/>
      <c r="STR5" s="393"/>
      <c r="STS5" s="393"/>
      <c r="STT5" s="393"/>
      <c r="STU5" s="393"/>
      <c r="STV5" s="393"/>
      <c r="STW5" s="393"/>
      <c r="STX5" s="393"/>
      <c r="STY5" s="393"/>
      <c r="STZ5" s="393"/>
      <c r="SUA5" s="393"/>
      <c r="SUB5" s="393"/>
      <c r="SUC5" s="393"/>
      <c r="SUD5" s="393"/>
      <c r="SUE5" s="393"/>
      <c r="SUF5" s="393"/>
      <c r="SUG5" s="393"/>
      <c r="SUH5" s="393"/>
      <c r="SUI5" s="393"/>
      <c r="SUJ5" s="393"/>
      <c r="SUK5" s="393"/>
      <c r="SUL5" s="393"/>
      <c r="SUM5" s="393"/>
      <c r="SUN5" s="393"/>
      <c r="SUO5" s="393"/>
      <c r="SUP5" s="393"/>
      <c r="SUQ5" s="393"/>
      <c r="SUR5" s="393"/>
      <c r="SUS5" s="393"/>
      <c r="SUT5" s="393"/>
      <c r="SUU5" s="393"/>
      <c r="SUV5" s="393"/>
      <c r="SUW5" s="393"/>
      <c r="SUX5" s="393"/>
      <c r="SUY5" s="393"/>
      <c r="SUZ5" s="393"/>
      <c r="SVA5" s="393"/>
      <c r="SVB5" s="393"/>
      <c r="SVC5" s="393"/>
      <c r="SVD5" s="393"/>
      <c r="SVE5" s="393"/>
      <c r="SVF5" s="393"/>
      <c r="SVG5" s="393"/>
      <c r="SVH5" s="393"/>
      <c r="SVI5" s="393"/>
      <c r="SVJ5" s="393"/>
      <c r="SVK5" s="393"/>
      <c r="SVL5" s="393"/>
      <c r="SVM5" s="393"/>
      <c r="SVN5" s="393"/>
      <c r="SVO5" s="393"/>
      <c r="SVP5" s="393"/>
      <c r="SVQ5" s="393"/>
      <c r="SVR5" s="393"/>
      <c r="SVS5" s="393"/>
      <c r="SVT5" s="393"/>
      <c r="SVU5" s="393"/>
      <c r="SVV5" s="393"/>
      <c r="SVW5" s="393"/>
      <c r="SVX5" s="393"/>
      <c r="SVY5" s="393"/>
      <c r="SVZ5" s="393"/>
      <c r="SWA5" s="393"/>
      <c r="SWB5" s="393"/>
      <c r="SWC5" s="393"/>
      <c r="SWD5" s="393"/>
      <c r="SWE5" s="393"/>
      <c r="SWF5" s="393"/>
      <c r="SWG5" s="393"/>
      <c r="SWH5" s="393"/>
      <c r="SWI5" s="393"/>
      <c r="SWJ5" s="393"/>
      <c r="SWK5" s="393"/>
      <c r="SWL5" s="393"/>
      <c r="SWM5" s="393"/>
      <c r="SWN5" s="393"/>
      <c r="SWO5" s="393"/>
      <c r="SWP5" s="393"/>
      <c r="SWQ5" s="393"/>
      <c r="SWR5" s="393"/>
      <c r="SWS5" s="393"/>
      <c r="SWT5" s="393"/>
      <c r="SWU5" s="393"/>
      <c r="SWV5" s="393"/>
      <c r="SWW5" s="393"/>
      <c r="SWX5" s="393"/>
      <c r="SWY5" s="393"/>
      <c r="SWZ5" s="393"/>
      <c r="SXA5" s="393"/>
      <c r="SXB5" s="393"/>
      <c r="SXC5" s="393"/>
      <c r="SXD5" s="393"/>
      <c r="SXE5" s="393"/>
      <c r="SXF5" s="393"/>
      <c r="SXG5" s="393"/>
      <c r="SXH5" s="393"/>
      <c r="SXI5" s="393"/>
      <c r="SXJ5" s="393"/>
      <c r="SXK5" s="393"/>
      <c r="SXL5" s="393"/>
      <c r="SXM5" s="393"/>
      <c r="SXN5" s="393"/>
      <c r="SXO5" s="393"/>
      <c r="SXP5" s="393"/>
      <c r="SXQ5" s="393"/>
      <c r="SXR5" s="393"/>
      <c r="SXS5" s="393"/>
      <c r="SXT5" s="393"/>
      <c r="SXU5" s="393"/>
      <c r="SXV5" s="393"/>
      <c r="SXW5" s="393"/>
      <c r="SXX5" s="393"/>
      <c r="SXY5" s="393"/>
      <c r="SXZ5" s="393"/>
      <c r="SYA5" s="393"/>
      <c r="SYB5" s="393"/>
      <c r="SYC5" s="393"/>
      <c r="SYD5" s="393"/>
      <c r="SYE5" s="393"/>
      <c r="SYF5" s="393"/>
      <c r="SYG5" s="393"/>
      <c r="SYH5" s="393"/>
      <c r="SYI5" s="393"/>
      <c r="SYJ5" s="393"/>
      <c r="SYK5" s="393"/>
      <c r="SYL5" s="393"/>
      <c r="SYM5" s="393"/>
      <c r="SYN5" s="393"/>
      <c r="SYO5" s="393"/>
      <c r="SYP5" s="393"/>
      <c r="SYQ5" s="393"/>
      <c r="SYR5" s="393"/>
      <c r="SYS5" s="393"/>
      <c r="SYT5" s="393"/>
      <c r="SYU5" s="393"/>
      <c r="SYV5" s="393"/>
      <c r="SYW5" s="393"/>
      <c r="SYX5" s="393"/>
      <c r="SYY5" s="393"/>
      <c r="SYZ5" s="393"/>
      <c r="SZA5" s="393"/>
      <c r="SZB5" s="393"/>
      <c r="SZC5" s="393"/>
      <c r="SZD5" s="393"/>
      <c r="SZE5" s="393"/>
      <c r="SZF5" s="393"/>
      <c r="SZG5" s="393"/>
      <c r="SZH5" s="393"/>
      <c r="SZI5" s="393"/>
      <c r="SZJ5" s="393"/>
      <c r="SZK5" s="393"/>
      <c r="SZL5" s="393"/>
      <c r="SZM5" s="393"/>
      <c r="SZN5" s="393"/>
      <c r="SZO5" s="393"/>
      <c r="SZP5" s="393"/>
      <c r="SZQ5" s="393"/>
      <c r="SZR5" s="393"/>
      <c r="SZS5" s="393"/>
      <c r="SZT5" s="393"/>
      <c r="SZU5" s="393"/>
      <c r="SZV5" s="393"/>
      <c r="SZW5" s="393"/>
      <c r="SZX5" s="393"/>
      <c r="SZY5" s="393"/>
      <c r="SZZ5" s="393"/>
      <c r="TAA5" s="393"/>
      <c r="TAB5" s="393"/>
      <c r="TAC5" s="393"/>
      <c r="TAD5" s="393"/>
      <c r="TAE5" s="393"/>
      <c r="TAF5" s="393"/>
      <c r="TAG5" s="393"/>
      <c r="TAH5" s="393"/>
      <c r="TAI5" s="393"/>
      <c r="TAJ5" s="393"/>
      <c r="TAK5" s="393"/>
      <c r="TAL5" s="393"/>
      <c r="TAM5" s="393"/>
      <c r="TAN5" s="393"/>
      <c r="TAO5" s="393"/>
      <c r="TAP5" s="393"/>
      <c r="TAQ5" s="393"/>
      <c r="TAR5" s="393"/>
      <c r="TAS5" s="393"/>
      <c r="TAT5" s="393"/>
      <c r="TAU5" s="393"/>
      <c r="TAV5" s="393"/>
      <c r="TAW5" s="393"/>
      <c r="TAX5" s="393"/>
      <c r="TAY5" s="393"/>
      <c r="TAZ5" s="393"/>
      <c r="TBA5" s="393"/>
      <c r="TBB5" s="393"/>
      <c r="TBC5" s="393"/>
      <c r="TBD5" s="393"/>
      <c r="TBE5" s="393"/>
      <c r="TBF5" s="393"/>
      <c r="TBG5" s="393"/>
      <c r="TBH5" s="393"/>
      <c r="TBI5" s="393"/>
      <c r="TBJ5" s="393"/>
      <c r="TBK5" s="393"/>
      <c r="TBL5" s="393"/>
      <c r="TBM5" s="393"/>
      <c r="TBN5" s="393"/>
      <c r="TBO5" s="393"/>
      <c r="TBP5" s="393"/>
      <c r="TBQ5" s="393"/>
      <c r="TBR5" s="393"/>
      <c r="TBS5" s="393"/>
      <c r="TBT5" s="393"/>
      <c r="TBU5" s="393"/>
      <c r="TBV5" s="393"/>
      <c r="TBW5" s="393"/>
      <c r="TBX5" s="393"/>
      <c r="TBY5" s="393"/>
      <c r="TBZ5" s="393"/>
      <c r="TCA5" s="393"/>
      <c r="TCB5" s="393"/>
      <c r="TCC5" s="393"/>
      <c r="TCD5" s="393"/>
      <c r="TCE5" s="393"/>
      <c r="TCF5" s="393"/>
      <c r="TCG5" s="393"/>
      <c r="TCH5" s="393"/>
      <c r="TCI5" s="393"/>
      <c r="TCJ5" s="393"/>
      <c r="TCK5" s="393"/>
      <c r="TCL5" s="393"/>
      <c r="TCM5" s="393"/>
      <c r="TCN5" s="393"/>
      <c r="TCO5" s="393"/>
      <c r="TCP5" s="393"/>
      <c r="TCQ5" s="393"/>
      <c r="TCR5" s="393"/>
      <c r="TCS5" s="393"/>
      <c r="TCT5" s="393"/>
      <c r="TCU5" s="393"/>
      <c r="TCV5" s="393"/>
      <c r="TCW5" s="393"/>
      <c r="TCX5" s="393"/>
      <c r="TCY5" s="393"/>
      <c r="TCZ5" s="393"/>
      <c r="TDA5" s="393"/>
      <c r="TDB5" s="393"/>
      <c r="TDC5" s="393"/>
      <c r="TDD5" s="393"/>
      <c r="TDE5" s="393"/>
      <c r="TDF5" s="393"/>
      <c r="TDG5" s="393"/>
      <c r="TDH5" s="393"/>
      <c r="TDI5" s="393"/>
      <c r="TDJ5" s="393"/>
      <c r="TDK5" s="393"/>
      <c r="TDL5" s="393"/>
      <c r="TDM5" s="393"/>
      <c r="TDN5" s="393"/>
      <c r="TDO5" s="393"/>
      <c r="TDP5" s="393"/>
      <c r="TDQ5" s="393"/>
      <c r="TDR5" s="393"/>
      <c r="TDS5" s="393"/>
      <c r="TDT5" s="393"/>
      <c r="TDU5" s="393"/>
      <c r="TDV5" s="393"/>
      <c r="TDW5" s="393"/>
      <c r="TDX5" s="393"/>
      <c r="TDY5" s="393"/>
      <c r="TDZ5" s="393"/>
      <c r="TEA5" s="393"/>
      <c r="TEB5" s="393"/>
      <c r="TEC5" s="393"/>
      <c r="TED5" s="393"/>
      <c r="TEE5" s="393"/>
      <c r="TEF5" s="393"/>
      <c r="TEG5" s="393"/>
      <c r="TEH5" s="393"/>
      <c r="TEI5" s="393"/>
      <c r="TEJ5" s="393"/>
      <c r="TEK5" s="393"/>
      <c r="TEL5" s="393"/>
      <c r="TEM5" s="393"/>
      <c r="TEN5" s="393"/>
      <c r="TEO5" s="393"/>
      <c r="TEP5" s="393"/>
      <c r="TEQ5" s="393"/>
      <c r="TER5" s="393"/>
      <c r="TES5" s="393"/>
      <c r="TET5" s="393"/>
      <c r="TEU5" s="393"/>
      <c r="TEV5" s="393"/>
      <c r="TEW5" s="393"/>
      <c r="TEX5" s="393"/>
      <c r="TEY5" s="393"/>
      <c r="TEZ5" s="393"/>
      <c r="TFA5" s="393"/>
      <c r="TFB5" s="393"/>
      <c r="TFC5" s="393"/>
      <c r="TFD5" s="393"/>
      <c r="TFE5" s="393"/>
      <c r="TFF5" s="393"/>
      <c r="TFG5" s="393"/>
      <c r="TFH5" s="393"/>
      <c r="TFI5" s="393"/>
      <c r="TFJ5" s="393"/>
      <c r="TFK5" s="393"/>
      <c r="TFL5" s="393"/>
      <c r="TFM5" s="393"/>
      <c r="TFN5" s="393"/>
      <c r="TFO5" s="393"/>
      <c r="TFP5" s="393"/>
      <c r="TFQ5" s="393"/>
      <c r="TFR5" s="393"/>
      <c r="TFS5" s="393"/>
      <c r="TFT5" s="393"/>
      <c r="TFU5" s="393"/>
      <c r="TFV5" s="393"/>
      <c r="TFW5" s="393"/>
      <c r="TFX5" s="393"/>
      <c r="TFY5" s="393"/>
      <c r="TFZ5" s="393"/>
      <c r="TGA5" s="393"/>
      <c r="TGB5" s="393"/>
      <c r="TGC5" s="393"/>
      <c r="TGD5" s="393"/>
      <c r="TGE5" s="393"/>
      <c r="TGF5" s="393"/>
      <c r="TGG5" s="393"/>
      <c r="TGH5" s="393"/>
      <c r="TGI5" s="393"/>
      <c r="TGJ5" s="393"/>
      <c r="TGK5" s="393"/>
      <c r="TGL5" s="393"/>
      <c r="TGM5" s="393"/>
      <c r="TGN5" s="393"/>
      <c r="TGO5" s="393"/>
      <c r="TGP5" s="393"/>
      <c r="TGQ5" s="393"/>
      <c r="TGR5" s="393"/>
      <c r="TGS5" s="393"/>
      <c r="TGT5" s="393"/>
      <c r="TGU5" s="393"/>
      <c r="TGV5" s="393"/>
      <c r="TGW5" s="393"/>
      <c r="TGX5" s="393"/>
      <c r="TGY5" s="393"/>
      <c r="TGZ5" s="393"/>
      <c r="THA5" s="393"/>
      <c r="THB5" s="393"/>
      <c r="THC5" s="393"/>
      <c r="THD5" s="393"/>
      <c r="THE5" s="393"/>
      <c r="THF5" s="393"/>
      <c r="THG5" s="393"/>
      <c r="THH5" s="393"/>
      <c r="THI5" s="393"/>
      <c r="THJ5" s="393"/>
      <c r="THK5" s="393"/>
      <c r="THL5" s="393"/>
      <c r="THM5" s="393"/>
      <c r="THN5" s="393"/>
      <c r="THO5" s="393"/>
      <c r="THP5" s="393"/>
      <c r="THQ5" s="393"/>
      <c r="THR5" s="393"/>
      <c r="THS5" s="393"/>
      <c r="THT5" s="393"/>
      <c r="THU5" s="393"/>
      <c r="THV5" s="393"/>
      <c r="THW5" s="393"/>
      <c r="THX5" s="393"/>
      <c r="THY5" s="393"/>
      <c r="THZ5" s="393"/>
      <c r="TIA5" s="393"/>
      <c r="TIB5" s="393"/>
      <c r="TIC5" s="393"/>
      <c r="TID5" s="393"/>
      <c r="TIE5" s="393"/>
      <c r="TIF5" s="393"/>
      <c r="TIG5" s="393"/>
      <c r="TIH5" s="393"/>
      <c r="TII5" s="393"/>
      <c r="TIJ5" s="393"/>
      <c r="TIK5" s="393"/>
      <c r="TIL5" s="393"/>
      <c r="TIM5" s="393"/>
      <c r="TIN5" s="393"/>
      <c r="TIO5" s="393"/>
      <c r="TIP5" s="393"/>
      <c r="TIQ5" s="393"/>
      <c r="TIR5" s="393"/>
      <c r="TIS5" s="393"/>
      <c r="TIT5" s="393"/>
      <c r="TIU5" s="393"/>
      <c r="TIV5" s="393"/>
      <c r="TIW5" s="393"/>
      <c r="TIX5" s="393"/>
      <c r="TIY5" s="393"/>
      <c r="TIZ5" s="393"/>
      <c r="TJA5" s="393"/>
      <c r="TJB5" s="393"/>
      <c r="TJC5" s="393"/>
      <c r="TJD5" s="393"/>
      <c r="TJE5" s="393"/>
      <c r="TJF5" s="393"/>
      <c r="TJG5" s="393"/>
      <c r="TJH5" s="393"/>
      <c r="TJI5" s="393"/>
      <c r="TJJ5" s="393"/>
      <c r="TJK5" s="393"/>
      <c r="TJL5" s="393"/>
      <c r="TJM5" s="393"/>
      <c r="TJN5" s="393"/>
      <c r="TJO5" s="393"/>
      <c r="TJP5" s="393"/>
      <c r="TJQ5" s="393"/>
      <c r="TJR5" s="393"/>
      <c r="TJS5" s="393"/>
      <c r="TJT5" s="393"/>
      <c r="TJU5" s="393"/>
      <c r="TJV5" s="393"/>
      <c r="TJW5" s="393"/>
      <c r="TJX5" s="393"/>
      <c r="TJY5" s="393"/>
      <c r="TJZ5" s="393"/>
      <c r="TKA5" s="393"/>
      <c r="TKB5" s="393"/>
      <c r="TKC5" s="393"/>
      <c r="TKD5" s="393"/>
      <c r="TKE5" s="393"/>
      <c r="TKF5" s="393"/>
      <c r="TKG5" s="393"/>
      <c r="TKH5" s="393"/>
      <c r="TKI5" s="393"/>
      <c r="TKJ5" s="393"/>
      <c r="TKK5" s="393"/>
      <c r="TKL5" s="393"/>
      <c r="TKM5" s="393"/>
      <c r="TKN5" s="393"/>
      <c r="TKO5" s="393"/>
      <c r="TKP5" s="393"/>
      <c r="TKQ5" s="393"/>
      <c r="TKR5" s="393"/>
      <c r="TKS5" s="393"/>
      <c r="TKT5" s="393"/>
      <c r="TKU5" s="393"/>
      <c r="TKV5" s="393"/>
      <c r="TKW5" s="393"/>
      <c r="TKX5" s="393"/>
      <c r="TKY5" s="393"/>
      <c r="TKZ5" s="393"/>
      <c r="TLA5" s="393"/>
      <c r="TLB5" s="393"/>
      <c r="TLC5" s="393"/>
      <c r="TLD5" s="393"/>
      <c r="TLE5" s="393"/>
      <c r="TLF5" s="393"/>
      <c r="TLG5" s="393"/>
      <c r="TLH5" s="393"/>
      <c r="TLI5" s="393"/>
      <c r="TLJ5" s="393"/>
      <c r="TLK5" s="393"/>
      <c r="TLL5" s="393"/>
      <c r="TLM5" s="393"/>
      <c r="TLN5" s="393"/>
      <c r="TLO5" s="393"/>
      <c r="TLP5" s="393"/>
      <c r="TLQ5" s="393"/>
      <c r="TLR5" s="393"/>
      <c r="TLS5" s="393"/>
      <c r="TLT5" s="393"/>
      <c r="TLU5" s="393"/>
      <c r="TLV5" s="393"/>
      <c r="TLW5" s="393"/>
      <c r="TLX5" s="393"/>
      <c r="TLY5" s="393"/>
      <c r="TLZ5" s="393"/>
      <c r="TMA5" s="393"/>
      <c r="TMB5" s="393"/>
      <c r="TMC5" s="393"/>
      <c r="TMD5" s="393"/>
      <c r="TME5" s="393"/>
      <c r="TMF5" s="393"/>
      <c r="TMG5" s="393"/>
      <c r="TMH5" s="393"/>
      <c r="TMI5" s="393"/>
      <c r="TMJ5" s="393"/>
      <c r="TMK5" s="393"/>
      <c r="TML5" s="393"/>
      <c r="TMM5" s="393"/>
      <c r="TMN5" s="393"/>
      <c r="TMO5" s="393"/>
      <c r="TMP5" s="393"/>
      <c r="TMQ5" s="393"/>
      <c r="TMR5" s="393"/>
      <c r="TMS5" s="393"/>
      <c r="TMT5" s="393"/>
      <c r="TMU5" s="393"/>
      <c r="TMV5" s="393"/>
      <c r="TMW5" s="393"/>
      <c r="TMX5" s="393"/>
      <c r="TMY5" s="393"/>
      <c r="TMZ5" s="393"/>
      <c r="TNA5" s="393"/>
      <c r="TNB5" s="393"/>
      <c r="TNC5" s="393"/>
      <c r="TND5" s="393"/>
      <c r="TNE5" s="393"/>
      <c r="TNF5" s="393"/>
      <c r="TNG5" s="393"/>
      <c r="TNH5" s="393"/>
      <c r="TNI5" s="393"/>
      <c r="TNJ5" s="393"/>
      <c r="TNK5" s="393"/>
      <c r="TNL5" s="393"/>
      <c r="TNM5" s="393"/>
      <c r="TNN5" s="393"/>
      <c r="TNO5" s="393"/>
      <c r="TNP5" s="393"/>
      <c r="TNQ5" s="393"/>
      <c r="TNR5" s="393"/>
      <c r="TNS5" s="393"/>
      <c r="TNT5" s="393"/>
      <c r="TNU5" s="393"/>
      <c r="TNV5" s="393"/>
      <c r="TNW5" s="393"/>
      <c r="TNX5" s="393"/>
      <c r="TNY5" s="393"/>
      <c r="TNZ5" s="393"/>
      <c r="TOA5" s="393"/>
      <c r="TOB5" s="393"/>
      <c r="TOC5" s="393"/>
      <c r="TOD5" s="393"/>
      <c r="TOE5" s="393"/>
      <c r="TOF5" s="393"/>
      <c r="TOG5" s="393"/>
      <c r="TOH5" s="393"/>
      <c r="TOI5" s="393"/>
      <c r="TOJ5" s="393"/>
      <c r="TOK5" s="393"/>
      <c r="TOL5" s="393"/>
      <c r="TOM5" s="393"/>
      <c r="TON5" s="393"/>
      <c r="TOO5" s="393"/>
      <c r="TOP5" s="393"/>
      <c r="TOQ5" s="393"/>
      <c r="TOR5" s="393"/>
      <c r="TOS5" s="393"/>
      <c r="TOT5" s="393"/>
      <c r="TOU5" s="393"/>
      <c r="TOV5" s="393"/>
      <c r="TOW5" s="393"/>
      <c r="TOX5" s="393"/>
      <c r="TOY5" s="393"/>
      <c r="TOZ5" s="393"/>
      <c r="TPA5" s="393"/>
      <c r="TPB5" s="393"/>
      <c r="TPC5" s="393"/>
      <c r="TPD5" s="393"/>
      <c r="TPE5" s="393"/>
      <c r="TPF5" s="393"/>
      <c r="TPG5" s="393"/>
      <c r="TPH5" s="393"/>
      <c r="TPI5" s="393"/>
      <c r="TPJ5" s="393"/>
      <c r="TPK5" s="393"/>
      <c r="TPL5" s="393"/>
      <c r="TPM5" s="393"/>
      <c r="TPN5" s="393"/>
      <c r="TPO5" s="393"/>
      <c r="TPP5" s="393"/>
      <c r="TPQ5" s="393"/>
      <c r="TPR5" s="393"/>
      <c r="TPS5" s="393"/>
      <c r="TPT5" s="393"/>
      <c r="TPU5" s="393"/>
      <c r="TPV5" s="393"/>
      <c r="TPW5" s="393"/>
      <c r="TPX5" s="393"/>
      <c r="TPY5" s="393"/>
      <c r="TPZ5" s="393"/>
      <c r="TQA5" s="393"/>
      <c r="TQB5" s="393"/>
      <c r="TQC5" s="393"/>
      <c r="TQD5" s="393"/>
      <c r="TQE5" s="393"/>
      <c r="TQF5" s="393"/>
      <c r="TQG5" s="393"/>
      <c r="TQH5" s="393"/>
      <c r="TQI5" s="393"/>
      <c r="TQJ5" s="393"/>
      <c r="TQK5" s="393"/>
      <c r="TQL5" s="393"/>
      <c r="TQM5" s="393"/>
      <c r="TQN5" s="393"/>
      <c r="TQO5" s="393"/>
      <c r="TQP5" s="393"/>
      <c r="TQQ5" s="393"/>
      <c r="TQR5" s="393"/>
      <c r="TQS5" s="393"/>
      <c r="TQT5" s="393"/>
      <c r="TQU5" s="393"/>
      <c r="TQV5" s="393"/>
      <c r="TQW5" s="393"/>
      <c r="TQX5" s="393"/>
      <c r="TQY5" s="393"/>
      <c r="TQZ5" s="393"/>
      <c r="TRA5" s="393"/>
      <c r="TRB5" s="393"/>
      <c r="TRC5" s="393"/>
      <c r="TRD5" s="393"/>
      <c r="TRE5" s="393"/>
      <c r="TRF5" s="393"/>
      <c r="TRG5" s="393"/>
      <c r="TRH5" s="393"/>
      <c r="TRI5" s="393"/>
      <c r="TRJ5" s="393"/>
      <c r="TRK5" s="393"/>
      <c r="TRL5" s="393"/>
      <c r="TRM5" s="393"/>
      <c r="TRN5" s="393"/>
      <c r="TRO5" s="393"/>
      <c r="TRP5" s="393"/>
      <c r="TRQ5" s="393"/>
      <c r="TRR5" s="393"/>
      <c r="TRS5" s="393"/>
      <c r="TRT5" s="393"/>
      <c r="TRU5" s="393"/>
      <c r="TRV5" s="393"/>
      <c r="TRW5" s="393"/>
      <c r="TRX5" s="393"/>
      <c r="TRY5" s="393"/>
      <c r="TRZ5" s="393"/>
      <c r="TSA5" s="393"/>
      <c r="TSB5" s="393"/>
      <c r="TSC5" s="393"/>
      <c r="TSD5" s="393"/>
      <c r="TSE5" s="393"/>
      <c r="TSF5" s="393"/>
      <c r="TSG5" s="393"/>
      <c r="TSH5" s="393"/>
      <c r="TSI5" s="393"/>
      <c r="TSJ5" s="393"/>
      <c r="TSK5" s="393"/>
      <c r="TSL5" s="393"/>
      <c r="TSM5" s="393"/>
      <c r="TSN5" s="393"/>
      <c r="TSO5" s="393"/>
      <c r="TSP5" s="393"/>
      <c r="TSQ5" s="393"/>
      <c r="TSR5" s="393"/>
      <c r="TSS5" s="393"/>
      <c r="TST5" s="393"/>
      <c r="TSU5" s="393"/>
      <c r="TSV5" s="393"/>
      <c r="TSW5" s="393"/>
      <c r="TSX5" s="393"/>
      <c r="TSY5" s="393"/>
      <c r="TSZ5" s="393"/>
      <c r="TTA5" s="393"/>
      <c r="TTB5" s="393"/>
      <c r="TTC5" s="393"/>
      <c r="TTD5" s="393"/>
      <c r="TTE5" s="393"/>
      <c r="TTF5" s="393"/>
      <c r="TTG5" s="393"/>
      <c r="TTH5" s="393"/>
      <c r="TTI5" s="393"/>
      <c r="TTJ5" s="393"/>
      <c r="TTK5" s="393"/>
      <c r="TTL5" s="393"/>
      <c r="TTM5" s="393"/>
      <c r="TTN5" s="393"/>
      <c r="TTO5" s="393"/>
      <c r="TTP5" s="393"/>
      <c r="TTQ5" s="393"/>
      <c r="TTR5" s="393"/>
      <c r="TTS5" s="393"/>
      <c r="TTT5" s="393"/>
      <c r="TTU5" s="393"/>
      <c r="TTV5" s="393"/>
      <c r="TTW5" s="393"/>
      <c r="TTX5" s="393"/>
      <c r="TTY5" s="393"/>
      <c r="TTZ5" s="393"/>
      <c r="TUA5" s="393"/>
      <c r="TUB5" s="393"/>
      <c r="TUC5" s="393"/>
      <c r="TUD5" s="393"/>
      <c r="TUE5" s="393"/>
      <c r="TUF5" s="393"/>
      <c r="TUG5" s="393"/>
      <c r="TUH5" s="393"/>
      <c r="TUI5" s="393"/>
      <c r="TUJ5" s="393"/>
      <c r="TUK5" s="393"/>
      <c r="TUL5" s="393"/>
      <c r="TUM5" s="393"/>
      <c r="TUN5" s="393"/>
      <c r="TUO5" s="393"/>
      <c r="TUP5" s="393"/>
      <c r="TUQ5" s="393"/>
      <c r="TUR5" s="393"/>
      <c r="TUS5" s="393"/>
      <c r="TUT5" s="393"/>
      <c r="TUU5" s="393"/>
      <c r="TUV5" s="393"/>
      <c r="TUW5" s="393"/>
      <c r="TUX5" s="393"/>
      <c r="TUY5" s="393"/>
      <c r="TUZ5" s="393"/>
      <c r="TVA5" s="393"/>
      <c r="TVB5" s="393"/>
      <c r="TVC5" s="393"/>
      <c r="TVD5" s="393"/>
      <c r="TVE5" s="393"/>
      <c r="TVF5" s="393"/>
      <c r="TVG5" s="393"/>
      <c r="TVH5" s="393"/>
      <c r="TVI5" s="393"/>
      <c r="TVJ5" s="393"/>
      <c r="TVK5" s="393"/>
      <c r="TVL5" s="393"/>
      <c r="TVM5" s="393"/>
      <c r="TVN5" s="393"/>
      <c r="TVO5" s="393"/>
      <c r="TVP5" s="393"/>
      <c r="TVQ5" s="393"/>
      <c r="TVR5" s="393"/>
      <c r="TVS5" s="393"/>
      <c r="TVT5" s="393"/>
      <c r="TVU5" s="393"/>
      <c r="TVV5" s="393"/>
      <c r="TVW5" s="393"/>
      <c r="TVX5" s="393"/>
      <c r="TVY5" s="393"/>
      <c r="TVZ5" s="393"/>
      <c r="TWA5" s="393"/>
      <c r="TWB5" s="393"/>
      <c r="TWC5" s="393"/>
      <c r="TWD5" s="393"/>
      <c r="TWE5" s="393"/>
      <c r="TWF5" s="393"/>
      <c r="TWG5" s="393"/>
      <c r="TWH5" s="393"/>
      <c r="TWI5" s="393"/>
      <c r="TWJ5" s="393"/>
      <c r="TWK5" s="393"/>
      <c r="TWL5" s="393"/>
      <c r="TWM5" s="393"/>
      <c r="TWN5" s="393"/>
      <c r="TWO5" s="393"/>
      <c r="TWP5" s="393"/>
      <c r="TWQ5" s="393"/>
      <c r="TWR5" s="393"/>
      <c r="TWS5" s="393"/>
      <c r="TWT5" s="393"/>
      <c r="TWU5" s="393"/>
      <c r="TWV5" s="393"/>
      <c r="TWW5" s="393"/>
      <c r="TWX5" s="393"/>
      <c r="TWY5" s="393"/>
      <c r="TWZ5" s="393"/>
      <c r="TXA5" s="393"/>
      <c r="TXB5" s="393"/>
      <c r="TXC5" s="393"/>
      <c r="TXD5" s="393"/>
      <c r="TXE5" s="393"/>
      <c r="TXF5" s="393"/>
      <c r="TXG5" s="393"/>
      <c r="TXH5" s="393"/>
      <c r="TXI5" s="393"/>
      <c r="TXJ5" s="393"/>
      <c r="TXK5" s="393"/>
      <c r="TXL5" s="393"/>
      <c r="TXM5" s="393"/>
      <c r="TXN5" s="393"/>
      <c r="TXO5" s="393"/>
      <c r="TXP5" s="393"/>
      <c r="TXQ5" s="393"/>
      <c r="TXR5" s="393"/>
      <c r="TXS5" s="393"/>
      <c r="TXT5" s="393"/>
      <c r="TXU5" s="393"/>
      <c r="TXV5" s="393"/>
      <c r="TXW5" s="393"/>
      <c r="TXX5" s="393"/>
      <c r="TXY5" s="393"/>
      <c r="TXZ5" s="393"/>
      <c r="TYA5" s="393"/>
      <c r="TYB5" s="393"/>
      <c r="TYC5" s="393"/>
      <c r="TYD5" s="393"/>
      <c r="TYE5" s="393"/>
      <c r="TYF5" s="393"/>
      <c r="TYG5" s="393"/>
      <c r="TYH5" s="393"/>
      <c r="TYI5" s="393"/>
      <c r="TYJ5" s="393"/>
      <c r="TYK5" s="393"/>
      <c r="TYL5" s="393"/>
      <c r="TYM5" s="393"/>
      <c r="TYN5" s="393"/>
      <c r="TYO5" s="393"/>
      <c r="TYP5" s="393"/>
      <c r="TYQ5" s="393"/>
      <c r="TYR5" s="393"/>
      <c r="TYS5" s="393"/>
      <c r="TYT5" s="393"/>
      <c r="TYU5" s="393"/>
      <c r="TYV5" s="393"/>
      <c r="TYW5" s="393"/>
      <c r="TYX5" s="393"/>
      <c r="TYY5" s="393"/>
      <c r="TYZ5" s="393"/>
      <c r="TZA5" s="393"/>
      <c r="TZB5" s="393"/>
      <c r="TZC5" s="393"/>
      <c r="TZD5" s="393"/>
      <c r="TZE5" s="393"/>
      <c r="TZF5" s="393"/>
      <c r="TZG5" s="393"/>
      <c r="TZH5" s="393"/>
      <c r="TZI5" s="393"/>
      <c r="TZJ5" s="393"/>
      <c r="TZK5" s="393"/>
      <c r="TZL5" s="393"/>
      <c r="TZM5" s="393"/>
      <c r="TZN5" s="393"/>
      <c r="TZO5" s="393"/>
      <c r="TZP5" s="393"/>
      <c r="TZQ5" s="393"/>
      <c r="TZR5" s="393"/>
      <c r="TZS5" s="393"/>
      <c r="TZT5" s="393"/>
      <c r="TZU5" s="393"/>
      <c r="TZV5" s="393"/>
      <c r="TZW5" s="393"/>
      <c r="TZX5" s="393"/>
      <c r="TZY5" s="393"/>
      <c r="TZZ5" s="393"/>
      <c r="UAA5" s="393"/>
      <c r="UAB5" s="393"/>
      <c r="UAC5" s="393"/>
      <c r="UAD5" s="393"/>
      <c r="UAE5" s="393"/>
      <c r="UAF5" s="393"/>
      <c r="UAG5" s="393"/>
      <c r="UAH5" s="393"/>
      <c r="UAI5" s="393"/>
      <c r="UAJ5" s="393"/>
      <c r="UAK5" s="393"/>
      <c r="UAL5" s="393"/>
      <c r="UAM5" s="393"/>
      <c r="UAN5" s="393"/>
      <c r="UAO5" s="393"/>
      <c r="UAP5" s="393"/>
      <c r="UAQ5" s="393"/>
      <c r="UAR5" s="393"/>
      <c r="UAS5" s="393"/>
      <c r="UAT5" s="393"/>
      <c r="UAU5" s="393"/>
      <c r="UAV5" s="393"/>
      <c r="UAW5" s="393"/>
      <c r="UAX5" s="393"/>
      <c r="UAY5" s="393"/>
      <c r="UAZ5" s="393"/>
      <c r="UBA5" s="393"/>
      <c r="UBB5" s="393"/>
      <c r="UBC5" s="393"/>
      <c r="UBD5" s="393"/>
      <c r="UBE5" s="393"/>
      <c r="UBF5" s="393"/>
      <c r="UBG5" s="393"/>
      <c r="UBH5" s="393"/>
      <c r="UBI5" s="393"/>
      <c r="UBJ5" s="393"/>
      <c r="UBK5" s="393"/>
      <c r="UBL5" s="393"/>
      <c r="UBM5" s="393"/>
      <c r="UBN5" s="393"/>
      <c r="UBO5" s="393"/>
      <c r="UBP5" s="393"/>
      <c r="UBQ5" s="393"/>
      <c r="UBR5" s="393"/>
      <c r="UBS5" s="393"/>
      <c r="UBT5" s="393"/>
      <c r="UBU5" s="393"/>
      <c r="UBV5" s="393"/>
      <c r="UBW5" s="393"/>
      <c r="UBX5" s="393"/>
      <c r="UBY5" s="393"/>
      <c r="UBZ5" s="393"/>
      <c r="UCA5" s="393"/>
      <c r="UCB5" s="393"/>
      <c r="UCC5" s="393"/>
      <c r="UCD5" s="393"/>
      <c r="UCE5" s="393"/>
      <c r="UCF5" s="393"/>
      <c r="UCG5" s="393"/>
      <c r="UCH5" s="393"/>
      <c r="UCI5" s="393"/>
      <c r="UCJ5" s="393"/>
      <c r="UCK5" s="393"/>
      <c r="UCL5" s="393"/>
      <c r="UCM5" s="393"/>
      <c r="UCN5" s="393"/>
      <c r="UCO5" s="393"/>
      <c r="UCP5" s="393"/>
      <c r="UCQ5" s="393"/>
      <c r="UCR5" s="393"/>
      <c r="UCS5" s="393"/>
      <c r="UCT5" s="393"/>
      <c r="UCU5" s="393"/>
      <c r="UCV5" s="393"/>
      <c r="UCW5" s="393"/>
      <c r="UCX5" s="393"/>
      <c r="UCY5" s="393"/>
      <c r="UCZ5" s="393"/>
      <c r="UDA5" s="393"/>
      <c r="UDB5" s="393"/>
      <c r="UDC5" s="393"/>
      <c r="UDD5" s="393"/>
      <c r="UDE5" s="393"/>
      <c r="UDF5" s="393"/>
      <c r="UDG5" s="393"/>
      <c r="UDH5" s="393"/>
      <c r="UDI5" s="393"/>
      <c r="UDJ5" s="393"/>
      <c r="UDK5" s="393"/>
      <c r="UDL5" s="393"/>
      <c r="UDM5" s="393"/>
      <c r="UDN5" s="393"/>
      <c r="UDO5" s="393"/>
      <c r="UDP5" s="393"/>
      <c r="UDQ5" s="393"/>
      <c r="UDR5" s="393"/>
      <c r="UDS5" s="393"/>
      <c r="UDT5" s="393"/>
      <c r="UDU5" s="393"/>
      <c r="UDV5" s="393"/>
      <c r="UDW5" s="393"/>
      <c r="UDX5" s="393"/>
      <c r="UDY5" s="393"/>
      <c r="UDZ5" s="393"/>
      <c r="UEA5" s="393"/>
      <c r="UEB5" s="393"/>
      <c r="UEC5" s="393"/>
      <c r="UED5" s="393"/>
      <c r="UEE5" s="393"/>
      <c r="UEF5" s="393"/>
      <c r="UEG5" s="393"/>
      <c r="UEH5" s="393"/>
      <c r="UEI5" s="393"/>
      <c r="UEJ5" s="393"/>
      <c r="UEK5" s="393"/>
      <c r="UEL5" s="393"/>
      <c r="UEM5" s="393"/>
      <c r="UEN5" s="393"/>
      <c r="UEO5" s="393"/>
      <c r="UEP5" s="393"/>
      <c r="UEQ5" s="393"/>
      <c r="UER5" s="393"/>
      <c r="UES5" s="393"/>
      <c r="UET5" s="393"/>
      <c r="UEU5" s="393"/>
      <c r="UEV5" s="393"/>
      <c r="UEW5" s="393"/>
      <c r="UEX5" s="393"/>
      <c r="UEY5" s="393"/>
      <c r="UEZ5" s="393"/>
      <c r="UFA5" s="393"/>
      <c r="UFB5" s="393"/>
      <c r="UFC5" s="393"/>
      <c r="UFD5" s="393"/>
      <c r="UFE5" s="393"/>
      <c r="UFF5" s="393"/>
      <c r="UFG5" s="393"/>
      <c r="UFH5" s="393"/>
      <c r="UFI5" s="393"/>
      <c r="UFJ5" s="393"/>
      <c r="UFK5" s="393"/>
      <c r="UFL5" s="393"/>
      <c r="UFM5" s="393"/>
      <c r="UFN5" s="393"/>
      <c r="UFO5" s="393"/>
      <c r="UFP5" s="393"/>
      <c r="UFQ5" s="393"/>
      <c r="UFR5" s="393"/>
      <c r="UFS5" s="393"/>
      <c r="UFT5" s="393"/>
      <c r="UFU5" s="393"/>
      <c r="UFV5" s="393"/>
      <c r="UFW5" s="393"/>
      <c r="UFX5" s="393"/>
      <c r="UFY5" s="393"/>
      <c r="UFZ5" s="393"/>
      <c r="UGA5" s="393"/>
      <c r="UGB5" s="393"/>
      <c r="UGC5" s="393"/>
      <c r="UGD5" s="393"/>
      <c r="UGE5" s="393"/>
      <c r="UGF5" s="393"/>
      <c r="UGG5" s="393"/>
      <c r="UGH5" s="393"/>
      <c r="UGI5" s="393"/>
      <c r="UGJ5" s="393"/>
      <c r="UGK5" s="393"/>
      <c r="UGL5" s="393"/>
      <c r="UGM5" s="393"/>
      <c r="UGN5" s="393"/>
      <c r="UGO5" s="393"/>
      <c r="UGP5" s="393"/>
      <c r="UGQ5" s="393"/>
      <c r="UGR5" s="393"/>
      <c r="UGS5" s="393"/>
      <c r="UGT5" s="393"/>
      <c r="UGU5" s="393"/>
      <c r="UGV5" s="393"/>
      <c r="UGW5" s="393"/>
      <c r="UGX5" s="393"/>
      <c r="UGY5" s="393"/>
      <c r="UGZ5" s="393"/>
      <c r="UHA5" s="393"/>
      <c r="UHB5" s="393"/>
      <c r="UHC5" s="393"/>
      <c r="UHD5" s="393"/>
      <c r="UHE5" s="393"/>
      <c r="UHF5" s="393"/>
      <c r="UHG5" s="393"/>
      <c r="UHH5" s="393"/>
      <c r="UHI5" s="393"/>
      <c r="UHJ5" s="393"/>
      <c r="UHK5" s="393"/>
      <c r="UHL5" s="393"/>
      <c r="UHM5" s="393"/>
      <c r="UHN5" s="393"/>
      <c r="UHO5" s="393"/>
      <c r="UHP5" s="393"/>
      <c r="UHQ5" s="393"/>
      <c r="UHR5" s="393"/>
      <c r="UHS5" s="393"/>
      <c r="UHT5" s="393"/>
      <c r="UHU5" s="393"/>
      <c r="UHV5" s="393"/>
      <c r="UHW5" s="393"/>
      <c r="UHX5" s="393"/>
      <c r="UHY5" s="393"/>
      <c r="UHZ5" s="393"/>
      <c r="UIA5" s="393"/>
      <c r="UIB5" s="393"/>
      <c r="UIC5" s="393"/>
      <c r="UID5" s="393"/>
      <c r="UIE5" s="393"/>
      <c r="UIF5" s="393"/>
      <c r="UIG5" s="393"/>
      <c r="UIH5" s="393"/>
      <c r="UII5" s="393"/>
      <c r="UIJ5" s="393"/>
      <c r="UIK5" s="393"/>
      <c r="UIL5" s="393"/>
      <c r="UIM5" s="393"/>
      <c r="UIN5" s="393"/>
      <c r="UIO5" s="393"/>
      <c r="UIP5" s="393"/>
      <c r="UIQ5" s="393"/>
      <c r="UIR5" s="393"/>
      <c r="UIS5" s="393"/>
      <c r="UIT5" s="393"/>
      <c r="UIU5" s="393"/>
      <c r="UIV5" s="393"/>
      <c r="UIW5" s="393"/>
      <c r="UIX5" s="393"/>
      <c r="UIY5" s="393"/>
      <c r="UIZ5" s="393"/>
      <c r="UJA5" s="393"/>
      <c r="UJB5" s="393"/>
      <c r="UJC5" s="393"/>
      <c r="UJD5" s="393"/>
      <c r="UJE5" s="393"/>
      <c r="UJF5" s="393"/>
      <c r="UJG5" s="393"/>
      <c r="UJH5" s="393"/>
      <c r="UJI5" s="393"/>
      <c r="UJJ5" s="393"/>
      <c r="UJK5" s="393"/>
      <c r="UJL5" s="393"/>
      <c r="UJM5" s="393"/>
      <c r="UJN5" s="393"/>
      <c r="UJO5" s="393"/>
      <c r="UJP5" s="393"/>
      <c r="UJQ5" s="393"/>
      <c r="UJR5" s="393"/>
      <c r="UJS5" s="393"/>
      <c r="UJT5" s="393"/>
      <c r="UJU5" s="393"/>
      <c r="UJV5" s="393"/>
      <c r="UJW5" s="393"/>
      <c r="UJX5" s="393"/>
      <c r="UJY5" s="393"/>
      <c r="UJZ5" s="393"/>
      <c r="UKA5" s="393"/>
      <c r="UKB5" s="393"/>
      <c r="UKC5" s="393"/>
      <c r="UKD5" s="393"/>
      <c r="UKE5" s="393"/>
      <c r="UKF5" s="393"/>
      <c r="UKG5" s="393"/>
      <c r="UKH5" s="393"/>
      <c r="UKI5" s="393"/>
      <c r="UKJ5" s="393"/>
      <c r="UKK5" s="393"/>
      <c r="UKL5" s="393"/>
      <c r="UKM5" s="393"/>
      <c r="UKN5" s="393"/>
      <c r="UKO5" s="393"/>
      <c r="UKP5" s="393"/>
      <c r="UKQ5" s="393"/>
      <c r="UKR5" s="393"/>
      <c r="UKS5" s="393"/>
      <c r="UKT5" s="393"/>
      <c r="UKU5" s="393"/>
      <c r="UKV5" s="393"/>
      <c r="UKW5" s="393"/>
      <c r="UKX5" s="393"/>
      <c r="UKY5" s="393"/>
      <c r="UKZ5" s="393"/>
      <c r="ULA5" s="393"/>
      <c r="ULB5" s="393"/>
      <c r="ULC5" s="393"/>
      <c r="ULD5" s="393"/>
      <c r="ULE5" s="393"/>
      <c r="ULF5" s="393"/>
      <c r="ULG5" s="393"/>
      <c r="ULH5" s="393"/>
      <c r="ULI5" s="393"/>
      <c r="ULJ5" s="393"/>
      <c r="ULK5" s="393"/>
      <c r="ULL5" s="393"/>
      <c r="ULM5" s="393"/>
      <c r="ULN5" s="393"/>
      <c r="ULO5" s="393"/>
      <c r="ULP5" s="393"/>
      <c r="ULQ5" s="393"/>
      <c r="ULR5" s="393"/>
      <c r="ULS5" s="393"/>
      <c r="ULT5" s="393"/>
      <c r="ULU5" s="393"/>
      <c r="ULV5" s="393"/>
      <c r="ULW5" s="393"/>
      <c r="ULX5" s="393"/>
      <c r="ULY5" s="393"/>
      <c r="ULZ5" s="393"/>
      <c r="UMA5" s="393"/>
      <c r="UMB5" s="393"/>
      <c r="UMC5" s="393"/>
      <c r="UMD5" s="393"/>
      <c r="UME5" s="393"/>
      <c r="UMF5" s="393"/>
      <c r="UMG5" s="393"/>
      <c r="UMH5" s="393"/>
      <c r="UMI5" s="393"/>
      <c r="UMJ5" s="393"/>
      <c r="UMK5" s="393"/>
      <c r="UML5" s="393"/>
      <c r="UMM5" s="393"/>
      <c r="UMN5" s="393"/>
      <c r="UMO5" s="393"/>
      <c r="UMP5" s="393"/>
      <c r="UMQ5" s="393"/>
      <c r="UMR5" s="393"/>
      <c r="UMS5" s="393"/>
      <c r="UMT5" s="393"/>
      <c r="UMU5" s="393"/>
      <c r="UMV5" s="393"/>
      <c r="UMW5" s="393"/>
      <c r="UMX5" s="393"/>
      <c r="UMY5" s="393"/>
      <c r="UMZ5" s="393"/>
      <c r="UNA5" s="393"/>
      <c r="UNB5" s="393"/>
      <c r="UNC5" s="393"/>
      <c r="UND5" s="393"/>
      <c r="UNE5" s="393"/>
      <c r="UNF5" s="393"/>
      <c r="UNG5" s="393"/>
      <c r="UNH5" s="393"/>
      <c r="UNI5" s="393"/>
      <c r="UNJ5" s="393"/>
      <c r="UNK5" s="393"/>
      <c r="UNL5" s="393"/>
      <c r="UNM5" s="393"/>
      <c r="UNN5" s="393"/>
      <c r="UNO5" s="393"/>
      <c r="UNP5" s="393"/>
      <c r="UNQ5" s="393"/>
      <c r="UNR5" s="393"/>
      <c r="UNS5" s="393"/>
      <c r="UNT5" s="393"/>
      <c r="UNU5" s="393"/>
      <c r="UNV5" s="393"/>
      <c r="UNW5" s="393"/>
      <c r="UNX5" s="393"/>
      <c r="UNY5" s="393"/>
      <c r="UNZ5" s="393"/>
      <c r="UOA5" s="393"/>
      <c r="UOB5" s="393"/>
      <c r="UOC5" s="393"/>
      <c r="UOD5" s="393"/>
      <c r="UOE5" s="393"/>
      <c r="UOF5" s="393"/>
      <c r="UOG5" s="393"/>
      <c r="UOH5" s="393"/>
      <c r="UOI5" s="393"/>
      <c r="UOJ5" s="393"/>
      <c r="UOK5" s="393"/>
      <c r="UOL5" s="393"/>
      <c r="UOM5" s="393"/>
      <c r="UON5" s="393"/>
      <c r="UOO5" s="393"/>
      <c r="UOP5" s="393"/>
      <c r="UOQ5" s="393"/>
      <c r="UOR5" s="393"/>
      <c r="UOS5" s="393"/>
      <c r="UOT5" s="393"/>
      <c r="UOU5" s="393"/>
      <c r="UOV5" s="393"/>
      <c r="UOW5" s="393"/>
      <c r="UOX5" s="393"/>
      <c r="UOY5" s="393"/>
      <c r="UOZ5" s="393"/>
      <c r="UPA5" s="393"/>
      <c r="UPB5" s="393"/>
      <c r="UPC5" s="393"/>
      <c r="UPD5" s="393"/>
      <c r="UPE5" s="393"/>
      <c r="UPF5" s="393"/>
      <c r="UPG5" s="393"/>
      <c r="UPH5" s="393"/>
      <c r="UPI5" s="393"/>
      <c r="UPJ5" s="393"/>
      <c r="UPK5" s="393"/>
      <c r="UPL5" s="393"/>
      <c r="UPM5" s="393"/>
      <c r="UPN5" s="393"/>
      <c r="UPO5" s="393"/>
      <c r="UPP5" s="393"/>
      <c r="UPQ5" s="393"/>
      <c r="UPR5" s="393"/>
      <c r="UPS5" s="393"/>
      <c r="UPT5" s="393"/>
      <c r="UPU5" s="393"/>
      <c r="UPV5" s="393"/>
      <c r="UPW5" s="393"/>
      <c r="UPX5" s="393"/>
      <c r="UPY5" s="393"/>
      <c r="UPZ5" s="393"/>
      <c r="UQA5" s="393"/>
      <c r="UQB5" s="393"/>
      <c r="UQC5" s="393"/>
      <c r="UQD5" s="393"/>
      <c r="UQE5" s="393"/>
      <c r="UQF5" s="393"/>
      <c r="UQG5" s="393"/>
      <c r="UQH5" s="393"/>
      <c r="UQI5" s="393"/>
      <c r="UQJ5" s="393"/>
      <c r="UQK5" s="393"/>
      <c r="UQL5" s="393"/>
      <c r="UQM5" s="393"/>
      <c r="UQN5" s="393"/>
      <c r="UQO5" s="393"/>
      <c r="UQP5" s="393"/>
      <c r="UQQ5" s="393"/>
      <c r="UQR5" s="393"/>
      <c r="UQS5" s="393"/>
      <c r="UQT5" s="393"/>
      <c r="UQU5" s="393"/>
      <c r="UQV5" s="393"/>
      <c r="UQW5" s="393"/>
      <c r="UQX5" s="393"/>
      <c r="UQY5" s="393"/>
      <c r="UQZ5" s="393"/>
      <c r="URA5" s="393"/>
      <c r="URB5" s="393"/>
      <c r="URC5" s="393"/>
      <c r="URD5" s="393"/>
      <c r="URE5" s="393"/>
      <c r="URF5" s="393"/>
      <c r="URG5" s="393"/>
      <c r="URH5" s="393"/>
      <c r="URI5" s="393"/>
      <c r="URJ5" s="393"/>
      <c r="URK5" s="393"/>
      <c r="URL5" s="393"/>
      <c r="URM5" s="393"/>
      <c r="URN5" s="393"/>
      <c r="URO5" s="393"/>
      <c r="URP5" s="393"/>
      <c r="URQ5" s="393"/>
      <c r="URR5" s="393"/>
      <c r="URS5" s="393"/>
      <c r="URT5" s="393"/>
      <c r="URU5" s="393"/>
      <c r="URV5" s="393"/>
      <c r="URW5" s="393"/>
      <c r="URX5" s="393"/>
      <c r="URY5" s="393"/>
      <c r="URZ5" s="393"/>
      <c r="USA5" s="393"/>
      <c r="USB5" s="393"/>
      <c r="USC5" s="393"/>
      <c r="USD5" s="393"/>
      <c r="USE5" s="393"/>
      <c r="USF5" s="393"/>
      <c r="USG5" s="393"/>
      <c r="USH5" s="393"/>
      <c r="USI5" s="393"/>
      <c r="USJ5" s="393"/>
      <c r="USK5" s="393"/>
      <c r="USL5" s="393"/>
      <c r="USM5" s="393"/>
      <c r="USN5" s="393"/>
      <c r="USO5" s="393"/>
      <c r="USP5" s="393"/>
      <c r="USQ5" s="393"/>
      <c r="USR5" s="393"/>
      <c r="USS5" s="393"/>
      <c r="UST5" s="393"/>
      <c r="USU5" s="393"/>
      <c r="USV5" s="393"/>
      <c r="USW5" s="393"/>
      <c r="USX5" s="393"/>
      <c r="USY5" s="393"/>
      <c r="USZ5" s="393"/>
      <c r="UTA5" s="393"/>
      <c r="UTB5" s="393"/>
      <c r="UTC5" s="393"/>
      <c r="UTD5" s="393"/>
      <c r="UTE5" s="393"/>
      <c r="UTF5" s="393"/>
      <c r="UTG5" s="393"/>
      <c r="UTH5" s="393"/>
      <c r="UTI5" s="393"/>
      <c r="UTJ5" s="393"/>
      <c r="UTK5" s="393"/>
      <c r="UTL5" s="393"/>
      <c r="UTM5" s="393"/>
      <c r="UTN5" s="393"/>
      <c r="UTO5" s="393"/>
      <c r="UTP5" s="393"/>
      <c r="UTQ5" s="393"/>
      <c r="UTR5" s="393"/>
      <c r="UTS5" s="393"/>
      <c r="UTT5" s="393"/>
      <c r="UTU5" s="393"/>
      <c r="UTV5" s="393"/>
      <c r="UTW5" s="393"/>
      <c r="UTX5" s="393"/>
      <c r="UTY5" s="393"/>
      <c r="UTZ5" s="393"/>
      <c r="UUA5" s="393"/>
      <c r="UUB5" s="393"/>
      <c r="UUC5" s="393"/>
      <c r="UUD5" s="393"/>
      <c r="UUE5" s="393"/>
      <c r="UUF5" s="393"/>
      <c r="UUG5" s="393"/>
      <c r="UUH5" s="393"/>
      <c r="UUI5" s="393"/>
      <c r="UUJ5" s="393"/>
      <c r="UUK5" s="393"/>
      <c r="UUL5" s="393"/>
      <c r="UUM5" s="393"/>
      <c r="UUN5" s="393"/>
      <c r="UUO5" s="393"/>
      <c r="UUP5" s="393"/>
      <c r="UUQ5" s="393"/>
      <c r="UUR5" s="393"/>
      <c r="UUS5" s="393"/>
      <c r="UUT5" s="393"/>
      <c r="UUU5" s="393"/>
      <c r="UUV5" s="393"/>
      <c r="UUW5" s="393"/>
      <c r="UUX5" s="393"/>
      <c r="UUY5" s="393"/>
      <c r="UUZ5" s="393"/>
      <c r="UVA5" s="393"/>
      <c r="UVB5" s="393"/>
      <c r="UVC5" s="393"/>
      <c r="UVD5" s="393"/>
      <c r="UVE5" s="393"/>
      <c r="UVF5" s="393"/>
      <c r="UVG5" s="393"/>
      <c r="UVH5" s="393"/>
      <c r="UVI5" s="393"/>
      <c r="UVJ5" s="393"/>
      <c r="UVK5" s="393"/>
      <c r="UVL5" s="393"/>
      <c r="UVM5" s="393"/>
      <c r="UVN5" s="393"/>
      <c r="UVO5" s="393"/>
      <c r="UVP5" s="393"/>
      <c r="UVQ5" s="393"/>
      <c r="UVR5" s="393"/>
      <c r="UVS5" s="393"/>
      <c r="UVT5" s="393"/>
      <c r="UVU5" s="393"/>
      <c r="UVV5" s="393"/>
      <c r="UVW5" s="393"/>
      <c r="UVX5" s="393"/>
      <c r="UVY5" s="393"/>
      <c r="UVZ5" s="393"/>
      <c r="UWA5" s="393"/>
      <c r="UWB5" s="393"/>
      <c r="UWC5" s="393"/>
      <c r="UWD5" s="393"/>
      <c r="UWE5" s="393"/>
      <c r="UWF5" s="393"/>
      <c r="UWG5" s="393"/>
      <c r="UWH5" s="393"/>
      <c r="UWI5" s="393"/>
      <c r="UWJ5" s="393"/>
      <c r="UWK5" s="393"/>
      <c r="UWL5" s="393"/>
      <c r="UWM5" s="393"/>
      <c r="UWN5" s="393"/>
      <c r="UWO5" s="393"/>
      <c r="UWP5" s="393"/>
      <c r="UWQ5" s="393"/>
      <c r="UWR5" s="393"/>
      <c r="UWS5" s="393"/>
      <c r="UWT5" s="393"/>
      <c r="UWU5" s="393"/>
      <c r="UWV5" s="393"/>
      <c r="UWW5" s="393"/>
      <c r="UWX5" s="393"/>
      <c r="UWY5" s="393"/>
      <c r="UWZ5" s="393"/>
      <c r="UXA5" s="393"/>
      <c r="UXB5" s="393"/>
      <c r="UXC5" s="393"/>
      <c r="UXD5" s="393"/>
      <c r="UXE5" s="393"/>
      <c r="UXF5" s="393"/>
      <c r="UXG5" s="393"/>
      <c r="UXH5" s="393"/>
      <c r="UXI5" s="393"/>
      <c r="UXJ5" s="393"/>
      <c r="UXK5" s="393"/>
      <c r="UXL5" s="393"/>
      <c r="UXM5" s="393"/>
      <c r="UXN5" s="393"/>
      <c r="UXO5" s="393"/>
      <c r="UXP5" s="393"/>
      <c r="UXQ5" s="393"/>
      <c r="UXR5" s="393"/>
      <c r="UXS5" s="393"/>
      <c r="UXT5" s="393"/>
      <c r="UXU5" s="393"/>
      <c r="UXV5" s="393"/>
      <c r="UXW5" s="393"/>
      <c r="UXX5" s="393"/>
      <c r="UXY5" s="393"/>
      <c r="UXZ5" s="393"/>
      <c r="UYA5" s="393"/>
      <c r="UYB5" s="393"/>
      <c r="UYC5" s="393"/>
      <c r="UYD5" s="393"/>
      <c r="UYE5" s="393"/>
      <c r="UYF5" s="393"/>
      <c r="UYG5" s="393"/>
      <c r="UYH5" s="393"/>
      <c r="UYI5" s="393"/>
      <c r="UYJ5" s="393"/>
      <c r="UYK5" s="393"/>
      <c r="UYL5" s="393"/>
      <c r="UYM5" s="393"/>
      <c r="UYN5" s="393"/>
      <c r="UYO5" s="393"/>
      <c r="UYP5" s="393"/>
      <c r="UYQ5" s="393"/>
      <c r="UYR5" s="393"/>
      <c r="UYS5" s="393"/>
      <c r="UYT5" s="393"/>
      <c r="UYU5" s="393"/>
      <c r="UYV5" s="393"/>
      <c r="UYW5" s="393"/>
      <c r="UYX5" s="393"/>
      <c r="UYY5" s="393"/>
      <c r="UYZ5" s="393"/>
      <c r="UZA5" s="393"/>
      <c r="UZB5" s="393"/>
      <c r="UZC5" s="393"/>
      <c r="UZD5" s="393"/>
      <c r="UZE5" s="393"/>
      <c r="UZF5" s="393"/>
      <c r="UZG5" s="393"/>
      <c r="UZH5" s="393"/>
      <c r="UZI5" s="393"/>
      <c r="UZJ5" s="393"/>
      <c r="UZK5" s="393"/>
      <c r="UZL5" s="393"/>
      <c r="UZM5" s="393"/>
      <c r="UZN5" s="393"/>
      <c r="UZO5" s="393"/>
      <c r="UZP5" s="393"/>
      <c r="UZQ5" s="393"/>
      <c r="UZR5" s="393"/>
      <c r="UZS5" s="393"/>
      <c r="UZT5" s="393"/>
      <c r="UZU5" s="393"/>
      <c r="UZV5" s="393"/>
      <c r="UZW5" s="393"/>
      <c r="UZX5" s="393"/>
      <c r="UZY5" s="393"/>
      <c r="UZZ5" s="393"/>
      <c r="VAA5" s="393"/>
      <c r="VAB5" s="393"/>
      <c r="VAC5" s="393"/>
      <c r="VAD5" s="393"/>
      <c r="VAE5" s="393"/>
      <c r="VAF5" s="393"/>
      <c r="VAG5" s="393"/>
      <c r="VAH5" s="393"/>
      <c r="VAI5" s="393"/>
      <c r="VAJ5" s="393"/>
      <c r="VAK5" s="393"/>
      <c r="VAL5" s="393"/>
      <c r="VAM5" s="393"/>
      <c r="VAN5" s="393"/>
      <c r="VAO5" s="393"/>
      <c r="VAP5" s="393"/>
      <c r="VAQ5" s="393"/>
      <c r="VAR5" s="393"/>
      <c r="VAS5" s="393"/>
      <c r="VAT5" s="393"/>
      <c r="VAU5" s="393"/>
      <c r="VAV5" s="393"/>
      <c r="VAW5" s="393"/>
      <c r="VAX5" s="393"/>
      <c r="VAY5" s="393"/>
      <c r="VAZ5" s="393"/>
      <c r="VBA5" s="393"/>
      <c r="VBB5" s="393"/>
      <c r="VBC5" s="393"/>
      <c r="VBD5" s="393"/>
      <c r="VBE5" s="393"/>
      <c r="VBF5" s="393"/>
      <c r="VBG5" s="393"/>
      <c r="VBH5" s="393"/>
      <c r="VBI5" s="393"/>
      <c r="VBJ5" s="393"/>
      <c r="VBK5" s="393"/>
      <c r="VBL5" s="393"/>
      <c r="VBM5" s="393"/>
      <c r="VBN5" s="393"/>
      <c r="VBO5" s="393"/>
      <c r="VBP5" s="393"/>
      <c r="VBQ5" s="393"/>
      <c r="VBR5" s="393"/>
      <c r="VBS5" s="393"/>
      <c r="VBT5" s="393"/>
      <c r="VBU5" s="393"/>
      <c r="VBV5" s="393"/>
      <c r="VBW5" s="393"/>
      <c r="VBX5" s="393"/>
      <c r="VBY5" s="393"/>
      <c r="VBZ5" s="393"/>
      <c r="VCA5" s="393"/>
      <c r="VCB5" s="393"/>
      <c r="VCC5" s="393"/>
      <c r="VCD5" s="393"/>
      <c r="VCE5" s="393"/>
      <c r="VCF5" s="393"/>
      <c r="VCG5" s="393"/>
      <c r="VCH5" s="393"/>
      <c r="VCI5" s="393"/>
      <c r="VCJ5" s="393"/>
      <c r="VCK5" s="393"/>
      <c r="VCL5" s="393"/>
      <c r="VCM5" s="393"/>
      <c r="VCN5" s="393"/>
      <c r="VCO5" s="393"/>
      <c r="VCP5" s="393"/>
      <c r="VCQ5" s="393"/>
      <c r="VCR5" s="393"/>
      <c r="VCS5" s="393"/>
      <c r="VCT5" s="393"/>
      <c r="VCU5" s="393"/>
      <c r="VCV5" s="393"/>
      <c r="VCW5" s="393"/>
      <c r="VCX5" s="393"/>
      <c r="VCY5" s="393"/>
      <c r="VCZ5" s="393"/>
      <c r="VDA5" s="393"/>
      <c r="VDB5" s="393"/>
      <c r="VDC5" s="393"/>
      <c r="VDD5" s="393"/>
      <c r="VDE5" s="393"/>
      <c r="VDF5" s="393"/>
      <c r="VDG5" s="393"/>
      <c r="VDH5" s="393"/>
      <c r="VDI5" s="393"/>
      <c r="VDJ5" s="393"/>
      <c r="VDK5" s="393"/>
      <c r="VDL5" s="393"/>
      <c r="VDM5" s="393"/>
      <c r="VDN5" s="393"/>
      <c r="VDO5" s="393"/>
      <c r="VDP5" s="393"/>
      <c r="VDQ5" s="393"/>
      <c r="VDR5" s="393"/>
      <c r="VDS5" s="393"/>
      <c r="VDT5" s="393"/>
      <c r="VDU5" s="393"/>
      <c r="VDV5" s="393"/>
      <c r="VDW5" s="393"/>
      <c r="VDX5" s="393"/>
      <c r="VDY5" s="393"/>
      <c r="VDZ5" s="393"/>
      <c r="VEA5" s="393"/>
      <c r="VEB5" s="393"/>
      <c r="VEC5" s="393"/>
      <c r="VED5" s="393"/>
      <c r="VEE5" s="393"/>
      <c r="VEF5" s="393"/>
      <c r="VEG5" s="393"/>
      <c r="VEH5" s="393"/>
      <c r="VEI5" s="393"/>
      <c r="VEJ5" s="393"/>
      <c r="VEK5" s="393"/>
      <c r="VEL5" s="393"/>
      <c r="VEM5" s="393"/>
      <c r="VEN5" s="393"/>
      <c r="VEO5" s="393"/>
      <c r="VEP5" s="393"/>
      <c r="VEQ5" s="393"/>
      <c r="VER5" s="393"/>
      <c r="VES5" s="393"/>
      <c r="VET5" s="393"/>
      <c r="VEU5" s="393"/>
      <c r="VEV5" s="393"/>
      <c r="VEW5" s="393"/>
      <c r="VEX5" s="393"/>
      <c r="VEY5" s="393"/>
      <c r="VEZ5" s="393"/>
      <c r="VFA5" s="393"/>
      <c r="VFB5" s="393"/>
      <c r="VFC5" s="393"/>
      <c r="VFD5" s="393"/>
      <c r="VFE5" s="393"/>
      <c r="VFF5" s="393"/>
      <c r="VFG5" s="393"/>
      <c r="VFH5" s="393"/>
      <c r="VFI5" s="393"/>
      <c r="VFJ5" s="393"/>
      <c r="VFK5" s="393"/>
      <c r="VFL5" s="393"/>
      <c r="VFM5" s="393"/>
      <c r="VFN5" s="393"/>
      <c r="VFO5" s="393"/>
      <c r="VFP5" s="393"/>
      <c r="VFQ5" s="393"/>
      <c r="VFR5" s="393"/>
      <c r="VFS5" s="393"/>
      <c r="VFT5" s="393"/>
      <c r="VFU5" s="393"/>
      <c r="VFV5" s="393"/>
      <c r="VFW5" s="393"/>
      <c r="VFX5" s="393"/>
      <c r="VFY5" s="393"/>
      <c r="VFZ5" s="393"/>
      <c r="VGA5" s="393"/>
      <c r="VGB5" s="393"/>
      <c r="VGC5" s="393"/>
      <c r="VGD5" s="393"/>
      <c r="VGE5" s="393"/>
      <c r="VGF5" s="393"/>
      <c r="VGG5" s="393"/>
      <c r="VGH5" s="393"/>
      <c r="VGI5" s="393"/>
      <c r="VGJ5" s="393"/>
      <c r="VGK5" s="393"/>
      <c r="VGL5" s="393"/>
      <c r="VGM5" s="393"/>
      <c r="VGN5" s="393"/>
      <c r="VGO5" s="393"/>
      <c r="VGP5" s="393"/>
      <c r="VGQ5" s="393"/>
      <c r="VGR5" s="393"/>
      <c r="VGS5" s="393"/>
      <c r="VGT5" s="393"/>
      <c r="VGU5" s="393"/>
      <c r="VGV5" s="393"/>
      <c r="VGW5" s="393"/>
      <c r="VGX5" s="393"/>
      <c r="VGY5" s="393"/>
      <c r="VGZ5" s="393"/>
      <c r="VHA5" s="393"/>
      <c r="VHB5" s="393"/>
      <c r="VHC5" s="393"/>
      <c r="VHD5" s="393"/>
      <c r="VHE5" s="393"/>
      <c r="VHF5" s="393"/>
      <c r="VHG5" s="393"/>
      <c r="VHH5" s="393"/>
      <c r="VHI5" s="393"/>
      <c r="VHJ5" s="393"/>
      <c r="VHK5" s="393"/>
      <c r="VHL5" s="393"/>
      <c r="VHM5" s="393"/>
      <c r="VHN5" s="393"/>
      <c r="VHO5" s="393"/>
      <c r="VHP5" s="393"/>
      <c r="VHQ5" s="393"/>
      <c r="VHR5" s="393"/>
      <c r="VHS5" s="393"/>
      <c r="VHT5" s="393"/>
      <c r="VHU5" s="393"/>
      <c r="VHV5" s="393"/>
      <c r="VHW5" s="393"/>
      <c r="VHX5" s="393"/>
      <c r="VHY5" s="393"/>
      <c r="VHZ5" s="393"/>
      <c r="VIA5" s="393"/>
      <c r="VIB5" s="393"/>
      <c r="VIC5" s="393"/>
      <c r="VID5" s="393"/>
      <c r="VIE5" s="393"/>
      <c r="VIF5" s="393"/>
      <c r="VIG5" s="393"/>
      <c r="VIH5" s="393"/>
      <c r="VII5" s="393"/>
      <c r="VIJ5" s="393"/>
      <c r="VIK5" s="393"/>
      <c r="VIL5" s="393"/>
      <c r="VIM5" s="393"/>
      <c r="VIN5" s="393"/>
      <c r="VIO5" s="393"/>
      <c r="VIP5" s="393"/>
      <c r="VIQ5" s="393"/>
      <c r="VIR5" s="393"/>
      <c r="VIS5" s="393"/>
      <c r="VIT5" s="393"/>
      <c r="VIU5" s="393"/>
      <c r="VIV5" s="393"/>
      <c r="VIW5" s="393"/>
      <c r="VIX5" s="393"/>
      <c r="VIY5" s="393"/>
      <c r="VIZ5" s="393"/>
      <c r="VJA5" s="393"/>
      <c r="VJB5" s="393"/>
      <c r="VJC5" s="393"/>
      <c r="VJD5" s="393"/>
      <c r="VJE5" s="393"/>
      <c r="VJF5" s="393"/>
      <c r="VJG5" s="393"/>
      <c r="VJH5" s="393"/>
      <c r="VJI5" s="393"/>
      <c r="VJJ5" s="393"/>
      <c r="VJK5" s="393"/>
      <c r="VJL5" s="393"/>
      <c r="VJM5" s="393"/>
      <c r="VJN5" s="393"/>
      <c r="VJO5" s="393"/>
      <c r="VJP5" s="393"/>
      <c r="VJQ5" s="393"/>
      <c r="VJR5" s="393"/>
      <c r="VJS5" s="393"/>
      <c r="VJT5" s="393"/>
      <c r="VJU5" s="393"/>
      <c r="VJV5" s="393"/>
      <c r="VJW5" s="393"/>
      <c r="VJX5" s="393"/>
      <c r="VJY5" s="393"/>
      <c r="VJZ5" s="393"/>
      <c r="VKA5" s="393"/>
      <c r="VKB5" s="393"/>
      <c r="VKC5" s="393"/>
      <c r="VKD5" s="393"/>
      <c r="VKE5" s="393"/>
      <c r="VKF5" s="393"/>
      <c r="VKG5" s="393"/>
      <c r="VKH5" s="393"/>
      <c r="VKI5" s="393"/>
      <c r="VKJ5" s="393"/>
      <c r="VKK5" s="393"/>
      <c r="VKL5" s="393"/>
      <c r="VKM5" s="393"/>
      <c r="VKN5" s="393"/>
      <c r="VKO5" s="393"/>
      <c r="VKP5" s="393"/>
      <c r="VKQ5" s="393"/>
      <c r="VKR5" s="393"/>
      <c r="VKS5" s="393"/>
      <c r="VKT5" s="393"/>
      <c r="VKU5" s="393"/>
      <c r="VKV5" s="393"/>
      <c r="VKW5" s="393"/>
      <c r="VKX5" s="393"/>
      <c r="VKY5" s="393"/>
      <c r="VKZ5" s="393"/>
      <c r="VLA5" s="393"/>
      <c r="VLB5" s="393"/>
      <c r="VLC5" s="393"/>
      <c r="VLD5" s="393"/>
      <c r="VLE5" s="393"/>
      <c r="VLF5" s="393"/>
      <c r="VLG5" s="393"/>
      <c r="VLH5" s="393"/>
      <c r="VLI5" s="393"/>
      <c r="VLJ5" s="393"/>
      <c r="VLK5" s="393"/>
      <c r="VLL5" s="393"/>
      <c r="VLM5" s="393"/>
      <c r="VLN5" s="393"/>
      <c r="VLO5" s="393"/>
      <c r="VLP5" s="393"/>
      <c r="VLQ5" s="393"/>
      <c r="VLR5" s="393"/>
      <c r="VLS5" s="393"/>
      <c r="VLT5" s="393"/>
      <c r="VLU5" s="393"/>
      <c r="VLV5" s="393"/>
      <c r="VLW5" s="393"/>
      <c r="VLX5" s="393"/>
      <c r="VLY5" s="393"/>
      <c r="VLZ5" s="393"/>
      <c r="VMA5" s="393"/>
      <c r="VMB5" s="393"/>
      <c r="VMC5" s="393"/>
      <c r="VMD5" s="393"/>
      <c r="VME5" s="393"/>
      <c r="VMF5" s="393"/>
      <c r="VMG5" s="393"/>
      <c r="VMH5" s="393"/>
      <c r="VMI5" s="393"/>
      <c r="VMJ5" s="393"/>
      <c r="VMK5" s="393"/>
      <c r="VML5" s="393"/>
      <c r="VMM5" s="393"/>
      <c r="VMN5" s="393"/>
      <c r="VMO5" s="393"/>
      <c r="VMP5" s="393"/>
      <c r="VMQ5" s="393"/>
      <c r="VMR5" s="393"/>
      <c r="VMS5" s="393"/>
      <c r="VMT5" s="393"/>
      <c r="VMU5" s="393"/>
      <c r="VMV5" s="393"/>
      <c r="VMW5" s="393"/>
      <c r="VMX5" s="393"/>
      <c r="VMY5" s="393"/>
      <c r="VMZ5" s="393"/>
      <c r="VNA5" s="393"/>
      <c r="VNB5" s="393"/>
      <c r="VNC5" s="393"/>
      <c r="VND5" s="393"/>
      <c r="VNE5" s="393"/>
      <c r="VNF5" s="393"/>
      <c r="VNG5" s="393"/>
      <c r="VNH5" s="393"/>
      <c r="VNI5" s="393"/>
      <c r="VNJ5" s="393"/>
      <c r="VNK5" s="393"/>
      <c r="VNL5" s="393"/>
      <c r="VNM5" s="393"/>
      <c r="VNN5" s="393"/>
      <c r="VNO5" s="393"/>
      <c r="VNP5" s="393"/>
      <c r="VNQ5" s="393"/>
      <c r="VNR5" s="393"/>
      <c r="VNS5" s="393"/>
      <c r="VNT5" s="393"/>
      <c r="VNU5" s="393"/>
      <c r="VNV5" s="393"/>
      <c r="VNW5" s="393"/>
      <c r="VNX5" s="393"/>
      <c r="VNY5" s="393"/>
      <c r="VNZ5" s="393"/>
      <c r="VOA5" s="393"/>
      <c r="VOB5" s="393"/>
      <c r="VOC5" s="393"/>
      <c r="VOD5" s="393"/>
      <c r="VOE5" s="393"/>
      <c r="VOF5" s="393"/>
      <c r="VOG5" s="393"/>
      <c r="VOH5" s="393"/>
      <c r="VOI5" s="393"/>
      <c r="VOJ5" s="393"/>
      <c r="VOK5" s="393"/>
      <c r="VOL5" s="393"/>
      <c r="VOM5" s="393"/>
      <c r="VON5" s="393"/>
      <c r="VOO5" s="393"/>
      <c r="VOP5" s="393"/>
      <c r="VOQ5" s="393"/>
      <c r="VOR5" s="393"/>
      <c r="VOS5" s="393"/>
      <c r="VOT5" s="393"/>
      <c r="VOU5" s="393"/>
      <c r="VOV5" s="393"/>
      <c r="VOW5" s="393"/>
      <c r="VOX5" s="393"/>
      <c r="VOY5" s="393"/>
      <c r="VOZ5" s="393"/>
      <c r="VPA5" s="393"/>
      <c r="VPB5" s="393"/>
      <c r="VPC5" s="393"/>
      <c r="VPD5" s="393"/>
      <c r="VPE5" s="393"/>
      <c r="VPF5" s="393"/>
      <c r="VPG5" s="393"/>
      <c r="VPH5" s="393"/>
      <c r="VPI5" s="393"/>
      <c r="VPJ5" s="393"/>
      <c r="VPK5" s="393"/>
      <c r="VPL5" s="393"/>
      <c r="VPM5" s="393"/>
      <c r="VPN5" s="393"/>
      <c r="VPO5" s="393"/>
      <c r="VPP5" s="393"/>
      <c r="VPQ5" s="393"/>
      <c r="VPR5" s="393"/>
      <c r="VPS5" s="393"/>
      <c r="VPT5" s="393"/>
      <c r="VPU5" s="393"/>
      <c r="VPV5" s="393"/>
      <c r="VPW5" s="393"/>
      <c r="VPX5" s="393"/>
      <c r="VPY5" s="393"/>
      <c r="VPZ5" s="393"/>
      <c r="VQA5" s="393"/>
      <c r="VQB5" s="393"/>
      <c r="VQC5" s="393"/>
      <c r="VQD5" s="393"/>
      <c r="VQE5" s="393"/>
      <c r="VQF5" s="393"/>
      <c r="VQG5" s="393"/>
      <c r="VQH5" s="393"/>
      <c r="VQI5" s="393"/>
      <c r="VQJ5" s="393"/>
      <c r="VQK5" s="393"/>
      <c r="VQL5" s="393"/>
      <c r="VQM5" s="393"/>
      <c r="VQN5" s="393"/>
      <c r="VQO5" s="393"/>
      <c r="VQP5" s="393"/>
      <c r="VQQ5" s="393"/>
      <c r="VQR5" s="393"/>
      <c r="VQS5" s="393"/>
      <c r="VQT5" s="393"/>
      <c r="VQU5" s="393"/>
      <c r="VQV5" s="393"/>
      <c r="VQW5" s="393"/>
      <c r="VQX5" s="393"/>
      <c r="VQY5" s="393"/>
      <c r="VQZ5" s="393"/>
      <c r="VRA5" s="393"/>
      <c r="VRB5" s="393"/>
      <c r="VRC5" s="393"/>
      <c r="VRD5" s="393"/>
      <c r="VRE5" s="393"/>
      <c r="VRF5" s="393"/>
      <c r="VRG5" s="393"/>
      <c r="VRH5" s="393"/>
      <c r="VRI5" s="393"/>
      <c r="VRJ5" s="393"/>
      <c r="VRK5" s="393"/>
      <c r="VRL5" s="393"/>
      <c r="VRM5" s="393"/>
      <c r="VRN5" s="393"/>
      <c r="VRO5" s="393"/>
      <c r="VRP5" s="393"/>
      <c r="VRQ5" s="393"/>
      <c r="VRR5" s="393"/>
      <c r="VRS5" s="393"/>
      <c r="VRT5" s="393"/>
      <c r="VRU5" s="393"/>
      <c r="VRV5" s="393"/>
      <c r="VRW5" s="393"/>
      <c r="VRX5" s="393"/>
      <c r="VRY5" s="393"/>
      <c r="VRZ5" s="393"/>
      <c r="VSA5" s="393"/>
      <c r="VSB5" s="393"/>
      <c r="VSC5" s="393"/>
      <c r="VSD5" s="393"/>
      <c r="VSE5" s="393"/>
      <c r="VSF5" s="393"/>
      <c r="VSG5" s="393"/>
      <c r="VSH5" s="393"/>
      <c r="VSI5" s="393"/>
      <c r="VSJ5" s="393"/>
      <c r="VSK5" s="393"/>
      <c r="VSL5" s="393"/>
      <c r="VSM5" s="393"/>
      <c r="VSN5" s="393"/>
      <c r="VSO5" s="393"/>
      <c r="VSP5" s="393"/>
      <c r="VSQ5" s="393"/>
      <c r="VSR5" s="393"/>
      <c r="VSS5" s="393"/>
      <c r="VST5" s="393"/>
      <c r="VSU5" s="393"/>
      <c r="VSV5" s="393"/>
      <c r="VSW5" s="393"/>
      <c r="VSX5" s="393"/>
      <c r="VSY5" s="393"/>
      <c r="VSZ5" s="393"/>
      <c r="VTA5" s="393"/>
      <c r="VTB5" s="393"/>
      <c r="VTC5" s="393"/>
      <c r="VTD5" s="393"/>
      <c r="VTE5" s="393"/>
      <c r="VTF5" s="393"/>
      <c r="VTG5" s="393"/>
      <c r="VTH5" s="393"/>
      <c r="VTI5" s="393"/>
      <c r="VTJ5" s="393"/>
      <c r="VTK5" s="393"/>
      <c r="VTL5" s="393"/>
      <c r="VTM5" s="393"/>
      <c r="VTN5" s="393"/>
      <c r="VTO5" s="393"/>
      <c r="VTP5" s="393"/>
      <c r="VTQ5" s="393"/>
      <c r="VTR5" s="393"/>
      <c r="VTS5" s="393"/>
      <c r="VTT5" s="393"/>
      <c r="VTU5" s="393"/>
      <c r="VTV5" s="393"/>
      <c r="VTW5" s="393"/>
      <c r="VTX5" s="393"/>
      <c r="VTY5" s="393"/>
      <c r="VTZ5" s="393"/>
      <c r="VUA5" s="393"/>
      <c r="VUB5" s="393"/>
      <c r="VUC5" s="393"/>
      <c r="VUD5" s="393"/>
      <c r="VUE5" s="393"/>
      <c r="VUF5" s="393"/>
      <c r="VUG5" s="393"/>
      <c r="VUH5" s="393"/>
      <c r="VUI5" s="393"/>
      <c r="VUJ5" s="393"/>
      <c r="VUK5" s="393"/>
      <c r="VUL5" s="393"/>
      <c r="VUM5" s="393"/>
      <c r="VUN5" s="393"/>
      <c r="VUO5" s="393"/>
      <c r="VUP5" s="393"/>
      <c r="VUQ5" s="393"/>
      <c r="VUR5" s="393"/>
      <c r="VUS5" s="393"/>
      <c r="VUT5" s="393"/>
      <c r="VUU5" s="393"/>
      <c r="VUV5" s="393"/>
      <c r="VUW5" s="393"/>
      <c r="VUX5" s="393"/>
      <c r="VUY5" s="393"/>
      <c r="VUZ5" s="393"/>
      <c r="VVA5" s="393"/>
      <c r="VVB5" s="393"/>
      <c r="VVC5" s="393"/>
      <c r="VVD5" s="393"/>
      <c r="VVE5" s="393"/>
      <c r="VVF5" s="393"/>
      <c r="VVG5" s="393"/>
      <c r="VVH5" s="393"/>
      <c r="VVI5" s="393"/>
      <c r="VVJ5" s="393"/>
      <c r="VVK5" s="393"/>
      <c r="VVL5" s="393"/>
      <c r="VVM5" s="393"/>
      <c r="VVN5" s="393"/>
      <c r="VVO5" s="393"/>
      <c r="VVP5" s="393"/>
      <c r="VVQ5" s="393"/>
      <c r="VVR5" s="393"/>
      <c r="VVS5" s="393"/>
      <c r="VVT5" s="393"/>
      <c r="VVU5" s="393"/>
      <c r="VVV5" s="393"/>
      <c r="VVW5" s="393"/>
      <c r="VVX5" s="393"/>
      <c r="VVY5" s="393"/>
      <c r="VVZ5" s="393"/>
      <c r="VWA5" s="393"/>
      <c r="VWB5" s="393"/>
      <c r="VWC5" s="393"/>
      <c r="VWD5" s="393"/>
      <c r="VWE5" s="393"/>
      <c r="VWF5" s="393"/>
      <c r="VWG5" s="393"/>
      <c r="VWH5" s="393"/>
      <c r="VWI5" s="393"/>
      <c r="VWJ5" s="393"/>
      <c r="VWK5" s="393"/>
      <c r="VWL5" s="393"/>
      <c r="VWM5" s="393"/>
      <c r="VWN5" s="393"/>
      <c r="VWO5" s="393"/>
      <c r="VWP5" s="393"/>
      <c r="VWQ5" s="393"/>
      <c r="VWR5" s="393"/>
      <c r="VWS5" s="393"/>
      <c r="VWT5" s="393"/>
      <c r="VWU5" s="393"/>
      <c r="VWV5" s="393"/>
      <c r="VWW5" s="393"/>
      <c r="VWX5" s="393"/>
      <c r="VWY5" s="393"/>
      <c r="VWZ5" s="393"/>
      <c r="VXA5" s="393"/>
      <c r="VXB5" s="393"/>
      <c r="VXC5" s="393"/>
      <c r="VXD5" s="393"/>
      <c r="VXE5" s="393"/>
      <c r="VXF5" s="393"/>
      <c r="VXG5" s="393"/>
      <c r="VXH5" s="393"/>
      <c r="VXI5" s="393"/>
      <c r="VXJ5" s="393"/>
      <c r="VXK5" s="393"/>
      <c r="VXL5" s="393"/>
      <c r="VXM5" s="393"/>
      <c r="VXN5" s="393"/>
      <c r="VXO5" s="393"/>
      <c r="VXP5" s="393"/>
      <c r="VXQ5" s="393"/>
      <c r="VXR5" s="393"/>
      <c r="VXS5" s="393"/>
      <c r="VXT5" s="393"/>
      <c r="VXU5" s="393"/>
      <c r="VXV5" s="393"/>
      <c r="VXW5" s="393"/>
      <c r="VXX5" s="393"/>
      <c r="VXY5" s="393"/>
      <c r="VXZ5" s="393"/>
      <c r="VYA5" s="393"/>
      <c r="VYB5" s="393"/>
      <c r="VYC5" s="393"/>
      <c r="VYD5" s="393"/>
      <c r="VYE5" s="393"/>
      <c r="VYF5" s="393"/>
      <c r="VYG5" s="393"/>
      <c r="VYH5" s="393"/>
      <c r="VYI5" s="393"/>
      <c r="VYJ5" s="393"/>
      <c r="VYK5" s="393"/>
      <c r="VYL5" s="393"/>
      <c r="VYM5" s="393"/>
      <c r="VYN5" s="393"/>
      <c r="VYO5" s="393"/>
      <c r="VYP5" s="393"/>
      <c r="VYQ5" s="393"/>
      <c r="VYR5" s="393"/>
      <c r="VYS5" s="393"/>
      <c r="VYT5" s="393"/>
      <c r="VYU5" s="393"/>
      <c r="VYV5" s="393"/>
      <c r="VYW5" s="393"/>
      <c r="VYX5" s="393"/>
      <c r="VYY5" s="393"/>
      <c r="VYZ5" s="393"/>
      <c r="VZA5" s="393"/>
      <c r="VZB5" s="393"/>
      <c r="VZC5" s="393"/>
      <c r="VZD5" s="393"/>
      <c r="VZE5" s="393"/>
      <c r="VZF5" s="393"/>
      <c r="VZG5" s="393"/>
      <c r="VZH5" s="393"/>
      <c r="VZI5" s="393"/>
      <c r="VZJ5" s="393"/>
      <c r="VZK5" s="393"/>
      <c r="VZL5" s="393"/>
      <c r="VZM5" s="393"/>
      <c r="VZN5" s="393"/>
      <c r="VZO5" s="393"/>
      <c r="VZP5" s="393"/>
      <c r="VZQ5" s="393"/>
      <c r="VZR5" s="393"/>
      <c r="VZS5" s="393"/>
      <c r="VZT5" s="393"/>
      <c r="VZU5" s="393"/>
      <c r="VZV5" s="393"/>
      <c r="VZW5" s="393"/>
      <c r="VZX5" s="393"/>
      <c r="VZY5" s="393"/>
      <c r="VZZ5" s="393"/>
      <c r="WAA5" s="393"/>
      <c r="WAB5" s="393"/>
      <c r="WAC5" s="393"/>
      <c r="WAD5" s="393"/>
      <c r="WAE5" s="393"/>
      <c r="WAF5" s="393"/>
      <c r="WAG5" s="393"/>
      <c r="WAH5" s="393"/>
      <c r="WAI5" s="393"/>
      <c r="WAJ5" s="393"/>
      <c r="WAK5" s="393"/>
      <c r="WAL5" s="393"/>
      <c r="WAM5" s="393"/>
      <c r="WAN5" s="393"/>
      <c r="WAO5" s="393"/>
      <c r="WAP5" s="393"/>
      <c r="WAQ5" s="393"/>
      <c r="WAR5" s="393"/>
      <c r="WAS5" s="393"/>
      <c r="WAT5" s="393"/>
      <c r="WAU5" s="393"/>
      <c r="WAV5" s="393"/>
      <c r="WAW5" s="393"/>
      <c r="WAX5" s="393"/>
      <c r="WAY5" s="393"/>
      <c r="WAZ5" s="393"/>
      <c r="WBA5" s="393"/>
      <c r="WBB5" s="393"/>
      <c r="WBC5" s="393"/>
      <c r="WBD5" s="393"/>
      <c r="WBE5" s="393"/>
      <c r="WBF5" s="393"/>
      <c r="WBG5" s="393"/>
      <c r="WBH5" s="393"/>
      <c r="WBI5" s="393"/>
      <c r="WBJ5" s="393"/>
      <c r="WBK5" s="393"/>
      <c r="WBL5" s="393"/>
      <c r="WBM5" s="393"/>
      <c r="WBN5" s="393"/>
      <c r="WBO5" s="393"/>
      <c r="WBP5" s="393"/>
      <c r="WBQ5" s="393"/>
      <c r="WBR5" s="393"/>
      <c r="WBS5" s="393"/>
      <c r="WBT5" s="393"/>
      <c r="WBU5" s="393"/>
      <c r="WBV5" s="393"/>
      <c r="WBW5" s="393"/>
      <c r="WBX5" s="393"/>
      <c r="WBY5" s="393"/>
      <c r="WBZ5" s="393"/>
      <c r="WCA5" s="393"/>
      <c r="WCB5" s="393"/>
      <c r="WCC5" s="393"/>
      <c r="WCD5" s="393"/>
      <c r="WCE5" s="393"/>
      <c r="WCF5" s="393"/>
      <c r="WCG5" s="393"/>
      <c r="WCH5" s="393"/>
      <c r="WCI5" s="393"/>
      <c r="WCJ5" s="393"/>
      <c r="WCK5" s="393"/>
      <c r="WCL5" s="393"/>
      <c r="WCM5" s="393"/>
      <c r="WCN5" s="393"/>
      <c r="WCO5" s="393"/>
      <c r="WCP5" s="393"/>
      <c r="WCQ5" s="393"/>
      <c r="WCR5" s="393"/>
      <c r="WCS5" s="393"/>
      <c r="WCT5" s="393"/>
      <c r="WCU5" s="393"/>
      <c r="WCV5" s="393"/>
      <c r="WCW5" s="393"/>
      <c r="WCX5" s="393"/>
      <c r="WCY5" s="393"/>
      <c r="WCZ5" s="393"/>
      <c r="WDA5" s="393"/>
      <c r="WDB5" s="393"/>
      <c r="WDC5" s="393"/>
      <c r="WDD5" s="393"/>
      <c r="WDE5" s="393"/>
      <c r="WDF5" s="393"/>
      <c r="WDG5" s="393"/>
      <c r="WDH5" s="393"/>
      <c r="WDI5" s="393"/>
      <c r="WDJ5" s="393"/>
      <c r="WDK5" s="393"/>
      <c r="WDL5" s="393"/>
      <c r="WDM5" s="393"/>
      <c r="WDN5" s="393"/>
      <c r="WDO5" s="393"/>
      <c r="WDP5" s="393"/>
      <c r="WDQ5" s="393"/>
      <c r="WDR5" s="393"/>
      <c r="WDS5" s="393"/>
      <c r="WDT5" s="393"/>
      <c r="WDU5" s="393"/>
      <c r="WDV5" s="393"/>
      <c r="WDW5" s="393"/>
      <c r="WDX5" s="393"/>
      <c r="WDY5" s="393"/>
      <c r="WDZ5" s="393"/>
      <c r="WEA5" s="393"/>
      <c r="WEB5" s="393"/>
      <c r="WEC5" s="393"/>
      <c r="WED5" s="393"/>
      <c r="WEE5" s="393"/>
      <c r="WEF5" s="393"/>
      <c r="WEG5" s="393"/>
      <c r="WEH5" s="393"/>
      <c r="WEI5" s="393"/>
      <c r="WEJ5" s="393"/>
      <c r="WEK5" s="393"/>
      <c r="WEL5" s="393"/>
      <c r="WEM5" s="393"/>
      <c r="WEN5" s="393"/>
      <c r="WEO5" s="393"/>
      <c r="WEP5" s="393"/>
      <c r="WEQ5" s="393"/>
      <c r="WER5" s="393"/>
      <c r="WES5" s="393"/>
      <c r="WET5" s="393"/>
      <c r="WEU5" s="393"/>
      <c r="WEV5" s="393"/>
      <c r="WEW5" s="393"/>
      <c r="WEX5" s="393"/>
      <c r="WEY5" s="393"/>
      <c r="WEZ5" s="393"/>
      <c r="WFA5" s="393"/>
      <c r="WFB5" s="393"/>
      <c r="WFC5" s="393"/>
      <c r="WFD5" s="393"/>
      <c r="WFE5" s="393"/>
      <c r="WFF5" s="393"/>
      <c r="WFG5" s="393"/>
      <c r="WFH5" s="393"/>
      <c r="WFI5" s="393"/>
      <c r="WFJ5" s="393"/>
      <c r="WFK5" s="393"/>
      <c r="WFL5" s="393"/>
      <c r="WFM5" s="393"/>
      <c r="WFN5" s="393"/>
      <c r="WFO5" s="393"/>
      <c r="WFP5" s="393"/>
      <c r="WFQ5" s="393"/>
      <c r="WFR5" s="393"/>
      <c r="WFS5" s="393"/>
      <c r="WFT5" s="393"/>
      <c r="WFU5" s="393"/>
      <c r="WFV5" s="393"/>
      <c r="WFW5" s="393"/>
      <c r="WFX5" s="393"/>
      <c r="WFY5" s="393"/>
      <c r="WFZ5" s="393"/>
      <c r="WGA5" s="393"/>
      <c r="WGB5" s="393"/>
      <c r="WGC5" s="393"/>
      <c r="WGD5" s="393"/>
      <c r="WGE5" s="393"/>
      <c r="WGF5" s="393"/>
      <c r="WGG5" s="393"/>
      <c r="WGH5" s="393"/>
      <c r="WGI5" s="393"/>
      <c r="WGJ5" s="393"/>
      <c r="WGK5" s="393"/>
      <c r="WGL5" s="393"/>
      <c r="WGM5" s="393"/>
      <c r="WGN5" s="393"/>
      <c r="WGO5" s="393"/>
      <c r="WGP5" s="393"/>
      <c r="WGQ5" s="393"/>
      <c r="WGR5" s="393"/>
      <c r="WGS5" s="393"/>
      <c r="WGT5" s="393"/>
      <c r="WGU5" s="393"/>
      <c r="WGV5" s="393"/>
      <c r="WGW5" s="393"/>
      <c r="WGX5" s="393"/>
      <c r="WGY5" s="393"/>
      <c r="WGZ5" s="393"/>
      <c r="WHA5" s="393"/>
      <c r="WHB5" s="393"/>
      <c r="WHC5" s="393"/>
      <c r="WHD5" s="393"/>
      <c r="WHE5" s="393"/>
      <c r="WHF5" s="393"/>
      <c r="WHG5" s="393"/>
      <c r="WHH5" s="393"/>
      <c r="WHI5" s="393"/>
      <c r="WHJ5" s="393"/>
      <c r="WHK5" s="393"/>
      <c r="WHL5" s="393"/>
      <c r="WHM5" s="393"/>
      <c r="WHN5" s="393"/>
      <c r="WHO5" s="393"/>
      <c r="WHP5" s="393"/>
      <c r="WHQ5" s="393"/>
      <c r="WHR5" s="393"/>
      <c r="WHS5" s="393"/>
      <c r="WHT5" s="393"/>
      <c r="WHU5" s="393"/>
      <c r="WHV5" s="393"/>
      <c r="WHW5" s="393"/>
      <c r="WHX5" s="393"/>
      <c r="WHY5" s="393"/>
      <c r="WHZ5" s="393"/>
      <c r="WIA5" s="393"/>
      <c r="WIB5" s="393"/>
      <c r="WIC5" s="393"/>
      <c r="WID5" s="393"/>
      <c r="WIE5" s="393"/>
      <c r="WIF5" s="393"/>
      <c r="WIG5" s="393"/>
      <c r="WIH5" s="393"/>
      <c r="WII5" s="393"/>
      <c r="WIJ5" s="393"/>
      <c r="WIK5" s="393"/>
      <c r="WIL5" s="393"/>
      <c r="WIM5" s="393"/>
      <c r="WIN5" s="393"/>
      <c r="WIO5" s="393"/>
      <c r="WIP5" s="393"/>
      <c r="WIQ5" s="393"/>
      <c r="WIR5" s="393"/>
      <c r="WIS5" s="393"/>
      <c r="WIT5" s="393"/>
      <c r="WIU5" s="393"/>
      <c r="WIV5" s="393"/>
      <c r="WIW5" s="393"/>
      <c r="WIX5" s="393"/>
      <c r="WIY5" s="393"/>
      <c r="WIZ5" s="393"/>
      <c r="WJA5" s="393"/>
      <c r="WJB5" s="393"/>
      <c r="WJC5" s="393"/>
      <c r="WJD5" s="393"/>
      <c r="WJE5" s="393"/>
      <c r="WJF5" s="393"/>
      <c r="WJG5" s="393"/>
      <c r="WJH5" s="393"/>
      <c r="WJI5" s="393"/>
      <c r="WJJ5" s="393"/>
      <c r="WJK5" s="393"/>
      <c r="WJL5" s="393"/>
      <c r="WJM5" s="393"/>
      <c r="WJN5" s="393"/>
      <c r="WJO5" s="393"/>
      <c r="WJP5" s="393"/>
      <c r="WJQ5" s="393"/>
      <c r="WJR5" s="393"/>
      <c r="WJS5" s="393"/>
      <c r="WJT5" s="393"/>
      <c r="WJU5" s="393"/>
      <c r="WJV5" s="393"/>
      <c r="WJW5" s="393"/>
      <c r="WJX5" s="393"/>
      <c r="WJY5" s="393"/>
      <c r="WJZ5" s="393"/>
      <c r="WKA5" s="393"/>
      <c r="WKB5" s="393"/>
      <c r="WKC5" s="393"/>
      <c r="WKD5" s="393"/>
      <c r="WKE5" s="393"/>
      <c r="WKF5" s="393"/>
      <c r="WKG5" s="393"/>
      <c r="WKH5" s="393"/>
      <c r="WKI5" s="393"/>
      <c r="WKJ5" s="393"/>
      <c r="WKK5" s="393"/>
      <c r="WKL5" s="393"/>
      <c r="WKM5" s="393"/>
      <c r="WKN5" s="393"/>
      <c r="WKO5" s="393"/>
      <c r="WKP5" s="393"/>
      <c r="WKQ5" s="393"/>
      <c r="WKR5" s="393"/>
      <c r="WKS5" s="393"/>
      <c r="WKT5" s="393"/>
      <c r="WKU5" s="393"/>
      <c r="WKV5" s="393"/>
      <c r="WKW5" s="393"/>
      <c r="WKX5" s="393"/>
      <c r="WKY5" s="393"/>
      <c r="WKZ5" s="393"/>
      <c r="WLA5" s="393"/>
      <c r="WLB5" s="393"/>
      <c r="WLC5" s="393"/>
      <c r="WLD5" s="393"/>
      <c r="WLE5" s="393"/>
      <c r="WLF5" s="393"/>
      <c r="WLG5" s="393"/>
      <c r="WLH5" s="393"/>
      <c r="WLI5" s="393"/>
      <c r="WLJ5" s="393"/>
      <c r="WLK5" s="393"/>
      <c r="WLL5" s="393"/>
      <c r="WLM5" s="393"/>
      <c r="WLN5" s="393"/>
      <c r="WLO5" s="393"/>
      <c r="WLP5" s="393"/>
      <c r="WLQ5" s="393"/>
      <c r="WLR5" s="393"/>
      <c r="WLS5" s="393"/>
      <c r="WLT5" s="393"/>
      <c r="WLU5" s="393"/>
      <c r="WLV5" s="393"/>
      <c r="WLW5" s="393"/>
      <c r="WLX5" s="393"/>
      <c r="WLY5" s="393"/>
      <c r="WLZ5" s="393"/>
      <c r="WMA5" s="393"/>
      <c r="WMB5" s="393"/>
      <c r="WMC5" s="393"/>
      <c r="WMD5" s="393"/>
      <c r="WME5" s="393"/>
      <c r="WMF5" s="393"/>
      <c r="WMG5" s="393"/>
      <c r="WMH5" s="393"/>
      <c r="WMI5" s="393"/>
      <c r="WMJ5" s="393"/>
      <c r="WMK5" s="393"/>
      <c r="WML5" s="393"/>
      <c r="WMM5" s="393"/>
      <c r="WMN5" s="393"/>
      <c r="WMO5" s="393"/>
      <c r="WMP5" s="393"/>
      <c r="WMQ5" s="393"/>
      <c r="WMR5" s="393"/>
      <c r="WMS5" s="393"/>
      <c r="WMT5" s="393"/>
      <c r="WMU5" s="393"/>
      <c r="WMV5" s="393"/>
      <c r="WMW5" s="393"/>
      <c r="WMX5" s="393"/>
      <c r="WMY5" s="393"/>
      <c r="WMZ5" s="393"/>
      <c r="WNA5" s="393"/>
      <c r="WNB5" s="393"/>
      <c r="WNC5" s="393"/>
      <c r="WND5" s="393"/>
      <c r="WNE5" s="393"/>
      <c r="WNF5" s="393"/>
      <c r="WNG5" s="393"/>
      <c r="WNH5" s="393"/>
      <c r="WNI5" s="393"/>
      <c r="WNJ5" s="393"/>
      <c r="WNK5" s="393"/>
      <c r="WNL5" s="393"/>
      <c r="WNM5" s="393"/>
      <c r="WNN5" s="393"/>
      <c r="WNO5" s="393"/>
      <c r="WNP5" s="393"/>
      <c r="WNQ5" s="393"/>
      <c r="WNR5" s="393"/>
      <c r="WNS5" s="393"/>
      <c r="WNT5" s="393"/>
      <c r="WNU5" s="393"/>
      <c r="WNV5" s="393"/>
      <c r="WNW5" s="393"/>
      <c r="WNX5" s="393"/>
      <c r="WNY5" s="393"/>
      <c r="WNZ5" s="393"/>
      <c r="WOA5" s="393"/>
      <c r="WOB5" s="393"/>
      <c r="WOC5" s="393"/>
      <c r="WOD5" s="393"/>
      <c r="WOE5" s="393"/>
      <c r="WOF5" s="393"/>
      <c r="WOG5" s="393"/>
      <c r="WOH5" s="393"/>
      <c r="WOI5" s="393"/>
      <c r="WOJ5" s="393"/>
      <c r="WOK5" s="393"/>
      <c r="WOL5" s="393"/>
      <c r="WOM5" s="393"/>
      <c r="WON5" s="393"/>
      <c r="WOO5" s="393"/>
      <c r="WOP5" s="393"/>
      <c r="WOQ5" s="393"/>
      <c r="WOR5" s="393"/>
      <c r="WOS5" s="393"/>
      <c r="WOT5" s="393"/>
      <c r="WOU5" s="393"/>
      <c r="WOV5" s="393"/>
      <c r="WOW5" s="393"/>
      <c r="WOX5" s="393"/>
      <c r="WOY5" s="393"/>
      <c r="WOZ5" s="393"/>
      <c r="WPA5" s="393"/>
      <c r="WPB5" s="393"/>
      <c r="WPC5" s="393"/>
      <c r="WPD5" s="393"/>
      <c r="WPE5" s="393"/>
      <c r="WPF5" s="393"/>
      <c r="WPG5" s="393"/>
      <c r="WPH5" s="393"/>
      <c r="WPI5" s="393"/>
      <c r="WPJ5" s="393"/>
      <c r="WPK5" s="393"/>
      <c r="WPL5" s="393"/>
      <c r="WPM5" s="393"/>
      <c r="WPN5" s="393"/>
      <c r="WPO5" s="393"/>
      <c r="WPP5" s="393"/>
      <c r="WPQ5" s="393"/>
      <c r="WPR5" s="393"/>
      <c r="WPS5" s="393"/>
      <c r="WPT5" s="393"/>
      <c r="WPU5" s="393"/>
      <c r="WPV5" s="393"/>
      <c r="WPW5" s="393"/>
      <c r="WPX5" s="393"/>
      <c r="WPY5" s="393"/>
      <c r="WPZ5" s="393"/>
      <c r="WQA5" s="393"/>
      <c r="WQB5" s="393"/>
      <c r="WQC5" s="393"/>
      <c r="WQD5" s="393"/>
      <c r="WQE5" s="393"/>
      <c r="WQF5" s="393"/>
      <c r="WQG5" s="393"/>
      <c r="WQH5" s="393"/>
      <c r="WQI5" s="393"/>
      <c r="WQJ5" s="393"/>
      <c r="WQK5" s="393"/>
      <c r="WQL5" s="393"/>
      <c r="WQM5" s="393"/>
      <c r="WQN5" s="393"/>
      <c r="WQO5" s="393"/>
      <c r="WQP5" s="393"/>
      <c r="WQQ5" s="393"/>
      <c r="WQR5" s="393"/>
      <c r="WQS5" s="393"/>
      <c r="WQT5" s="393"/>
      <c r="WQU5" s="393"/>
      <c r="WQV5" s="393"/>
      <c r="WQW5" s="393"/>
      <c r="WQX5" s="393"/>
      <c r="WQY5" s="393"/>
      <c r="WQZ5" s="393"/>
      <c r="WRA5" s="393"/>
      <c r="WRB5" s="393"/>
      <c r="WRC5" s="393"/>
      <c r="WRD5" s="393"/>
      <c r="WRE5" s="393"/>
      <c r="WRF5" s="393"/>
      <c r="WRG5" s="393"/>
      <c r="WRH5" s="393"/>
      <c r="WRI5" s="393"/>
      <c r="WRJ5" s="393"/>
      <c r="WRK5" s="393"/>
      <c r="WRL5" s="393"/>
      <c r="WRM5" s="393"/>
      <c r="WRN5" s="393"/>
      <c r="WRO5" s="393"/>
      <c r="WRP5" s="393"/>
      <c r="WRQ5" s="393"/>
      <c r="WRR5" s="393"/>
      <c r="WRS5" s="393"/>
      <c r="WRT5" s="393"/>
      <c r="WRU5" s="393"/>
      <c r="WRV5" s="393"/>
      <c r="WRW5" s="393"/>
      <c r="WRX5" s="393"/>
      <c r="WRY5" s="393"/>
      <c r="WRZ5" s="393"/>
      <c r="WSA5" s="393"/>
      <c r="WSB5" s="393"/>
      <c r="WSC5" s="393"/>
      <c r="WSD5" s="393"/>
      <c r="WSE5" s="393"/>
      <c r="WSF5" s="393"/>
      <c r="WSG5" s="393"/>
      <c r="WSH5" s="393"/>
      <c r="WSI5" s="393"/>
      <c r="WSJ5" s="393"/>
      <c r="WSK5" s="393"/>
      <c r="WSL5" s="393"/>
      <c r="WSM5" s="393"/>
      <c r="WSN5" s="393"/>
      <c r="WSO5" s="393"/>
      <c r="WSP5" s="393"/>
      <c r="WSQ5" s="393"/>
      <c r="WSR5" s="393"/>
      <c r="WSS5" s="393"/>
      <c r="WST5" s="393"/>
      <c r="WSU5" s="393"/>
      <c r="WSV5" s="393"/>
      <c r="WSW5" s="393"/>
      <c r="WSX5" s="393"/>
      <c r="WSY5" s="393"/>
      <c r="WSZ5" s="393"/>
      <c r="WTA5" s="393"/>
      <c r="WTB5" s="393"/>
      <c r="WTC5" s="393"/>
      <c r="WTD5" s="393"/>
      <c r="WTE5" s="393"/>
      <c r="WTF5" s="393"/>
      <c r="WTG5" s="393"/>
      <c r="WTH5" s="393"/>
      <c r="WTI5" s="393"/>
      <c r="WTJ5" s="393"/>
      <c r="WTK5" s="393"/>
      <c r="WTL5" s="393"/>
      <c r="WTM5" s="393"/>
      <c r="WTN5" s="393"/>
      <c r="WTO5" s="393"/>
      <c r="WTP5" s="393"/>
      <c r="WTQ5" s="393"/>
      <c r="WTR5" s="393"/>
      <c r="WTS5" s="393"/>
      <c r="WTT5" s="393"/>
      <c r="WTU5" s="393"/>
      <c r="WTV5" s="393"/>
      <c r="WTW5" s="393"/>
      <c r="WTX5" s="393"/>
      <c r="WTY5" s="393"/>
      <c r="WTZ5" s="393"/>
      <c r="WUA5" s="393"/>
      <c r="WUB5" s="393"/>
      <c r="WUC5" s="393"/>
      <c r="WUD5" s="393"/>
      <c r="WUE5" s="393"/>
      <c r="WUF5" s="393"/>
      <c r="WUG5" s="393"/>
      <c r="WUH5" s="393"/>
      <c r="WUI5" s="393"/>
      <c r="WUJ5" s="393"/>
      <c r="WUK5" s="393"/>
      <c r="WUL5" s="393"/>
      <c r="WUM5" s="393"/>
      <c r="WUN5" s="393"/>
      <c r="WUO5" s="393"/>
      <c r="WUP5" s="393"/>
      <c r="WUQ5" s="393"/>
      <c r="WUR5" s="393"/>
      <c r="WUS5" s="393"/>
      <c r="WUT5" s="393"/>
      <c r="WUU5" s="393"/>
      <c r="WUV5" s="393"/>
      <c r="WUW5" s="393"/>
      <c r="WUX5" s="393"/>
      <c r="WUY5" s="393"/>
      <c r="WUZ5" s="393"/>
      <c r="WVA5" s="393"/>
      <c r="WVB5" s="393"/>
      <c r="WVC5" s="393"/>
      <c r="WVD5" s="393"/>
      <c r="WVE5" s="393"/>
      <c r="WVF5" s="393"/>
      <c r="WVG5" s="393"/>
      <c r="WVH5" s="393"/>
      <c r="WVI5" s="393"/>
      <c r="WVJ5" s="393"/>
      <c r="WVK5" s="393"/>
      <c r="WVL5" s="393"/>
      <c r="WVM5" s="393"/>
      <c r="WVN5" s="393"/>
      <c r="WVO5" s="393"/>
      <c r="WVP5" s="393"/>
      <c r="WVQ5" s="393"/>
      <c r="WVR5" s="393"/>
      <c r="WVS5" s="393"/>
      <c r="WVT5" s="393"/>
      <c r="WVU5" s="393"/>
      <c r="WVV5" s="393"/>
      <c r="WVW5" s="393"/>
      <c r="WVX5" s="393"/>
      <c r="WVY5" s="393"/>
      <c r="WVZ5" s="393"/>
      <c r="WWA5" s="393"/>
      <c r="WWB5" s="393"/>
      <c r="WWC5" s="393"/>
      <c r="WWD5" s="393"/>
      <c r="WWE5" s="393"/>
      <c r="WWF5" s="393"/>
      <c r="WWG5" s="393"/>
      <c r="WWH5" s="393"/>
      <c r="WWI5" s="393"/>
      <c r="WWJ5" s="393"/>
      <c r="WWK5" s="393"/>
      <c r="WWL5" s="393"/>
      <c r="WWM5" s="393"/>
      <c r="WWN5" s="393"/>
      <c r="WWO5" s="393"/>
      <c r="WWP5" s="393"/>
      <c r="WWQ5" s="393"/>
      <c r="WWR5" s="393"/>
      <c r="WWS5" s="393"/>
      <c r="WWT5" s="393"/>
      <c r="WWU5" s="393"/>
      <c r="WWV5" s="393"/>
      <c r="WWW5" s="393"/>
      <c r="WWX5" s="393"/>
      <c r="WWY5" s="393"/>
      <c r="WWZ5" s="393"/>
      <c r="WXA5" s="393"/>
      <c r="WXB5" s="393"/>
      <c r="WXC5" s="393"/>
      <c r="WXD5" s="393"/>
      <c r="WXE5" s="393"/>
      <c r="WXF5" s="393"/>
      <c r="WXG5" s="393"/>
      <c r="WXH5" s="393"/>
      <c r="WXI5" s="393"/>
      <c r="WXJ5" s="393"/>
      <c r="WXK5" s="393"/>
      <c r="WXL5" s="393"/>
      <c r="WXM5" s="393"/>
      <c r="WXN5" s="393"/>
      <c r="WXO5" s="393"/>
      <c r="WXP5" s="393"/>
      <c r="WXQ5" s="393"/>
      <c r="WXR5" s="393"/>
      <c r="WXS5" s="393"/>
      <c r="WXT5" s="393"/>
      <c r="WXU5" s="393"/>
      <c r="WXV5" s="393"/>
      <c r="WXW5" s="393"/>
      <c r="WXX5" s="393"/>
      <c r="WXY5" s="393"/>
      <c r="WXZ5" s="393"/>
      <c r="WYA5" s="393"/>
      <c r="WYB5" s="393"/>
      <c r="WYC5" s="393"/>
      <c r="WYD5" s="393"/>
      <c r="WYE5" s="393"/>
      <c r="WYF5" s="393"/>
      <c r="WYG5" s="393"/>
      <c r="WYH5" s="393"/>
      <c r="WYI5" s="393"/>
      <c r="WYJ5" s="393"/>
      <c r="WYK5" s="393"/>
      <c r="WYL5" s="393"/>
      <c r="WYM5" s="393"/>
      <c r="WYN5" s="393"/>
      <c r="WYO5" s="393"/>
      <c r="WYP5" s="393"/>
      <c r="WYQ5" s="393"/>
      <c r="WYR5" s="393"/>
      <c r="WYS5" s="393"/>
      <c r="WYT5" s="393"/>
      <c r="WYU5" s="393"/>
      <c r="WYV5" s="393"/>
      <c r="WYW5" s="393"/>
      <c r="WYX5" s="393"/>
      <c r="WYY5" s="393"/>
      <c r="WYZ5" s="393"/>
      <c r="WZA5" s="393"/>
      <c r="WZB5" s="393"/>
      <c r="WZC5" s="393"/>
      <c r="WZD5" s="393"/>
      <c r="WZE5" s="393"/>
      <c r="WZF5" s="393"/>
      <c r="WZG5" s="393"/>
      <c r="WZH5" s="393"/>
      <c r="WZI5" s="393"/>
      <c r="WZJ5" s="393"/>
      <c r="WZK5" s="393"/>
      <c r="WZL5" s="393"/>
      <c r="WZM5" s="393"/>
      <c r="WZN5" s="393"/>
      <c r="WZO5" s="393"/>
      <c r="WZP5" s="393"/>
      <c r="WZQ5" s="393"/>
      <c r="WZR5" s="393"/>
      <c r="WZS5" s="393"/>
      <c r="WZT5" s="393"/>
      <c r="WZU5" s="393"/>
      <c r="WZV5" s="393"/>
      <c r="WZW5" s="393"/>
      <c r="WZX5" s="393"/>
      <c r="WZY5" s="393"/>
      <c r="WZZ5" s="393"/>
      <c r="XAA5" s="393"/>
      <c r="XAB5" s="393"/>
      <c r="XAC5" s="393"/>
      <c r="XAD5" s="393"/>
      <c r="XAE5" s="393"/>
      <c r="XAF5" s="393"/>
      <c r="XAG5" s="393"/>
      <c r="XAH5" s="393"/>
      <c r="XAI5" s="393"/>
      <c r="XAJ5" s="393"/>
      <c r="XAK5" s="393"/>
      <c r="XAL5" s="393"/>
      <c r="XAM5" s="393"/>
      <c r="XAN5" s="393"/>
      <c r="XAO5" s="393"/>
      <c r="XAP5" s="393"/>
      <c r="XAQ5" s="393"/>
      <c r="XAR5" s="393"/>
      <c r="XAS5" s="393"/>
      <c r="XAT5" s="393"/>
      <c r="XAU5" s="393"/>
      <c r="XAV5" s="393"/>
      <c r="XAW5" s="393"/>
      <c r="XAX5" s="393"/>
      <c r="XAY5" s="393"/>
      <c r="XAZ5" s="393"/>
      <c r="XBA5" s="393"/>
      <c r="XBB5" s="393"/>
      <c r="XBC5" s="393"/>
      <c r="XBD5" s="393"/>
      <c r="XBE5" s="393"/>
      <c r="XBF5" s="393"/>
      <c r="XBG5" s="393"/>
      <c r="XBH5" s="393"/>
      <c r="XBI5" s="393"/>
      <c r="XBJ5" s="393"/>
      <c r="XBK5" s="393"/>
      <c r="XBL5" s="393"/>
      <c r="XBM5" s="393"/>
      <c r="XBN5" s="393"/>
      <c r="XBO5" s="393"/>
      <c r="XBP5" s="393"/>
      <c r="XBQ5" s="393"/>
      <c r="XBR5" s="393"/>
      <c r="XBS5" s="393"/>
      <c r="XBT5" s="393"/>
      <c r="XBU5" s="393"/>
      <c r="XBV5" s="393"/>
      <c r="XBW5" s="393"/>
      <c r="XBX5" s="393"/>
      <c r="XBY5" s="393"/>
      <c r="XBZ5" s="393"/>
      <c r="XCA5" s="393"/>
      <c r="XCB5" s="393"/>
      <c r="XCC5" s="393"/>
      <c r="XCD5" s="393"/>
      <c r="XCE5" s="393"/>
      <c r="XCF5" s="393"/>
      <c r="XCG5" s="393"/>
      <c r="XCH5" s="393"/>
      <c r="XCI5" s="393"/>
      <c r="XCJ5" s="393"/>
      <c r="XCK5" s="393"/>
      <c r="XCL5" s="393"/>
      <c r="XCM5" s="393"/>
      <c r="XCN5" s="393"/>
      <c r="XCO5" s="393"/>
      <c r="XCP5" s="393"/>
      <c r="XCQ5" s="393"/>
      <c r="XCR5" s="393"/>
      <c r="XCS5" s="393"/>
      <c r="XCT5" s="393"/>
      <c r="XCU5" s="393"/>
      <c r="XCV5" s="393"/>
      <c r="XCW5" s="393"/>
      <c r="XCX5" s="393"/>
      <c r="XCY5" s="393"/>
      <c r="XCZ5" s="393"/>
      <c r="XDA5" s="393"/>
      <c r="XDB5" s="393"/>
      <c r="XDC5" s="393"/>
      <c r="XDD5" s="393"/>
      <c r="XDE5" s="393"/>
      <c r="XDF5" s="393"/>
      <c r="XDG5" s="393"/>
      <c r="XDH5" s="393"/>
      <c r="XDI5" s="393"/>
      <c r="XDJ5" s="393"/>
      <c r="XDK5" s="393"/>
      <c r="XDL5" s="393"/>
      <c r="XDM5" s="393"/>
      <c r="XDN5" s="393"/>
      <c r="XDO5" s="393"/>
      <c r="XDP5" s="393"/>
      <c r="XDQ5" s="393"/>
      <c r="XDR5" s="393"/>
      <c r="XDS5" s="393"/>
      <c r="XDT5" s="393"/>
      <c r="XDU5" s="393"/>
      <c r="XDV5" s="393"/>
      <c r="XDW5" s="393"/>
      <c r="XDX5" s="393"/>
      <c r="XDY5" s="393"/>
      <c r="XDZ5" s="393"/>
      <c r="XEA5" s="393"/>
      <c r="XEB5" s="393"/>
      <c r="XEC5" s="393"/>
      <c r="XED5" s="393"/>
      <c r="XEE5" s="393"/>
      <c r="XEF5" s="393"/>
      <c r="XEG5" s="393"/>
      <c r="XEH5" s="393"/>
      <c r="XEI5" s="393"/>
      <c r="XEJ5" s="393"/>
      <c r="XEK5" s="393"/>
      <c r="XEL5" s="393"/>
      <c r="XEM5" s="393"/>
      <c r="XEN5" s="393"/>
      <c r="XEO5" s="393"/>
      <c r="XEP5" s="393"/>
      <c r="XEQ5" s="393"/>
      <c r="XER5" s="393"/>
      <c r="XES5" s="393"/>
      <c r="XET5" s="393"/>
      <c r="XEU5" s="393"/>
      <c r="XEV5" s="393"/>
      <c r="XEW5" s="393"/>
      <c r="XEX5" s="393"/>
      <c r="XEY5" s="393"/>
      <c r="XEZ5" s="393"/>
      <c r="XFA5" s="393"/>
      <c r="XFB5" s="393"/>
    </row>
    <row r="6" spans="1:16382" s="404" customFormat="1" ht="32.25" hidden="1" customHeight="1">
      <c r="A6" s="393"/>
      <c r="B6" s="394">
        <f>B5+1</f>
        <v>2</v>
      </c>
      <c r="C6" s="429" t="s">
        <v>229</v>
      </c>
      <c r="D6" s="416" t="s">
        <v>155</v>
      </c>
      <c r="E6" s="429" t="s">
        <v>635</v>
      </c>
      <c r="F6" s="395"/>
      <c r="G6" s="395"/>
      <c r="H6" s="416" t="s">
        <v>160</v>
      </c>
      <c r="I6" s="396"/>
      <c r="J6" s="397"/>
      <c r="K6" s="430">
        <v>41813</v>
      </c>
      <c r="L6" s="430">
        <v>42990</v>
      </c>
      <c r="M6" s="398">
        <f t="shared" ref="M6:M66" ca="1" si="0">DATEDIF(K6,TODAY(),"Y")</f>
        <v>3</v>
      </c>
      <c r="N6" s="398">
        <f t="shared" ref="N6:N66" ca="1" si="1">DATEDIF(L6,TODAY(),"Y")</f>
        <v>0</v>
      </c>
      <c r="O6" s="399">
        <f ca="1">SUMIF('Resource Deployment List'!$F$11:$F$219,C6,'Resource Deployment List'!$M$11:$M$219)</f>
        <v>1</v>
      </c>
      <c r="P6" s="400"/>
      <c r="Q6" s="401"/>
      <c r="R6" s="402"/>
      <c r="S6" s="403"/>
      <c r="T6" s="403"/>
      <c r="U6" s="393"/>
      <c r="V6" s="393"/>
      <c r="W6" s="393"/>
      <c r="X6" s="393"/>
      <c r="Y6" s="393"/>
      <c r="Z6" s="393"/>
      <c r="AA6" s="393"/>
      <c r="AB6" s="393"/>
      <c r="AC6" s="393"/>
      <c r="AD6" s="393"/>
      <c r="AE6" s="393"/>
      <c r="AF6" s="393"/>
      <c r="AG6" s="393"/>
      <c r="AH6" s="393"/>
      <c r="AI6" s="393"/>
      <c r="AJ6" s="393"/>
      <c r="AK6" s="393"/>
      <c r="AL6" s="393"/>
      <c r="AM6" s="393"/>
      <c r="AN6" s="393"/>
      <c r="AO6" s="393"/>
      <c r="AP6" s="393"/>
      <c r="AQ6" s="393"/>
      <c r="AR6" s="393"/>
      <c r="AS6" s="393"/>
      <c r="AT6" s="393"/>
      <c r="AU6" s="393"/>
      <c r="AV6" s="393"/>
      <c r="AW6" s="393"/>
      <c r="AX6" s="393"/>
      <c r="AY6" s="393"/>
      <c r="AZ6" s="393"/>
      <c r="BA6" s="393"/>
      <c r="BB6" s="393"/>
      <c r="BC6" s="393"/>
      <c r="BD6" s="393"/>
      <c r="BE6" s="393"/>
      <c r="BF6" s="393"/>
      <c r="BG6" s="393"/>
      <c r="BH6" s="393"/>
      <c r="BI6" s="393"/>
      <c r="BJ6" s="393"/>
      <c r="BK6" s="393"/>
      <c r="BL6" s="393"/>
      <c r="BM6" s="393"/>
      <c r="BN6" s="393"/>
      <c r="BO6" s="393"/>
      <c r="BP6" s="393"/>
      <c r="BQ6" s="393"/>
      <c r="BR6" s="393"/>
      <c r="BS6" s="393"/>
      <c r="BT6" s="393"/>
      <c r="BU6" s="393"/>
      <c r="BV6" s="393"/>
      <c r="BW6" s="393"/>
      <c r="BX6" s="393"/>
      <c r="BY6" s="393"/>
      <c r="BZ6" s="393"/>
      <c r="CA6" s="393"/>
      <c r="CB6" s="393"/>
      <c r="CC6" s="393"/>
      <c r="CD6" s="393"/>
      <c r="CE6" s="393"/>
      <c r="CF6" s="393"/>
      <c r="CG6" s="393"/>
      <c r="CH6" s="393"/>
      <c r="CI6" s="393"/>
      <c r="CJ6" s="393"/>
      <c r="CK6" s="393"/>
      <c r="CL6" s="393"/>
      <c r="CM6" s="393"/>
      <c r="CN6" s="393"/>
      <c r="CO6" s="393"/>
      <c r="CP6" s="393"/>
      <c r="CQ6" s="393"/>
      <c r="CR6" s="393"/>
      <c r="CS6" s="393"/>
      <c r="CT6" s="393"/>
      <c r="CU6" s="393"/>
      <c r="CV6" s="393"/>
      <c r="CW6" s="393"/>
      <c r="CX6" s="393"/>
      <c r="CY6" s="393"/>
      <c r="CZ6" s="393"/>
      <c r="DA6" s="393"/>
      <c r="DB6" s="393"/>
      <c r="DC6" s="393"/>
      <c r="DD6" s="393"/>
      <c r="DE6" s="393"/>
      <c r="DF6" s="393"/>
      <c r="DG6" s="393"/>
      <c r="DH6" s="393"/>
      <c r="DI6" s="393"/>
      <c r="DJ6" s="393"/>
      <c r="DK6" s="393"/>
      <c r="DL6" s="393"/>
      <c r="DM6" s="393"/>
      <c r="DN6" s="393"/>
      <c r="DO6" s="393"/>
      <c r="DP6" s="393"/>
      <c r="DQ6" s="393"/>
      <c r="DR6" s="393"/>
      <c r="DS6" s="393"/>
      <c r="DT6" s="393"/>
      <c r="DU6" s="393"/>
      <c r="DV6" s="393"/>
      <c r="DW6" s="393"/>
      <c r="DX6" s="393"/>
      <c r="DY6" s="393"/>
      <c r="DZ6" s="393"/>
      <c r="EA6" s="393"/>
      <c r="EB6" s="393"/>
      <c r="EC6" s="393"/>
      <c r="ED6" s="393"/>
      <c r="EE6" s="393"/>
      <c r="EF6" s="393"/>
      <c r="EG6" s="393"/>
      <c r="EH6" s="393"/>
      <c r="EI6" s="393"/>
      <c r="EJ6" s="393"/>
      <c r="EK6" s="393"/>
      <c r="EL6" s="393"/>
      <c r="EM6" s="393"/>
      <c r="EN6" s="393"/>
      <c r="EO6" s="393"/>
      <c r="EP6" s="393"/>
      <c r="EQ6" s="393"/>
      <c r="ER6" s="393"/>
      <c r="ES6" s="393"/>
      <c r="ET6" s="393"/>
      <c r="EU6" s="393"/>
      <c r="EV6" s="393"/>
      <c r="EW6" s="393"/>
      <c r="EX6" s="393"/>
      <c r="EY6" s="393"/>
      <c r="EZ6" s="393"/>
      <c r="FA6" s="393"/>
      <c r="FB6" s="393"/>
      <c r="FC6" s="393"/>
      <c r="FD6" s="393"/>
      <c r="FE6" s="393"/>
      <c r="FF6" s="393"/>
      <c r="FG6" s="393"/>
      <c r="FH6" s="393"/>
      <c r="FI6" s="393"/>
      <c r="FJ6" s="393"/>
      <c r="FK6" s="393"/>
      <c r="FL6" s="393"/>
      <c r="FM6" s="393"/>
      <c r="FN6" s="393"/>
      <c r="FO6" s="393"/>
      <c r="FP6" s="393"/>
      <c r="FQ6" s="393"/>
      <c r="FR6" s="393"/>
      <c r="FS6" s="393"/>
      <c r="FT6" s="393"/>
      <c r="FU6" s="393"/>
      <c r="FV6" s="393"/>
      <c r="FW6" s="393"/>
      <c r="FX6" s="393"/>
      <c r="FY6" s="393"/>
      <c r="FZ6" s="393"/>
      <c r="GA6" s="393"/>
      <c r="GB6" s="393"/>
      <c r="GC6" s="393"/>
      <c r="GD6" s="393"/>
      <c r="GE6" s="393"/>
      <c r="GF6" s="393"/>
      <c r="GG6" s="393"/>
      <c r="GH6" s="393"/>
      <c r="GI6" s="393"/>
      <c r="GJ6" s="393"/>
      <c r="GK6" s="393"/>
      <c r="GL6" s="393"/>
      <c r="GM6" s="393"/>
      <c r="GN6" s="393"/>
      <c r="GO6" s="393"/>
      <c r="GP6" s="393"/>
      <c r="GQ6" s="393"/>
      <c r="GR6" s="393"/>
      <c r="GS6" s="393"/>
      <c r="GT6" s="393"/>
      <c r="GU6" s="393"/>
      <c r="GV6" s="393"/>
      <c r="GW6" s="393"/>
      <c r="GX6" s="393"/>
      <c r="GY6" s="393"/>
      <c r="GZ6" s="393"/>
      <c r="HA6" s="393"/>
      <c r="HB6" s="393"/>
      <c r="HC6" s="393"/>
      <c r="HD6" s="393"/>
      <c r="HE6" s="393"/>
      <c r="HF6" s="393"/>
      <c r="HG6" s="393"/>
      <c r="HH6" s="393"/>
      <c r="HI6" s="393"/>
      <c r="HJ6" s="393"/>
      <c r="HK6" s="393"/>
      <c r="HL6" s="393"/>
      <c r="HM6" s="393"/>
      <c r="HN6" s="393"/>
      <c r="HO6" s="393"/>
      <c r="HP6" s="393"/>
      <c r="HQ6" s="393"/>
      <c r="HR6" s="393"/>
      <c r="HS6" s="393"/>
      <c r="HT6" s="393"/>
      <c r="HU6" s="393"/>
      <c r="HV6" s="393"/>
      <c r="HW6" s="393"/>
      <c r="HX6" s="393"/>
      <c r="HY6" s="393"/>
      <c r="HZ6" s="393"/>
      <c r="IA6" s="393"/>
      <c r="IB6" s="393"/>
      <c r="IC6" s="393"/>
      <c r="ID6" s="393"/>
      <c r="IE6" s="393"/>
      <c r="IF6" s="393"/>
      <c r="IG6" s="393"/>
      <c r="IH6" s="393"/>
      <c r="II6" s="393"/>
      <c r="IJ6" s="393"/>
      <c r="IK6" s="393"/>
      <c r="IL6" s="393"/>
      <c r="IM6" s="393"/>
      <c r="IN6" s="393"/>
      <c r="IO6" s="393"/>
      <c r="IP6" s="393"/>
      <c r="IQ6" s="393"/>
      <c r="IR6" s="393"/>
      <c r="IS6" s="393"/>
      <c r="IT6" s="393"/>
      <c r="IU6" s="393"/>
      <c r="IV6" s="393"/>
      <c r="IW6" s="393"/>
      <c r="IX6" s="393"/>
      <c r="IY6" s="393"/>
      <c r="IZ6" s="393"/>
      <c r="JA6" s="393"/>
      <c r="JB6" s="393"/>
      <c r="JC6" s="393"/>
      <c r="JD6" s="393"/>
      <c r="JE6" s="393"/>
      <c r="JF6" s="393"/>
      <c r="JG6" s="393"/>
      <c r="JH6" s="393"/>
      <c r="JI6" s="393"/>
      <c r="JJ6" s="393"/>
      <c r="JK6" s="393"/>
      <c r="JL6" s="393"/>
      <c r="JM6" s="393"/>
      <c r="JN6" s="393"/>
      <c r="JO6" s="393"/>
      <c r="JP6" s="393"/>
      <c r="JQ6" s="393"/>
      <c r="JR6" s="393"/>
      <c r="JS6" s="393"/>
      <c r="JT6" s="393"/>
      <c r="JU6" s="393"/>
      <c r="JV6" s="393"/>
      <c r="JW6" s="393"/>
      <c r="JX6" s="393"/>
      <c r="JY6" s="393"/>
      <c r="JZ6" s="393"/>
      <c r="KA6" s="393"/>
      <c r="KB6" s="393"/>
      <c r="KC6" s="393"/>
      <c r="KD6" s="393"/>
      <c r="KE6" s="393"/>
      <c r="KF6" s="393"/>
      <c r="KG6" s="393"/>
      <c r="KH6" s="393"/>
      <c r="KI6" s="393"/>
      <c r="KJ6" s="393"/>
      <c r="KK6" s="393"/>
      <c r="KL6" s="393"/>
      <c r="KM6" s="393"/>
      <c r="KN6" s="393"/>
      <c r="KO6" s="393"/>
      <c r="KP6" s="393"/>
      <c r="KQ6" s="393"/>
      <c r="KR6" s="393"/>
      <c r="KS6" s="393"/>
      <c r="KT6" s="393"/>
      <c r="KU6" s="393"/>
      <c r="KV6" s="393"/>
      <c r="KW6" s="393"/>
      <c r="KX6" s="393"/>
      <c r="KY6" s="393"/>
      <c r="KZ6" s="393"/>
      <c r="LA6" s="393"/>
      <c r="LB6" s="393"/>
      <c r="LC6" s="393"/>
      <c r="LD6" s="393"/>
      <c r="LE6" s="393"/>
      <c r="LF6" s="393"/>
      <c r="LG6" s="393"/>
      <c r="LH6" s="393"/>
      <c r="LI6" s="393"/>
      <c r="LJ6" s="393"/>
      <c r="LK6" s="393"/>
      <c r="LL6" s="393"/>
      <c r="LM6" s="393"/>
      <c r="LN6" s="393"/>
      <c r="LO6" s="393"/>
      <c r="LP6" s="393"/>
      <c r="LQ6" s="393"/>
      <c r="LR6" s="393"/>
      <c r="LS6" s="393"/>
      <c r="LT6" s="393"/>
      <c r="LU6" s="393"/>
      <c r="LV6" s="393"/>
      <c r="LW6" s="393"/>
      <c r="LX6" s="393"/>
      <c r="LY6" s="393"/>
      <c r="LZ6" s="393"/>
      <c r="MA6" s="393"/>
      <c r="MB6" s="393"/>
      <c r="MC6" s="393"/>
      <c r="MD6" s="393"/>
      <c r="ME6" s="393"/>
      <c r="MF6" s="393"/>
      <c r="MG6" s="393"/>
      <c r="MH6" s="393"/>
      <c r="MI6" s="393"/>
      <c r="MJ6" s="393"/>
      <c r="MK6" s="393"/>
      <c r="ML6" s="393"/>
      <c r="MM6" s="393"/>
      <c r="MN6" s="393"/>
      <c r="MO6" s="393"/>
      <c r="MP6" s="393"/>
      <c r="MQ6" s="393"/>
      <c r="MR6" s="393"/>
      <c r="MS6" s="393"/>
      <c r="MT6" s="393"/>
      <c r="MU6" s="393"/>
      <c r="MV6" s="393"/>
      <c r="MW6" s="393"/>
      <c r="MX6" s="393"/>
      <c r="MY6" s="393"/>
      <c r="MZ6" s="393"/>
      <c r="NA6" s="393"/>
      <c r="NB6" s="393"/>
      <c r="NC6" s="393"/>
      <c r="ND6" s="393"/>
      <c r="NE6" s="393"/>
      <c r="NF6" s="393"/>
      <c r="NG6" s="393"/>
      <c r="NH6" s="393"/>
      <c r="NI6" s="393"/>
      <c r="NJ6" s="393"/>
      <c r="NK6" s="393"/>
      <c r="NL6" s="393"/>
      <c r="NM6" s="393"/>
      <c r="NN6" s="393"/>
      <c r="NO6" s="393"/>
      <c r="NP6" s="393"/>
      <c r="NQ6" s="393"/>
      <c r="NR6" s="393"/>
      <c r="NS6" s="393"/>
      <c r="NT6" s="393"/>
      <c r="NU6" s="393"/>
      <c r="NV6" s="393"/>
      <c r="NW6" s="393"/>
      <c r="NX6" s="393"/>
      <c r="NY6" s="393"/>
      <c r="NZ6" s="393"/>
      <c r="OA6" s="393"/>
      <c r="OB6" s="393"/>
      <c r="OC6" s="393"/>
      <c r="OD6" s="393"/>
      <c r="OE6" s="393"/>
      <c r="OF6" s="393"/>
      <c r="OG6" s="393"/>
      <c r="OH6" s="393"/>
      <c r="OI6" s="393"/>
      <c r="OJ6" s="393"/>
      <c r="OK6" s="393"/>
      <c r="OL6" s="393"/>
      <c r="OM6" s="393"/>
      <c r="ON6" s="393"/>
      <c r="OO6" s="393"/>
      <c r="OP6" s="393"/>
      <c r="OQ6" s="393"/>
      <c r="OR6" s="393"/>
      <c r="OS6" s="393"/>
      <c r="OT6" s="393"/>
      <c r="OU6" s="393"/>
      <c r="OV6" s="393"/>
      <c r="OW6" s="393"/>
      <c r="OX6" s="393"/>
      <c r="OY6" s="393"/>
      <c r="OZ6" s="393"/>
      <c r="PA6" s="393"/>
      <c r="PB6" s="393"/>
      <c r="PC6" s="393"/>
      <c r="PD6" s="393"/>
      <c r="PE6" s="393"/>
      <c r="PF6" s="393"/>
      <c r="PG6" s="393"/>
      <c r="PH6" s="393"/>
      <c r="PI6" s="393"/>
      <c r="PJ6" s="393"/>
      <c r="PK6" s="393"/>
      <c r="PL6" s="393"/>
      <c r="PM6" s="393"/>
      <c r="PN6" s="393"/>
      <c r="PO6" s="393"/>
      <c r="PP6" s="393"/>
      <c r="PQ6" s="393"/>
      <c r="PR6" s="393"/>
      <c r="PS6" s="393"/>
      <c r="PT6" s="393"/>
      <c r="PU6" s="393"/>
      <c r="PV6" s="393"/>
      <c r="PW6" s="393"/>
      <c r="PX6" s="393"/>
      <c r="PY6" s="393"/>
      <c r="PZ6" s="393"/>
      <c r="QA6" s="393"/>
      <c r="QB6" s="393"/>
      <c r="QC6" s="393"/>
      <c r="QD6" s="393"/>
      <c r="QE6" s="393"/>
      <c r="QF6" s="393"/>
      <c r="QG6" s="393"/>
      <c r="QH6" s="393"/>
      <c r="QI6" s="393"/>
      <c r="QJ6" s="393"/>
      <c r="QK6" s="393"/>
      <c r="QL6" s="393"/>
      <c r="QM6" s="393"/>
      <c r="QN6" s="393"/>
      <c r="QO6" s="393"/>
      <c r="QP6" s="393"/>
      <c r="QQ6" s="393"/>
      <c r="QR6" s="393"/>
      <c r="QS6" s="393"/>
      <c r="QT6" s="393"/>
      <c r="QU6" s="393"/>
      <c r="QV6" s="393"/>
      <c r="QW6" s="393"/>
      <c r="QX6" s="393"/>
      <c r="QY6" s="393"/>
      <c r="QZ6" s="393"/>
      <c r="RA6" s="393"/>
      <c r="RB6" s="393"/>
      <c r="RC6" s="393"/>
      <c r="RD6" s="393"/>
      <c r="RE6" s="393"/>
      <c r="RF6" s="393"/>
      <c r="RG6" s="393"/>
      <c r="RH6" s="393"/>
      <c r="RI6" s="393"/>
      <c r="RJ6" s="393"/>
      <c r="RK6" s="393"/>
      <c r="RL6" s="393"/>
      <c r="RM6" s="393"/>
      <c r="RN6" s="393"/>
      <c r="RO6" s="393"/>
      <c r="RP6" s="393"/>
      <c r="RQ6" s="393"/>
      <c r="RR6" s="393"/>
      <c r="RS6" s="393"/>
      <c r="RT6" s="393"/>
      <c r="RU6" s="393"/>
      <c r="RV6" s="393"/>
      <c r="RW6" s="393"/>
      <c r="RX6" s="393"/>
      <c r="RY6" s="393"/>
      <c r="RZ6" s="393"/>
      <c r="SA6" s="393"/>
      <c r="SB6" s="393"/>
      <c r="SC6" s="393"/>
      <c r="SD6" s="393"/>
      <c r="SE6" s="393"/>
      <c r="SF6" s="393"/>
      <c r="SG6" s="393"/>
      <c r="SH6" s="393"/>
      <c r="SI6" s="393"/>
      <c r="SJ6" s="393"/>
      <c r="SK6" s="393"/>
      <c r="SL6" s="393"/>
      <c r="SM6" s="393"/>
      <c r="SN6" s="393"/>
      <c r="SO6" s="393"/>
      <c r="SP6" s="393"/>
      <c r="SQ6" s="393"/>
      <c r="SR6" s="393"/>
      <c r="SS6" s="393"/>
      <c r="ST6" s="393"/>
      <c r="SU6" s="393"/>
      <c r="SV6" s="393"/>
      <c r="SW6" s="393"/>
      <c r="SX6" s="393"/>
      <c r="SY6" s="393"/>
      <c r="SZ6" s="393"/>
      <c r="TA6" s="393"/>
      <c r="TB6" s="393"/>
      <c r="TC6" s="393"/>
      <c r="TD6" s="393"/>
      <c r="TE6" s="393"/>
      <c r="TF6" s="393"/>
      <c r="TG6" s="393"/>
      <c r="TH6" s="393"/>
      <c r="TI6" s="393"/>
      <c r="TJ6" s="393"/>
      <c r="TK6" s="393"/>
      <c r="TL6" s="393"/>
      <c r="TM6" s="393"/>
      <c r="TN6" s="393"/>
      <c r="TO6" s="393"/>
      <c r="TP6" s="393"/>
      <c r="TQ6" s="393"/>
      <c r="TR6" s="393"/>
      <c r="TS6" s="393"/>
      <c r="TT6" s="393"/>
      <c r="TU6" s="393"/>
      <c r="TV6" s="393"/>
      <c r="TW6" s="393"/>
      <c r="TX6" s="393"/>
      <c r="TY6" s="393"/>
      <c r="TZ6" s="393"/>
      <c r="UA6" s="393"/>
      <c r="UB6" s="393"/>
      <c r="UC6" s="393"/>
      <c r="UD6" s="393"/>
      <c r="UE6" s="393"/>
      <c r="UF6" s="393"/>
      <c r="UG6" s="393"/>
      <c r="UH6" s="393"/>
      <c r="UI6" s="393"/>
      <c r="UJ6" s="393"/>
      <c r="UK6" s="393"/>
      <c r="UL6" s="393"/>
      <c r="UM6" s="393"/>
      <c r="UN6" s="393"/>
      <c r="UO6" s="393"/>
      <c r="UP6" s="393"/>
      <c r="UQ6" s="393"/>
      <c r="UR6" s="393"/>
      <c r="US6" s="393"/>
      <c r="UT6" s="393"/>
      <c r="UU6" s="393"/>
      <c r="UV6" s="393"/>
      <c r="UW6" s="393"/>
      <c r="UX6" s="393"/>
      <c r="UY6" s="393"/>
      <c r="UZ6" s="393"/>
      <c r="VA6" s="393"/>
      <c r="VB6" s="393"/>
      <c r="VC6" s="393"/>
      <c r="VD6" s="393"/>
      <c r="VE6" s="393"/>
      <c r="VF6" s="393"/>
      <c r="VG6" s="393"/>
      <c r="VH6" s="393"/>
      <c r="VI6" s="393"/>
      <c r="VJ6" s="393"/>
      <c r="VK6" s="393"/>
      <c r="VL6" s="393"/>
      <c r="VM6" s="393"/>
      <c r="VN6" s="393"/>
      <c r="VO6" s="393"/>
      <c r="VP6" s="393"/>
      <c r="VQ6" s="393"/>
      <c r="VR6" s="393"/>
      <c r="VS6" s="393"/>
      <c r="VT6" s="393"/>
      <c r="VU6" s="393"/>
      <c r="VV6" s="393"/>
      <c r="VW6" s="393"/>
      <c r="VX6" s="393"/>
      <c r="VY6" s="393"/>
      <c r="VZ6" s="393"/>
      <c r="WA6" s="393"/>
      <c r="WB6" s="393"/>
      <c r="WC6" s="393"/>
      <c r="WD6" s="393"/>
      <c r="WE6" s="393"/>
      <c r="WF6" s="393"/>
      <c r="WG6" s="393"/>
      <c r="WH6" s="393"/>
      <c r="WI6" s="393"/>
      <c r="WJ6" s="393"/>
      <c r="WK6" s="393"/>
      <c r="WL6" s="393"/>
      <c r="WM6" s="393"/>
      <c r="WN6" s="393"/>
      <c r="WO6" s="393"/>
      <c r="WP6" s="393"/>
      <c r="WQ6" s="393"/>
      <c r="WR6" s="393"/>
      <c r="WS6" s="393"/>
      <c r="WT6" s="393"/>
      <c r="WU6" s="393"/>
      <c r="WV6" s="393"/>
      <c r="WW6" s="393"/>
      <c r="WX6" s="393"/>
      <c r="WY6" s="393"/>
      <c r="WZ6" s="393"/>
      <c r="XA6" s="393"/>
      <c r="XB6" s="393"/>
      <c r="XC6" s="393"/>
      <c r="XD6" s="393"/>
      <c r="XE6" s="393"/>
      <c r="XF6" s="393"/>
      <c r="XG6" s="393"/>
      <c r="XH6" s="393"/>
      <c r="XI6" s="393"/>
      <c r="XJ6" s="393"/>
      <c r="XK6" s="393"/>
      <c r="XL6" s="393"/>
      <c r="XM6" s="393"/>
      <c r="XN6" s="393"/>
      <c r="XO6" s="393"/>
      <c r="XP6" s="393"/>
      <c r="XQ6" s="393"/>
      <c r="XR6" s="393"/>
      <c r="XS6" s="393"/>
      <c r="XT6" s="393"/>
      <c r="XU6" s="393"/>
      <c r="XV6" s="393"/>
      <c r="XW6" s="393"/>
      <c r="XX6" s="393"/>
      <c r="XY6" s="393"/>
      <c r="XZ6" s="393"/>
      <c r="YA6" s="393"/>
      <c r="YB6" s="393"/>
      <c r="YC6" s="393"/>
      <c r="YD6" s="393"/>
      <c r="YE6" s="393"/>
      <c r="YF6" s="393"/>
      <c r="YG6" s="393"/>
      <c r="YH6" s="393"/>
      <c r="YI6" s="393"/>
      <c r="YJ6" s="393"/>
      <c r="YK6" s="393"/>
      <c r="YL6" s="393"/>
      <c r="YM6" s="393"/>
      <c r="YN6" s="393"/>
      <c r="YO6" s="393"/>
      <c r="YP6" s="393"/>
      <c r="YQ6" s="393"/>
      <c r="YR6" s="393"/>
      <c r="YS6" s="393"/>
      <c r="YT6" s="393"/>
      <c r="YU6" s="393"/>
      <c r="YV6" s="393"/>
      <c r="YW6" s="393"/>
      <c r="YX6" s="393"/>
      <c r="YY6" s="393"/>
      <c r="YZ6" s="393"/>
      <c r="ZA6" s="393"/>
      <c r="ZB6" s="393"/>
      <c r="ZC6" s="393"/>
      <c r="ZD6" s="393"/>
      <c r="ZE6" s="393"/>
      <c r="ZF6" s="393"/>
      <c r="ZG6" s="393"/>
      <c r="ZH6" s="393"/>
      <c r="ZI6" s="393"/>
      <c r="ZJ6" s="393"/>
      <c r="ZK6" s="393"/>
      <c r="ZL6" s="393"/>
      <c r="ZM6" s="393"/>
      <c r="ZN6" s="393"/>
      <c r="ZO6" s="393"/>
      <c r="ZP6" s="393"/>
      <c r="ZQ6" s="393"/>
      <c r="ZR6" s="393"/>
      <c r="ZS6" s="393"/>
      <c r="ZT6" s="393"/>
      <c r="ZU6" s="393"/>
      <c r="ZV6" s="393"/>
      <c r="ZW6" s="393"/>
      <c r="ZX6" s="393"/>
      <c r="ZY6" s="393"/>
      <c r="ZZ6" s="393"/>
      <c r="AAA6" s="393"/>
      <c r="AAB6" s="393"/>
      <c r="AAC6" s="393"/>
      <c r="AAD6" s="393"/>
      <c r="AAE6" s="393"/>
      <c r="AAF6" s="393"/>
      <c r="AAG6" s="393"/>
      <c r="AAH6" s="393"/>
      <c r="AAI6" s="393"/>
      <c r="AAJ6" s="393"/>
      <c r="AAK6" s="393"/>
      <c r="AAL6" s="393"/>
      <c r="AAM6" s="393"/>
      <c r="AAN6" s="393"/>
      <c r="AAO6" s="393"/>
      <c r="AAP6" s="393"/>
      <c r="AAQ6" s="393"/>
      <c r="AAR6" s="393"/>
      <c r="AAS6" s="393"/>
      <c r="AAT6" s="393"/>
      <c r="AAU6" s="393"/>
      <c r="AAV6" s="393"/>
      <c r="AAW6" s="393"/>
      <c r="AAX6" s="393"/>
      <c r="AAY6" s="393"/>
      <c r="AAZ6" s="393"/>
      <c r="ABA6" s="393"/>
      <c r="ABB6" s="393"/>
      <c r="ABC6" s="393"/>
      <c r="ABD6" s="393"/>
      <c r="ABE6" s="393"/>
      <c r="ABF6" s="393"/>
      <c r="ABG6" s="393"/>
      <c r="ABH6" s="393"/>
      <c r="ABI6" s="393"/>
      <c r="ABJ6" s="393"/>
      <c r="ABK6" s="393"/>
      <c r="ABL6" s="393"/>
      <c r="ABM6" s="393"/>
      <c r="ABN6" s="393"/>
      <c r="ABO6" s="393"/>
      <c r="ABP6" s="393"/>
      <c r="ABQ6" s="393"/>
      <c r="ABR6" s="393"/>
      <c r="ABS6" s="393"/>
      <c r="ABT6" s="393"/>
      <c r="ABU6" s="393"/>
      <c r="ABV6" s="393"/>
      <c r="ABW6" s="393"/>
      <c r="ABX6" s="393"/>
      <c r="ABY6" s="393"/>
      <c r="ABZ6" s="393"/>
      <c r="ACA6" s="393"/>
      <c r="ACB6" s="393"/>
      <c r="ACC6" s="393"/>
      <c r="ACD6" s="393"/>
      <c r="ACE6" s="393"/>
      <c r="ACF6" s="393"/>
      <c r="ACG6" s="393"/>
      <c r="ACH6" s="393"/>
      <c r="ACI6" s="393"/>
      <c r="ACJ6" s="393"/>
      <c r="ACK6" s="393"/>
      <c r="ACL6" s="393"/>
      <c r="ACM6" s="393"/>
      <c r="ACN6" s="393"/>
      <c r="ACO6" s="393"/>
      <c r="ACP6" s="393"/>
      <c r="ACQ6" s="393"/>
      <c r="ACR6" s="393"/>
      <c r="ACS6" s="393"/>
      <c r="ACT6" s="393"/>
      <c r="ACU6" s="393"/>
      <c r="ACV6" s="393"/>
      <c r="ACW6" s="393"/>
      <c r="ACX6" s="393"/>
      <c r="ACY6" s="393"/>
      <c r="ACZ6" s="393"/>
      <c r="ADA6" s="393"/>
      <c r="ADB6" s="393"/>
      <c r="ADC6" s="393"/>
      <c r="ADD6" s="393"/>
      <c r="ADE6" s="393"/>
      <c r="ADF6" s="393"/>
      <c r="ADG6" s="393"/>
      <c r="ADH6" s="393"/>
      <c r="ADI6" s="393"/>
      <c r="ADJ6" s="393"/>
      <c r="ADK6" s="393"/>
      <c r="ADL6" s="393"/>
      <c r="ADM6" s="393"/>
      <c r="ADN6" s="393"/>
      <c r="ADO6" s="393"/>
      <c r="ADP6" s="393"/>
      <c r="ADQ6" s="393"/>
      <c r="ADR6" s="393"/>
      <c r="ADS6" s="393"/>
      <c r="ADT6" s="393"/>
      <c r="ADU6" s="393"/>
      <c r="ADV6" s="393"/>
      <c r="ADW6" s="393"/>
      <c r="ADX6" s="393"/>
      <c r="ADY6" s="393"/>
      <c r="ADZ6" s="393"/>
      <c r="AEA6" s="393"/>
      <c r="AEB6" s="393"/>
      <c r="AEC6" s="393"/>
      <c r="AED6" s="393"/>
      <c r="AEE6" s="393"/>
      <c r="AEF6" s="393"/>
      <c r="AEG6" s="393"/>
      <c r="AEH6" s="393"/>
      <c r="AEI6" s="393"/>
      <c r="AEJ6" s="393"/>
      <c r="AEK6" s="393"/>
      <c r="AEL6" s="393"/>
      <c r="AEM6" s="393"/>
      <c r="AEN6" s="393"/>
      <c r="AEO6" s="393"/>
      <c r="AEP6" s="393"/>
      <c r="AEQ6" s="393"/>
      <c r="AER6" s="393"/>
      <c r="AES6" s="393"/>
      <c r="AET6" s="393"/>
      <c r="AEU6" s="393"/>
      <c r="AEV6" s="393"/>
      <c r="AEW6" s="393"/>
      <c r="AEX6" s="393"/>
      <c r="AEY6" s="393"/>
      <c r="AEZ6" s="393"/>
      <c r="AFA6" s="393"/>
      <c r="AFB6" s="393"/>
      <c r="AFC6" s="393"/>
      <c r="AFD6" s="393"/>
      <c r="AFE6" s="393"/>
      <c r="AFF6" s="393"/>
      <c r="AFG6" s="393"/>
      <c r="AFH6" s="393"/>
      <c r="AFI6" s="393"/>
      <c r="AFJ6" s="393"/>
      <c r="AFK6" s="393"/>
      <c r="AFL6" s="393"/>
      <c r="AFM6" s="393"/>
      <c r="AFN6" s="393"/>
      <c r="AFO6" s="393"/>
      <c r="AFP6" s="393"/>
      <c r="AFQ6" s="393"/>
      <c r="AFR6" s="393"/>
      <c r="AFS6" s="393"/>
      <c r="AFT6" s="393"/>
      <c r="AFU6" s="393"/>
      <c r="AFV6" s="393"/>
      <c r="AFW6" s="393"/>
      <c r="AFX6" s="393"/>
      <c r="AFY6" s="393"/>
      <c r="AFZ6" s="393"/>
      <c r="AGA6" s="393"/>
      <c r="AGB6" s="393"/>
      <c r="AGC6" s="393"/>
      <c r="AGD6" s="393"/>
      <c r="AGE6" s="393"/>
      <c r="AGF6" s="393"/>
      <c r="AGG6" s="393"/>
      <c r="AGH6" s="393"/>
      <c r="AGI6" s="393"/>
      <c r="AGJ6" s="393"/>
      <c r="AGK6" s="393"/>
      <c r="AGL6" s="393"/>
      <c r="AGM6" s="393"/>
      <c r="AGN6" s="393"/>
      <c r="AGO6" s="393"/>
      <c r="AGP6" s="393"/>
      <c r="AGQ6" s="393"/>
      <c r="AGR6" s="393"/>
      <c r="AGS6" s="393"/>
      <c r="AGT6" s="393"/>
      <c r="AGU6" s="393"/>
      <c r="AGV6" s="393"/>
      <c r="AGW6" s="393"/>
      <c r="AGX6" s="393"/>
      <c r="AGY6" s="393"/>
      <c r="AGZ6" s="393"/>
      <c r="AHA6" s="393"/>
      <c r="AHB6" s="393"/>
      <c r="AHC6" s="393"/>
      <c r="AHD6" s="393"/>
      <c r="AHE6" s="393"/>
      <c r="AHF6" s="393"/>
      <c r="AHG6" s="393"/>
      <c r="AHH6" s="393"/>
      <c r="AHI6" s="393"/>
      <c r="AHJ6" s="393"/>
      <c r="AHK6" s="393"/>
      <c r="AHL6" s="393"/>
      <c r="AHM6" s="393"/>
      <c r="AHN6" s="393"/>
      <c r="AHO6" s="393"/>
      <c r="AHP6" s="393"/>
      <c r="AHQ6" s="393"/>
      <c r="AHR6" s="393"/>
      <c r="AHS6" s="393"/>
      <c r="AHT6" s="393"/>
      <c r="AHU6" s="393"/>
      <c r="AHV6" s="393"/>
      <c r="AHW6" s="393"/>
      <c r="AHX6" s="393"/>
      <c r="AHY6" s="393"/>
      <c r="AHZ6" s="393"/>
      <c r="AIA6" s="393"/>
      <c r="AIB6" s="393"/>
      <c r="AIC6" s="393"/>
      <c r="AID6" s="393"/>
      <c r="AIE6" s="393"/>
      <c r="AIF6" s="393"/>
      <c r="AIG6" s="393"/>
      <c r="AIH6" s="393"/>
      <c r="AII6" s="393"/>
      <c r="AIJ6" s="393"/>
      <c r="AIK6" s="393"/>
      <c r="AIL6" s="393"/>
      <c r="AIM6" s="393"/>
      <c r="AIN6" s="393"/>
      <c r="AIO6" s="393"/>
      <c r="AIP6" s="393"/>
      <c r="AIQ6" s="393"/>
      <c r="AIR6" s="393"/>
      <c r="AIS6" s="393"/>
      <c r="AIT6" s="393"/>
      <c r="AIU6" s="393"/>
      <c r="AIV6" s="393"/>
      <c r="AIW6" s="393"/>
      <c r="AIX6" s="393"/>
      <c r="AIY6" s="393"/>
      <c r="AIZ6" s="393"/>
      <c r="AJA6" s="393"/>
      <c r="AJB6" s="393"/>
      <c r="AJC6" s="393"/>
      <c r="AJD6" s="393"/>
      <c r="AJE6" s="393"/>
      <c r="AJF6" s="393"/>
      <c r="AJG6" s="393"/>
      <c r="AJH6" s="393"/>
      <c r="AJI6" s="393"/>
      <c r="AJJ6" s="393"/>
      <c r="AJK6" s="393"/>
      <c r="AJL6" s="393"/>
      <c r="AJM6" s="393"/>
      <c r="AJN6" s="393"/>
      <c r="AJO6" s="393"/>
      <c r="AJP6" s="393"/>
      <c r="AJQ6" s="393"/>
      <c r="AJR6" s="393"/>
      <c r="AJS6" s="393"/>
      <c r="AJT6" s="393"/>
      <c r="AJU6" s="393"/>
      <c r="AJV6" s="393"/>
      <c r="AJW6" s="393"/>
      <c r="AJX6" s="393"/>
      <c r="AJY6" s="393"/>
      <c r="AJZ6" s="393"/>
      <c r="AKA6" s="393"/>
      <c r="AKB6" s="393"/>
      <c r="AKC6" s="393"/>
      <c r="AKD6" s="393"/>
      <c r="AKE6" s="393"/>
      <c r="AKF6" s="393"/>
      <c r="AKG6" s="393"/>
      <c r="AKH6" s="393"/>
      <c r="AKI6" s="393"/>
      <c r="AKJ6" s="393"/>
      <c r="AKK6" s="393"/>
      <c r="AKL6" s="393"/>
      <c r="AKM6" s="393"/>
      <c r="AKN6" s="393"/>
      <c r="AKO6" s="393"/>
      <c r="AKP6" s="393"/>
      <c r="AKQ6" s="393"/>
      <c r="AKR6" s="393"/>
      <c r="AKS6" s="393"/>
      <c r="AKT6" s="393"/>
      <c r="AKU6" s="393"/>
      <c r="AKV6" s="393"/>
      <c r="AKW6" s="393"/>
      <c r="AKX6" s="393"/>
      <c r="AKY6" s="393"/>
      <c r="AKZ6" s="393"/>
      <c r="ALA6" s="393"/>
      <c r="ALB6" s="393"/>
      <c r="ALC6" s="393"/>
      <c r="ALD6" s="393"/>
      <c r="ALE6" s="393"/>
      <c r="ALF6" s="393"/>
      <c r="ALG6" s="393"/>
      <c r="ALH6" s="393"/>
      <c r="ALI6" s="393"/>
      <c r="ALJ6" s="393"/>
      <c r="ALK6" s="393"/>
      <c r="ALL6" s="393"/>
      <c r="ALM6" s="393"/>
      <c r="ALN6" s="393"/>
      <c r="ALO6" s="393"/>
      <c r="ALP6" s="393"/>
      <c r="ALQ6" s="393"/>
      <c r="ALR6" s="393"/>
      <c r="ALS6" s="393"/>
      <c r="ALT6" s="393"/>
      <c r="ALU6" s="393"/>
      <c r="ALV6" s="393"/>
      <c r="ALW6" s="393"/>
      <c r="ALX6" s="393"/>
      <c r="ALY6" s="393"/>
      <c r="ALZ6" s="393"/>
      <c r="AMA6" s="393"/>
      <c r="AMB6" s="393"/>
      <c r="AMC6" s="393"/>
      <c r="AMD6" s="393"/>
      <c r="AME6" s="393"/>
      <c r="AMF6" s="393"/>
      <c r="AMG6" s="393"/>
      <c r="AMH6" s="393"/>
      <c r="AMI6" s="393"/>
      <c r="AMJ6" s="393"/>
      <c r="AMK6" s="393"/>
      <c r="AML6" s="393"/>
      <c r="AMM6" s="393"/>
      <c r="AMN6" s="393"/>
      <c r="AMO6" s="393"/>
      <c r="AMP6" s="393"/>
      <c r="AMQ6" s="393"/>
      <c r="AMR6" s="393"/>
      <c r="AMS6" s="393"/>
      <c r="AMT6" s="393"/>
      <c r="AMU6" s="393"/>
      <c r="AMV6" s="393"/>
      <c r="AMW6" s="393"/>
      <c r="AMX6" s="393"/>
      <c r="AMY6" s="393"/>
      <c r="AMZ6" s="393"/>
      <c r="ANA6" s="393"/>
      <c r="ANB6" s="393"/>
      <c r="ANC6" s="393"/>
      <c r="AND6" s="393"/>
      <c r="ANE6" s="393"/>
      <c r="ANF6" s="393"/>
      <c r="ANG6" s="393"/>
      <c r="ANH6" s="393"/>
      <c r="ANI6" s="393"/>
      <c r="ANJ6" s="393"/>
      <c r="ANK6" s="393"/>
      <c r="ANL6" s="393"/>
      <c r="ANM6" s="393"/>
      <c r="ANN6" s="393"/>
      <c r="ANO6" s="393"/>
      <c r="ANP6" s="393"/>
      <c r="ANQ6" s="393"/>
      <c r="ANR6" s="393"/>
      <c r="ANS6" s="393"/>
      <c r="ANT6" s="393"/>
      <c r="ANU6" s="393"/>
      <c r="ANV6" s="393"/>
      <c r="ANW6" s="393"/>
      <c r="ANX6" s="393"/>
      <c r="ANY6" s="393"/>
      <c r="ANZ6" s="393"/>
      <c r="AOA6" s="393"/>
      <c r="AOB6" s="393"/>
      <c r="AOC6" s="393"/>
      <c r="AOD6" s="393"/>
      <c r="AOE6" s="393"/>
      <c r="AOF6" s="393"/>
      <c r="AOG6" s="393"/>
      <c r="AOH6" s="393"/>
      <c r="AOI6" s="393"/>
      <c r="AOJ6" s="393"/>
      <c r="AOK6" s="393"/>
      <c r="AOL6" s="393"/>
      <c r="AOM6" s="393"/>
      <c r="AON6" s="393"/>
      <c r="AOO6" s="393"/>
      <c r="AOP6" s="393"/>
      <c r="AOQ6" s="393"/>
      <c r="AOR6" s="393"/>
      <c r="AOS6" s="393"/>
      <c r="AOT6" s="393"/>
      <c r="AOU6" s="393"/>
      <c r="AOV6" s="393"/>
      <c r="AOW6" s="393"/>
      <c r="AOX6" s="393"/>
      <c r="AOY6" s="393"/>
      <c r="AOZ6" s="393"/>
      <c r="APA6" s="393"/>
      <c r="APB6" s="393"/>
      <c r="APC6" s="393"/>
      <c r="APD6" s="393"/>
      <c r="APE6" s="393"/>
      <c r="APF6" s="393"/>
      <c r="APG6" s="393"/>
      <c r="APH6" s="393"/>
      <c r="API6" s="393"/>
      <c r="APJ6" s="393"/>
      <c r="APK6" s="393"/>
      <c r="APL6" s="393"/>
      <c r="APM6" s="393"/>
      <c r="APN6" s="393"/>
      <c r="APO6" s="393"/>
      <c r="APP6" s="393"/>
      <c r="APQ6" s="393"/>
      <c r="APR6" s="393"/>
      <c r="APS6" s="393"/>
      <c r="APT6" s="393"/>
      <c r="APU6" s="393"/>
      <c r="APV6" s="393"/>
      <c r="APW6" s="393"/>
      <c r="APX6" s="393"/>
      <c r="APY6" s="393"/>
      <c r="APZ6" s="393"/>
      <c r="AQA6" s="393"/>
      <c r="AQB6" s="393"/>
      <c r="AQC6" s="393"/>
      <c r="AQD6" s="393"/>
      <c r="AQE6" s="393"/>
      <c r="AQF6" s="393"/>
      <c r="AQG6" s="393"/>
      <c r="AQH6" s="393"/>
      <c r="AQI6" s="393"/>
      <c r="AQJ6" s="393"/>
      <c r="AQK6" s="393"/>
      <c r="AQL6" s="393"/>
      <c r="AQM6" s="393"/>
      <c r="AQN6" s="393"/>
      <c r="AQO6" s="393"/>
      <c r="AQP6" s="393"/>
      <c r="AQQ6" s="393"/>
      <c r="AQR6" s="393"/>
      <c r="AQS6" s="393"/>
      <c r="AQT6" s="393"/>
      <c r="AQU6" s="393"/>
      <c r="AQV6" s="393"/>
      <c r="AQW6" s="393"/>
      <c r="AQX6" s="393"/>
      <c r="AQY6" s="393"/>
      <c r="AQZ6" s="393"/>
      <c r="ARA6" s="393"/>
      <c r="ARB6" s="393"/>
      <c r="ARC6" s="393"/>
      <c r="ARD6" s="393"/>
      <c r="ARE6" s="393"/>
      <c r="ARF6" s="393"/>
      <c r="ARG6" s="393"/>
      <c r="ARH6" s="393"/>
      <c r="ARI6" s="393"/>
      <c r="ARJ6" s="393"/>
      <c r="ARK6" s="393"/>
      <c r="ARL6" s="393"/>
      <c r="ARM6" s="393"/>
      <c r="ARN6" s="393"/>
      <c r="ARO6" s="393"/>
      <c r="ARP6" s="393"/>
      <c r="ARQ6" s="393"/>
      <c r="ARR6" s="393"/>
      <c r="ARS6" s="393"/>
      <c r="ART6" s="393"/>
      <c r="ARU6" s="393"/>
      <c r="ARV6" s="393"/>
      <c r="ARW6" s="393"/>
      <c r="ARX6" s="393"/>
      <c r="ARY6" s="393"/>
      <c r="ARZ6" s="393"/>
      <c r="ASA6" s="393"/>
      <c r="ASB6" s="393"/>
      <c r="ASC6" s="393"/>
      <c r="ASD6" s="393"/>
      <c r="ASE6" s="393"/>
      <c r="ASF6" s="393"/>
      <c r="ASG6" s="393"/>
      <c r="ASH6" s="393"/>
      <c r="ASI6" s="393"/>
      <c r="ASJ6" s="393"/>
      <c r="ASK6" s="393"/>
      <c r="ASL6" s="393"/>
      <c r="ASM6" s="393"/>
      <c r="ASN6" s="393"/>
      <c r="ASO6" s="393"/>
      <c r="ASP6" s="393"/>
      <c r="ASQ6" s="393"/>
      <c r="ASR6" s="393"/>
      <c r="ASS6" s="393"/>
      <c r="AST6" s="393"/>
      <c r="ASU6" s="393"/>
      <c r="ASV6" s="393"/>
      <c r="ASW6" s="393"/>
      <c r="ASX6" s="393"/>
      <c r="ASY6" s="393"/>
      <c r="ASZ6" s="393"/>
      <c r="ATA6" s="393"/>
      <c r="ATB6" s="393"/>
      <c r="ATC6" s="393"/>
      <c r="ATD6" s="393"/>
      <c r="ATE6" s="393"/>
      <c r="ATF6" s="393"/>
      <c r="ATG6" s="393"/>
      <c r="ATH6" s="393"/>
      <c r="ATI6" s="393"/>
      <c r="ATJ6" s="393"/>
      <c r="ATK6" s="393"/>
      <c r="ATL6" s="393"/>
      <c r="ATM6" s="393"/>
      <c r="ATN6" s="393"/>
      <c r="ATO6" s="393"/>
      <c r="ATP6" s="393"/>
      <c r="ATQ6" s="393"/>
      <c r="ATR6" s="393"/>
      <c r="ATS6" s="393"/>
      <c r="ATT6" s="393"/>
      <c r="ATU6" s="393"/>
      <c r="ATV6" s="393"/>
      <c r="ATW6" s="393"/>
      <c r="ATX6" s="393"/>
      <c r="ATY6" s="393"/>
      <c r="ATZ6" s="393"/>
      <c r="AUA6" s="393"/>
      <c r="AUB6" s="393"/>
      <c r="AUC6" s="393"/>
      <c r="AUD6" s="393"/>
      <c r="AUE6" s="393"/>
      <c r="AUF6" s="393"/>
      <c r="AUG6" s="393"/>
      <c r="AUH6" s="393"/>
      <c r="AUI6" s="393"/>
      <c r="AUJ6" s="393"/>
      <c r="AUK6" s="393"/>
      <c r="AUL6" s="393"/>
      <c r="AUM6" s="393"/>
      <c r="AUN6" s="393"/>
      <c r="AUO6" s="393"/>
      <c r="AUP6" s="393"/>
      <c r="AUQ6" s="393"/>
      <c r="AUR6" s="393"/>
      <c r="AUS6" s="393"/>
      <c r="AUT6" s="393"/>
      <c r="AUU6" s="393"/>
      <c r="AUV6" s="393"/>
      <c r="AUW6" s="393"/>
      <c r="AUX6" s="393"/>
      <c r="AUY6" s="393"/>
      <c r="AUZ6" s="393"/>
      <c r="AVA6" s="393"/>
      <c r="AVB6" s="393"/>
      <c r="AVC6" s="393"/>
      <c r="AVD6" s="393"/>
      <c r="AVE6" s="393"/>
      <c r="AVF6" s="393"/>
      <c r="AVG6" s="393"/>
      <c r="AVH6" s="393"/>
      <c r="AVI6" s="393"/>
      <c r="AVJ6" s="393"/>
      <c r="AVK6" s="393"/>
      <c r="AVL6" s="393"/>
      <c r="AVM6" s="393"/>
      <c r="AVN6" s="393"/>
      <c r="AVO6" s="393"/>
      <c r="AVP6" s="393"/>
      <c r="AVQ6" s="393"/>
      <c r="AVR6" s="393"/>
      <c r="AVS6" s="393"/>
      <c r="AVT6" s="393"/>
      <c r="AVU6" s="393"/>
      <c r="AVV6" s="393"/>
      <c r="AVW6" s="393"/>
      <c r="AVX6" s="393"/>
      <c r="AVY6" s="393"/>
      <c r="AVZ6" s="393"/>
      <c r="AWA6" s="393"/>
      <c r="AWB6" s="393"/>
      <c r="AWC6" s="393"/>
      <c r="AWD6" s="393"/>
      <c r="AWE6" s="393"/>
      <c r="AWF6" s="393"/>
      <c r="AWG6" s="393"/>
      <c r="AWH6" s="393"/>
      <c r="AWI6" s="393"/>
      <c r="AWJ6" s="393"/>
      <c r="AWK6" s="393"/>
      <c r="AWL6" s="393"/>
      <c r="AWM6" s="393"/>
      <c r="AWN6" s="393"/>
      <c r="AWO6" s="393"/>
      <c r="AWP6" s="393"/>
      <c r="AWQ6" s="393"/>
      <c r="AWR6" s="393"/>
      <c r="AWS6" s="393"/>
      <c r="AWT6" s="393"/>
      <c r="AWU6" s="393"/>
      <c r="AWV6" s="393"/>
      <c r="AWW6" s="393"/>
      <c r="AWX6" s="393"/>
      <c r="AWY6" s="393"/>
      <c r="AWZ6" s="393"/>
      <c r="AXA6" s="393"/>
      <c r="AXB6" s="393"/>
      <c r="AXC6" s="393"/>
      <c r="AXD6" s="393"/>
      <c r="AXE6" s="393"/>
      <c r="AXF6" s="393"/>
      <c r="AXG6" s="393"/>
      <c r="AXH6" s="393"/>
      <c r="AXI6" s="393"/>
      <c r="AXJ6" s="393"/>
      <c r="AXK6" s="393"/>
      <c r="AXL6" s="393"/>
      <c r="AXM6" s="393"/>
      <c r="AXN6" s="393"/>
      <c r="AXO6" s="393"/>
      <c r="AXP6" s="393"/>
      <c r="AXQ6" s="393"/>
      <c r="AXR6" s="393"/>
      <c r="AXS6" s="393"/>
      <c r="AXT6" s="393"/>
      <c r="AXU6" s="393"/>
      <c r="AXV6" s="393"/>
      <c r="AXW6" s="393"/>
      <c r="AXX6" s="393"/>
      <c r="AXY6" s="393"/>
      <c r="AXZ6" s="393"/>
      <c r="AYA6" s="393"/>
      <c r="AYB6" s="393"/>
      <c r="AYC6" s="393"/>
      <c r="AYD6" s="393"/>
      <c r="AYE6" s="393"/>
      <c r="AYF6" s="393"/>
      <c r="AYG6" s="393"/>
      <c r="AYH6" s="393"/>
      <c r="AYI6" s="393"/>
      <c r="AYJ6" s="393"/>
      <c r="AYK6" s="393"/>
      <c r="AYL6" s="393"/>
      <c r="AYM6" s="393"/>
      <c r="AYN6" s="393"/>
      <c r="AYO6" s="393"/>
      <c r="AYP6" s="393"/>
      <c r="AYQ6" s="393"/>
      <c r="AYR6" s="393"/>
      <c r="AYS6" s="393"/>
      <c r="AYT6" s="393"/>
      <c r="AYU6" s="393"/>
      <c r="AYV6" s="393"/>
      <c r="AYW6" s="393"/>
      <c r="AYX6" s="393"/>
      <c r="AYY6" s="393"/>
      <c r="AYZ6" s="393"/>
      <c r="AZA6" s="393"/>
      <c r="AZB6" s="393"/>
      <c r="AZC6" s="393"/>
      <c r="AZD6" s="393"/>
      <c r="AZE6" s="393"/>
      <c r="AZF6" s="393"/>
      <c r="AZG6" s="393"/>
      <c r="AZH6" s="393"/>
      <c r="AZI6" s="393"/>
      <c r="AZJ6" s="393"/>
      <c r="AZK6" s="393"/>
      <c r="AZL6" s="393"/>
      <c r="AZM6" s="393"/>
      <c r="AZN6" s="393"/>
      <c r="AZO6" s="393"/>
      <c r="AZP6" s="393"/>
      <c r="AZQ6" s="393"/>
      <c r="AZR6" s="393"/>
      <c r="AZS6" s="393"/>
      <c r="AZT6" s="393"/>
      <c r="AZU6" s="393"/>
      <c r="AZV6" s="393"/>
      <c r="AZW6" s="393"/>
      <c r="AZX6" s="393"/>
      <c r="AZY6" s="393"/>
      <c r="AZZ6" s="393"/>
      <c r="BAA6" s="393"/>
      <c r="BAB6" s="393"/>
      <c r="BAC6" s="393"/>
      <c r="BAD6" s="393"/>
      <c r="BAE6" s="393"/>
      <c r="BAF6" s="393"/>
      <c r="BAG6" s="393"/>
      <c r="BAH6" s="393"/>
      <c r="BAI6" s="393"/>
      <c r="BAJ6" s="393"/>
      <c r="BAK6" s="393"/>
      <c r="BAL6" s="393"/>
      <c r="BAM6" s="393"/>
      <c r="BAN6" s="393"/>
      <c r="BAO6" s="393"/>
      <c r="BAP6" s="393"/>
      <c r="BAQ6" s="393"/>
      <c r="BAR6" s="393"/>
      <c r="BAS6" s="393"/>
      <c r="BAT6" s="393"/>
      <c r="BAU6" s="393"/>
      <c r="BAV6" s="393"/>
      <c r="BAW6" s="393"/>
      <c r="BAX6" s="393"/>
      <c r="BAY6" s="393"/>
      <c r="BAZ6" s="393"/>
      <c r="BBA6" s="393"/>
      <c r="BBB6" s="393"/>
      <c r="BBC6" s="393"/>
      <c r="BBD6" s="393"/>
      <c r="BBE6" s="393"/>
      <c r="BBF6" s="393"/>
      <c r="BBG6" s="393"/>
      <c r="BBH6" s="393"/>
      <c r="BBI6" s="393"/>
      <c r="BBJ6" s="393"/>
      <c r="BBK6" s="393"/>
      <c r="BBL6" s="393"/>
      <c r="BBM6" s="393"/>
      <c r="BBN6" s="393"/>
      <c r="BBO6" s="393"/>
      <c r="BBP6" s="393"/>
      <c r="BBQ6" s="393"/>
      <c r="BBR6" s="393"/>
      <c r="BBS6" s="393"/>
      <c r="BBT6" s="393"/>
      <c r="BBU6" s="393"/>
      <c r="BBV6" s="393"/>
      <c r="BBW6" s="393"/>
      <c r="BBX6" s="393"/>
      <c r="BBY6" s="393"/>
      <c r="BBZ6" s="393"/>
      <c r="BCA6" s="393"/>
      <c r="BCB6" s="393"/>
      <c r="BCC6" s="393"/>
      <c r="BCD6" s="393"/>
      <c r="BCE6" s="393"/>
      <c r="BCF6" s="393"/>
      <c r="BCG6" s="393"/>
      <c r="BCH6" s="393"/>
      <c r="BCI6" s="393"/>
      <c r="BCJ6" s="393"/>
      <c r="BCK6" s="393"/>
      <c r="BCL6" s="393"/>
      <c r="BCM6" s="393"/>
      <c r="BCN6" s="393"/>
      <c r="BCO6" s="393"/>
      <c r="BCP6" s="393"/>
      <c r="BCQ6" s="393"/>
      <c r="BCR6" s="393"/>
      <c r="BCS6" s="393"/>
      <c r="BCT6" s="393"/>
      <c r="BCU6" s="393"/>
      <c r="BCV6" s="393"/>
      <c r="BCW6" s="393"/>
      <c r="BCX6" s="393"/>
      <c r="BCY6" s="393"/>
      <c r="BCZ6" s="393"/>
      <c r="BDA6" s="393"/>
      <c r="BDB6" s="393"/>
      <c r="BDC6" s="393"/>
      <c r="BDD6" s="393"/>
      <c r="BDE6" s="393"/>
      <c r="BDF6" s="393"/>
      <c r="BDG6" s="393"/>
      <c r="BDH6" s="393"/>
      <c r="BDI6" s="393"/>
      <c r="BDJ6" s="393"/>
      <c r="BDK6" s="393"/>
      <c r="BDL6" s="393"/>
      <c r="BDM6" s="393"/>
      <c r="BDN6" s="393"/>
      <c r="BDO6" s="393"/>
      <c r="BDP6" s="393"/>
      <c r="BDQ6" s="393"/>
      <c r="BDR6" s="393"/>
      <c r="BDS6" s="393"/>
      <c r="BDT6" s="393"/>
      <c r="BDU6" s="393"/>
      <c r="BDV6" s="393"/>
      <c r="BDW6" s="393"/>
      <c r="BDX6" s="393"/>
      <c r="BDY6" s="393"/>
      <c r="BDZ6" s="393"/>
      <c r="BEA6" s="393"/>
      <c r="BEB6" s="393"/>
      <c r="BEC6" s="393"/>
      <c r="BED6" s="393"/>
      <c r="BEE6" s="393"/>
      <c r="BEF6" s="393"/>
      <c r="BEG6" s="393"/>
      <c r="BEH6" s="393"/>
      <c r="BEI6" s="393"/>
      <c r="BEJ6" s="393"/>
      <c r="BEK6" s="393"/>
      <c r="BEL6" s="393"/>
      <c r="BEM6" s="393"/>
      <c r="BEN6" s="393"/>
      <c r="BEO6" s="393"/>
      <c r="BEP6" s="393"/>
      <c r="BEQ6" s="393"/>
      <c r="BER6" s="393"/>
      <c r="BES6" s="393"/>
      <c r="BET6" s="393"/>
      <c r="BEU6" s="393"/>
      <c r="BEV6" s="393"/>
      <c r="BEW6" s="393"/>
      <c r="BEX6" s="393"/>
      <c r="BEY6" s="393"/>
      <c r="BEZ6" s="393"/>
      <c r="BFA6" s="393"/>
      <c r="BFB6" s="393"/>
      <c r="BFC6" s="393"/>
      <c r="BFD6" s="393"/>
      <c r="BFE6" s="393"/>
      <c r="BFF6" s="393"/>
      <c r="BFG6" s="393"/>
      <c r="BFH6" s="393"/>
      <c r="BFI6" s="393"/>
      <c r="BFJ6" s="393"/>
      <c r="BFK6" s="393"/>
      <c r="BFL6" s="393"/>
      <c r="BFM6" s="393"/>
      <c r="BFN6" s="393"/>
      <c r="BFO6" s="393"/>
      <c r="BFP6" s="393"/>
      <c r="BFQ6" s="393"/>
      <c r="BFR6" s="393"/>
      <c r="BFS6" s="393"/>
      <c r="BFT6" s="393"/>
      <c r="BFU6" s="393"/>
      <c r="BFV6" s="393"/>
      <c r="BFW6" s="393"/>
      <c r="BFX6" s="393"/>
      <c r="BFY6" s="393"/>
      <c r="BFZ6" s="393"/>
      <c r="BGA6" s="393"/>
      <c r="BGB6" s="393"/>
      <c r="BGC6" s="393"/>
      <c r="BGD6" s="393"/>
      <c r="BGE6" s="393"/>
      <c r="BGF6" s="393"/>
      <c r="BGG6" s="393"/>
      <c r="BGH6" s="393"/>
      <c r="BGI6" s="393"/>
      <c r="BGJ6" s="393"/>
      <c r="BGK6" s="393"/>
      <c r="BGL6" s="393"/>
      <c r="BGM6" s="393"/>
      <c r="BGN6" s="393"/>
      <c r="BGO6" s="393"/>
      <c r="BGP6" s="393"/>
      <c r="BGQ6" s="393"/>
      <c r="BGR6" s="393"/>
      <c r="BGS6" s="393"/>
      <c r="BGT6" s="393"/>
      <c r="BGU6" s="393"/>
      <c r="BGV6" s="393"/>
      <c r="BGW6" s="393"/>
      <c r="BGX6" s="393"/>
      <c r="BGY6" s="393"/>
      <c r="BGZ6" s="393"/>
      <c r="BHA6" s="393"/>
      <c r="BHB6" s="393"/>
      <c r="BHC6" s="393"/>
      <c r="BHD6" s="393"/>
      <c r="BHE6" s="393"/>
      <c r="BHF6" s="393"/>
      <c r="BHG6" s="393"/>
      <c r="BHH6" s="393"/>
      <c r="BHI6" s="393"/>
      <c r="BHJ6" s="393"/>
      <c r="BHK6" s="393"/>
      <c r="BHL6" s="393"/>
      <c r="BHM6" s="393"/>
      <c r="BHN6" s="393"/>
      <c r="BHO6" s="393"/>
      <c r="BHP6" s="393"/>
      <c r="BHQ6" s="393"/>
      <c r="BHR6" s="393"/>
      <c r="BHS6" s="393"/>
      <c r="BHT6" s="393"/>
      <c r="BHU6" s="393"/>
      <c r="BHV6" s="393"/>
      <c r="BHW6" s="393"/>
      <c r="BHX6" s="393"/>
      <c r="BHY6" s="393"/>
      <c r="BHZ6" s="393"/>
      <c r="BIA6" s="393"/>
      <c r="BIB6" s="393"/>
      <c r="BIC6" s="393"/>
      <c r="BID6" s="393"/>
      <c r="BIE6" s="393"/>
      <c r="BIF6" s="393"/>
      <c r="BIG6" s="393"/>
      <c r="BIH6" s="393"/>
      <c r="BII6" s="393"/>
      <c r="BIJ6" s="393"/>
      <c r="BIK6" s="393"/>
      <c r="BIL6" s="393"/>
      <c r="BIM6" s="393"/>
      <c r="BIN6" s="393"/>
      <c r="BIO6" s="393"/>
      <c r="BIP6" s="393"/>
      <c r="BIQ6" s="393"/>
      <c r="BIR6" s="393"/>
      <c r="BIS6" s="393"/>
      <c r="BIT6" s="393"/>
      <c r="BIU6" s="393"/>
      <c r="BIV6" s="393"/>
      <c r="BIW6" s="393"/>
      <c r="BIX6" s="393"/>
      <c r="BIY6" s="393"/>
      <c r="BIZ6" s="393"/>
      <c r="BJA6" s="393"/>
      <c r="BJB6" s="393"/>
      <c r="BJC6" s="393"/>
      <c r="BJD6" s="393"/>
      <c r="BJE6" s="393"/>
      <c r="BJF6" s="393"/>
      <c r="BJG6" s="393"/>
      <c r="BJH6" s="393"/>
      <c r="BJI6" s="393"/>
      <c r="BJJ6" s="393"/>
      <c r="BJK6" s="393"/>
      <c r="BJL6" s="393"/>
      <c r="BJM6" s="393"/>
      <c r="BJN6" s="393"/>
      <c r="BJO6" s="393"/>
      <c r="BJP6" s="393"/>
      <c r="BJQ6" s="393"/>
      <c r="BJR6" s="393"/>
      <c r="BJS6" s="393"/>
      <c r="BJT6" s="393"/>
      <c r="BJU6" s="393"/>
      <c r="BJV6" s="393"/>
      <c r="BJW6" s="393"/>
      <c r="BJX6" s="393"/>
      <c r="BJY6" s="393"/>
      <c r="BJZ6" s="393"/>
      <c r="BKA6" s="393"/>
      <c r="BKB6" s="393"/>
      <c r="BKC6" s="393"/>
      <c r="BKD6" s="393"/>
      <c r="BKE6" s="393"/>
      <c r="BKF6" s="393"/>
      <c r="BKG6" s="393"/>
      <c r="BKH6" s="393"/>
      <c r="BKI6" s="393"/>
      <c r="BKJ6" s="393"/>
      <c r="BKK6" s="393"/>
      <c r="BKL6" s="393"/>
      <c r="BKM6" s="393"/>
      <c r="BKN6" s="393"/>
      <c r="BKO6" s="393"/>
      <c r="BKP6" s="393"/>
      <c r="BKQ6" s="393"/>
      <c r="BKR6" s="393"/>
      <c r="BKS6" s="393"/>
      <c r="BKT6" s="393"/>
      <c r="BKU6" s="393"/>
      <c r="BKV6" s="393"/>
      <c r="BKW6" s="393"/>
      <c r="BKX6" s="393"/>
      <c r="BKY6" s="393"/>
      <c r="BKZ6" s="393"/>
      <c r="BLA6" s="393"/>
      <c r="BLB6" s="393"/>
      <c r="BLC6" s="393"/>
      <c r="BLD6" s="393"/>
      <c r="BLE6" s="393"/>
      <c r="BLF6" s="393"/>
      <c r="BLG6" s="393"/>
      <c r="BLH6" s="393"/>
      <c r="BLI6" s="393"/>
      <c r="BLJ6" s="393"/>
      <c r="BLK6" s="393"/>
      <c r="BLL6" s="393"/>
      <c r="BLM6" s="393"/>
      <c r="BLN6" s="393"/>
      <c r="BLO6" s="393"/>
      <c r="BLP6" s="393"/>
      <c r="BLQ6" s="393"/>
      <c r="BLR6" s="393"/>
      <c r="BLS6" s="393"/>
      <c r="BLT6" s="393"/>
      <c r="BLU6" s="393"/>
      <c r="BLV6" s="393"/>
      <c r="BLW6" s="393"/>
      <c r="BLX6" s="393"/>
      <c r="BLY6" s="393"/>
      <c r="BLZ6" s="393"/>
      <c r="BMA6" s="393"/>
      <c r="BMB6" s="393"/>
      <c r="BMC6" s="393"/>
      <c r="BMD6" s="393"/>
      <c r="BME6" s="393"/>
      <c r="BMF6" s="393"/>
      <c r="BMG6" s="393"/>
      <c r="BMH6" s="393"/>
      <c r="BMI6" s="393"/>
      <c r="BMJ6" s="393"/>
      <c r="BMK6" s="393"/>
      <c r="BML6" s="393"/>
      <c r="BMM6" s="393"/>
      <c r="BMN6" s="393"/>
      <c r="BMO6" s="393"/>
      <c r="BMP6" s="393"/>
      <c r="BMQ6" s="393"/>
      <c r="BMR6" s="393"/>
      <c r="BMS6" s="393"/>
      <c r="BMT6" s="393"/>
      <c r="BMU6" s="393"/>
      <c r="BMV6" s="393"/>
      <c r="BMW6" s="393"/>
      <c r="BMX6" s="393"/>
      <c r="BMY6" s="393"/>
      <c r="BMZ6" s="393"/>
      <c r="BNA6" s="393"/>
      <c r="BNB6" s="393"/>
      <c r="BNC6" s="393"/>
      <c r="BND6" s="393"/>
      <c r="BNE6" s="393"/>
      <c r="BNF6" s="393"/>
      <c r="BNG6" s="393"/>
      <c r="BNH6" s="393"/>
      <c r="BNI6" s="393"/>
      <c r="BNJ6" s="393"/>
      <c r="BNK6" s="393"/>
      <c r="BNL6" s="393"/>
      <c r="BNM6" s="393"/>
      <c r="BNN6" s="393"/>
      <c r="BNO6" s="393"/>
      <c r="BNP6" s="393"/>
      <c r="BNQ6" s="393"/>
      <c r="BNR6" s="393"/>
      <c r="BNS6" s="393"/>
      <c r="BNT6" s="393"/>
      <c r="BNU6" s="393"/>
      <c r="BNV6" s="393"/>
      <c r="BNW6" s="393"/>
      <c r="BNX6" s="393"/>
      <c r="BNY6" s="393"/>
      <c r="BNZ6" s="393"/>
      <c r="BOA6" s="393"/>
      <c r="BOB6" s="393"/>
      <c r="BOC6" s="393"/>
      <c r="BOD6" s="393"/>
      <c r="BOE6" s="393"/>
      <c r="BOF6" s="393"/>
      <c r="BOG6" s="393"/>
      <c r="BOH6" s="393"/>
      <c r="BOI6" s="393"/>
      <c r="BOJ6" s="393"/>
      <c r="BOK6" s="393"/>
      <c r="BOL6" s="393"/>
      <c r="BOM6" s="393"/>
      <c r="BON6" s="393"/>
      <c r="BOO6" s="393"/>
      <c r="BOP6" s="393"/>
      <c r="BOQ6" s="393"/>
      <c r="BOR6" s="393"/>
      <c r="BOS6" s="393"/>
      <c r="BOT6" s="393"/>
      <c r="BOU6" s="393"/>
      <c r="BOV6" s="393"/>
      <c r="BOW6" s="393"/>
      <c r="BOX6" s="393"/>
      <c r="BOY6" s="393"/>
      <c r="BOZ6" s="393"/>
      <c r="BPA6" s="393"/>
      <c r="BPB6" s="393"/>
      <c r="BPC6" s="393"/>
      <c r="BPD6" s="393"/>
      <c r="BPE6" s="393"/>
      <c r="BPF6" s="393"/>
      <c r="BPG6" s="393"/>
      <c r="BPH6" s="393"/>
      <c r="BPI6" s="393"/>
      <c r="BPJ6" s="393"/>
      <c r="BPK6" s="393"/>
      <c r="BPL6" s="393"/>
      <c r="BPM6" s="393"/>
      <c r="BPN6" s="393"/>
      <c r="BPO6" s="393"/>
      <c r="BPP6" s="393"/>
      <c r="BPQ6" s="393"/>
      <c r="BPR6" s="393"/>
      <c r="BPS6" s="393"/>
      <c r="BPT6" s="393"/>
      <c r="BPU6" s="393"/>
      <c r="BPV6" s="393"/>
      <c r="BPW6" s="393"/>
      <c r="BPX6" s="393"/>
      <c r="BPY6" s="393"/>
      <c r="BPZ6" s="393"/>
      <c r="BQA6" s="393"/>
      <c r="BQB6" s="393"/>
      <c r="BQC6" s="393"/>
      <c r="BQD6" s="393"/>
      <c r="BQE6" s="393"/>
      <c r="BQF6" s="393"/>
      <c r="BQG6" s="393"/>
      <c r="BQH6" s="393"/>
      <c r="BQI6" s="393"/>
      <c r="BQJ6" s="393"/>
      <c r="BQK6" s="393"/>
      <c r="BQL6" s="393"/>
      <c r="BQM6" s="393"/>
      <c r="BQN6" s="393"/>
      <c r="BQO6" s="393"/>
      <c r="BQP6" s="393"/>
      <c r="BQQ6" s="393"/>
      <c r="BQR6" s="393"/>
      <c r="BQS6" s="393"/>
      <c r="BQT6" s="393"/>
      <c r="BQU6" s="393"/>
      <c r="BQV6" s="393"/>
      <c r="BQW6" s="393"/>
      <c r="BQX6" s="393"/>
      <c r="BQY6" s="393"/>
      <c r="BQZ6" s="393"/>
      <c r="BRA6" s="393"/>
      <c r="BRB6" s="393"/>
      <c r="BRC6" s="393"/>
      <c r="BRD6" s="393"/>
      <c r="BRE6" s="393"/>
      <c r="BRF6" s="393"/>
      <c r="BRG6" s="393"/>
      <c r="BRH6" s="393"/>
      <c r="BRI6" s="393"/>
      <c r="BRJ6" s="393"/>
      <c r="BRK6" s="393"/>
      <c r="BRL6" s="393"/>
      <c r="BRM6" s="393"/>
      <c r="BRN6" s="393"/>
      <c r="BRO6" s="393"/>
      <c r="BRP6" s="393"/>
      <c r="BRQ6" s="393"/>
      <c r="BRR6" s="393"/>
      <c r="BRS6" s="393"/>
      <c r="BRT6" s="393"/>
      <c r="BRU6" s="393"/>
      <c r="BRV6" s="393"/>
      <c r="BRW6" s="393"/>
      <c r="BRX6" s="393"/>
      <c r="BRY6" s="393"/>
      <c r="BRZ6" s="393"/>
      <c r="BSA6" s="393"/>
      <c r="BSB6" s="393"/>
      <c r="BSC6" s="393"/>
      <c r="BSD6" s="393"/>
      <c r="BSE6" s="393"/>
      <c r="BSF6" s="393"/>
      <c r="BSG6" s="393"/>
      <c r="BSH6" s="393"/>
      <c r="BSI6" s="393"/>
      <c r="BSJ6" s="393"/>
      <c r="BSK6" s="393"/>
      <c r="BSL6" s="393"/>
      <c r="BSM6" s="393"/>
      <c r="BSN6" s="393"/>
      <c r="BSO6" s="393"/>
      <c r="BSP6" s="393"/>
      <c r="BSQ6" s="393"/>
      <c r="BSR6" s="393"/>
      <c r="BSS6" s="393"/>
      <c r="BST6" s="393"/>
      <c r="BSU6" s="393"/>
      <c r="BSV6" s="393"/>
      <c r="BSW6" s="393"/>
      <c r="BSX6" s="393"/>
      <c r="BSY6" s="393"/>
      <c r="BSZ6" s="393"/>
      <c r="BTA6" s="393"/>
      <c r="BTB6" s="393"/>
      <c r="BTC6" s="393"/>
      <c r="BTD6" s="393"/>
      <c r="BTE6" s="393"/>
      <c r="BTF6" s="393"/>
      <c r="BTG6" s="393"/>
      <c r="BTH6" s="393"/>
      <c r="BTI6" s="393"/>
      <c r="BTJ6" s="393"/>
      <c r="BTK6" s="393"/>
      <c r="BTL6" s="393"/>
      <c r="BTM6" s="393"/>
      <c r="BTN6" s="393"/>
      <c r="BTO6" s="393"/>
      <c r="BTP6" s="393"/>
      <c r="BTQ6" s="393"/>
      <c r="BTR6" s="393"/>
      <c r="BTS6" s="393"/>
      <c r="BTT6" s="393"/>
      <c r="BTU6" s="393"/>
      <c r="BTV6" s="393"/>
      <c r="BTW6" s="393"/>
      <c r="BTX6" s="393"/>
      <c r="BTY6" s="393"/>
      <c r="BTZ6" s="393"/>
      <c r="BUA6" s="393"/>
      <c r="BUB6" s="393"/>
      <c r="BUC6" s="393"/>
      <c r="BUD6" s="393"/>
      <c r="BUE6" s="393"/>
      <c r="BUF6" s="393"/>
      <c r="BUG6" s="393"/>
      <c r="BUH6" s="393"/>
      <c r="BUI6" s="393"/>
      <c r="BUJ6" s="393"/>
      <c r="BUK6" s="393"/>
      <c r="BUL6" s="393"/>
      <c r="BUM6" s="393"/>
      <c r="BUN6" s="393"/>
      <c r="BUO6" s="393"/>
      <c r="BUP6" s="393"/>
      <c r="BUQ6" s="393"/>
      <c r="BUR6" s="393"/>
      <c r="BUS6" s="393"/>
      <c r="BUT6" s="393"/>
      <c r="BUU6" s="393"/>
      <c r="BUV6" s="393"/>
      <c r="BUW6" s="393"/>
      <c r="BUX6" s="393"/>
      <c r="BUY6" s="393"/>
      <c r="BUZ6" s="393"/>
      <c r="BVA6" s="393"/>
      <c r="BVB6" s="393"/>
      <c r="BVC6" s="393"/>
      <c r="BVD6" s="393"/>
      <c r="BVE6" s="393"/>
      <c r="BVF6" s="393"/>
      <c r="BVG6" s="393"/>
      <c r="BVH6" s="393"/>
      <c r="BVI6" s="393"/>
      <c r="BVJ6" s="393"/>
      <c r="BVK6" s="393"/>
      <c r="BVL6" s="393"/>
      <c r="BVM6" s="393"/>
      <c r="BVN6" s="393"/>
      <c r="BVO6" s="393"/>
      <c r="BVP6" s="393"/>
      <c r="BVQ6" s="393"/>
      <c r="BVR6" s="393"/>
      <c r="BVS6" s="393"/>
      <c r="BVT6" s="393"/>
      <c r="BVU6" s="393"/>
      <c r="BVV6" s="393"/>
      <c r="BVW6" s="393"/>
      <c r="BVX6" s="393"/>
      <c r="BVY6" s="393"/>
      <c r="BVZ6" s="393"/>
      <c r="BWA6" s="393"/>
      <c r="BWB6" s="393"/>
      <c r="BWC6" s="393"/>
      <c r="BWD6" s="393"/>
      <c r="BWE6" s="393"/>
      <c r="BWF6" s="393"/>
      <c r="BWG6" s="393"/>
      <c r="BWH6" s="393"/>
      <c r="BWI6" s="393"/>
      <c r="BWJ6" s="393"/>
      <c r="BWK6" s="393"/>
      <c r="BWL6" s="393"/>
      <c r="BWM6" s="393"/>
      <c r="BWN6" s="393"/>
      <c r="BWO6" s="393"/>
      <c r="BWP6" s="393"/>
      <c r="BWQ6" s="393"/>
      <c r="BWR6" s="393"/>
      <c r="BWS6" s="393"/>
      <c r="BWT6" s="393"/>
      <c r="BWU6" s="393"/>
      <c r="BWV6" s="393"/>
      <c r="BWW6" s="393"/>
      <c r="BWX6" s="393"/>
      <c r="BWY6" s="393"/>
      <c r="BWZ6" s="393"/>
      <c r="BXA6" s="393"/>
      <c r="BXB6" s="393"/>
      <c r="BXC6" s="393"/>
      <c r="BXD6" s="393"/>
      <c r="BXE6" s="393"/>
      <c r="BXF6" s="393"/>
      <c r="BXG6" s="393"/>
      <c r="BXH6" s="393"/>
      <c r="BXI6" s="393"/>
      <c r="BXJ6" s="393"/>
      <c r="BXK6" s="393"/>
      <c r="BXL6" s="393"/>
      <c r="BXM6" s="393"/>
      <c r="BXN6" s="393"/>
      <c r="BXO6" s="393"/>
      <c r="BXP6" s="393"/>
      <c r="BXQ6" s="393"/>
      <c r="BXR6" s="393"/>
      <c r="BXS6" s="393"/>
      <c r="BXT6" s="393"/>
      <c r="BXU6" s="393"/>
      <c r="BXV6" s="393"/>
      <c r="BXW6" s="393"/>
      <c r="BXX6" s="393"/>
      <c r="BXY6" s="393"/>
      <c r="BXZ6" s="393"/>
      <c r="BYA6" s="393"/>
      <c r="BYB6" s="393"/>
      <c r="BYC6" s="393"/>
      <c r="BYD6" s="393"/>
      <c r="BYE6" s="393"/>
      <c r="BYF6" s="393"/>
      <c r="BYG6" s="393"/>
      <c r="BYH6" s="393"/>
      <c r="BYI6" s="393"/>
      <c r="BYJ6" s="393"/>
      <c r="BYK6" s="393"/>
      <c r="BYL6" s="393"/>
      <c r="BYM6" s="393"/>
      <c r="BYN6" s="393"/>
      <c r="BYO6" s="393"/>
      <c r="BYP6" s="393"/>
      <c r="BYQ6" s="393"/>
      <c r="BYR6" s="393"/>
      <c r="BYS6" s="393"/>
      <c r="BYT6" s="393"/>
      <c r="BYU6" s="393"/>
      <c r="BYV6" s="393"/>
      <c r="BYW6" s="393"/>
      <c r="BYX6" s="393"/>
      <c r="BYY6" s="393"/>
      <c r="BYZ6" s="393"/>
      <c r="BZA6" s="393"/>
      <c r="BZB6" s="393"/>
      <c r="BZC6" s="393"/>
      <c r="BZD6" s="393"/>
      <c r="BZE6" s="393"/>
      <c r="BZF6" s="393"/>
      <c r="BZG6" s="393"/>
      <c r="BZH6" s="393"/>
      <c r="BZI6" s="393"/>
      <c r="BZJ6" s="393"/>
      <c r="BZK6" s="393"/>
      <c r="BZL6" s="393"/>
      <c r="BZM6" s="393"/>
      <c r="BZN6" s="393"/>
      <c r="BZO6" s="393"/>
      <c r="BZP6" s="393"/>
      <c r="BZQ6" s="393"/>
      <c r="BZR6" s="393"/>
      <c r="BZS6" s="393"/>
      <c r="BZT6" s="393"/>
      <c r="BZU6" s="393"/>
      <c r="BZV6" s="393"/>
      <c r="BZW6" s="393"/>
      <c r="BZX6" s="393"/>
      <c r="BZY6" s="393"/>
      <c r="BZZ6" s="393"/>
      <c r="CAA6" s="393"/>
      <c r="CAB6" s="393"/>
      <c r="CAC6" s="393"/>
      <c r="CAD6" s="393"/>
      <c r="CAE6" s="393"/>
      <c r="CAF6" s="393"/>
      <c r="CAG6" s="393"/>
      <c r="CAH6" s="393"/>
      <c r="CAI6" s="393"/>
      <c r="CAJ6" s="393"/>
      <c r="CAK6" s="393"/>
      <c r="CAL6" s="393"/>
      <c r="CAM6" s="393"/>
      <c r="CAN6" s="393"/>
      <c r="CAO6" s="393"/>
      <c r="CAP6" s="393"/>
      <c r="CAQ6" s="393"/>
      <c r="CAR6" s="393"/>
      <c r="CAS6" s="393"/>
      <c r="CAT6" s="393"/>
      <c r="CAU6" s="393"/>
      <c r="CAV6" s="393"/>
      <c r="CAW6" s="393"/>
      <c r="CAX6" s="393"/>
      <c r="CAY6" s="393"/>
      <c r="CAZ6" s="393"/>
      <c r="CBA6" s="393"/>
      <c r="CBB6" s="393"/>
      <c r="CBC6" s="393"/>
      <c r="CBD6" s="393"/>
      <c r="CBE6" s="393"/>
      <c r="CBF6" s="393"/>
      <c r="CBG6" s="393"/>
      <c r="CBH6" s="393"/>
      <c r="CBI6" s="393"/>
      <c r="CBJ6" s="393"/>
      <c r="CBK6" s="393"/>
      <c r="CBL6" s="393"/>
      <c r="CBM6" s="393"/>
      <c r="CBN6" s="393"/>
      <c r="CBO6" s="393"/>
      <c r="CBP6" s="393"/>
      <c r="CBQ6" s="393"/>
      <c r="CBR6" s="393"/>
      <c r="CBS6" s="393"/>
      <c r="CBT6" s="393"/>
      <c r="CBU6" s="393"/>
      <c r="CBV6" s="393"/>
      <c r="CBW6" s="393"/>
      <c r="CBX6" s="393"/>
      <c r="CBY6" s="393"/>
      <c r="CBZ6" s="393"/>
      <c r="CCA6" s="393"/>
      <c r="CCB6" s="393"/>
      <c r="CCC6" s="393"/>
      <c r="CCD6" s="393"/>
      <c r="CCE6" s="393"/>
      <c r="CCF6" s="393"/>
      <c r="CCG6" s="393"/>
      <c r="CCH6" s="393"/>
      <c r="CCI6" s="393"/>
      <c r="CCJ6" s="393"/>
      <c r="CCK6" s="393"/>
      <c r="CCL6" s="393"/>
      <c r="CCM6" s="393"/>
      <c r="CCN6" s="393"/>
      <c r="CCO6" s="393"/>
      <c r="CCP6" s="393"/>
      <c r="CCQ6" s="393"/>
      <c r="CCR6" s="393"/>
      <c r="CCS6" s="393"/>
      <c r="CCT6" s="393"/>
      <c r="CCU6" s="393"/>
      <c r="CCV6" s="393"/>
      <c r="CCW6" s="393"/>
      <c r="CCX6" s="393"/>
      <c r="CCY6" s="393"/>
      <c r="CCZ6" s="393"/>
      <c r="CDA6" s="393"/>
      <c r="CDB6" s="393"/>
      <c r="CDC6" s="393"/>
      <c r="CDD6" s="393"/>
      <c r="CDE6" s="393"/>
      <c r="CDF6" s="393"/>
      <c r="CDG6" s="393"/>
      <c r="CDH6" s="393"/>
      <c r="CDI6" s="393"/>
      <c r="CDJ6" s="393"/>
      <c r="CDK6" s="393"/>
      <c r="CDL6" s="393"/>
      <c r="CDM6" s="393"/>
      <c r="CDN6" s="393"/>
      <c r="CDO6" s="393"/>
      <c r="CDP6" s="393"/>
      <c r="CDQ6" s="393"/>
      <c r="CDR6" s="393"/>
      <c r="CDS6" s="393"/>
      <c r="CDT6" s="393"/>
      <c r="CDU6" s="393"/>
      <c r="CDV6" s="393"/>
      <c r="CDW6" s="393"/>
      <c r="CDX6" s="393"/>
      <c r="CDY6" s="393"/>
      <c r="CDZ6" s="393"/>
      <c r="CEA6" s="393"/>
      <c r="CEB6" s="393"/>
      <c r="CEC6" s="393"/>
      <c r="CED6" s="393"/>
      <c r="CEE6" s="393"/>
      <c r="CEF6" s="393"/>
      <c r="CEG6" s="393"/>
      <c r="CEH6" s="393"/>
      <c r="CEI6" s="393"/>
      <c r="CEJ6" s="393"/>
      <c r="CEK6" s="393"/>
      <c r="CEL6" s="393"/>
      <c r="CEM6" s="393"/>
      <c r="CEN6" s="393"/>
      <c r="CEO6" s="393"/>
      <c r="CEP6" s="393"/>
      <c r="CEQ6" s="393"/>
      <c r="CER6" s="393"/>
      <c r="CES6" s="393"/>
      <c r="CET6" s="393"/>
      <c r="CEU6" s="393"/>
      <c r="CEV6" s="393"/>
      <c r="CEW6" s="393"/>
      <c r="CEX6" s="393"/>
      <c r="CEY6" s="393"/>
      <c r="CEZ6" s="393"/>
      <c r="CFA6" s="393"/>
      <c r="CFB6" s="393"/>
      <c r="CFC6" s="393"/>
      <c r="CFD6" s="393"/>
      <c r="CFE6" s="393"/>
      <c r="CFF6" s="393"/>
      <c r="CFG6" s="393"/>
      <c r="CFH6" s="393"/>
      <c r="CFI6" s="393"/>
      <c r="CFJ6" s="393"/>
      <c r="CFK6" s="393"/>
      <c r="CFL6" s="393"/>
      <c r="CFM6" s="393"/>
      <c r="CFN6" s="393"/>
      <c r="CFO6" s="393"/>
      <c r="CFP6" s="393"/>
      <c r="CFQ6" s="393"/>
      <c r="CFR6" s="393"/>
      <c r="CFS6" s="393"/>
      <c r="CFT6" s="393"/>
      <c r="CFU6" s="393"/>
      <c r="CFV6" s="393"/>
      <c r="CFW6" s="393"/>
      <c r="CFX6" s="393"/>
      <c r="CFY6" s="393"/>
      <c r="CFZ6" s="393"/>
      <c r="CGA6" s="393"/>
      <c r="CGB6" s="393"/>
      <c r="CGC6" s="393"/>
      <c r="CGD6" s="393"/>
      <c r="CGE6" s="393"/>
      <c r="CGF6" s="393"/>
      <c r="CGG6" s="393"/>
      <c r="CGH6" s="393"/>
      <c r="CGI6" s="393"/>
      <c r="CGJ6" s="393"/>
      <c r="CGK6" s="393"/>
      <c r="CGL6" s="393"/>
      <c r="CGM6" s="393"/>
      <c r="CGN6" s="393"/>
      <c r="CGO6" s="393"/>
      <c r="CGP6" s="393"/>
      <c r="CGQ6" s="393"/>
      <c r="CGR6" s="393"/>
      <c r="CGS6" s="393"/>
      <c r="CGT6" s="393"/>
      <c r="CGU6" s="393"/>
      <c r="CGV6" s="393"/>
      <c r="CGW6" s="393"/>
      <c r="CGX6" s="393"/>
      <c r="CGY6" s="393"/>
      <c r="CGZ6" s="393"/>
      <c r="CHA6" s="393"/>
      <c r="CHB6" s="393"/>
      <c r="CHC6" s="393"/>
      <c r="CHD6" s="393"/>
      <c r="CHE6" s="393"/>
      <c r="CHF6" s="393"/>
      <c r="CHG6" s="393"/>
      <c r="CHH6" s="393"/>
      <c r="CHI6" s="393"/>
      <c r="CHJ6" s="393"/>
      <c r="CHK6" s="393"/>
      <c r="CHL6" s="393"/>
      <c r="CHM6" s="393"/>
      <c r="CHN6" s="393"/>
      <c r="CHO6" s="393"/>
      <c r="CHP6" s="393"/>
      <c r="CHQ6" s="393"/>
      <c r="CHR6" s="393"/>
      <c r="CHS6" s="393"/>
      <c r="CHT6" s="393"/>
      <c r="CHU6" s="393"/>
      <c r="CHV6" s="393"/>
      <c r="CHW6" s="393"/>
      <c r="CHX6" s="393"/>
      <c r="CHY6" s="393"/>
      <c r="CHZ6" s="393"/>
      <c r="CIA6" s="393"/>
      <c r="CIB6" s="393"/>
      <c r="CIC6" s="393"/>
      <c r="CID6" s="393"/>
      <c r="CIE6" s="393"/>
      <c r="CIF6" s="393"/>
      <c r="CIG6" s="393"/>
      <c r="CIH6" s="393"/>
      <c r="CII6" s="393"/>
      <c r="CIJ6" s="393"/>
      <c r="CIK6" s="393"/>
      <c r="CIL6" s="393"/>
      <c r="CIM6" s="393"/>
      <c r="CIN6" s="393"/>
      <c r="CIO6" s="393"/>
      <c r="CIP6" s="393"/>
      <c r="CIQ6" s="393"/>
      <c r="CIR6" s="393"/>
      <c r="CIS6" s="393"/>
      <c r="CIT6" s="393"/>
      <c r="CIU6" s="393"/>
      <c r="CIV6" s="393"/>
      <c r="CIW6" s="393"/>
      <c r="CIX6" s="393"/>
      <c r="CIY6" s="393"/>
      <c r="CIZ6" s="393"/>
      <c r="CJA6" s="393"/>
      <c r="CJB6" s="393"/>
      <c r="CJC6" s="393"/>
      <c r="CJD6" s="393"/>
      <c r="CJE6" s="393"/>
      <c r="CJF6" s="393"/>
      <c r="CJG6" s="393"/>
      <c r="CJH6" s="393"/>
      <c r="CJI6" s="393"/>
      <c r="CJJ6" s="393"/>
      <c r="CJK6" s="393"/>
      <c r="CJL6" s="393"/>
      <c r="CJM6" s="393"/>
      <c r="CJN6" s="393"/>
      <c r="CJO6" s="393"/>
      <c r="CJP6" s="393"/>
      <c r="CJQ6" s="393"/>
      <c r="CJR6" s="393"/>
      <c r="CJS6" s="393"/>
      <c r="CJT6" s="393"/>
      <c r="CJU6" s="393"/>
      <c r="CJV6" s="393"/>
      <c r="CJW6" s="393"/>
      <c r="CJX6" s="393"/>
      <c r="CJY6" s="393"/>
      <c r="CJZ6" s="393"/>
      <c r="CKA6" s="393"/>
      <c r="CKB6" s="393"/>
      <c r="CKC6" s="393"/>
      <c r="CKD6" s="393"/>
      <c r="CKE6" s="393"/>
      <c r="CKF6" s="393"/>
      <c r="CKG6" s="393"/>
      <c r="CKH6" s="393"/>
      <c r="CKI6" s="393"/>
      <c r="CKJ6" s="393"/>
      <c r="CKK6" s="393"/>
      <c r="CKL6" s="393"/>
      <c r="CKM6" s="393"/>
      <c r="CKN6" s="393"/>
      <c r="CKO6" s="393"/>
      <c r="CKP6" s="393"/>
      <c r="CKQ6" s="393"/>
      <c r="CKR6" s="393"/>
      <c r="CKS6" s="393"/>
      <c r="CKT6" s="393"/>
      <c r="CKU6" s="393"/>
      <c r="CKV6" s="393"/>
      <c r="CKW6" s="393"/>
      <c r="CKX6" s="393"/>
      <c r="CKY6" s="393"/>
      <c r="CKZ6" s="393"/>
      <c r="CLA6" s="393"/>
      <c r="CLB6" s="393"/>
      <c r="CLC6" s="393"/>
      <c r="CLD6" s="393"/>
      <c r="CLE6" s="393"/>
      <c r="CLF6" s="393"/>
      <c r="CLG6" s="393"/>
      <c r="CLH6" s="393"/>
      <c r="CLI6" s="393"/>
      <c r="CLJ6" s="393"/>
      <c r="CLK6" s="393"/>
      <c r="CLL6" s="393"/>
      <c r="CLM6" s="393"/>
      <c r="CLN6" s="393"/>
      <c r="CLO6" s="393"/>
      <c r="CLP6" s="393"/>
      <c r="CLQ6" s="393"/>
      <c r="CLR6" s="393"/>
      <c r="CLS6" s="393"/>
      <c r="CLT6" s="393"/>
      <c r="CLU6" s="393"/>
      <c r="CLV6" s="393"/>
      <c r="CLW6" s="393"/>
      <c r="CLX6" s="393"/>
      <c r="CLY6" s="393"/>
      <c r="CLZ6" s="393"/>
      <c r="CMA6" s="393"/>
      <c r="CMB6" s="393"/>
      <c r="CMC6" s="393"/>
      <c r="CMD6" s="393"/>
      <c r="CME6" s="393"/>
      <c r="CMF6" s="393"/>
      <c r="CMG6" s="393"/>
      <c r="CMH6" s="393"/>
      <c r="CMI6" s="393"/>
      <c r="CMJ6" s="393"/>
      <c r="CMK6" s="393"/>
      <c r="CML6" s="393"/>
      <c r="CMM6" s="393"/>
      <c r="CMN6" s="393"/>
      <c r="CMO6" s="393"/>
      <c r="CMP6" s="393"/>
      <c r="CMQ6" s="393"/>
      <c r="CMR6" s="393"/>
      <c r="CMS6" s="393"/>
      <c r="CMT6" s="393"/>
      <c r="CMU6" s="393"/>
      <c r="CMV6" s="393"/>
      <c r="CMW6" s="393"/>
      <c r="CMX6" s="393"/>
      <c r="CMY6" s="393"/>
      <c r="CMZ6" s="393"/>
      <c r="CNA6" s="393"/>
      <c r="CNB6" s="393"/>
      <c r="CNC6" s="393"/>
      <c r="CND6" s="393"/>
      <c r="CNE6" s="393"/>
      <c r="CNF6" s="393"/>
      <c r="CNG6" s="393"/>
      <c r="CNH6" s="393"/>
      <c r="CNI6" s="393"/>
      <c r="CNJ6" s="393"/>
      <c r="CNK6" s="393"/>
      <c r="CNL6" s="393"/>
      <c r="CNM6" s="393"/>
      <c r="CNN6" s="393"/>
      <c r="CNO6" s="393"/>
      <c r="CNP6" s="393"/>
      <c r="CNQ6" s="393"/>
      <c r="CNR6" s="393"/>
      <c r="CNS6" s="393"/>
      <c r="CNT6" s="393"/>
      <c r="CNU6" s="393"/>
      <c r="CNV6" s="393"/>
      <c r="CNW6" s="393"/>
      <c r="CNX6" s="393"/>
      <c r="CNY6" s="393"/>
      <c r="CNZ6" s="393"/>
      <c r="COA6" s="393"/>
      <c r="COB6" s="393"/>
      <c r="COC6" s="393"/>
      <c r="COD6" s="393"/>
      <c r="COE6" s="393"/>
      <c r="COF6" s="393"/>
      <c r="COG6" s="393"/>
      <c r="COH6" s="393"/>
      <c r="COI6" s="393"/>
      <c r="COJ6" s="393"/>
      <c r="COK6" s="393"/>
      <c r="COL6" s="393"/>
      <c r="COM6" s="393"/>
      <c r="CON6" s="393"/>
      <c r="COO6" s="393"/>
      <c r="COP6" s="393"/>
      <c r="COQ6" s="393"/>
      <c r="COR6" s="393"/>
      <c r="COS6" s="393"/>
      <c r="COT6" s="393"/>
      <c r="COU6" s="393"/>
      <c r="COV6" s="393"/>
      <c r="COW6" s="393"/>
      <c r="COX6" s="393"/>
      <c r="COY6" s="393"/>
      <c r="COZ6" s="393"/>
      <c r="CPA6" s="393"/>
      <c r="CPB6" s="393"/>
      <c r="CPC6" s="393"/>
      <c r="CPD6" s="393"/>
      <c r="CPE6" s="393"/>
      <c r="CPF6" s="393"/>
      <c r="CPG6" s="393"/>
      <c r="CPH6" s="393"/>
      <c r="CPI6" s="393"/>
      <c r="CPJ6" s="393"/>
      <c r="CPK6" s="393"/>
      <c r="CPL6" s="393"/>
      <c r="CPM6" s="393"/>
      <c r="CPN6" s="393"/>
      <c r="CPO6" s="393"/>
      <c r="CPP6" s="393"/>
      <c r="CPQ6" s="393"/>
      <c r="CPR6" s="393"/>
      <c r="CPS6" s="393"/>
      <c r="CPT6" s="393"/>
      <c r="CPU6" s="393"/>
      <c r="CPV6" s="393"/>
      <c r="CPW6" s="393"/>
      <c r="CPX6" s="393"/>
      <c r="CPY6" s="393"/>
      <c r="CPZ6" s="393"/>
      <c r="CQA6" s="393"/>
      <c r="CQB6" s="393"/>
      <c r="CQC6" s="393"/>
      <c r="CQD6" s="393"/>
      <c r="CQE6" s="393"/>
      <c r="CQF6" s="393"/>
      <c r="CQG6" s="393"/>
      <c r="CQH6" s="393"/>
      <c r="CQI6" s="393"/>
      <c r="CQJ6" s="393"/>
      <c r="CQK6" s="393"/>
      <c r="CQL6" s="393"/>
      <c r="CQM6" s="393"/>
      <c r="CQN6" s="393"/>
      <c r="CQO6" s="393"/>
      <c r="CQP6" s="393"/>
      <c r="CQQ6" s="393"/>
      <c r="CQR6" s="393"/>
      <c r="CQS6" s="393"/>
      <c r="CQT6" s="393"/>
      <c r="CQU6" s="393"/>
      <c r="CQV6" s="393"/>
      <c r="CQW6" s="393"/>
      <c r="CQX6" s="393"/>
      <c r="CQY6" s="393"/>
      <c r="CQZ6" s="393"/>
      <c r="CRA6" s="393"/>
      <c r="CRB6" s="393"/>
      <c r="CRC6" s="393"/>
      <c r="CRD6" s="393"/>
      <c r="CRE6" s="393"/>
      <c r="CRF6" s="393"/>
      <c r="CRG6" s="393"/>
      <c r="CRH6" s="393"/>
      <c r="CRI6" s="393"/>
      <c r="CRJ6" s="393"/>
      <c r="CRK6" s="393"/>
      <c r="CRL6" s="393"/>
      <c r="CRM6" s="393"/>
      <c r="CRN6" s="393"/>
      <c r="CRO6" s="393"/>
      <c r="CRP6" s="393"/>
      <c r="CRQ6" s="393"/>
      <c r="CRR6" s="393"/>
      <c r="CRS6" s="393"/>
      <c r="CRT6" s="393"/>
      <c r="CRU6" s="393"/>
      <c r="CRV6" s="393"/>
      <c r="CRW6" s="393"/>
      <c r="CRX6" s="393"/>
      <c r="CRY6" s="393"/>
      <c r="CRZ6" s="393"/>
      <c r="CSA6" s="393"/>
      <c r="CSB6" s="393"/>
      <c r="CSC6" s="393"/>
      <c r="CSD6" s="393"/>
      <c r="CSE6" s="393"/>
      <c r="CSF6" s="393"/>
      <c r="CSG6" s="393"/>
      <c r="CSH6" s="393"/>
      <c r="CSI6" s="393"/>
      <c r="CSJ6" s="393"/>
      <c r="CSK6" s="393"/>
      <c r="CSL6" s="393"/>
      <c r="CSM6" s="393"/>
      <c r="CSN6" s="393"/>
      <c r="CSO6" s="393"/>
      <c r="CSP6" s="393"/>
      <c r="CSQ6" s="393"/>
      <c r="CSR6" s="393"/>
      <c r="CSS6" s="393"/>
      <c r="CST6" s="393"/>
      <c r="CSU6" s="393"/>
      <c r="CSV6" s="393"/>
      <c r="CSW6" s="393"/>
      <c r="CSX6" s="393"/>
      <c r="CSY6" s="393"/>
      <c r="CSZ6" s="393"/>
      <c r="CTA6" s="393"/>
      <c r="CTB6" s="393"/>
      <c r="CTC6" s="393"/>
      <c r="CTD6" s="393"/>
      <c r="CTE6" s="393"/>
      <c r="CTF6" s="393"/>
      <c r="CTG6" s="393"/>
      <c r="CTH6" s="393"/>
      <c r="CTI6" s="393"/>
      <c r="CTJ6" s="393"/>
      <c r="CTK6" s="393"/>
      <c r="CTL6" s="393"/>
      <c r="CTM6" s="393"/>
      <c r="CTN6" s="393"/>
      <c r="CTO6" s="393"/>
      <c r="CTP6" s="393"/>
      <c r="CTQ6" s="393"/>
      <c r="CTR6" s="393"/>
      <c r="CTS6" s="393"/>
      <c r="CTT6" s="393"/>
      <c r="CTU6" s="393"/>
      <c r="CTV6" s="393"/>
      <c r="CTW6" s="393"/>
      <c r="CTX6" s="393"/>
      <c r="CTY6" s="393"/>
      <c r="CTZ6" s="393"/>
      <c r="CUA6" s="393"/>
      <c r="CUB6" s="393"/>
      <c r="CUC6" s="393"/>
      <c r="CUD6" s="393"/>
      <c r="CUE6" s="393"/>
      <c r="CUF6" s="393"/>
      <c r="CUG6" s="393"/>
      <c r="CUH6" s="393"/>
      <c r="CUI6" s="393"/>
      <c r="CUJ6" s="393"/>
      <c r="CUK6" s="393"/>
      <c r="CUL6" s="393"/>
      <c r="CUM6" s="393"/>
      <c r="CUN6" s="393"/>
      <c r="CUO6" s="393"/>
      <c r="CUP6" s="393"/>
      <c r="CUQ6" s="393"/>
      <c r="CUR6" s="393"/>
      <c r="CUS6" s="393"/>
      <c r="CUT6" s="393"/>
      <c r="CUU6" s="393"/>
      <c r="CUV6" s="393"/>
      <c r="CUW6" s="393"/>
      <c r="CUX6" s="393"/>
      <c r="CUY6" s="393"/>
      <c r="CUZ6" s="393"/>
      <c r="CVA6" s="393"/>
      <c r="CVB6" s="393"/>
      <c r="CVC6" s="393"/>
      <c r="CVD6" s="393"/>
      <c r="CVE6" s="393"/>
      <c r="CVF6" s="393"/>
      <c r="CVG6" s="393"/>
      <c r="CVH6" s="393"/>
      <c r="CVI6" s="393"/>
      <c r="CVJ6" s="393"/>
      <c r="CVK6" s="393"/>
      <c r="CVL6" s="393"/>
      <c r="CVM6" s="393"/>
      <c r="CVN6" s="393"/>
      <c r="CVO6" s="393"/>
      <c r="CVP6" s="393"/>
      <c r="CVQ6" s="393"/>
      <c r="CVR6" s="393"/>
      <c r="CVS6" s="393"/>
      <c r="CVT6" s="393"/>
      <c r="CVU6" s="393"/>
      <c r="CVV6" s="393"/>
      <c r="CVW6" s="393"/>
      <c r="CVX6" s="393"/>
      <c r="CVY6" s="393"/>
      <c r="CVZ6" s="393"/>
      <c r="CWA6" s="393"/>
      <c r="CWB6" s="393"/>
      <c r="CWC6" s="393"/>
      <c r="CWD6" s="393"/>
      <c r="CWE6" s="393"/>
      <c r="CWF6" s="393"/>
      <c r="CWG6" s="393"/>
      <c r="CWH6" s="393"/>
      <c r="CWI6" s="393"/>
      <c r="CWJ6" s="393"/>
      <c r="CWK6" s="393"/>
      <c r="CWL6" s="393"/>
      <c r="CWM6" s="393"/>
      <c r="CWN6" s="393"/>
      <c r="CWO6" s="393"/>
      <c r="CWP6" s="393"/>
      <c r="CWQ6" s="393"/>
      <c r="CWR6" s="393"/>
      <c r="CWS6" s="393"/>
      <c r="CWT6" s="393"/>
      <c r="CWU6" s="393"/>
      <c r="CWV6" s="393"/>
      <c r="CWW6" s="393"/>
      <c r="CWX6" s="393"/>
      <c r="CWY6" s="393"/>
      <c r="CWZ6" s="393"/>
      <c r="CXA6" s="393"/>
      <c r="CXB6" s="393"/>
      <c r="CXC6" s="393"/>
      <c r="CXD6" s="393"/>
      <c r="CXE6" s="393"/>
      <c r="CXF6" s="393"/>
      <c r="CXG6" s="393"/>
      <c r="CXH6" s="393"/>
      <c r="CXI6" s="393"/>
      <c r="CXJ6" s="393"/>
      <c r="CXK6" s="393"/>
      <c r="CXL6" s="393"/>
      <c r="CXM6" s="393"/>
      <c r="CXN6" s="393"/>
      <c r="CXO6" s="393"/>
      <c r="CXP6" s="393"/>
      <c r="CXQ6" s="393"/>
      <c r="CXR6" s="393"/>
      <c r="CXS6" s="393"/>
      <c r="CXT6" s="393"/>
      <c r="CXU6" s="393"/>
      <c r="CXV6" s="393"/>
      <c r="CXW6" s="393"/>
      <c r="CXX6" s="393"/>
      <c r="CXY6" s="393"/>
      <c r="CXZ6" s="393"/>
      <c r="CYA6" s="393"/>
      <c r="CYB6" s="393"/>
      <c r="CYC6" s="393"/>
      <c r="CYD6" s="393"/>
      <c r="CYE6" s="393"/>
      <c r="CYF6" s="393"/>
      <c r="CYG6" s="393"/>
      <c r="CYH6" s="393"/>
      <c r="CYI6" s="393"/>
      <c r="CYJ6" s="393"/>
      <c r="CYK6" s="393"/>
      <c r="CYL6" s="393"/>
      <c r="CYM6" s="393"/>
      <c r="CYN6" s="393"/>
      <c r="CYO6" s="393"/>
      <c r="CYP6" s="393"/>
      <c r="CYQ6" s="393"/>
      <c r="CYR6" s="393"/>
      <c r="CYS6" s="393"/>
      <c r="CYT6" s="393"/>
      <c r="CYU6" s="393"/>
      <c r="CYV6" s="393"/>
      <c r="CYW6" s="393"/>
      <c r="CYX6" s="393"/>
      <c r="CYY6" s="393"/>
      <c r="CYZ6" s="393"/>
      <c r="CZA6" s="393"/>
      <c r="CZB6" s="393"/>
      <c r="CZC6" s="393"/>
      <c r="CZD6" s="393"/>
      <c r="CZE6" s="393"/>
      <c r="CZF6" s="393"/>
      <c r="CZG6" s="393"/>
      <c r="CZH6" s="393"/>
      <c r="CZI6" s="393"/>
      <c r="CZJ6" s="393"/>
      <c r="CZK6" s="393"/>
      <c r="CZL6" s="393"/>
      <c r="CZM6" s="393"/>
      <c r="CZN6" s="393"/>
      <c r="CZO6" s="393"/>
      <c r="CZP6" s="393"/>
      <c r="CZQ6" s="393"/>
      <c r="CZR6" s="393"/>
      <c r="CZS6" s="393"/>
      <c r="CZT6" s="393"/>
      <c r="CZU6" s="393"/>
      <c r="CZV6" s="393"/>
      <c r="CZW6" s="393"/>
      <c r="CZX6" s="393"/>
      <c r="CZY6" s="393"/>
      <c r="CZZ6" s="393"/>
      <c r="DAA6" s="393"/>
      <c r="DAB6" s="393"/>
      <c r="DAC6" s="393"/>
      <c r="DAD6" s="393"/>
      <c r="DAE6" s="393"/>
      <c r="DAF6" s="393"/>
      <c r="DAG6" s="393"/>
      <c r="DAH6" s="393"/>
      <c r="DAI6" s="393"/>
      <c r="DAJ6" s="393"/>
      <c r="DAK6" s="393"/>
      <c r="DAL6" s="393"/>
      <c r="DAM6" s="393"/>
      <c r="DAN6" s="393"/>
      <c r="DAO6" s="393"/>
      <c r="DAP6" s="393"/>
      <c r="DAQ6" s="393"/>
      <c r="DAR6" s="393"/>
      <c r="DAS6" s="393"/>
      <c r="DAT6" s="393"/>
      <c r="DAU6" s="393"/>
      <c r="DAV6" s="393"/>
      <c r="DAW6" s="393"/>
      <c r="DAX6" s="393"/>
      <c r="DAY6" s="393"/>
      <c r="DAZ6" s="393"/>
      <c r="DBA6" s="393"/>
      <c r="DBB6" s="393"/>
      <c r="DBC6" s="393"/>
      <c r="DBD6" s="393"/>
      <c r="DBE6" s="393"/>
      <c r="DBF6" s="393"/>
      <c r="DBG6" s="393"/>
      <c r="DBH6" s="393"/>
      <c r="DBI6" s="393"/>
      <c r="DBJ6" s="393"/>
      <c r="DBK6" s="393"/>
      <c r="DBL6" s="393"/>
      <c r="DBM6" s="393"/>
      <c r="DBN6" s="393"/>
      <c r="DBO6" s="393"/>
      <c r="DBP6" s="393"/>
      <c r="DBQ6" s="393"/>
      <c r="DBR6" s="393"/>
      <c r="DBS6" s="393"/>
      <c r="DBT6" s="393"/>
      <c r="DBU6" s="393"/>
      <c r="DBV6" s="393"/>
      <c r="DBW6" s="393"/>
      <c r="DBX6" s="393"/>
      <c r="DBY6" s="393"/>
      <c r="DBZ6" s="393"/>
      <c r="DCA6" s="393"/>
      <c r="DCB6" s="393"/>
      <c r="DCC6" s="393"/>
      <c r="DCD6" s="393"/>
      <c r="DCE6" s="393"/>
      <c r="DCF6" s="393"/>
      <c r="DCG6" s="393"/>
      <c r="DCH6" s="393"/>
      <c r="DCI6" s="393"/>
      <c r="DCJ6" s="393"/>
      <c r="DCK6" s="393"/>
      <c r="DCL6" s="393"/>
      <c r="DCM6" s="393"/>
      <c r="DCN6" s="393"/>
      <c r="DCO6" s="393"/>
      <c r="DCP6" s="393"/>
      <c r="DCQ6" s="393"/>
      <c r="DCR6" s="393"/>
      <c r="DCS6" s="393"/>
      <c r="DCT6" s="393"/>
      <c r="DCU6" s="393"/>
      <c r="DCV6" s="393"/>
      <c r="DCW6" s="393"/>
      <c r="DCX6" s="393"/>
      <c r="DCY6" s="393"/>
      <c r="DCZ6" s="393"/>
      <c r="DDA6" s="393"/>
      <c r="DDB6" s="393"/>
      <c r="DDC6" s="393"/>
      <c r="DDD6" s="393"/>
      <c r="DDE6" s="393"/>
      <c r="DDF6" s="393"/>
      <c r="DDG6" s="393"/>
      <c r="DDH6" s="393"/>
      <c r="DDI6" s="393"/>
      <c r="DDJ6" s="393"/>
      <c r="DDK6" s="393"/>
      <c r="DDL6" s="393"/>
      <c r="DDM6" s="393"/>
      <c r="DDN6" s="393"/>
      <c r="DDO6" s="393"/>
      <c r="DDP6" s="393"/>
      <c r="DDQ6" s="393"/>
      <c r="DDR6" s="393"/>
      <c r="DDS6" s="393"/>
      <c r="DDT6" s="393"/>
      <c r="DDU6" s="393"/>
      <c r="DDV6" s="393"/>
      <c r="DDW6" s="393"/>
      <c r="DDX6" s="393"/>
      <c r="DDY6" s="393"/>
      <c r="DDZ6" s="393"/>
      <c r="DEA6" s="393"/>
      <c r="DEB6" s="393"/>
      <c r="DEC6" s="393"/>
      <c r="DED6" s="393"/>
      <c r="DEE6" s="393"/>
      <c r="DEF6" s="393"/>
      <c r="DEG6" s="393"/>
      <c r="DEH6" s="393"/>
      <c r="DEI6" s="393"/>
      <c r="DEJ6" s="393"/>
      <c r="DEK6" s="393"/>
      <c r="DEL6" s="393"/>
      <c r="DEM6" s="393"/>
      <c r="DEN6" s="393"/>
      <c r="DEO6" s="393"/>
      <c r="DEP6" s="393"/>
      <c r="DEQ6" s="393"/>
      <c r="DER6" s="393"/>
      <c r="DES6" s="393"/>
      <c r="DET6" s="393"/>
      <c r="DEU6" s="393"/>
      <c r="DEV6" s="393"/>
      <c r="DEW6" s="393"/>
      <c r="DEX6" s="393"/>
      <c r="DEY6" s="393"/>
      <c r="DEZ6" s="393"/>
      <c r="DFA6" s="393"/>
      <c r="DFB6" s="393"/>
      <c r="DFC6" s="393"/>
      <c r="DFD6" s="393"/>
      <c r="DFE6" s="393"/>
      <c r="DFF6" s="393"/>
      <c r="DFG6" s="393"/>
      <c r="DFH6" s="393"/>
      <c r="DFI6" s="393"/>
      <c r="DFJ6" s="393"/>
      <c r="DFK6" s="393"/>
      <c r="DFL6" s="393"/>
      <c r="DFM6" s="393"/>
      <c r="DFN6" s="393"/>
      <c r="DFO6" s="393"/>
      <c r="DFP6" s="393"/>
      <c r="DFQ6" s="393"/>
      <c r="DFR6" s="393"/>
      <c r="DFS6" s="393"/>
      <c r="DFT6" s="393"/>
      <c r="DFU6" s="393"/>
      <c r="DFV6" s="393"/>
      <c r="DFW6" s="393"/>
      <c r="DFX6" s="393"/>
      <c r="DFY6" s="393"/>
      <c r="DFZ6" s="393"/>
      <c r="DGA6" s="393"/>
      <c r="DGB6" s="393"/>
      <c r="DGC6" s="393"/>
      <c r="DGD6" s="393"/>
      <c r="DGE6" s="393"/>
      <c r="DGF6" s="393"/>
      <c r="DGG6" s="393"/>
      <c r="DGH6" s="393"/>
      <c r="DGI6" s="393"/>
      <c r="DGJ6" s="393"/>
      <c r="DGK6" s="393"/>
      <c r="DGL6" s="393"/>
      <c r="DGM6" s="393"/>
      <c r="DGN6" s="393"/>
      <c r="DGO6" s="393"/>
      <c r="DGP6" s="393"/>
      <c r="DGQ6" s="393"/>
      <c r="DGR6" s="393"/>
      <c r="DGS6" s="393"/>
      <c r="DGT6" s="393"/>
      <c r="DGU6" s="393"/>
      <c r="DGV6" s="393"/>
      <c r="DGW6" s="393"/>
      <c r="DGX6" s="393"/>
      <c r="DGY6" s="393"/>
      <c r="DGZ6" s="393"/>
      <c r="DHA6" s="393"/>
      <c r="DHB6" s="393"/>
      <c r="DHC6" s="393"/>
      <c r="DHD6" s="393"/>
      <c r="DHE6" s="393"/>
      <c r="DHF6" s="393"/>
      <c r="DHG6" s="393"/>
      <c r="DHH6" s="393"/>
      <c r="DHI6" s="393"/>
      <c r="DHJ6" s="393"/>
      <c r="DHK6" s="393"/>
      <c r="DHL6" s="393"/>
      <c r="DHM6" s="393"/>
      <c r="DHN6" s="393"/>
      <c r="DHO6" s="393"/>
      <c r="DHP6" s="393"/>
      <c r="DHQ6" s="393"/>
      <c r="DHR6" s="393"/>
      <c r="DHS6" s="393"/>
      <c r="DHT6" s="393"/>
      <c r="DHU6" s="393"/>
      <c r="DHV6" s="393"/>
      <c r="DHW6" s="393"/>
      <c r="DHX6" s="393"/>
      <c r="DHY6" s="393"/>
      <c r="DHZ6" s="393"/>
      <c r="DIA6" s="393"/>
      <c r="DIB6" s="393"/>
      <c r="DIC6" s="393"/>
      <c r="DID6" s="393"/>
      <c r="DIE6" s="393"/>
      <c r="DIF6" s="393"/>
      <c r="DIG6" s="393"/>
      <c r="DIH6" s="393"/>
      <c r="DII6" s="393"/>
      <c r="DIJ6" s="393"/>
      <c r="DIK6" s="393"/>
      <c r="DIL6" s="393"/>
      <c r="DIM6" s="393"/>
      <c r="DIN6" s="393"/>
      <c r="DIO6" s="393"/>
      <c r="DIP6" s="393"/>
      <c r="DIQ6" s="393"/>
      <c r="DIR6" s="393"/>
      <c r="DIS6" s="393"/>
      <c r="DIT6" s="393"/>
      <c r="DIU6" s="393"/>
      <c r="DIV6" s="393"/>
      <c r="DIW6" s="393"/>
      <c r="DIX6" s="393"/>
      <c r="DIY6" s="393"/>
      <c r="DIZ6" s="393"/>
      <c r="DJA6" s="393"/>
      <c r="DJB6" s="393"/>
      <c r="DJC6" s="393"/>
      <c r="DJD6" s="393"/>
      <c r="DJE6" s="393"/>
      <c r="DJF6" s="393"/>
      <c r="DJG6" s="393"/>
      <c r="DJH6" s="393"/>
      <c r="DJI6" s="393"/>
      <c r="DJJ6" s="393"/>
      <c r="DJK6" s="393"/>
      <c r="DJL6" s="393"/>
      <c r="DJM6" s="393"/>
      <c r="DJN6" s="393"/>
      <c r="DJO6" s="393"/>
      <c r="DJP6" s="393"/>
      <c r="DJQ6" s="393"/>
      <c r="DJR6" s="393"/>
      <c r="DJS6" s="393"/>
      <c r="DJT6" s="393"/>
      <c r="DJU6" s="393"/>
      <c r="DJV6" s="393"/>
      <c r="DJW6" s="393"/>
      <c r="DJX6" s="393"/>
      <c r="DJY6" s="393"/>
      <c r="DJZ6" s="393"/>
      <c r="DKA6" s="393"/>
      <c r="DKB6" s="393"/>
      <c r="DKC6" s="393"/>
      <c r="DKD6" s="393"/>
      <c r="DKE6" s="393"/>
      <c r="DKF6" s="393"/>
      <c r="DKG6" s="393"/>
      <c r="DKH6" s="393"/>
      <c r="DKI6" s="393"/>
      <c r="DKJ6" s="393"/>
      <c r="DKK6" s="393"/>
      <c r="DKL6" s="393"/>
      <c r="DKM6" s="393"/>
      <c r="DKN6" s="393"/>
      <c r="DKO6" s="393"/>
      <c r="DKP6" s="393"/>
      <c r="DKQ6" s="393"/>
      <c r="DKR6" s="393"/>
      <c r="DKS6" s="393"/>
      <c r="DKT6" s="393"/>
      <c r="DKU6" s="393"/>
      <c r="DKV6" s="393"/>
      <c r="DKW6" s="393"/>
      <c r="DKX6" s="393"/>
      <c r="DKY6" s="393"/>
      <c r="DKZ6" s="393"/>
      <c r="DLA6" s="393"/>
      <c r="DLB6" s="393"/>
      <c r="DLC6" s="393"/>
      <c r="DLD6" s="393"/>
      <c r="DLE6" s="393"/>
      <c r="DLF6" s="393"/>
      <c r="DLG6" s="393"/>
      <c r="DLH6" s="393"/>
      <c r="DLI6" s="393"/>
      <c r="DLJ6" s="393"/>
      <c r="DLK6" s="393"/>
      <c r="DLL6" s="393"/>
      <c r="DLM6" s="393"/>
      <c r="DLN6" s="393"/>
      <c r="DLO6" s="393"/>
      <c r="DLP6" s="393"/>
      <c r="DLQ6" s="393"/>
      <c r="DLR6" s="393"/>
      <c r="DLS6" s="393"/>
      <c r="DLT6" s="393"/>
      <c r="DLU6" s="393"/>
      <c r="DLV6" s="393"/>
      <c r="DLW6" s="393"/>
      <c r="DLX6" s="393"/>
      <c r="DLY6" s="393"/>
      <c r="DLZ6" s="393"/>
      <c r="DMA6" s="393"/>
      <c r="DMB6" s="393"/>
      <c r="DMC6" s="393"/>
      <c r="DMD6" s="393"/>
      <c r="DME6" s="393"/>
      <c r="DMF6" s="393"/>
      <c r="DMG6" s="393"/>
      <c r="DMH6" s="393"/>
      <c r="DMI6" s="393"/>
      <c r="DMJ6" s="393"/>
      <c r="DMK6" s="393"/>
      <c r="DML6" s="393"/>
      <c r="DMM6" s="393"/>
      <c r="DMN6" s="393"/>
      <c r="DMO6" s="393"/>
      <c r="DMP6" s="393"/>
      <c r="DMQ6" s="393"/>
      <c r="DMR6" s="393"/>
      <c r="DMS6" s="393"/>
      <c r="DMT6" s="393"/>
      <c r="DMU6" s="393"/>
      <c r="DMV6" s="393"/>
      <c r="DMW6" s="393"/>
      <c r="DMX6" s="393"/>
      <c r="DMY6" s="393"/>
      <c r="DMZ6" s="393"/>
      <c r="DNA6" s="393"/>
      <c r="DNB6" s="393"/>
      <c r="DNC6" s="393"/>
      <c r="DND6" s="393"/>
      <c r="DNE6" s="393"/>
      <c r="DNF6" s="393"/>
      <c r="DNG6" s="393"/>
      <c r="DNH6" s="393"/>
      <c r="DNI6" s="393"/>
      <c r="DNJ6" s="393"/>
      <c r="DNK6" s="393"/>
      <c r="DNL6" s="393"/>
      <c r="DNM6" s="393"/>
      <c r="DNN6" s="393"/>
      <c r="DNO6" s="393"/>
      <c r="DNP6" s="393"/>
      <c r="DNQ6" s="393"/>
      <c r="DNR6" s="393"/>
      <c r="DNS6" s="393"/>
      <c r="DNT6" s="393"/>
      <c r="DNU6" s="393"/>
      <c r="DNV6" s="393"/>
      <c r="DNW6" s="393"/>
      <c r="DNX6" s="393"/>
      <c r="DNY6" s="393"/>
      <c r="DNZ6" s="393"/>
      <c r="DOA6" s="393"/>
      <c r="DOB6" s="393"/>
      <c r="DOC6" s="393"/>
      <c r="DOD6" s="393"/>
      <c r="DOE6" s="393"/>
      <c r="DOF6" s="393"/>
      <c r="DOG6" s="393"/>
      <c r="DOH6" s="393"/>
      <c r="DOI6" s="393"/>
      <c r="DOJ6" s="393"/>
      <c r="DOK6" s="393"/>
      <c r="DOL6" s="393"/>
      <c r="DOM6" s="393"/>
      <c r="DON6" s="393"/>
      <c r="DOO6" s="393"/>
      <c r="DOP6" s="393"/>
      <c r="DOQ6" s="393"/>
      <c r="DOR6" s="393"/>
      <c r="DOS6" s="393"/>
      <c r="DOT6" s="393"/>
      <c r="DOU6" s="393"/>
      <c r="DOV6" s="393"/>
      <c r="DOW6" s="393"/>
      <c r="DOX6" s="393"/>
      <c r="DOY6" s="393"/>
      <c r="DOZ6" s="393"/>
      <c r="DPA6" s="393"/>
      <c r="DPB6" s="393"/>
      <c r="DPC6" s="393"/>
      <c r="DPD6" s="393"/>
      <c r="DPE6" s="393"/>
      <c r="DPF6" s="393"/>
      <c r="DPG6" s="393"/>
      <c r="DPH6" s="393"/>
      <c r="DPI6" s="393"/>
      <c r="DPJ6" s="393"/>
      <c r="DPK6" s="393"/>
      <c r="DPL6" s="393"/>
      <c r="DPM6" s="393"/>
      <c r="DPN6" s="393"/>
      <c r="DPO6" s="393"/>
      <c r="DPP6" s="393"/>
      <c r="DPQ6" s="393"/>
      <c r="DPR6" s="393"/>
      <c r="DPS6" s="393"/>
      <c r="DPT6" s="393"/>
      <c r="DPU6" s="393"/>
      <c r="DPV6" s="393"/>
      <c r="DPW6" s="393"/>
      <c r="DPX6" s="393"/>
      <c r="DPY6" s="393"/>
      <c r="DPZ6" s="393"/>
      <c r="DQA6" s="393"/>
      <c r="DQB6" s="393"/>
      <c r="DQC6" s="393"/>
      <c r="DQD6" s="393"/>
      <c r="DQE6" s="393"/>
      <c r="DQF6" s="393"/>
      <c r="DQG6" s="393"/>
      <c r="DQH6" s="393"/>
      <c r="DQI6" s="393"/>
      <c r="DQJ6" s="393"/>
      <c r="DQK6" s="393"/>
      <c r="DQL6" s="393"/>
      <c r="DQM6" s="393"/>
      <c r="DQN6" s="393"/>
      <c r="DQO6" s="393"/>
      <c r="DQP6" s="393"/>
      <c r="DQQ6" s="393"/>
      <c r="DQR6" s="393"/>
      <c r="DQS6" s="393"/>
      <c r="DQT6" s="393"/>
      <c r="DQU6" s="393"/>
      <c r="DQV6" s="393"/>
      <c r="DQW6" s="393"/>
      <c r="DQX6" s="393"/>
      <c r="DQY6" s="393"/>
      <c r="DQZ6" s="393"/>
      <c r="DRA6" s="393"/>
      <c r="DRB6" s="393"/>
      <c r="DRC6" s="393"/>
      <c r="DRD6" s="393"/>
      <c r="DRE6" s="393"/>
      <c r="DRF6" s="393"/>
      <c r="DRG6" s="393"/>
      <c r="DRH6" s="393"/>
      <c r="DRI6" s="393"/>
      <c r="DRJ6" s="393"/>
      <c r="DRK6" s="393"/>
      <c r="DRL6" s="393"/>
      <c r="DRM6" s="393"/>
      <c r="DRN6" s="393"/>
      <c r="DRO6" s="393"/>
      <c r="DRP6" s="393"/>
      <c r="DRQ6" s="393"/>
      <c r="DRR6" s="393"/>
      <c r="DRS6" s="393"/>
      <c r="DRT6" s="393"/>
      <c r="DRU6" s="393"/>
      <c r="DRV6" s="393"/>
      <c r="DRW6" s="393"/>
      <c r="DRX6" s="393"/>
      <c r="DRY6" s="393"/>
      <c r="DRZ6" s="393"/>
      <c r="DSA6" s="393"/>
      <c r="DSB6" s="393"/>
      <c r="DSC6" s="393"/>
      <c r="DSD6" s="393"/>
      <c r="DSE6" s="393"/>
      <c r="DSF6" s="393"/>
      <c r="DSG6" s="393"/>
      <c r="DSH6" s="393"/>
      <c r="DSI6" s="393"/>
      <c r="DSJ6" s="393"/>
      <c r="DSK6" s="393"/>
      <c r="DSL6" s="393"/>
      <c r="DSM6" s="393"/>
      <c r="DSN6" s="393"/>
      <c r="DSO6" s="393"/>
      <c r="DSP6" s="393"/>
      <c r="DSQ6" s="393"/>
      <c r="DSR6" s="393"/>
      <c r="DSS6" s="393"/>
      <c r="DST6" s="393"/>
      <c r="DSU6" s="393"/>
      <c r="DSV6" s="393"/>
      <c r="DSW6" s="393"/>
      <c r="DSX6" s="393"/>
      <c r="DSY6" s="393"/>
      <c r="DSZ6" s="393"/>
      <c r="DTA6" s="393"/>
      <c r="DTB6" s="393"/>
      <c r="DTC6" s="393"/>
      <c r="DTD6" s="393"/>
      <c r="DTE6" s="393"/>
      <c r="DTF6" s="393"/>
      <c r="DTG6" s="393"/>
      <c r="DTH6" s="393"/>
      <c r="DTI6" s="393"/>
      <c r="DTJ6" s="393"/>
      <c r="DTK6" s="393"/>
      <c r="DTL6" s="393"/>
      <c r="DTM6" s="393"/>
      <c r="DTN6" s="393"/>
      <c r="DTO6" s="393"/>
      <c r="DTP6" s="393"/>
      <c r="DTQ6" s="393"/>
      <c r="DTR6" s="393"/>
      <c r="DTS6" s="393"/>
      <c r="DTT6" s="393"/>
      <c r="DTU6" s="393"/>
      <c r="DTV6" s="393"/>
      <c r="DTW6" s="393"/>
      <c r="DTX6" s="393"/>
      <c r="DTY6" s="393"/>
      <c r="DTZ6" s="393"/>
      <c r="DUA6" s="393"/>
      <c r="DUB6" s="393"/>
      <c r="DUC6" s="393"/>
      <c r="DUD6" s="393"/>
      <c r="DUE6" s="393"/>
      <c r="DUF6" s="393"/>
      <c r="DUG6" s="393"/>
      <c r="DUH6" s="393"/>
      <c r="DUI6" s="393"/>
      <c r="DUJ6" s="393"/>
      <c r="DUK6" s="393"/>
      <c r="DUL6" s="393"/>
      <c r="DUM6" s="393"/>
      <c r="DUN6" s="393"/>
      <c r="DUO6" s="393"/>
      <c r="DUP6" s="393"/>
      <c r="DUQ6" s="393"/>
      <c r="DUR6" s="393"/>
      <c r="DUS6" s="393"/>
      <c r="DUT6" s="393"/>
      <c r="DUU6" s="393"/>
      <c r="DUV6" s="393"/>
      <c r="DUW6" s="393"/>
      <c r="DUX6" s="393"/>
      <c r="DUY6" s="393"/>
      <c r="DUZ6" s="393"/>
      <c r="DVA6" s="393"/>
      <c r="DVB6" s="393"/>
      <c r="DVC6" s="393"/>
      <c r="DVD6" s="393"/>
      <c r="DVE6" s="393"/>
      <c r="DVF6" s="393"/>
      <c r="DVG6" s="393"/>
      <c r="DVH6" s="393"/>
      <c r="DVI6" s="393"/>
      <c r="DVJ6" s="393"/>
      <c r="DVK6" s="393"/>
      <c r="DVL6" s="393"/>
      <c r="DVM6" s="393"/>
      <c r="DVN6" s="393"/>
      <c r="DVO6" s="393"/>
      <c r="DVP6" s="393"/>
      <c r="DVQ6" s="393"/>
      <c r="DVR6" s="393"/>
      <c r="DVS6" s="393"/>
      <c r="DVT6" s="393"/>
      <c r="DVU6" s="393"/>
      <c r="DVV6" s="393"/>
      <c r="DVW6" s="393"/>
      <c r="DVX6" s="393"/>
      <c r="DVY6" s="393"/>
      <c r="DVZ6" s="393"/>
      <c r="DWA6" s="393"/>
      <c r="DWB6" s="393"/>
      <c r="DWC6" s="393"/>
      <c r="DWD6" s="393"/>
      <c r="DWE6" s="393"/>
      <c r="DWF6" s="393"/>
      <c r="DWG6" s="393"/>
      <c r="DWH6" s="393"/>
      <c r="DWI6" s="393"/>
      <c r="DWJ6" s="393"/>
      <c r="DWK6" s="393"/>
      <c r="DWL6" s="393"/>
      <c r="DWM6" s="393"/>
      <c r="DWN6" s="393"/>
      <c r="DWO6" s="393"/>
      <c r="DWP6" s="393"/>
      <c r="DWQ6" s="393"/>
      <c r="DWR6" s="393"/>
      <c r="DWS6" s="393"/>
      <c r="DWT6" s="393"/>
      <c r="DWU6" s="393"/>
      <c r="DWV6" s="393"/>
      <c r="DWW6" s="393"/>
      <c r="DWX6" s="393"/>
      <c r="DWY6" s="393"/>
      <c r="DWZ6" s="393"/>
      <c r="DXA6" s="393"/>
      <c r="DXB6" s="393"/>
      <c r="DXC6" s="393"/>
      <c r="DXD6" s="393"/>
      <c r="DXE6" s="393"/>
      <c r="DXF6" s="393"/>
      <c r="DXG6" s="393"/>
      <c r="DXH6" s="393"/>
      <c r="DXI6" s="393"/>
      <c r="DXJ6" s="393"/>
      <c r="DXK6" s="393"/>
      <c r="DXL6" s="393"/>
      <c r="DXM6" s="393"/>
      <c r="DXN6" s="393"/>
      <c r="DXO6" s="393"/>
      <c r="DXP6" s="393"/>
      <c r="DXQ6" s="393"/>
      <c r="DXR6" s="393"/>
      <c r="DXS6" s="393"/>
      <c r="DXT6" s="393"/>
      <c r="DXU6" s="393"/>
      <c r="DXV6" s="393"/>
      <c r="DXW6" s="393"/>
      <c r="DXX6" s="393"/>
      <c r="DXY6" s="393"/>
      <c r="DXZ6" s="393"/>
      <c r="DYA6" s="393"/>
      <c r="DYB6" s="393"/>
      <c r="DYC6" s="393"/>
      <c r="DYD6" s="393"/>
      <c r="DYE6" s="393"/>
      <c r="DYF6" s="393"/>
      <c r="DYG6" s="393"/>
      <c r="DYH6" s="393"/>
      <c r="DYI6" s="393"/>
      <c r="DYJ6" s="393"/>
      <c r="DYK6" s="393"/>
      <c r="DYL6" s="393"/>
      <c r="DYM6" s="393"/>
      <c r="DYN6" s="393"/>
      <c r="DYO6" s="393"/>
      <c r="DYP6" s="393"/>
      <c r="DYQ6" s="393"/>
      <c r="DYR6" s="393"/>
      <c r="DYS6" s="393"/>
      <c r="DYT6" s="393"/>
      <c r="DYU6" s="393"/>
      <c r="DYV6" s="393"/>
      <c r="DYW6" s="393"/>
      <c r="DYX6" s="393"/>
      <c r="DYY6" s="393"/>
      <c r="DYZ6" s="393"/>
      <c r="DZA6" s="393"/>
      <c r="DZB6" s="393"/>
      <c r="DZC6" s="393"/>
      <c r="DZD6" s="393"/>
      <c r="DZE6" s="393"/>
      <c r="DZF6" s="393"/>
      <c r="DZG6" s="393"/>
      <c r="DZH6" s="393"/>
      <c r="DZI6" s="393"/>
      <c r="DZJ6" s="393"/>
      <c r="DZK6" s="393"/>
      <c r="DZL6" s="393"/>
      <c r="DZM6" s="393"/>
      <c r="DZN6" s="393"/>
      <c r="DZO6" s="393"/>
      <c r="DZP6" s="393"/>
      <c r="DZQ6" s="393"/>
      <c r="DZR6" s="393"/>
      <c r="DZS6" s="393"/>
      <c r="DZT6" s="393"/>
      <c r="DZU6" s="393"/>
      <c r="DZV6" s="393"/>
      <c r="DZW6" s="393"/>
      <c r="DZX6" s="393"/>
      <c r="DZY6" s="393"/>
      <c r="DZZ6" s="393"/>
      <c r="EAA6" s="393"/>
      <c r="EAB6" s="393"/>
      <c r="EAC6" s="393"/>
      <c r="EAD6" s="393"/>
      <c r="EAE6" s="393"/>
      <c r="EAF6" s="393"/>
      <c r="EAG6" s="393"/>
      <c r="EAH6" s="393"/>
      <c r="EAI6" s="393"/>
      <c r="EAJ6" s="393"/>
      <c r="EAK6" s="393"/>
      <c r="EAL6" s="393"/>
      <c r="EAM6" s="393"/>
      <c r="EAN6" s="393"/>
      <c r="EAO6" s="393"/>
      <c r="EAP6" s="393"/>
      <c r="EAQ6" s="393"/>
      <c r="EAR6" s="393"/>
      <c r="EAS6" s="393"/>
      <c r="EAT6" s="393"/>
      <c r="EAU6" s="393"/>
      <c r="EAV6" s="393"/>
      <c r="EAW6" s="393"/>
      <c r="EAX6" s="393"/>
      <c r="EAY6" s="393"/>
      <c r="EAZ6" s="393"/>
      <c r="EBA6" s="393"/>
      <c r="EBB6" s="393"/>
      <c r="EBC6" s="393"/>
      <c r="EBD6" s="393"/>
      <c r="EBE6" s="393"/>
      <c r="EBF6" s="393"/>
      <c r="EBG6" s="393"/>
      <c r="EBH6" s="393"/>
      <c r="EBI6" s="393"/>
      <c r="EBJ6" s="393"/>
      <c r="EBK6" s="393"/>
      <c r="EBL6" s="393"/>
      <c r="EBM6" s="393"/>
      <c r="EBN6" s="393"/>
      <c r="EBO6" s="393"/>
      <c r="EBP6" s="393"/>
      <c r="EBQ6" s="393"/>
      <c r="EBR6" s="393"/>
      <c r="EBS6" s="393"/>
      <c r="EBT6" s="393"/>
      <c r="EBU6" s="393"/>
      <c r="EBV6" s="393"/>
      <c r="EBW6" s="393"/>
      <c r="EBX6" s="393"/>
      <c r="EBY6" s="393"/>
      <c r="EBZ6" s="393"/>
      <c r="ECA6" s="393"/>
      <c r="ECB6" s="393"/>
      <c r="ECC6" s="393"/>
      <c r="ECD6" s="393"/>
      <c r="ECE6" s="393"/>
      <c r="ECF6" s="393"/>
      <c r="ECG6" s="393"/>
      <c r="ECH6" s="393"/>
      <c r="ECI6" s="393"/>
      <c r="ECJ6" s="393"/>
      <c r="ECK6" s="393"/>
      <c r="ECL6" s="393"/>
      <c r="ECM6" s="393"/>
      <c r="ECN6" s="393"/>
      <c r="ECO6" s="393"/>
      <c r="ECP6" s="393"/>
      <c r="ECQ6" s="393"/>
      <c r="ECR6" s="393"/>
      <c r="ECS6" s="393"/>
      <c r="ECT6" s="393"/>
      <c r="ECU6" s="393"/>
      <c r="ECV6" s="393"/>
      <c r="ECW6" s="393"/>
      <c r="ECX6" s="393"/>
      <c r="ECY6" s="393"/>
      <c r="ECZ6" s="393"/>
      <c r="EDA6" s="393"/>
      <c r="EDB6" s="393"/>
      <c r="EDC6" s="393"/>
      <c r="EDD6" s="393"/>
      <c r="EDE6" s="393"/>
      <c r="EDF6" s="393"/>
      <c r="EDG6" s="393"/>
      <c r="EDH6" s="393"/>
      <c r="EDI6" s="393"/>
      <c r="EDJ6" s="393"/>
      <c r="EDK6" s="393"/>
      <c r="EDL6" s="393"/>
      <c r="EDM6" s="393"/>
      <c r="EDN6" s="393"/>
      <c r="EDO6" s="393"/>
      <c r="EDP6" s="393"/>
      <c r="EDQ6" s="393"/>
      <c r="EDR6" s="393"/>
      <c r="EDS6" s="393"/>
      <c r="EDT6" s="393"/>
      <c r="EDU6" s="393"/>
      <c r="EDV6" s="393"/>
      <c r="EDW6" s="393"/>
      <c r="EDX6" s="393"/>
      <c r="EDY6" s="393"/>
      <c r="EDZ6" s="393"/>
      <c r="EEA6" s="393"/>
      <c r="EEB6" s="393"/>
      <c r="EEC6" s="393"/>
      <c r="EED6" s="393"/>
      <c r="EEE6" s="393"/>
      <c r="EEF6" s="393"/>
      <c r="EEG6" s="393"/>
      <c r="EEH6" s="393"/>
      <c r="EEI6" s="393"/>
      <c r="EEJ6" s="393"/>
      <c r="EEK6" s="393"/>
      <c r="EEL6" s="393"/>
      <c r="EEM6" s="393"/>
      <c r="EEN6" s="393"/>
      <c r="EEO6" s="393"/>
      <c r="EEP6" s="393"/>
      <c r="EEQ6" s="393"/>
      <c r="EER6" s="393"/>
      <c r="EES6" s="393"/>
      <c r="EET6" s="393"/>
      <c r="EEU6" s="393"/>
      <c r="EEV6" s="393"/>
      <c r="EEW6" s="393"/>
      <c r="EEX6" s="393"/>
      <c r="EEY6" s="393"/>
      <c r="EEZ6" s="393"/>
      <c r="EFA6" s="393"/>
      <c r="EFB6" s="393"/>
      <c r="EFC6" s="393"/>
      <c r="EFD6" s="393"/>
      <c r="EFE6" s="393"/>
      <c r="EFF6" s="393"/>
      <c r="EFG6" s="393"/>
      <c r="EFH6" s="393"/>
      <c r="EFI6" s="393"/>
      <c r="EFJ6" s="393"/>
      <c r="EFK6" s="393"/>
      <c r="EFL6" s="393"/>
      <c r="EFM6" s="393"/>
      <c r="EFN6" s="393"/>
      <c r="EFO6" s="393"/>
      <c r="EFP6" s="393"/>
      <c r="EFQ6" s="393"/>
      <c r="EFR6" s="393"/>
      <c r="EFS6" s="393"/>
      <c r="EFT6" s="393"/>
      <c r="EFU6" s="393"/>
      <c r="EFV6" s="393"/>
      <c r="EFW6" s="393"/>
      <c r="EFX6" s="393"/>
      <c r="EFY6" s="393"/>
      <c r="EFZ6" s="393"/>
      <c r="EGA6" s="393"/>
      <c r="EGB6" s="393"/>
      <c r="EGC6" s="393"/>
      <c r="EGD6" s="393"/>
      <c r="EGE6" s="393"/>
      <c r="EGF6" s="393"/>
      <c r="EGG6" s="393"/>
      <c r="EGH6" s="393"/>
      <c r="EGI6" s="393"/>
      <c r="EGJ6" s="393"/>
      <c r="EGK6" s="393"/>
      <c r="EGL6" s="393"/>
      <c r="EGM6" s="393"/>
      <c r="EGN6" s="393"/>
      <c r="EGO6" s="393"/>
      <c r="EGP6" s="393"/>
      <c r="EGQ6" s="393"/>
      <c r="EGR6" s="393"/>
      <c r="EGS6" s="393"/>
      <c r="EGT6" s="393"/>
      <c r="EGU6" s="393"/>
      <c r="EGV6" s="393"/>
      <c r="EGW6" s="393"/>
      <c r="EGX6" s="393"/>
      <c r="EGY6" s="393"/>
      <c r="EGZ6" s="393"/>
      <c r="EHA6" s="393"/>
      <c r="EHB6" s="393"/>
      <c r="EHC6" s="393"/>
      <c r="EHD6" s="393"/>
      <c r="EHE6" s="393"/>
      <c r="EHF6" s="393"/>
      <c r="EHG6" s="393"/>
      <c r="EHH6" s="393"/>
      <c r="EHI6" s="393"/>
      <c r="EHJ6" s="393"/>
      <c r="EHK6" s="393"/>
      <c r="EHL6" s="393"/>
      <c r="EHM6" s="393"/>
      <c r="EHN6" s="393"/>
      <c r="EHO6" s="393"/>
      <c r="EHP6" s="393"/>
      <c r="EHQ6" s="393"/>
      <c r="EHR6" s="393"/>
      <c r="EHS6" s="393"/>
      <c r="EHT6" s="393"/>
      <c r="EHU6" s="393"/>
      <c r="EHV6" s="393"/>
      <c r="EHW6" s="393"/>
      <c r="EHX6" s="393"/>
      <c r="EHY6" s="393"/>
      <c r="EHZ6" s="393"/>
      <c r="EIA6" s="393"/>
      <c r="EIB6" s="393"/>
      <c r="EIC6" s="393"/>
      <c r="EID6" s="393"/>
      <c r="EIE6" s="393"/>
      <c r="EIF6" s="393"/>
      <c r="EIG6" s="393"/>
      <c r="EIH6" s="393"/>
      <c r="EII6" s="393"/>
      <c r="EIJ6" s="393"/>
      <c r="EIK6" s="393"/>
      <c r="EIL6" s="393"/>
      <c r="EIM6" s="393"/>
      <c r="EIN6" s="393"/>
      <c r="EIO6" s="393"/>
      <c r="EIP6" s="393"/>
      <c r="EIQ6" s="393"/>
      <c r="EIR6" s="393"/>
      <c r="EIS6" s="393"/>
      <c r="EIT6" s="393"/>
      <c r="EIU6" s="393"/>
      <c r="EIV6" s="393"/>
      <c r="EIW6" s="393"/>
      <c r="EIX6" s="393"/>
      <c r="EIY6" s="393"/>
      <c r="EIZ6" s="393"/>
      <c r="EJA6" s="393"/>
      <c r="EJB6" s="393"/>
      <c r="EJC6" s="393"/>
      <c r="EJD6" s="393"/>
      <c r="EJE6" s="393"/>
      <c r="EJF6" s="393"/>
      <c r="EJG6" s="393"/>
      <c r="EJH6" s="393"/>
      <c r="EJI6" s="393"/>
      <c r="EJJ6" s="393"/>
      <c r="EJK6" s="393"/>
      <c r="EJL6" s="393"/>
      <c r="EJM6" s="393"/>
      <c r="EJN6" s="393"/>
      <c r="EJO6" s="393"/>
      <c r="EJP6" s="393"/>
      <c r="EJQ6" s="393"/>
      <c r="EJR6" s="393"/>
      <c r="EJS6" s="393"/>
      <c r="EJT6" s="393"/>
      <c r="EJU6" s="393"/>
      <c r="EJV6" s="393"/>
      <c r="EJW6" s="393"/>
      <c r="EJX6" s="393"/>
      <c r="EJY6" s="393"/>
      <c r="EJZ6" s="393"/>
      <c r="EKA6" s="393"/>
      <c r="EKB6" s="393"/>
      <c r="EKC6" s="393"/>
      <c r="EKD6" s="393"/>
      <c r="EKE6" s="393"/>
      <c r="EKF6" s="393"/>
      <c r="EKG6" s="393"/>
      <c r="EKH6" s="393"/>
      <c r="EKI6" s="393"/>
      <c r="EKJ6" s="393"/>
      <c r="EKK6" s="393"/>
      <c r="EKL6" s="393"/>
      <c r="EKM6" s="393"/>
      <c r="EKN6" s="393"/>
      <c r="EKO6" s="393"/>
      <c r="EKP6" s="393"/>
      <c r="EKQ6" s="393"/>
      <c r="EKR6" s="393"/>
      <c r="EKS6" s="393"/>
      <c r="EKT6" s="393"/>
      <c r="EKU6" s="393"/>
      <c r="EKV6" s="393"/>
      <c r="EKW6" s="393"/>
      <c r="EKX6" s="393"/>
      <c r="EKY6" s="393"/>
      <c r="EKZ6" s="393"/>
      <c r="ELA6" s="393"/>
      <c r="ELB6" s="393"/>
      <c r="ELC6" s="393"/>
      <c r="ELD6" s="393"/>
      <c r="ELE6" s="393"/>
      <c r="ELF6" s="393"/>
      <c r="ELG6" s="393"/>
      <c r="ELH6" s="393"/>
      <c r="ELI6" s="393"/>
      <c r="ELJ6" s="393"/>
      <c r="ELK6" s="393"/>
      <c r="ELL6" s="393"/>
      <c r="ELM6" s="393"/>
      <c r="ELN6" s="393"/>
      <c r="ELO6" s="393"/>
      <c r="ELP6" s="393"/>
      <c r="ELQ6" s="393"/>
      <c r="ELR6" s="393"/>
      <c r="ELS6" s="393"/>
      <c r="ELT6" s="393"/>
      <c r="ELU6" s="393"/>
      <c r="ELV6" s="393"/>
      <c r="ELW6" s="393"/>
      <c r="ELX6" s="393"/>
      <c r="ELY6" s="393"/>
      <c r="ELZ6" s="393"/>
      <c r="EMA6" s="393"/>
      <c r="EMB6" s="393"/>
      <c r="EMC6" s="393"/>
      <c r="EMD6" s="393"/>
      <c r="EME6" s="393"/>
      <c r="EMF6" s="393"/>
      <c r="EMG6" s="393"/>
      <c r="EMH6" s="393"/>
      <c r="EMI6" s="393"/>
      <c r="EMJ6" s="393"/>
      <c r="EMK6" s="393"/>
      <c r="EML6" s="393"/>
      <c r="EMM6" s="393"/>
      <c r="EMN6" s="393"/>
      <c r="EMO6" s="393"/>
      <c r="EMP6" s="393"/>
      <c r="EMQ6" s="393"/>
      <c r="EMR6" s="393"/>
      <c r="EMS6" s="393"/>
      <c r="EMT6" s="393"/>
      <c r="EMU6" s="393"/>
      <c r="EMV6" s="393"/>
      <c r="EMW6" s="393"/>
      <c r="EMX6" s="393"/>
      <c r="EMY6" s="393"/>
      <c r="EMZ6" s="393"/>
      <c r="ENA6" s="393"/>
      <c r="ENB6" s="393"/>
      <c r="ENC6" s="393"/>
      <c r="END6" s="393"/>
      <c r="ENE6" s="393"/>
      <c r="ENF6" s="393"/>
      <c r="ENG6" s="393"/>
      <c r="ENH6" s="393"/>
      <c r="ENI6" s="393"/>
      <c r="ENJ6" s="393"/>
      <c r="ENK6" s="393"/>
      <c r="ENL6" s="393"/>
      <c r="ENM6" s="393"/>
      <c r="ENN6" s="393"/>
      <c r="ENO6" s="393"/>
      <c r="ENP6" s="393"/>
      <c r="ENQ6" s="393"/>
      <c r="ENR6" s="393"/>
      <c r="ENS6" s="393"/>
      <c r="ENT6" s="393"/>
      <c r="ENU6" s="393"/>
      <c r="ENV6" s="393"/>
      <c r="ENW6" s="393"/>
      <c r="ENX6" s="393"/>
      <c r="ENY6" s="393"/>
      <c r="ENZ6" s="393"/>
      <c r="EOA6" s="393"/>
      <c r="EOB6" s="393"/>
      <c r="EOC6" s="393"/>
      <c r="EOD6" s="393"/>
      <c r="EOE6" s="393"/>
      <c r="EOF6" s="393"/>
      <c r="EOG6" s="393"/>
      <c r="EOH6" s="393"/>
      <c r="EOI6" s="393"/>
      <c r="EOJ6" s="393"/>
      <c r="EOK6" s="393"/>
      <c r="EOL6" s="393"/>
      <c r="EOM6" s="393"/>
      <c r="EON6" s="393"/>
      <c r="EOO6" s="393"/>
      <c r="EOP6" s="393"/>
      <c r="EOQ6" s="393"/>
      <c r="EOR6" s="393"/>
      <c r="EOS6" s="393"/>
      <c r="EOT6" s="393"/>
      <c r="EOU6" s="393"/>
      <c r="EOV6" s="393"/>
      <c r="EOW6" s="393"/>
      <c r="EOX6" s="393"/>
      <c r="EOY6" s="393"/>
      <c r="EOZ6" s="393"/>
      <c r="EPA6" s="393"/>
      <c r="EPB6" s="393"/>
      <c r="EPC6" s="393"/>
      <c r="EPD6" s="393"/>
      <c r="EPE6" s="393"/>
      <c r="EPF6" s="393"/>
      <c r="EPG6" s="393"/>
      <c r="EPH6" s="393"/>
      <c r="EPI6" s="393"/>
      <c r="EPJ6" s="393"/>
      <c r="EPK6" s="393"/>
      <c r="EPL6" s="393"/>
      <c r="EPM6" s="393"/>
      <c r="EPN6" s="393"/>
      <c r="EPO6" s="393"/>
      <c r="EPP6" s="393"/>
      <c r="EPQ6" s="393"/>
      <c r="EPR6" s="393"/>
      <c r="EPS6" s="393"/>
      <c r="EPT6" s="393"/>
      <c r="EPU6" s="393"/>
      <c r="EPV6" s="393"/>
      <c r="EPW6" s="393"/>
      <c r="EPX6" s="393"/>
      <c r="EPY6" s="393"/>
      <c r="EPZ6" s="393"/>
      <c r="EQA6" s="393"/>
      <c r="EQB6" s="393"/>
      <c r="EQC6" s="393"/>
      <c r="EQD6" s="393"/>
      <c r="EQE6" s="393"/>
      <c r="EQF6" s="393"/>
      <c r="EQG6" s="393"/>
      <c r="EQH6" s="393"/>
      <c r="EQI6" s="393"/>
      <c r="EQJ6" s="393"/>
      <c r="EQK6" s="393"/>
      <c r="EQL6" s="393"/>
      <c r="EQM6" s="393"/>
      <c r="EQN6" s="393"/>
      <c r="EQO6" s="393"/>
      <c r="EQP6" s="393"/>
      <c r="EQQ6" s="393"/>
      <c r="EQR6" s="393"/>
      <c r="EQS6" s="393"/>
      <c r="EQT6" s="393"/>
      <c r="EQU6" s="393"/>
      <c r="EQV6" s="393"/>
      <c r="EQW6" s="393"/>
      <c r="EQX6" s="393"/>
      <c r="EQY6" s="393"/>
      <c r="EQZ6" s="393"/>
      <c r="ERA6" s="393"/>
      <c r="ERB6" s="393"/>
      <c r="ERC6" s="393"/>
      <c r="ERD6" s="393"/>
      <c r="ERE6" s="393"/>
      <c r="ERF6" s="393"/>
      <c r="ERG6" s="393"/>
      <c r="ERH6" s="393"/>
      <c r="ERI6" s="393"/>
      <c r="ERJ6" s="393"/>
      <c r="ERK6" s="393"/>
      <c r="ERL6" s="393"/>
      <c r="ERM6" s="393"/>
      <c r="ERN6" s="393"/>
      <c r="ERO6" s="393"/>
      <c r="ERP6" s="393"/>
      <c r="ERQ6" s="393"/>
      <c r="ERR6" s="393"/>
      <c r="ERS6" s="393"/>
      <c r="ERT6" s="393"/>
      <c r="ERU6" s="393"/>
      <c r="ERV6" s="393"/>
      <c r="ERW6" s="393"/>
      <c r="ERX6" s="393"/>
      <c r="ERY6" s="393"/>
      <c r="ERZ6" s="393"/>
      <c r="ESA6" s="393"/>
      <c r="ESB6" s="393"/>
      <c r="ESC6" s="393"/>
      <c r="ESD6" s="393"/>
      <c r="ESE6" s="393"/>
      <c r="ESF6" s="393"/>
      <c r="ESG6" s="393"/>
      <c r="ESH6" s="393"/>
      <c r="ESI6" s="393"/>
      <c r="ESJ6" s="393"/>
      <c r="ESK6" s="393"/>
      <c r="ESL6" s="393"/>
      <c r="ESM6" s="393"/>
      <c r="ESN6" s="393"/>
      <c r="ESO6" s="393"/>
      <c r="ESP6" s="393"/>
      <c r="ESQ6" s="393"/>
      <c r="ESR6" s="393"/>
      <c r="ESS6" s="393"/>
      <c r="EST6" s="393"/>
      <c r="ESU6" s="393"/>
      <c r="ESV6" s="393"/>
      <c r="ESW6" s="393"/>
      <c r="ESX6" s="393"/>
      <c r="ESY6" s="393"/>
      <c r="ESZ6" s="393"/>
      <c r="ETA6" s="393"/>
      <c r="ETB6" s="393"/>
      <c r="ETC6" s="393"/>
      <c r="ETD6" s="393"/>
      <c r="ETE6" s="393"/>
      <c r="ETF6" s="393"/>
      <c r="ETG6" s="393"/>
      <c r="ETH6" s="393"/>
      <c r="ETI6" s="393"/>
      <c r="ETJ6" s="393"/>
      <c r="ETK6" s="393"/>
      <c r="ETL6" s="393"/>
      <c r="ETM6" s="393"/>
      <c r="ETN6" s="393"/>
      <c r="ETO6" s="393"/>
      <c r="ETP6" s="393"/>
      <c r="ETQ6" s="393"/>
      <c r="ETR6" s="393"/>
      <c r="ETS6" s="393"/>
      <c r="ETT6" s="393"/>
      <c r="ETU6" s="393"/>
      <c r="ETV6" s="393"/>
      <c r="ETW6" s="393"/>
      <c r="ETX6" s="393"/>
      <c r="ETY6" s="393"/>
      <c r="ETZ6" s="393"/>
      <c r="EUA6" s="393"/>
      <c r="EUB6" s="393"/>
      <c r="EUC6" s="393"/>
      <c r="EUD6" s="393"/>
      <c r="EUE6" s="393"/>
      <c r="EUF6" s="393"/>
      <c r="EUG6" s="393"/>
      <c r="EUH6" s="393"/>
      <c r="EUI6" s="393"/>
      <c r="EUJ6" s="393"/>
      <c r="EUK6" s="393"/>
      <c r="EUL6" s="393"/>
      <c r="EUM6" s="393"/>
      <c r="EUN6" s="393"/>
      <c r="EUO6" s="393"/>
      <c r="EUP6" s="393"/>
      <c r="EUQ6" s="393"/>
      <c r="EUR6" s="393"/>
      <c r="EUS6" s="393"/>
      <c r="EUT6" s="393"/>
      <c r="EUU6" s="393"/>
      <c r="EUV6" s="393"/>
      <c r="EUW6" s="393"/>
      <c r="EUX6" s="393"/>
      <c r="EUY6" s="393"/>
      <c r="EUZ6" s="393"/>
      <c r="EVA6" s="393"/>
      <c r="EVB6" s="393"/>
      <c r="EVC6" s="393"/>
      <c r="EVD6" s="393"/>
      <c r="EVE6" s="393"/>
      <c r="EVF6" s="393"/>
      <c r="EVG6" s="393"/>
      <c r="EVH6" s="393"/>
      <c r="EVI6" s="393"/>
      <c r="EVJ6" s="393"/>
      <c r="EVK6" s="393"/>
      <c r="EVL6" s="393"/>
      <c r="EVM6" s="393"/>
      <c r="EVN6" s="393"/>
      <c r="EVO6" s="393"/>
      <c r="EVP6" s="393"/>
      <c r="EVQ6" s="393"/>
      <c r="EVR6" s="393"/>
      <c r="EVS6" s="393"/>
      <c r="EVT6" s="393"/>
      <c r="EVU6" s="393"/>
      <c r="EVV6" s="393"/>
      <c r="EVW6" s="393"/>
      <c r="EVX6" s="393"/>
      <c r="EVY6" s="393"/>
      <c r="EVZ6" s="393"/>
      <c r="EWA6" s="393"/>
      <c r="EWB6" s="393"/>
      <c r="EWC6" s="393"/>
      <c r="EWD6" s="393"/>
      <c r="EWE6" s="393"/>
      <c r="EWF6" s="393"/>
      <c r="EWG6" s="393"/>
      <c r="EWH6" s="393"/>
      <c r="EWI6" s="393"/>
      <c r="EWJ6" s="393"/>
      <c r="EWK6" s="393"/>
      <c r="EWL6" s="393"/>
      <c r="EWM6" s="393"/>
      <c r="EWN6" s="393"/>
      <c r="EWO6" s="393"/>
      <c r="EWP6" s="393"/>
      <c r="EWQ6" s="393"/>
      <c r="EWR6" s="393"/>
      <c r="EWS6" s="393"/>
      <c r="EWT6" s="393"/>
      <c r="EWU6" s="393"/>
      <c r="EWV6" s="393"/>
      <c r="EWW6" s="393"/>
      <c r="EWX6" s="393"/>
      <c r="EWY6" s="393"/>
      <c r="EWZ6" s="393"/>
      <c r="EXA6" s="393"/>
      <c r="EXB6" s="393"/>
      <c r="EXC6" s="393"/>
      <c r="EXD6" s="393"/>
      <c r="EXE6" s="393"/>
      <c r="EXF6" s="393"/>
      <c r="EXG6" s="393"/>
      <c r="EXH6" s="393"/>
      <c r="EXI6" s="393"/>
      <c r="EXJ6" s="393"/>
      <c r="EXK6" s="393"/>
      <c r="EXL6" s="393"/>
      <c r="EXM6" s="393"/>
      <c r="EXN6" s="393"/>
      <c r="EXO6" s="393"/>
      <c r="EXP6" s="393"/>
      <c r="EXQ6" s="393"/>
      <c r="EXR6" s="393"/>
      <c r="EXS6" s="393"/>
      <c r="EXT6" s="393"/>
      <c r="EXU6" s="393"/>
      <c r="EXV6" s="393"/>
      <c r="EXW6" s="393"/>
      <c r="EXX6" s="393"/>
      <c r="EXY6" s="393"/>
      <c r="EXZ6" s="393"/>
      <c r="EYA6" s="393"/>
      <c r="EYB6" s="393"/>
      <c r="EYC6" s="393"/>
      <c r="EYD6" s="393"/>
      <c r="EYE6" s="393"/>
      <c r="EYF6" s="393"/>
      <c r="EYG6" s="393"/>
      <c r="EYH6" s="393"/>
      <c r="EYI6" s="393"/>
      <c r="EYJ6" s="393"/>
      <c r="EYK6" s="393"/>
      <c r="EYL6" s="393"/>
      <c r="EYM6" s="393"/>
      <c r="EYN6" s="393"/>
      <c r="EYO6" s="393"/>
      <c r="EYP6" s="393"/>
      <c r="EYQ6" s="393"/>
      <c r="EYR6" s="393"/>
      <c r="EYS6" s="393"/>
      <c r="EYT6" s="393"/>
      <c r="EYU6" s="393"/>
      <c r="EYV6" s="393"/>
      <c r="EYW6" s="393"/>
      <c r="EYX6" s="393"/>
      <c r="EYY6" s="393"/>
      <c r="EYZ6" s="393"/>
      <c r="EZA6" s="393"/>
      <c r="EZB6" s="393"/>
      <c r="EZC6" s="393"/>
      <c r="EZD6" s="393"/>
      <c r="EZE6" s="393"/>
      <c r="EZF6" s="393"/>
      <c r="EZG6" s="393"/>
      <c r="EZH6" s="393"/>
      <c r="EZI6" s="393"/>
      <c r="EZJ6" s="393"/>
      <c r="EZK6" s="393"/>
      <c r="EZL6" s="393"/>
      <c r="EZM6" s="393"/>
      <c r="EZN6" s="393"/>
      <c r="EZO6" s="393"/>
      <c r="EZP6" s="393"/>
      <c r="EZQ6" s="393"/>
      <c r="EZR6" s="393"/>
      <c r="EZS6" s="393"/>
      <c r="EZT6" s="393"/>
      <c r="EZU6" s="393"/>
      <c r="EZV6" s="393"/>
      <c r="EZW6" s="393"/>
      <c r="EZX6" s="393"/>
      <c r="EZY6" s="393"/>
      <c r="EZZ6" s="393"/>
      <c r="FAA6" s="393"/>
      <c r="FAB6" s="393"/>
      <c r="FAC6" s="393"/>
      <c r="FAD6" s="393"/>
      <c r="FAE6" s="393"/>
      <c r="FAF6" s="393"/>
      <c r="FAG6" s="393"/>
      <c r="FAH6" s="393"/>
      <c r="FAI6" s="393"/>
      <c r="FAJ6" s="393"/>
      <c r="FAK6" s="393"/>
      <c r="FAL6" s="393"/>
      <c r="FAM6" s="393"/>
      <c r="FAN6" s="393"/>
      <c r="FAO6" s="393"/>
      <c r="FAP6" s="393"/>
      <c r="FAQ6" s="393"/>
      <c r="FAR6" s="393"/>
      <c r="FAS6" s="393"/>
      <c r="FAT6" s="393"/>
      <c r="FAU6" s="393"/>
      <c r="FAV6" s="393"/>
      <c r="FAW6" s="393"/>
      <c r="FAX6" s="393"/>
      <c r="FAY6" s="393"/>
      <c r="FAZ6" s="393"/>
      <c r="FBA6" s="393"/>
      <c r="FBB6" s="393"/>
      <c r="FBC6" s="393"/>
      <c r="FBD6" s="393"/>
      <c r="FBE6" s="393"/>
      <c r="FBF6" s="393"/>
      <c r="FBG6" s="393"/>
      <c r="FBH6" s="393"/>
      <c r="FBI6" s="393"/>
      <c r="FBJ6" s="393"/>
      <c r="FBK6" s="393"/>
      <c r="FBL6" s="393"/>
      <c r="FBM6" s="393"/>
      <c r="FBN6" s="393"/>
      <c r="FBO6" s="393"/>
      <c r="FBP6" s="393"/>
      <c r="FBQ6" s="393"/>
      <c r="FBR6" s="393"/>
      <c r="FBS6" s="393"/>
      <c r="FBT6" s="393"/>
      <c r="FBU6" s="393"/>
      <c r="FBV6" s="393"/>
      <c r="FBW6" s="393"/>
      <c r="FBX6" s="393"/>
      <c r="FBY6" s="393"/>
      <c r="FBZ6" s="393"/>
      <c r="FCA6" s="393"/>
      <c r="FCB6" s="393"/>
      <c r="FCC6" s="393"/>
      <c r="FCD6" s="393"/>
      <c r="FCE6" s="393"/>
      <c r="FCF6" s="393"/>
      <c r="FCG6" s="393"/>
      <c r="FCH6" s="393"/>
      <c r="FCI6" s="393"/>
      <c r="FCJ6" s="393"/>
      <c r="FCK6" s="393"/>
      <c r="FCL6" s="393"/>
      <c r="FCM6" s="393"/>
      <c r="FCN6" s="393"/>
      <c r="FCO6" s="393"/>
      <c r="FCP6" s="393"/>
      <c r="FCQ6" s="393"/>
      <c r="FCR6" s="393"/>
      <c r="FCS6" s="393"/>
      <c r="FCT6" s="393"/>
      <c r="FCU6" s="393"/>
      <c r="FCV6" s="393"/>
      <c r="FCW6" s="393"/>
      <c r="FCX6" s="393"/>
      <c r="FCY6" s="393"/>
      <c r="FCZ6" s="393"/>
      <c r="FDA6" s="393"/>
      <c r="FDB6" s="393"/>
      <c r="FDC6" s="393"/>
      <c r="FDD6" s="393"/>
      <c r="FDE6" s="393"/>
      <c r="FDF6" s="393"/>
      <c r="FDG6" s="393"/>
      <c r="FDH6" s="393"/>
      <c r="FDI6" s="393"/>
      <c r="FDJ6" s="393"/>
      <c r="FDK6" s="393"/>
      <c r="FDL6" s="393"/>
      <c r="FDM6" s="393"/>
      <c r="FDN6" s="393"/>
      <c r="FDO6" s="393"/>
      <c r="FDP6" s="393"/>
      <c r="FDQ6" s="393"/>
      <c r="FDR6" s="393"/>
      <c r="FDS6" s="393"/>
      <c r="FDT6" s="393"/>
      <c r="FDU6" s="393"/>
      <c r="FDV6" s="393"/>
      <c r="FDW6" s="393"/>
      <c r="FDX6" s="393"/>
      <c r="FDY6" s="393"/>
      <c r="FDZ6" s="393"/>
      <c r="FEA6" s="393"/>
      <c r="FEB6" s="393"/>
      <c r="FEC6" s="393"/>
      <c r="FED6" s="393"/>
      <c r="FEE6" s="393"/>
      <c r="FEF6" s="393"/>
      <c r="FEG6" s="393"/>
      <c r="FEH6" s="393"/>
      <c r="FEI6" s="393"/>
      <c r="FEJ6" s="393"/>
      <c r="FEK6" s="393"/>
      <c r="FEL6" s="393"/>
      <c r="FEM6" s="393"/>
      <c r="FEN6" s="393"/>
      <c r="FEO6" s="393"/>
      <c r="FEP6" s="393"/>
      <c r="FEQ6" s="393"/>
      <c r="FER6" s="393"/>
      <c r="FES6" s="393"/>
      <c r="FET6" s="393"/>
      <c r="FEU6" s="393"/>
      <c r="FEV6" s="393"/>
      <c r="FEW6" s="393"/>
      <c r="FEX6" s="393"/>
      <c r="FEY6" s="393"/>
      <c r="FEZ6" s="393"/>
      <c r="FFA6" s="393"/>
      <c r="FFB6" s="393"/>
      <c r="FFC6" s="393"/>
      <c r="FFD6" s="393"/>
      <c r="FFE6" s="393"/>
      <c r="FFF6" s="393"/>
      <c r="FFG6" s="393"/>
      <c r="FFH6" s="393"/>
      <c r="FFI6" s="393"/>
      <c r="FFJ6" s="393"/>
      <c r="FFK6" s="393"/>
      <c r="FFL6" s="393"/>
      <c r="FFM6" s="393"/>
      <c r="FFN6" s="393"/>
      <c r="FFO6" s="393"/>
      <c r="FFP6" s="393"/>
      <c r="FFQ6" s="393"/>
      <c r="FFR6" s="393"/>
      <c r="FFS6" s="393"/>
      <c r="FFT6" s="393"/>
      <c r="FFU6" s="393"/>
      <c r="FFV6" s="393"/>
      <c r="FFW6" s="393"/>
      <c r="FFX6" s="393"/>
      <c r="FFY6" s="393"/>
      <c r="FFZ6" s="393"/>
      <c r="FGA6" s="393"/>
      <c r="FGB6" s="393"/>
      <c r="FGC6" s="393"/>
      <c r="FGD6" s="393"/>
      <c r="FGE6" s="393"/>
      <c r="FGF6" s="393"/>
      <c r="FGG6" s="393"/>
      <c r="FGH6" s="393"/>
      <c r="FGI6" s="393"/>
      <c r="FGJ6" s="393"/>
      <c r="FGK6" s="393"/>
      <c r="FGL6" s="393"/>
      <c r="FGM6" s="393"/>
      <c r="FGN6" s="393"/>
      <c r="FGO6" s="393"/>
      <c r="FGP6" s="393"/>
      <c r="FGQ6" s="393"/>
      <c r="FGR6" s="393"/>
      <c r="FGS6" s="393"/>
      <c r="FGT6" s="393"/>
      <c r="FGU6" s="393"/>
      <c r="FGV6" s="393"/>
      <c r="FGW6" s="393"/>
      <c r="FGX6" s="393"/>
      <c r="FGY6" s="393"/>
      <c r="FGZ6" s="393"/>
      <c r="FHA6" s="393"/>
      <c r="FHB6" s="393"/>
      <c r="FHC6" s="393"/>
      <c r="FHD6" s="393"/>
      <c r="FHE6" s="393"/>
      <c r="FHF6" s="393"/>
      <c r="FHG6" s="393"/>
      <c r="FHH6" s="393"/>
      <c r="FHI6" s="393"/>
      <c r="FHJ6" s="393"/>
      <c r="FHK6" s="393"/>
      <c r="FHL6" s="393"/>
      <c r="FHM6" s="393"/>
      <c r="FHN6" s="393"/>
      <c r="FHO6" s="393"/>
      <c r="FHP6" s="393"/>
      <c r="FHQ6" s="393"/>
      <c r="FHR6" s="393"/>
      <c r="FHS6" s="393"/>
      <c r="FHT6" s="393"/>
      <c r="FHU6" s="393"/>
      <c r="FHV6" s="393"/>
      <c r="FHW6" s="393"/>
      <c r="FHX6" s="393"/>
      <c r="FHY6" s="393"/>
      <c r="FHZ6" s="393"/>
      <c r="FIA6" s="393"/>
      <c r="FIB6" s="393"/>
      <c r="FIC6" s="393"/>
      <c r="FID6" s="393"/>
      <c r="FIE6" s="393"/>
      <c r="FIF6" s="393"/>
      <c r="FIG6" s="393"/>
      <c r="FIH6" s="393"/>
      <c r="FII6" s="393"/>
      <c r="FIJ6" s="393"/>
      <c r="FIK6" s="393"/>
      <c r="FIL6" s="393"/>
      <c r="FIM6" s="393"/>
      <c r="FIN6" s="393"/>
      <c r="FIO6" s="393"/>
      <c r="FIP6" s="393"/>
      <c r="FIQ6" s="393"/>
      <c r="FIR6" s="393"/>
      <c r="FIS6" s="393"/>
      <c r="FIT6" s="393"/>
      <c r="FIU6" s="393"/>
      <c r="FIV6" s="393"/>
      <c r="FIW6" s="393"/>
      <c r="FIX6" s="393"/>
      <c r="FIY6" s="393"/>
      <c r="FIZ6" s="393"/>
      <c r="FJA6" s="393"/>
      <c r="FJB6" s="393"/>
      <c r="FJC6" s="393"/>
      <c r="FJD6" s="393"/>
      <c r="FJE6" s="393"/>
      <c r="FJF6" s="393"/>
      <c r="FJG6" s="393"/>
      <c r="FJH6" s="393"/>
      <c r="FJI6" s="393"/>
      <c r="FJJ6" s="393"/>
      <c r="FJK6" s="393"/>
      <c r="FJL6" s="393"/>
      <c r="FJM6" s="393"/>
      <c r="FJN6" s="393"/>
      <c r="FJO6" s="393"/>
      <c r="FJP6" s="393"/>
      <c r="FJQ6" s="393"/>
      <c r="FJR6" s="393"/>
      <c r="FJS6" s="393"/>
      <c r="FJT6" s="393"/>
      <c r="FJU6" s="393"/>
      <c r="FJV6" s="393"/>
      <c r="FJW6" s="393"/>
      <c r="FJX6" s="393"/>
      <c r="FJY6" s="393"/>
      <c r="FJZ6" s="393"/>
      <c r="FKA6" s="393"/>
      <c r="FKB6" s="393"/>
      <c r="FKC6" s="393"/>
      <c r="FKD6" s="393"/>
      <c r="FKE6" s="393"/>
      <c r="FKF6" s="393"/>
      <c r="FKG6" s="393"/>
      <c r="FKH6" s="393"/>
      <c r="FKI6" s="393"/>
      <c r="FKJ6" s="393"/>
      <c r="FKK6" s="393"/>
      <c r="FKL6" s="393"/>
      <c r="FKM6" s="393"/>
      <c r="FKN6" s="393"/>
      <c r="FKO6" s="393"/>
      <c r="FKP6" s="393"/>
      <c r="FKQ6" s="393"/>
      <c r="FKR6" s="393"/>
      <c r="FKS6" s="393"/>
      <c r="FKT6" s="393"/>
      <c r="FKU6" s="393"/>
      <c r="FKV6" s="393"/>
      <c r="FKW6" s="393"/>
      <c r="FKX6" s="393"/>
      <c r="FKY6" s="393"/>
      <c r="FKZ6" s="393"/>
      <c r="FLA6" s="393"/>
      <c r="FLB6" s="393"/>
      <c r="FLC6" s="393"/>
      <c r="FLD6" s="393"/>
      <c r="FLE6" s="393"/>
      <c r="FLF6" s="393"/>
      <c r="FLG6" s="393"/>
      <c r="FLH6" s="393"/>
      <c r="FLI6" s="393"/>
      <c r="FLJ6" s="393"/>
      <c r="FLK6" s="393"/>
      <c r="FLL6" s="393"/>
      <c r="FLM6" s="393"/>
      <c r="FLN6" s="393"/>
      <c r="FLO6" s="393"/>
      <c r="FLP6" s="393"/>
      <c r="FLQ6" s="393"/>
      <c r="FLR6" s="393"/>
      <c r="FLS6" s="393"/>
      <c r="FLT6" s="393"/>
      <c r="FLU6" s="393"/>
      <c r="FLV6" s="393"/>
      <c r="FLW6" s="393"/>
      <c r="FLX6" s="393"/>
      <c r="FLY6" s="393"/>
      <c r="FLZ6" s="393"/>
      <c r="FMA6" s="393"/>
      <c r="FMB6" s="393"/>
      <c r="FMC6" s="393"/>
      <c r="FMD6" s="393"/>
      <c r="FME6" s="393"/>
      <c r="FMF6" s="393"/>
      <c r="FMG6" s="393"/>
      <c r="FMH6" s="393"/>
      <c r="FMI6" s="393"/>
      <c r="FMJ6" s="393"/>
      <c r="FMK6" s="393"/>
      <c r="FML6" s="393"/>
      <c r="FMM6" s="393"/>
      <c r="FMN6" s="393"/>
      <c r="FMO6" s="393"/>
      <c r="FMP6" s="393"/>
      <c r="FMQ6" s="393"/>
      <c r="FMR6" s="393"/>
      <c r="FMS6" s="393"/>
      <c r="FMT6" s="393"/>
      <c r="FMU6" s="393"/>
      <c r="FMV6" s="393"/>
      <c r="FMW6" s="393"/>
      <c r="FMX6" s="393"/>
      <c r="FMY6" s="393"/>
      <c r="FMZ6" s="393"/>
      <c r="FNA6" s="393"/>
      <c r="FNB6" s="393"/>
      <c r="FNC6" s="393"/>
      <c r="FND6" s="393"/>
      <c r="FNE6" s="393"/>
      <c r="FNF6" s="393"/>
      <c r="FNG6" s="393"/>
      <c r="FNH6" s="393"/>
      <c r="FNI6" s="393"/>
      <c r="FNJ6" s="393"/>
      <c r="FNK6" s="393"/>
      <c r="FNL6" s="393"/>
      <c r="FNM6" s="393"/>
      <c r="FNN6" s="393"/>
      <c r="FNO6" s="393"/>
      <c r="FNP6" s="393"/>
      <c r="FNQ6" s="393"/>
      <c r="FNR6" s="393"/>
      <c r="FNS6" s="393"/>
      <c r="FNT6" s="393"/>
      <c r="FNU6" s="393"/>
      <c r="FNV6" s="393"/>
      <c r="FNW6" s="393"/>
      <c r="FNX6" s="393"/>
      <c r="FNY6" s="393"/>
      <c r="FNZ6" s="393"/>
      <c r="FOA6" s="393"/>
      <c r="FOB6" s="393"/>
      <c r="FOC6" s="393"/>
      <c r="FOD6" s="393"/>
      <c r="FOE6" s="393"/>
      <c r="FOF6" s="393"/>
      <c r="FOG6" s="393"/>
      <c r="FOH6" s="393"/>
      <c r="FOI6" s="393"/>
      <c r="FOJ6" s="393"/>
      <c r="FOK6" s="393"/>
      <c r="FOL6" s="393"/>
      <c r="FOM6" s="393"/>
      <c r="FON6" s="393"/>
      <c r="FOO6" s="393"/>
      <c r="FOP6" s="393"/>
      <c r="FOQ6" s="393"/>
      <c r="FOR6" s="393"/>
      <c r="FOS6" s="393"/>
      <c r="FOT6" s="393"/>
      <c r="FOU6" s="393"/>
      <c r="FOV6" s="393"/>
      <c r="FOW6" s="393"/>
      <c r="FOX6" s="393"/>
      <c r="FOY6" s="393"/>
      <c r="FOZ6" s="393"/>
      <c r="FPA6" s="393"/>
      <c r="FPB6" s="393"/>
      <c r="FPC6" s="393"/>
      <c r="FPD6" s="393"/>
      <c r="FPE6" s="393"/>
      <c r="FPF6" s="393"/>
      <c r="FPG6" s="393"/>
      <c r="FPH6" s="393"/>
      <c r="FPI6" s="393"/>
      <c r="FPJ6" s="393"/>
      <c r="FPK6" s="393"/>
      <c r="FPL6" s="393"/>
      <c r="FPM6" s="393"/>
      <c r="FPN6" s="393"/>
      <c r="FPO6" s="393"/>
      <c r="FPP6" s="393"/>
      <c r="FPQ6" s="393"/>
      <c r="FPR6" s="393"/>
      <c r="FPS6" s="393"/>
      <c r="FPT6" s="393"/>
      <c r="FPU6" s="393"/>
      <c r="FPV6" s="393"/>
      <c r="FPW6" s="393"/>
      <c r="FPX6" s="393"/>
      <c r="FPY6" s="393"/>
      <c r="FPZ6" s="393"/>
      <c r="FQA6" s="393"/>
      <c r="FQB6" s="393"/>
      <c r="FQC6" s="393"/>
      <c r="FQD6" s="393"/>
      <c r="FQE6" s="393"/>
      <c r="FQF6" s="393"/>
      <c r="FQG6" s="393"/>
      <c r="FQH6" s="393"/>
      <c r="FQI6" s="393"/>
      <c r="FQJ6" s="393"/>
      <c r="FQK6" s="393"/>
      <c r="FQL6" s="393"/>
      <c r="FQM6" s="393"/>
      <c r="FQN6" s="393"/>
      <c r="FQO6" s="393"/>
      <c r="FQP6" s="393"/>
      <c r="FQQ6" s="393"/>
      <c r="FQR6" s="393"/>
      <c r="FQS6" s="393"/>
      <c r="FQT6" s="393"/>
      <c r="FQU6" s="393"/>
      <c r="FQV6" s="393"/>
      <c r="FQW6" s="393"/>
      <c r="FQX6" s="393"/>
      <c r="FQY6" s="393"/>
      <c r="FQZ6" s="393"/>
      <c r="FRA6" s="393"/>
      <c r="FRB6" s="393"/>
      <c r="FRC6" s="393"/>
      <c r="FRD6" s="393"/>
      <c r="FRE6" s="393"/>
      <c r="FRF6" s="393"/>
      <c r="FRG6" s="393"/>
      <c r="FRH6" s="393"/>
      <c r="FRI6" s="393"/>
      <c r="FRJ6" s="393"/>
      <c r="FRK6" s="393"/>
      <c r="FRL6" s="393"/>
      <c r="FRM6" s="393"/>
      <c r="FRN6" s="393"/>
      <c r="FRO6" s="393"/>
      <c r="FRP6" s="393"/>
      <c r="FRQ6" s="393"/>
      <c r="FRR6" s="393"/>
      <c r="FRS6" s="393"/>
      <c r="FRT6" s="393"/>
      <c r="FRU6" s="393"/>
      <c r="FRV6" s="393"/>
      <c r="FRW6" s="393"/>
      <c r="FRX6" s="393"/>
      <c r="FRY6" s="393"/>
      <c r="FRZ6" s="393"/>
      <c r="FSA6" s="393"/>
      <c r="FSB6" s="393"/>
      <c r="FSC6" s="393"/>
      <c r="FSD6" s="393"/>
      <c r="FSE6" s="393"/>
      <c r="FSF6" s="393"/>
      <c r="FSG6" s="393"/>
      <c r="FSH6" s="393"/>
      <c r="FSI6" s="393"/>
      <c r="FSJ6" s="393"/>
      <c r="FSK6" s="393"/>
      <c r="FSL6" s="393"/>
      <c r="FSM6" s="393"/>
      <c r="FSN6" s="393"/>
      <c r="FSO6" s="393"/>
      <c r="FSP6" s="393"/>
      <c r="FSQ6" s="393"/>
      <c r="FSR6" s="393"/>
      <c r="FSS6" s="393"/>
      <c r="FST6" s="393"/>
      <c r="FSU6" s="393"/>
      <c r="FSV6" s="393"/>
      <c r="FSW6" s="393"/>
      <c r="FSX6" s="393"/>
      <c r="FSY6" s="393"/>
      <c r="FSZ6" s="393"/>
      <c r="FTA6" s="393"/>
      <c r="FTB6" s="393"/>
      <c r="FTC6" s="393"/>
      <c r="FTD6" s="393"/>
      <c r="FTE6" s="393"/>
      <c r="FTF6" s="393"/>
      <c r="FTG6" s="393"/>
      <c r="FTH6" s="393"/>
      <c r="FTI6" s="393"/>
      <c r="FTJ6" s="393"/>
      <c r="FTK6" s="393"/>
      <c r="FTL6" s="393"/>
      <c r="FTM6" s="393"/>
      <c r="FTN6" s="393"/>
      <c r="FTO6" s="393"/>
      <c r="FTP6" s="393"/>
      <c r="FTQ6" s="393"/>
      <c r="FTR6" s="393"/>
      <c r="FTS6" s="393"/>
      <c r="FTT6" s="393"/>
      <c r="FTU6" s="393"/>
      <c r="FTV6" s="393"/>
      <c r="FTW6" s="393"/>
      <c r="FTX6" s="393"/>
      <c r="FTY6" s="393"/>
      <c r="FTZ6" s="393"/>
      <c r="FUA6" s="393"/>
      <c r="FUB6" s="393"/>
      <c r="FUC6" s="393"/>
      <c r="FUD6" s="393"/>
      <c r="FUE6" s="393"/>
      <c r="FUF6" s="393"/>
      <c r="FUG6" s="393"/>
      <c r="FUH6" s="393"/>
      <c r="FUI6" s="393"/>
      <c r="FUJ6" s="393"/>
      <c r="FUK6" s="393"/>
      <c r="FUL6" s="393"/>
      <c r="FUM6" s="393"/>
      <c r="FUN6" s="393"/>
      <c r="FUO6" s="393"/>
      <c r="FUP6" s="393"/>
      <c r="FUQ6" s="393"/>
      <c r="FUR6" s="393"/>
      <c r="FUS6" s="393"/>
      <c r="FUT6" s="393"/>
      <c r="FUU6" s="393"/>
      <c r="FUV6" s="393"/>
      <c r="FUW6" s="393"/>
      <c r="FUX6" s="393"/>
      <c r="FUY6" s="393"/>
      <c r="FUZ6" s="393"/>
      <c r="FVA6" s="393"/>
      <c r="FVB6" s="393"/>
      <c r="FVC6" s="393"/>
      <c r="FVD6" s="393"/>
      <c r="FVE6" s="393"/>
      <c r="FVF6" s="393"/>
      <c r="FVG6" s="393"/>
      <c r="FVH6" s="393"/>
      <c r="FVI6" s="393"/>
      <c r="FVJ6" s="393"/>
      <c r="FVK6" s="393"/>
      <c r="FVL6" s="393"/>
      <c r="FVM6" s="393"/>
      <c r="FVN6" s="393"/>
      <c r="FVO6" s="393"/>
      <c r="FVP6" s="393"/>
      <c r="FVQ6" s="393"/>
      <c r="FVR6" s="393"/>
      <c r="FVS6" s="393"/>
      <c r="FVT6" s="393"/>
      <c r="FVU6" s="393"/>
      <c r="FVV6" s="393"/>
      <c r="FVW6" s="393"/>
      <c r="FVX6" s="393"/>
      <c r="FVY6" s="393"/>
      <c r="FVZ6" s="393"/>
      <c r="FWA6" s="393"/>
      <c r="FWB6" s="393"/>
      <c r="FWC6" s="393"/>
      <c r="FWD6" s="393"/>
      <c r="FWE6" s="393"/>
      <c r="FWF6" s="393"/>
      <c r="FWG6" s="393"/>
      <c r="FWH6" s="393"/>
      <c r="FWI6" s="393"/>
      <c r="FWJ6" s="393"/>
      <c r="FWK6" s="393"/>
      <c r="FWL6" s="393"/>
      <c r="FWM6" s="393"/>
      <c r="FWN6" s="393"/>
      <c r="FWO6" s="393"/>
      <c r="FWP6" s="393"/>
      <c r="FWQ6" s="393"/>
      <c r="FWR6" s="393"/>
      <c r="FWS6" s="393"/>
      <c r="FWT6" s="393"/>
      <c r="FWU6" s="393"/>
      <c r="FWV6" s="393"/>
      <c r="FWW6" s="393"/>
      <c r="FWX6" s="393"/>
      <c r="FWY6" s="393"/>
      <c r="FWZ6" s="393"/>
      <c r="FXA6" s="393"/>
      <c r="FXB6" s="393"/>
      <c r="FXC6" s="393"/>
      <c r="FXD6" s="393"/>
      <c r="FXE6" s="393"/>
      <c r="FXF6" s="393"/>
      <c r="FXG6" s="393"/>
      <c r="FXH6" s="393"/>
      <c r="FXI6" s="393"/>
      <c r="FXJ6" s="393"/>
      <c r="FXK6" s="393"/>
      <c r="FXL6" s="393"/>
      <c r="FXM6" s="393"/>
      <c r="FXN6" s="393"/>
      <c r="FXO6" s="393"/>
      <c r="FXP6" s="393"/>
      <c r="FXQ6" s="393"/>
      <c r="FXR6" s="393"/>
      <c r="FXS6" s="393"/>
      <c r="FXT6" s="393"/>
      <c r="FXU6" s="393"/>
      <c r="FXV6" s="393"/>
      <c r="FXW6" s="393"/>
      <c r="FXX6" s="393"/>
      <c r="FXY6" s="393"/>
      <c r="FXZ6" s="393"/>
      <c r="FYA6" s="393"/>
      <c r="FYB6" s="393"/>
      <c r="FYC6" s="393"/>
      <c r="FYD6" s="393"/>
      <c r="FYE6" s="393"/>
      <c r="FYF6" s="393"/>
      <c r="FYG6" s="393"/>
      <c r="FYH6" s="393"/>
      <c r="FYI6" s="393"/>
      <c r="FYJ6" s="393"/>
      <c r="FYK6" s="393"/>
      <c r="FYL6" s="393"/>
      <c r="FYM6" s="393"/>
      <c r="FYN6" s="393"/>
      <c r="FYO6" s="393"/>
      <c r="FYP6" s="393"/>
      <c r="FYQ6" s="393"/>
      <c r="FYR6" s="393"/>
      <c r="FYS6" s="393"/>
      <c r="FYT6" s="393"/>
      <c r="FYU6" s="393"/>
      <c r="FYV6" s="393"/>
      <c r="FYW6" s="393"/>
      <c r="FYX6" s="393"/>
      <c r="FYY6" s="393"/>
      <c r="FYZ6" s="393"/>
      <c r="FZA6" s="393"/>
      <c r="FZB6" s="393"/>
      <c r="FZC6" s="393"/>
      <c r="FZD6" s="393"/>
      <c r="FZE6" s="393"/>
      <c r="FZF6" s="393"/>
      <c r="FZG6" s="393"/>
      <c r="FZH6" s="393"/>
      <c r="FZI6" s="393"/>
      <c r="FZJ6" s="393"/>
      <c r="FZK6" s="393"/>
      <c r="FZL6" s="393"/>
      <c r="FZM6" s="393"/>
      <c r="FZN6" s="393"/>
      <c r="FZO6" s="393"/>
      <c r="FZP6" s="393"/>
      <c r="FZQ6" s="393"/>
      <c r="FZR6" s="393"/>
      <c r="FZS6" s="393"/>
      <c r="FZT6" s="393"/>
      <c r="FZU6" s="393"/>
      <c r="FZV6" s="393"/>
      <c r="FZW6" s="393"/>
      <c r="FZX6" s="393"/>
      <c r="FZY6" s="393"/>
      <c r="FZZ6" s="393"/>
      <c r="GAA6" s="393"/>
      <c r="GAB6" s="393"/>
      <c r="GAC6" s="393"/>
      <c r="GAD6" s="393"/>
      <c r="GAE6" s="393"/>
      <c r="GAF6" s="393"/>
      <c r="GAG6" s="393"/>
      <c r="GAH6" s="393"/>
      <c r="GAI6" s="393"/>
      <c r="GAJ6" s="393"/>
      <c r="GAK6" s="393"/>
      <c r="GAL6" s="393"/>
      <c r="GAM6" s="393"/>
      <c r="GAN6" s="393"/>
      <c r="GAO6" s="393"/>
      <c r="GAP6" s="393"/>
      <c r="GAQ6" s="393"/>
      <c r="GAR6" s="393"/>
      <c r="GAS6" s="393"/>
      <c r="GAT6" s="393"/>
      <c r="GAU6" s="393"/>
      <c r="GAV6" s="393"/>
      <c r="GAW6" s="393"/>
      <c r="GAX6" s="393"/>
      <c r="GAY6" s="393"/>
      <c r="GAZ6" s="393"/>
      <c r="GBA6" s="393"/>
      <c r="GBB6" s="393"/>
      <c r="GBC6" s="393"/>
      <c r="GBD6" s="393"/>
      <c r="GBE6" s="393"/>
      <c r="GBF6" s="393"/>
      <c r="GBG6" s="393"/>
      <c r="GBH6" s="393"/>
      <c r="GBI6" s="393"/>
      <c r="GBJ6" s="393"/>
      <c r="GBK6" s="393"/>
      <c r="GBL6" s="393"/>
      <c r="GBM6" s="393"/>
      <c r="GBN6" s="393"/>
      <c r="GBO6" s="393"/>
      <c r="GBP6" s="393"/>
      <c r="GBQ6" s="393"/>
      <c r="GBR6" s="393"/>
      <c r="GBS6" s="393"/>
      <c r="GBT6" s="393"/>
      <c r="GBU6" s="393"/>
      <c r="GBV6" s="393"/>
      <c r="GBW6" s="393"/>
      <c r="GBX6" s="393"/>
      <c r="GBY6" s="393"/>
      <c r="GBZ6" s="393"/>
      <c r="GCA6" s="393"/>
      <c r="GCB6" s="393"/>
      <c r="GCC6" s="393"/>
      <c r="GCD6" s="393"/>
      <c r="GCE6" s="393"/>
      <c r="GCF6" s="393"/>
      <c r="GCG6" s="393"/>
      <c r="GCH6" s="393"/>
      <c r="GCI6" s="393"/>
      <c r="GCJ6" s="393"/>
      <c r="GCK6" s="393"/>
      <c r="GCL6" s="393"/>
      <c r="GCM6" s="393"/>
      <c r="GCN6" s="393"/>
      <c r="GCO6" s="393"/>
      <c r="GCP6" s="393"/>
      <c r="GCQ6" s="393"/>
      <c r="GCR6" s="393"/>
      <c r="GCS6" s="393"/>
      <c r="GCT6" s="393"/>
      <c r="GCU6" s="393"/>
      <c r="GCV6" s="393"/>
      <c r="GCW6" s="393"/>
      <c r="GCX6" s="393"/>
      <c r="GCY6" s="393"/>
      <c r="GCZ6" s="393"/>
      <c r="GDA6" s="393"/>
      <c r="GDB6" s="393"/>
      <c r="GDC6" s="393"/>
      <c r="GDD6" s="393"/>
      <c r="GDE6" s="393"/>
      <c r="GDF6" s="393"/>
      <c r="GDG6" s="393"/>
      <c r="GDH6" s="393"/>
      <c r="GDI6" s="393"/>
      <c r="GDJ6" s="393"/>
      <c r="GDK6" s="393"/>
      <c r="GDL6" s="393"/>
      <c r="GDM6" s="393"/>
      <c r="GDN6" s="393"/>
      <c r="GDO6" s="393"/>
      <c r="GDP6" s="393"/>
      <c r="GDQ6" s="393"/>
      <c r="GDR6" s="393"/>
      <c r="GDS6" s="393"/>
      <c r="GDT6" s="393"/>
      <c r="GDU6" s="393"/>
      <c r="GDV6" s="393"/>
      <c r="GDW6" s="393"/>
      <c r="GDX6" s="393"/>
      <c r="GDY6" s="393"/>
      <c r="GDZ6" s="393"/>
      <c r="GEA6" s="393"/>
      <c r="GEB6" s="393"/>
      <c r="GEC6" s="393"/>
      <c r="GED6" s="393"/>
      <c r="GEE6" s="393"/>
      <c r="GEF6" s="393"/>
      <c r="GEG6" s="393"/>
      <c r="GEH6" s="393"/>
      <c r="GEI6" s="393"/>
      <c r="GEJ6" s="393"/>
      <c r="GEK6" s="393"/>
      <c r="GEL6" s="393"/>
      <c r="GEM6" s="393"/>
      <c r="GEN6" s="393"/>
      <c r="GEO6" s="393"/>
      <c r="GEP6" s="393"/>
      <c r="GEQ6" s="393"/>
      <c r="GER6" s="393"/>
      <c r="GES6" s="393"/>
      <c r="GET6" s="393"/>
      <c r="GEU6" s="393"/>
      <c r="GEV6" s="393"/>
      <c r="GEW6" s="393"/>
      <c r="GEX6" s="393"/>
      <c r="GEY6" s="393"/>
      <c r="GEZ6" s="393"/>
      <c r="GFA6" s="393"/>
      <c r="GFB6" s="393"/>
      <c r="GFC6" s="393"/>
      <c r="GFD6" s="393"/>
      <c r="GFE6" s="393"/>
      <c r="GFF6" s="393"/>
      <c r="GFG6" s="393"/>
      <c r="GFH6" s="393"/>
      <c r="GFI6" s="393"/>
      <c r="GFJ6" s="393"/>
      <c r="GFK6" s="393"/>
      <c r="GFL6" s="393"/>
      <c r="GFM6" s="393"/>
      <c r="GFN6" s="393"/>
      <c r="GFO6" s="393"/>
      <c r="GFP6" s="393"/>
      <c r="GFQ6" s="393"/>
      <c r="GFR6" s="393"/>
      <c r="GFS6" s="393"/>
      <c r="GFT6" s="393"/>
      <c r="GFU6" s="393"/>
      <c r="GFV6" s="393"/>
      <c r="GFW6" s="393"/>
      <c r="GFX6" s="393"/>
      <c r="GFY6" s="393"/>
      <c r="GFZ6" s="393"/>
      <c r="GGA6" s="393"/>
      <c r="GGB6" s="393"/>
      <c r="GGC6" s="393"/>
      <c r="GGD6" s="393"/>
      <c r="GGE6" s="393"/>
      <c r="GGF6" s="393"/>
      <c r="GGG6" s="393"/>
      <c r="GGH6" s="393"/>
      <c r="GGI6" s="393"/>
      <c r="GGJ6" s="393"/>
      <c r="GGK6" s="393"/>
      <c r="GGL6" s="393"/>
      <c r="GGM6" s="393"/>
      <c r="GGN6" s="393"/>
      <c r="GGO6" s="393"/>
      <c r="GGP6" s="393"/>
      <c r="GGQ6" s="393"/>
      <c r="GGR6" s="393"/>
      <c r="GGS6" s="393"/>
      <c r="GGT6" s="393"/>
      <c r="GGU6" s="393"/>
      <c r="GGV6" s="393"/>
      <c r="GGW6" s="393"/>
      <c r="GGX6" s="393"/>
      <c r="GGY6" s="393"/>
      <c r="GGZ6" s="393"/>
      <c r="GHA6" s="393"/>
      <c r="GHB6" s="393"/>
      <c r="GHC6" s="393"/>
      <c r="GHD6" s="393"/>
      <c r="GHE6" s="393"/>
      <c r="GHF6" s="393"/>
      <c r="GHG6" s="393"/>
      <c r="GHH6" s="393"/>
      <c r="GHI6" s="393"/>
      <c r="GHJ6" s="393"/>
      <c r="GHK6" s="393"/>
      <c r="GHL6" s="393"/>
      <c r="GHM6" s="393"/>
      <c r="GHN6" s="393"/>
      <c r="GHO6" s="393"/>
      <c r="GHP6" s="393"/>
      <c r="GHQ6" s="393"/>
      <c r="GHR6" s="393"/>
      <c r="GHS6" s="393"/>
      <c r="GHT6" s="393"/>
      <c r="GHU6" s="393"/>
      <c r="GHV6" s="393"/>
      <c r="GHW6" s="393"/>
      <c r="GHX6" s="393"/>
      <c r="GHY6" s="393"/>
      <c r="GHZ6" s="393"/>
      <c r="GIA6" s="393"/>
      <c r="GIB6" s="393"/>
      <c r="GIC6" s="393"/>
      <c r="GID6" s="393"/>
      <c r="GIE6" s="393"/>
      <c r="GIF6" s="393"/>
      <c r="GIG6" s="393"/>
      <c r="GIH6" s="393"/>
      <c r="GII6" s="393"/>
      <c r="GIJ6" s="393"/>
      <c r="GIK6" s="393"/>
      <c r="GIL6" s="393"/>
      <c r="GIM6" s="393"/>
      <c r="GIN6" s="393"/>
      <c r="GIO6" s="393"/>
      <c r="GIP6" s="393"/>
      <c r="GIQ6" s="393"/>
      <c r="GIR6" s="393"/>
      <c r="GIS6" s="393"/>
      <c r="GIT6" s="393"/>
      <c r="GIU6" s="393"/>
      <c r="GIV6" s="393"/>
      <c r="GIW6" s="393"/>
      <c r="GIX6" s="393"/>
      <c r="GIY6" s="393"/>
      <c r="GIZ6" s="393"/>
      <c r="GJA6" s="393"/>
      <c r="GJB6" s="393"/>
      <c r="GJC6" s="393"/>
      <c r="GJD6" s="393"/>
      <c r="GJE6" s="393"/>
      <c r="GJF6" s="393"/>
      <c r="GJG6" s="393"/>
      <c r="GJH6" s="393"/>
      <c r="GJI6" s="393"/>
      <c r="GJJ6" s="393"/>
      <c r="GJK6" s="393"/>
      <c r="GJL6" s="393"/>
      <c r="GJM6" s="393"/>
      <c r="GJN6" s="393"/>
      <c r="GJO6" s="393"/>
      <c r="GJP6" s="393"/>
      <c r="GJQ6" s="393"/>
      <c r="GJR6" s="393"/>
      <c r="GJS6" s="393"/>
      <c r="GJT6" s="393"/>
      <c r="GJU6" s="393"/>
      <c r="GJV6" s="393"/>
      <c r="GJW6" s="393"/>
      <c r="GJX6" s="393"/>
      <c r="GJY6" s="393"/>
      <c r="GJZ6" s="393"/>
      <c r="GKA6" s="393"/>
      <c r="GKB6" s="393"/>
      <c r="GKC6" s="393"/>
      <c r="GKD6" s="393"/>
      <c r="GKE6" s="393"/>
      <c r="GKF6" s="393"/>
      <c r="GKG6" s="393"/>
      <c r="GKH6" s="393"/>
      <c r="GKI6" s="393"/>
      <c r="GKJ6" s="393"/>
      <c r="GKK6" s="393"/>
      <c r="GKL6" s="393"/>
      <c r="GKM6" s="393"/>
      <c r="GKN6" s="393"/>
      <c r="GKO6" s="393"/>
      <c r="GKP6" s="393"/>
      <c r="GKQ6" s="393"/>
      <c r="GKR6" s="393"/>
      <c r="GKS6" s="393"/>
      <c r="GKT6" s="393"/>
      <c r="GKU6" s="393"/>
      <c r="GKV6" s="393"/>
      <c r="GKW6" s="393"/>
      <c r="GKX6" s="393"/>
      <c r="GKY6" s="393"/>
      <c r="GKZ6" s="393"/>
      <c r="GLA6" s="393"/>
      <c r="GLB6" s="393"/>
      <c r="GLC6" s="393"/>
      <c r="GLD6" s="393"/>
      <c r="GLE6" s="393"/>
      <c r="GLF6" s="393"/>
      <c r="GLG6" s="393"/>
      <c r="GLH6" s="393"/>
      <c r="GLI6" s="393"/>
      <c r="GLJ6" s="393"/>
      <c r="GLK6" s="393"/>
      <c r="GLL6" s="393"/>
      <c r="GLM6" s="393"/>
      <c r="GLN6" s="393"/>
      <c r="GLO6" s="393"/>
      <c r="GLP6" s="393"/>
      <c r="GLQ6" s="393"/>
      <c r="GLR6" s="393"/>
      <c r="GLS6" s="393"/>
      <c r="GLT6" s="393"/>
      <c r="GLU6" s="393"/>
      <c r="GLV6" s="393"/>
      <c r="GLW6" s="393"/>
      <c r="GLX6" s="393"/>
      <c r="GLY6" s="393"/>
      <c r="GLZ6" s="393"/>
      <c r="GMA6" s="393"/>
      <c r="GMB6" s="393"/>
      <c r="GMC6" s="393"/>
      <c r="GMD6" s="393"/>
      <c r="GME6" s="393"/>
      <c r="GMF6" s="393"/>
      <c r="GMG6" s="393"/>
      <c r="GMH6" s="393"/>
      <c r="GMI6" s="393"/>
      <c r="GMJ6" s="393"/>
      <c r="GMK6" s="393"/>
      <c r="GML6" s="393"/>
      <c r="GMM6" s="393"/>
      <c r="GMN6" s="393"/>
      <c r="GMO6" s="393"/>
      <c r="GMP6" s="393"/>
      <c r="GMQ6" s="393"/>
      <c r="GMR6" s="393"/>
      <c r="GMS6" s="393"/>
      <c r="GMT6" s="393"/>
      <c r="GMU6" s="393"/>
      <c r="GMV6" s="393"/>
      <c r="GMW6" s="393"/>
      <c r="GMX6" s="393"/>
      <c r="GMY6" s="393"/>
      <c r="GMZ6" s="393"/>
      <c r="GNA6" s="393"/>
      <c r="GNB6" s="393"/>
      <c r="GNC6" s="393"/>
      <c r="GND6" s="393"/>
      <c r="GNE6" s="393"/>
      <c r="GNF6" s="393"/>
      <c r="GNG6" s="393"/>
      <c r="GNH6" s="393"/>
      <c r="GNI6" s="393"/>
      <c r="GNJ6" s="393"/>
      <c r="GNK6" s="393"/>
      <c r="GNL6" s="393"/>
      <c r="GNM6" s="393"/>
      <c r="GNN6" s="393"/>
      <c r="GNO6" s="393"/>
      <c r="GNP6" s="393"/>
      <c r="GNQ6" s="393"/>
      <c r="GNR6" s="393"/>
      <c r="GNS6" s="393"/>
      <c r="GNT6" s="393"/>
      <c r="GNU6" s="393"/>
      <c r="GNV6" s="393"/>
      <c r="GNW6" s="393"/>
      <c r="GNX6" s="393"/>
      <c r="GNY6" s="393"/>
      <c r="GNZ6" s="393"/>
      <c r="GOA6" s="393"/>
      <c r="GOB6" s="393"/>
      <c r="GOC6" s="393"/>
      <c r="GOD6" s="393"/>
      <c r="GOE6" s="393"/>
      <c r="GOF6" s="393"/>
      <c r="GOG6" s="393"/>
      <c r="GOH6" s="393"/>
      <c r="GOI6" s="393"/>
      <c r="GOJ6" s="393"/>
      <c r="GOK6" s="393"/>
      <c r="GOL6" s="393"/>
      <c r="GOM6" s="393"/>
      <c r="GON6" s="393"/>
      <c r="GOO6" s="393"/>
      <c r="GOP6" s="393"/>
      <c r="GOQ6" s="393"/>
      <c r="GOR6" s="393"/>
      <c r="GOS6" s="393"/>
      <c r="GOT6" s="393"/>
      <c r="GOU6" s="393"/>
      <c r="GOV6" s="393"/>
      <c r="GOW6" s="393"/>
      <c r="GOX6" s="393"/>
      <c r="GOY6" s="393"/>
      <c r="GOZ6" s="393"/>
      <c r="GPA6" s="393"/>
      <c r="GPB6" s="393"/>
      <c r="GPC6" s="393"/>
      <c r="GPD6" s="393"/>
      <c r="GPE6" s="393"/>
      <c r="GPF6" s="393"/>
      <c r="GPG6" s="393"/>
      <c r="GPH6" s="393"/>
      <c r="GPI6" s="393"/>
      <c r="GPJ6" s="393"/>
      <c r="GPK6" s="393"/>
      <c r="GPL6" s="393"/>
      <c r="GPM6" s="393"/>
      <c r="GPN6" s="393"/>
      <c r="GPO6" s="393"/>
      <c r="GPP6" s="393"/>
      <c r="GPQ6" s="393"/>
      <c r="GPR6" s="393"/>
      <c r="GPS6" s="393"/>
      <c r="GPT6" s="393"/>
      <c r="GPU6" s="393"/>
      <c r="GPV6" s="393"/>
      <c r="GPW6" s="393"/>
      <c r="GPX6" s="393"/>
      <c r="GPY6" s="393"/>
      <c r="GPZ6" s="393"/>
      <c r="GQA6" s="393"/>
      <c r="GQB6" s="393"/>
      <c r="GQC6" s="393"/>
      <c r="GQD6" s="393"/>
      <c r="GQE6" s="393"/>
      <c r="GQF6" s="393"/>
      <c r="GQG6" s="393"/>
      <c r="GQH6" s="393"/>
      <c r="GQI6" s="393"/>
      <c r="GQJ6" s="393"/>
      <c r="GQK6" s="393"/>
      <c r="GQL6" s="393"/>
      <c r="GQM6" s="393"/>
      <c r="GQN6" s="393"/>
      <c r="GQO6" s="393"/>
      <c r="GQP6" s="393"/>
      <c r="GQQ6" s="393"/>
      <c r="GQR6" s="393"/>
      <c r="GQS6" s="393"/>
      <c r="GQT6" s="393"/>
      <c r="GQU6" s="393"/>
      <c r="GQV6" s="393"/>
      <c r="GQW6" s="393"/>
      <c r="GQX6" s="393"/>
      <c r="GQY6" s="393"/>
      <c r="GQZ6" s="393"/>
      <c r="GRA6" s="393"/>
      <c r="GRB6" s="393"/>
      <c r="GRC6" s="393"/>
      <c r="GRD6" s="393"/>
      <c r="GRE6" s="393"/>
      <c r="GRF6" s="393"/>
      <c r="GRG6" s="393"/>
      <c r="GRH6" s="393"/>
      <c r="GRI6" s="393"/>
      <c r="GRJ6" s="393"/>
      <c r="GRK6" s="393"/>
      <c r="GRL6" s="393"/>
      <c r="GRM6" s="393"/>
      <c r="GRN6" s="393"/>
      <c r="GRO6" s="393"/>
      <c r="GRP6" s="393"/>
      <c r="GRQ6" s="393"/>
      <c r="GRR6" s="393"/>
      <c r="GRS6" s="393"/>
      <c r="GRT6" s="393"/>
      <c r="GRU6" s="393"/>
      <c r="GRV6" s="393"/>
      <c r="GRW6" s="393"/>
      <c r="GRX6" s="393"/>
      <c r="GRY6" s="393"/>
      <c r="GRZ6" s="393"/>
      <c r="GSA6" s="393"/>
      <c r="GSB6" s="393"/>
      <c r="GSC6" s="393"/>
      <c r="GSD6" s="393"/>
      <c r="GSE6" s="393"/>
      <c r="GSF6" s="393"/>
      <c r="GSG6" s="393"/>
      <c r="GSH6" s="393"/>
      <c r="GSI6" s="393"/>
      <c r="GSJ6" s="393"/>
      <c r="GSK6" s="393"/>
      <c r="GSL6" s="393"/>
      <c r="GSM6" s="393"/>
      <c r="GSN6" s="393"/>
      <c r="GSO6" s="393"/>
      <c r="GSP6" s="393"/>
      <c r="GSQ6" s="393"/>
      <c r="GSR6" s="393"/>
      <c r="GSS6" s="393"/>
      <c r="GST6" s="393"/>
      <c r="GSU6" s="393"/>
      <c r="GSV6" s="393"/>
      <c r="GSW6" s="393"/>
      <c r="GSX6" s="393"/>
      <c r="GSY6" s="393"/>
      <c r="GSZ6" s="393"/>
      <c r="GTA6" s="393"/>
      <c r="GTB6" s="393"/>
      <c r="GTC6" s="393"/>
      <c r="GTD6" s="393"/>
      <c r="GTE6" s="393"/>
      <c r="GTF6" s="393"/>
      <c r="GTG6" s="393"/>
      <c r="GTH6" s="393"/>
      <c r="GTI6" s="393"/>
      <c r="GTJ6" s="393"/>
      <c r="GTK6" s="393"/>
      <c r="GTL6" s="393"/>
      <c r="GTM6" s="393"/>
      <c r="GTN6" s="393"/>
      <c r="GTO6" s="393"/>
      <c r="GTP6" s="393"/>
      <c r="GTQ6" s="393"/>
      <c r="GTR6" s="393"/>
      <c r="GTS6" s="393"/>
      <c r="GTT6" s="393"/>
      <c r="GTU6" s="393"/>
      <c r="GTV6" s="393"/>
      <c r="GTW6" s="393"/>
      <c r="GTX6" s="393"/>
      <c r="GTY6" s="393"/>
      <c r="GTZ6" s="393"/>
      <c r="GUA6" s="393"/>
      <c r="GUB6" s="393"/>
      <c r="GUC6" s="393"/>
      <c r="GUD6" s="393"/>
      <c r="GUE6" s="393"/>
      <c r="GUF6" s="393"/>
      <c r="GUG6" s="393"/>
      <c r="GUH6" s="393"/>
      <c r="GUI6" s="393"/>
      <c r="GUJ6" s="393"/>
      <c r="GUK6" s="393"/>
      <c r="GUL6" s="393"/>
      <c r="GUM6" s="393"/>
      <c r="GUN6" s="393"/>
      <c r="GUO6" s="393"/>
      <c r="GUP6" s="393"/>
      <c r="GUQ6" s="393"/>
      <c r="GUR6" s="393"/>
      <c r="GUS6" s="393"/>
      <c r="GUT6" s="393"/>
      <c r="GUU6" s="393"/>
      <c r="GUV6" s="393"/>
      <c r="GUW6" s="393"/>
      <c r="GUX6" s="393"/>
      <c r="GUY6" s="393"/>
      <c r="GUZ6" s="393"/>
      <c r="GVA6" s="393"/>
      <c r="GVB6" s="393"/>
      <c r="GVC6" s="393"/>
      <c r="GVD6" s="393"/>
      <c r="GVE6" s="393"/>
      <c r="GVF6" s="393"/>
      <c r="GVG6" s="393"/>
      <c r="GVH6" s="393"/>
      <c r="GVI6" s="393"/>
      <c r="GVJ6" s="393"/>
      <c r="GVK6" s="393"/>
      <c r="GVL6" s="393"/>
      <c r="GVM6" s="393"/>
      <c r="GVN6" s="393"/>
      <c r="GVO6" s="393"/>
      <c r="GVP6" s="393"/>
      <c r="GVQ6" s="393"/>
      <c r="GVR6" s="393"/>
      <c r="GVS6" s="393"/>
      <c r="GVT6" s="393"/>
      <c r="GVU6" s="393"/>
      <c r="GVV6" s="393"/>
      <c r="GVW6" s="393"/>
      <c r="GVX6" s="393"/>
      <c r="GVY6" s="393"/>
      <c r="GVZ6" s="393"/>
      <c r="GWA6" s="393"/>
      <c r="GWB6" s="393"/>
      <c r="GWC6" s="393"/>
      <c r="GWD6" s="393"/>
      <c r="GWE6" s="393"/>
      <c r="GWF6" s="393"/>
      <c r="GWG6" s="393"/>
      <c r="GWH6" s="393"/>
      <c r="GWI6" s="393"/>
      <c r="GWJ6" s="393"/>
      <c r="GWK6" s="393"/>
      <c r="GWL6" s="393"/>
      <c r="GWM6" s="393"/>
      <c r="GWN6" s="393"/>
      <c r="GWO6" s="393"/>
      <c r="GWP6" s="393"/>
      <c r="GWQ6" s="393"/>
      <c r="GWR6" s="393"/>
      <c r="GWS6" s="393"/>
      <c r="GWT6" s="393"/>
      <c r="GWU6" s="393"/>
      <c r="GWV6" s="393"/>
      <c r="GWW6" s="393"/>
      <c r="GWX6" s="393"/>
      <c r="GWY6" s="393"/>
      <c r="GWZ6" s="393"/>
      <c r="GXA6" s="393"/>
      <c r="GXB6" s="393"/>
      <c r="GXC6" s="393"/>
      <c r="GXD6" s="393"/>
      <c r="GXE6" s="393"/>
      <c r="GXF6" s="393"/>
      <c r="GXG6" s="393"/>
      <c r="GXH6" s="393"/>
      <c r="GXI6" s="393"/>
      <c r="GXJ6" s="393"/>
      <c r="GXK6" s="393"/>
      <c r="GXL6" s="393"/>
      <c r="GXM6" s="393"/>
      <c r="GXN6" s="393"/>
      <c r="GXO6" s="393"/>
      <c r="GXP6" s="393"/>
      <c r="GXQ6" s="393"/>
      <c r="GXR6" s="393"/>
      <c r="GXS6" s="393"/>
      <c r="GXT6" s="393"/>
      <c r="GXU6" s="393"/>
      <c r="GXV6" s="393"/>
      <c r="GXW6" s="393"/>
      <c r="GXX6" s="393"/>
      <c r="GXY6" s="393"/>
      <c r="GXZ6" s="393"/>
      <c r="GYA6" s="393"/>
      <c r="GYB6" s="393"/>
      <c r="GYC6" s="393"/>
      <c r="GYD6" s="393"/>
      <c r="GYE6" s="393"/>
      <c r="GYF6" s="393"/>
      <c r="GYG6" s="393"/>
      <c r="GYH6" s="393"/>
      <c r="GYI6" s="393"/>
      <c r="GYJ6" s="393"/>
      <c r="GYK6" s="393"/>
      <c r="GYL6" s="393"/>
      <c r="GYM6" s="393"/>
      <c r="GYN6" s="393"/>
      <c r="GYO6" s="393"/>
      <c r="GYP6" s="393"/>
      <c r="GYQ6" s="393"/>
      <c r="GYR6" s="393"/>
      <c r="GYS6" s="393"/>
      <c r="GYT6" s="393"/>
      <c r="GYU6" s="393"/>
      <c r="GYV6" s="393"/>
      <c r="GYW6" s="393"/>
      <c r="GYX6" s="393"/>
      <c r="GYY6" s="393"/>
      <c r="GYZ6" s="393"/>
      <c r="GZA6" s="393"/>
      <c r="GZB6" s="393"/>
      <c r="GZC6" s="393"/>
      <c r="GZD6" s="393"/>
      <c r="GZE6" s="393"/>
      <c r="GZF6" s="393"/>
      <c r="GZG6" s="393"/>
      <c r="GZH6" s="393"/>
      <c r="GZI6" s="393"/>
      <c r="GZJ6" s="393"/>
      <c r="GZK6" s="393"/>
      <c r="GZL6" s="393"/>
      <c r="GZM6" s="393"/>
      <c r="GZN6" s="393"/>
      <c r="GZO6" s="393"/>
      <c r="GZP6" s="393"/>
      <c r="GZQ6" s="393"/>
      <c r="GZR6" s="393"/>
      <c r="GZS6" s="393"/>
      <c r="GZT6" s="393"/>
      <c r="GZU6" s="393"/>
      <c r="GZV6" s="393"/>
      <c r="GZW6" s="393"/>
      <c r="GZX6" s="393"/>
      <c r="GZY6" s="393"/>
      <c r="GZZ6" s="393"/>
      <c r="HAA6" s="393"/>
      <c r="HAB6" s="393"/>
      <c r="HAC6" s="393"/>
      <c r="HAD6" s="393"/>
      <c r="HAE6" s="393"/>
      <c r="HAF6" s="393"/>
      <c r="HAG6" s="393"/>
      <c r="HAH6" s="393"/>
      <c r="HAI6" s="393"/>
      <c r="HAJ6" s="393"/>
      <c r="HAK6" s="393"/>
      <c r="HAL6" s="393"/>
      <c r="HAM6" s="393"/>
      <c r="HAN6" s="393"/>
      <c r="HAO6" s="393"/>
      <c r="HAP6" s="393"/>
      <c r="HAQ6" s="393"/>
      <c r="HAR6" s="393"/>
      <c r="HAS6" s="393"/>
      <c r="HAT6" s="393"/>
      <c r="HAU6" s="393"/>
      <c r="HAV6" s="393"/>
      <c r="HAW6" s="393"/>
      <c r="HAX6" s="393"/>
      <c r="HAY6" s="393"/>
      <c r="HAZ6" s="393"/>
      <c r="HBA6" s="393"/>
      <c r="HBB6" s="393"/>
      <c r="HBC6" s="393"/>
      <c r="HBD6" s="393"/>
      <c r="HBE6" s="393"/>
      <c r="HBF6" s="393"/>
      <c r="HBG6" s="393"/>
      <c r="HBH6" s="393"/>
      <c r="HBI6" s="393"/>
      <c r="HBJ6" s="393"/>
      <c r="HBK6" s="393"/>
      <c r="HBL6" s="393"/>
      <c r="HBM6" s="393"/>
      <c r="HBN6" s="393"/>
      <c r="HBO6" s="393"/>
      <c r="HBP6" s="393"/>
      <c r="HBQ6" s="393"/>
      <c r="HBR6" s="393"/>
      <c r="HBS6" s="393"/>
      <c r="HBT6" s="393"/>
      <c r="HBU6" s="393"/>
      <c r="HBV6" s="393"/>
      <c r="HBW6" s="393"/>
      <c r="HBX6" s="393"/>
      <c r="HBY6" s="393"/>
      <c r="HBZ6" s="393"/>
      <c r="HCA6" s="393"/>
      <c r="HCB6" s="393"/>
      <c r="HCC6" s="393"/>
      <c r="HCD6" s="393"/>
      <c r="HCE6" s="393"/>
      <c r="HCF6" s="393"/>
      <c r="HCG6" s="393"/>
      <c r="HCH6" s="393"/>
      <c r="HCI6" s="393"/>
      <c r="HCJ6" s="393"/>
      <c r="HCK6" s="393"/>
      <c r="HCL6" s="393"/>
      <c r="HCM6" s="393"/>
      <c r="HCN6" s="393"/>
      <c r="HCO6" s="393"/>
      <c r="HCP6" s="393"/>
      <c r="HCQ6" s="393"/>
      <c r="HCR6" s="393"/>
      <c r="HCS6" s="393"/>
      <c r="HCT6" s="393"/>
      <c r="HCU6" s="393"/>
      <c r="HCV6" s="393"/>
      <c r="HCW6" s="393"/>
      <c r="HCX6" s="393"/>
      <c r="HCY6" s="393"/>
      <c r="HCZ6" s="393"/>
      <c r="HDA6" s="393"/>
      <c r="HDB6" s="393"/>
      <c r="HDC6" s="393"/>
      <c r="HDD6" s="393"/>
      <c r="HDE6" s="393"/>
      <c r="HDF6" s="393"/>
      <c r="HDG6" s="393"/>
      <c r="HDH6" s="393"/>
      <c r="HDI6" s="393"/>
      <c r="HDJ6" s="393"/>
      <c r="HDK6" s="393"/>
      <c r="HDL6" s="393"/>
      <c r="HDM6" s="393"/>
      <c r="HDN6" s="393"/>
      <c r="HDO6" s="393"/>
      <c r="HDP6" s="393"/>
      <c r="HDQ6" s="393"/>
      <c r="HDR6" s="393"/>
      <c r="HDS6" s="393"/>
      <c r="HDT6" s="393"/>
      <c r="HDU6" s="393"/>
      <c r="HDV6" s="393"/>
      <c r="HDW6" s="393"/>
      <c r="HDX6" s="393"/>
      <c r="HDY6" s="393"/>
      <c r="HDZ6" s="393"/>
      <c r="HEA6" s="393"/>
      <c r="HEB6" s="393"/>
      <c r="HEC6" s="393"/>
      <c r="HED6" s="393"/>
      <c r="HEE6" s="393"/>
      <c r="HEF6" s="393"/>
      <c r="HEG6" s="393"/>
      <c r="HEH6" s="393"/>
      <c r="HEI6" s="393"/>
      <c r="HEJ6" s="393"/>
      <c r="HEK6" s="393"/>
      <c r="HEL6" s="393"/>
      <c r="HEM6" s="393"/>
      <c r="HEN6" s="393"/>
      <c r="HEO6" s="393"/>
      <c r="HEP6" s="393"/>
      <c r="HEQ6" s="393"/>
      <c r="HER6" s="393"/>
      <c r="HES6" s="393"/>
      <c r="HET6" s="393"/>
      <c r="HEU6" s="393"/>
      <c r="HEV6" s="393"/>
      <c r="HEW6" s="393"/>
      <c r="HEX6" s="393"/>
      <c r="HEY6" s="393"/>
      <c r="HEZ6" s="393"/>
      <c r="HFA6" s="393"/>
      <c r="HFB6" s="393"/>
      <c r="HFC6" s="393"/>
      <c r="HFD6" s="393"/>
      <c r="HFE6" s="393"/>
      <c r="HFF6" s="393"/>
      <c r="HFG6" s="393"/>
      <c r="HFH6" s="393"/>
      <c r="HFI6" s="393"/>
      <c r="HFJ6" s="393"/>
      <c r="HFK6" s="393"/>
      <c r="HFL6" s="393"/>
      <c r="HFM6" s="393"/>
      <c r="HFN6" s="393"/>
      <c r="HFO6" s="393"/>
      <c r="HFP6" s="393"/>
      <c r="HFQ6" s="393"/>
      <c r="HFR6" s="393"/>
      <c r="HFS6" s="393"/>
      <c r="HFT6" s="393"/>
      <c r="HFU6" s="393"/>
      <c r="HFV6" s="393"/>
      <c r="HFW6" s="393"/>
      <c r="HFX6" s="393"/>
      <c r="HFY6" s="393"/>
      <c r="HFZ6" s="393"/>
      <c r="HGA6" s="393"/>
      <c r="HGB6" s="393"/>
      <c r="HGC6" s="393"/>
      <c r="HGD6" s="393"/>
      <c r="HGE6" s="393"/>
      <c r="HGF6" s="393"/>
      <c r="HGG6" s="393"/>
      <c r="HGH6" s="393"/>
      <c r="HGI6" s="393"/>
      <c r="HGJ6" s="393"/>
      <c r="HGK6" s="393"/>
      <c r="HGL6" s="393"/>
      <c r="HGM6" s="393"/>
      <c r="HGN6" s="393"/>
      <c r="HGO6" s="393"/>
      <c r="HGP6" s="393"/>
      <c r="HGQ6" s="393"/>
      <c r="HGR6" s="393"/>
      <c r="HGS6" s="393"/>
      <c r="HGT6" s="393"/>
      <c r="HGU6" s="393"/>
      <c r="HGV6" s="393"/>
      <c r="HGW6" s="393"/>
      <c r="HGX6" s="393"/>
      <c r="HGY6" s="393"/>
      <c r="HGZ6" s="393"/>
      <c r="HHA6" s="393"/>
      <c r="HHB6" s="393"/>
      <c r="HHC6" s="393"/>
      <c r="HHD6" s="393"/>
      <c r="HHE6" s="393"/>
      <c r="HHF6" s="393"/>
      <c r="HHG6" s="393"/>
      <c r="HHH6" s="393"/>
      <c r="HHI6" s="393"/>
      <c r="HHJ6" s="393"/>
      <c r="HHK6" s="393"/>
      <c r="HHL6" s="393"/>
      <c r="HHM6" s="393"/>
      <c r="HHN6" s="393"/>
      <c r="HHO6" s="393"/>
      <c r="HHP6" s="393"/>
      <c r="HHQ6" s="393"/>
      <c r="HHR6" s="393"/>
      <c r="HHS6" s="393"/>
      <c r="HHT6" s="393"/>
      <c r="HHU6" s="393"/>
      <c r="HHV6" s="393"/>
      <c r="HHW6" s="393"/>
      <c r="HHX6" s="393"/>
      <c r="HHY6" s="393"/>
      <c r="HHZ6" s="393"/>
      <c r="HIA6" s="393"/>
      <c r="HIB6" s="393"/>
      <c r="HIC6" s="393"/>
      <c r="HID6" s="393"/>
      <c r="HIE6" s="393"/>
      <c r="HIF6" s="393"/>
      <c r="HIG6" s="393"/>
      <c r="HIH6" s="393"/>
      <c r="HII6" s="393"/>
      <c r="HIJ6" s="393"/>
      <c r="HIK6" s="393"/>
      <c r="HIL6" s="393"/>
      <c r="HIM6" s="393"/>
      <c r="HIN6" s="393"/>
      <c r="HIO6" s="393"/>
      <c r="HIP6" s="393"/>
      <c r="HIQ6" s="393"/>
      <c r="HIR6" s="393"/>
      <c r="HIS6" s="393"/>
      <c r="HIT6" s="393"/>
      <c r="HIU6" s="393"/>
      <c r="HIV6" s="393"/>
      <c r="HIW6" s="393"/>
      <c r="HIX6" s="393"/>
      <c r="HIY6" s="393"/>
      <c r="HIZ6" s="393"/>
      <c r="HJA6" s="393"/>
      <c r="HJB6" s="393"/>
      <c r="HJC6" s="393"/>
      <c r="HJD6" s="393"/>
      <c r="HJE6" s="393"/>
      <c r="HJF6" s="393"/>
      <c r="HJG6" s="393"/>
      <c r="HJH6" s="393"/>
      <c r="HJI6" s="393"/>
      <c r="HJJ6" s="393"/>
      <c r="HJK6" s="393"/>
      <c r="HJL6" s="393"/>
      <c r="HJM6" s="393"/>
      <c r="HJN6" s="393"/>
      <c r="HJO6" s="393"/>
      <c r="HJP6" s="393"/>
      <c r="HJQ6" s="393"/>
      <c r="HJR6" s="393"/>
      <c r="HJS6" s="393"/>
      <c r="HJT6" s="393"/>
      <c r="HJU6" s="393"/>
      <c r="HJV6" s="393"/>
      <c r="HJW6" s="393"/>
      <c r="HJX6" s="393"/>
      <c r="HJY6" s="393"/>
      <c r="HJZ6" s="393"/>
      <c r="HKA6" s="393"/>
      <c r="HKB6" s="393"/>
      <c r="HKC6" s="393"/>
      <c r="HKD6" s="393"/>
      <c r="HKE6" s="393"/>
      <c r="HKF6" s="393"/>
      <c r="HKG6" s="393"/>
      <c r="HKH6" s="393"/>
      <c r="HKI6" s="393"/>
      <c r="HKJ6" s="393"/>
      <c r="HKK6" s="393"/>
      <c r="HKL6" s="393"/>
      <c r="HKM6" s="393"/>
      <c r="HKN6" s="393"/>
      <c r="HKO6" s="393"/>
      <c r="HKP6" s="393"/>
      <c r="HKQ6" s="393"/>
      <c r="HKR6" s="393"/>
      <c r="HKS6" s="393"/>
      <c r="HKT6" s="393"/>
      <c r="HKU6" s="393"/>
      <c r="HKV6" s="393"/>
      <c r="HKW6" s="393"/>
      <c r="HKX6" s="393"/>
      <c r="HKY6" s="393"/>
      <c r="HKZ6" s="393"/>
      <c r="HLA6" s="393"/>
      <c r="HLB6" s="393"/>
      <c r="HLC6" s="393"/>
      <c r="HLD6" s="393"/>
      <c r="HLE6" s="393"/>
      <c r="HLF6" s="393"/>
      <c r="HLG6" s="393"/>
      <c r="HLH6" s="393"/>
      <c r="HLI6" s="393"/>
      <c r="HLJ6" s="393"/>
      <c r="HLK6" s="393"/>
      <c r="HLL6" s="393"/>
      <c r="HLM6" s="393"/>
      <c r="HLN6" s="393"/>
      <c r="HLO6" s="393"/>
      <c r="HLP6" s="393"/>
      <c r="HLQ6" s="393"/>
      <c r="HLR6" s="393"/>
      <c r="HLS6" s="393"/>
      <c r="HLT6" s="393"/>
      <c r="HLU6" s="393"/>
      <c r="HLV6" s="393"/>
      <c r="HLW6" s="393"/>
      <c r="HLX6" s="393"/>
      <c r="HLY6" s="393"/>
      <c r="HLZ6" s="393"/>
      <c r="HMA6" s="393"/>
      <c r="HMB6" s="393"/>
      <c r="HMC6" s="393"/>
      <c r="HMD6" s="393"/>
      <c r="HME6" s="393"/>
      <c r="HMF6" s="393"/>
      <c r="HMG6" s="393"/>
      <c r="HMH6" s="393"/>
      <c r="HMI6" s="393"/>
      <c r="HMJ6" s="393"/>
      <c r="HMK6" s="393"/>
      <c r="HML6" s="393"/>
      <c r="HMM6" s="393"/>
      <c r="HMN6" s="393"/>
      <c r="HMO6" s="393"/>
      <c r="HMP6" s="393"/>
      <c r="HMQ6" s="393"/>
      <c r="HMR6" s="393"/>
      <c r="HMS6" s="393"/>
      <c r="HMT6" s="393"/>
      <c r="HMU6" s="393"/>
      <c r="HMV6" s="393"/>
      <c r="HMW6" s="393"/>
      <c r="HMX6" s="393"/>
      <c r="HMY6" s="393"/>
      <c r="HMZ6" s="393"/>
      <c r="HNA6" s="393"/>
      <c r="HNB6" s="393"/>
      <c r="HNC6" s="393"/>
      <c r="HND6" s="393"/>
      <c r="HNE6" s="393"/>
      <c r="HNF6" s="393"/>
      <c r="HNG6" s="393"/>
      <c r="HNH6" s="393"/>
      <c r="HNI6" s="393"/>
      <c r="HNJ6" s="393"/>
      <c r="HNK6" s="393"/>
      <c r="HNL6" s="393"/>
      <c r="HNM6" s="393"/>
      <c r="HNN6" s="393"/>
      <c r="HNO6" s="393"/>
      <c r="HNP6" s="393"/>
      <c r="HNQ6" s="393"/>
      <c r="HNR6" s="393"/>
      <c r="HNS6" s="393"/>
      <c r="HNT6" s="393"/>
      <c r="HNU6" s="393"/>
      <c r="HNV6" s="393"/>
      <c r="HNW6" s="393"/>
      <c r="HNX6" s="393"/>
      <c r="HNY6" s="393"/>
      <c r="HNZ6" s="393"/>
      <c r="HOA6" s="393"/>
      <c r="HOB6" s="393"/>
      <c r="HOC6" s="393"/>
      <c r="HOD6" s="393"/>
      <c r="HOE6" s="393"/>
      <c r="HOF6" s="393"/>
      <c r="HOG6" s="393"/>
      <c r="HOH6" s="393"/>
      <c r="HOI6" s="393"/>
      <c r="HOJ6" s="393"/>
      <c r="HOK6" s="393"/>
      <c r="HOL6" s="393"/>
      <c r="HOM6" s="393"/>
      <c r="HON6" s="393"/>
      <c r="HOO6" s="393"/>
      <c r="HOP6" s="393"/>
      <c r="HOQ6" s="393"/>
      <c r="HOR6" s="393"/>
      <c r="HOS6" s="393"/>
      <c r="HOT6" s="393"/>
      <c r="HOU6" s="393"/>
      <c r="HOV6" s="393"/>
      <c r="HOW6" s="393"/>
      <c r="HOX6" s="393"/>
      <c r="HOY6" s="393"/>
      <c r="HOZ6" s="393"/>
      <c r="HPA6" s="393"/>
      <c r="HPB6" s="393"/>
      <c r="HPC6" s="393"/>
      <c r="HPD6" s="393"/>
      <c r="HPE6" s="393"/>
      <c r="HPF6" s="393"/>
      <c r="HPG6" s="393"/>
      <c r="HPH6" s="393"/>
      <c r="HPI6" s="393"/>
      <c r="HPJ6" s="393"/>
      <c r="HPK6" s="393"/>
      <c r="HPL6" s="393"/>
      <c r="HPM6" s="393"/>
      <c r="HPN6" s="393"/>
      <c r="HPO6" s="393"/>
      <c r="HPP6" s="393"/>
      <c r="HPQ6" s="393"/>
      <c r="HPR6" s="393"/>
      <c r="HPS6" s="393"/>
      <c r="HPT6" s="393"/>
      <c r="HPU6" s="393"/>
      <c r="HPV6" s="393"/>
      <c r="HPW6" s="393"/>
      <c r="HPX6" s="393"/>
      <c r="HPY6" s="393"/>
      <c r="HPZ6" s="393"/>
      <c r="HQA6" s="393"/>
      <c r="HQB6" s="393"/>
      <c r="HQC6" s="393"/>
      <c r="HQD6" s="393"/>
      <c r="HQE6" s="393"/>
      <c r="HQF6" s="393"/>
      <c r="HQG6" s="393"/>
      <c r="HQH6" s="393"/>
      <c r="HQI6" s="393"/>
      <c r="HQJ6" s="393"/>
      <c r="HQK6" s="393"/>
      <c r="HQL6" s="393"/>
      <c r="HQM6" s="393"/>
      <c r="HQN6" s="393"/>
      <c r="HQO6" s="393"/>
      <c r="HQP6" s="393"/>
      <c r="HQQ6" s="393"/>
      <c r="HQR6" s="393"/>
      <c r="HQS6" s="393"/>
      <c r="HQT6" s="393"/>
      <c r="HQU6" s="393"/>
      <c r="HQV6" s="393"/>
      <c r="HQW6" s="393"/>
      <c r="HQX6" s="393"/>
      <c r="HQY6" s="393"/>
      <c r="HQZ6" s="393"/>
      <c r="HRA6" s="393"/>
      <c r="HRB6" s="393"/>
      <c r="HRC6" s="393"/>
      <c r="HRD6" s="393"/>
      <c r="HRE6" s="393"/>
      <c r="HRF6" s="393"/>
      <c r="HRG6" s="393"/>
      <c r="HRH6" s="393"/>
      <c r="HRI6" s="393"/>
      <c r="HRJ6" s="393"/>
      <c r="HRK6" s="393"/>
      <c r="HRL6" s="393"/>
      <c r="HRM6" s="393"/>
      <c r="HRN6" s="393"/>
      <c r="HRO6" s="393"/>
      <c r="HRP6" s="393"/>
      <c r="HRQ6" s="393"/>
      <c r="HRR6" s="393"/>
      <c r="HRS6" s="393"/>
      <c r="HRT6" s="393"/>
      <c r="HRU6" s="393"/>
      <c r="HRV6" s="393"/>
      <c r="HRW6" s="393"/>
      <c r="HRX6" s="393"/>
      <c r="HRY6" s="393"/>
      <c r="HRZ6" s="393"/>
      <c r="HSA6" s="393"/>
      <c r="HSB6" s="393"/>
      <c r="HSC6" s="393"/>
      <c r="HSD6" s="393"/>
      <c r="HSE6" s="393"/>
      <c r="HSF6" s="393"/>
      <c r="HSG6" s="393"/>
      <c r="HSH6" s="393"/>
      <c r="HSI6" s="393"/>
      <c r="HSJ6" s="393"/>
      <c r="HSK6" s="393"/>
      <c r="HSL6" s="393"/>
      <c r="HSM6" s="393"/>
      <c r="HSN6" s="393"/>
      <c r="HSO6" s="393"/>
      <c r="HSP6" s="393"/>
      <c r="HSQ6" s="393"/>
      <c r="HSR6" s="393"/>
      <c r="HSS6" s="393"/>
      <c r="HST6" s="393"/>
      <c r="HSU6" s="393"/>
      <c r="HSV6" s="393"/>
      <c r="HSW6" s="393"/>
      <c r="HSX6" s="393"/>
      <c r="HSY6" s="393"/>
      <c r="HSZ6" s="393"/>
      <c r="HTA6" s="393"/>
      <c r="HTB6" s="393"/>
      <c r="HTC6" s="393"/>
      <c r="HTD6" s="393"/>
      <c r="HTE6" s="393"/>
      <c r="HTF6" s="393"/>
      <c r="HTG6" s="393"/>
      <c r="HTH6" s="393"/>
      <c r="HTI6" s="393"/>
      <c r="HTJ6" s="393"/>
      <c r="HTK6" s="393"/>
      <c r="HTL6" s="393"/>
      <c r="HTM6" s="393"/>
      <c r="HTN6" s="393"/>
      <c r="HTO6" s="393"/>
      <c r="HTP6" s="393"/>
      <c r="HTQ6" s="393"/>
      <c r="HTR6" s="393"/>
      <c r="HTS6" s="393"/>
      <c r="HTT6" s="393"/>
      <c r="HTU6" s="393"/>
      <c r="HTV6" s="393"/>
      <c r="HTW6" s="393"/>
      <c r="HTX6" s="393"/>
      <c r="HTY6" s="393"/>
      <c r="HTZ6" s="393"/>
      <c r="HUA6" s="393"/>
      <c r="HUB6" s="393"/>
      <c r="HUC6" s="393"/>
      <c r="HUD6" s="393"/>
      <c r="HUE6" s="393"/>
      <c r="HUF6" s="393"/>
      <c r="HUG6" s="393"/>
      <c r="HUH6" s="393"/>
      <c r="HUI6" s="393"/>
      <c r="HUJ6" s="393"/>
      <c r="HUK6" s="393"/>
      <c r="HUL6" s="393"/>
      <c r="HUM6" s="393"/>
      <c r="HUN6" s="393"/>
      <c r="HUO6" s="393"/>
      <c r="HUP6" s="393"/>
      <c r="HUQ6" s="393"/>
      <c r="HUR6" s="393"/>
      <c r="HUS6" s="393"/>
      <c r="HUT6" s="393"/>
      <c r="HUU6" s="393"/>
      <c r="HUV6" s="393"/>
      <c r="HUW6" s="393"/>
      <c r="HUX6" s="393"/>
      <c r="HUY6" s="393"/>
      <c r="HUZ6" s="393"/>
      <c r="HVA6" s="393"/>
      <c r="HVB6" s="393"/>
      <c r="HVC6" s="393"/>
      <c r="HVD6" s="393"/>
      <c r="HVE6" s="393"/>
      <c r="HVF6" s="393"/>
      <c r="HVG6" s="393"/>
      <c r="HVH6" s="393"/>
      <c r="HVI6" s="393"/>
      <c r="HVJ6" s="393"/>
      <c r="HVK6" s="393"/>
      <c r="HVL6" s="393"/>
      <c r="HVM6" s="393"/>
      <c r="HVN6" s="393"/>
      <c r="HVO6" s="393"/>
      <c r="HVP6" s="393"/>
      <c r="HVQ6" s="393"/>
      <c r="HVR6" s="393"/>
      <c r="HVS6" s="393"/>
      <c r="HVT6" s="393"/>
      <c r="HVU6" s="393"/>
      <c r="HVV6" s="393"/>
      <c r="HVW6" s="393"/>
      <c r="HVX6" s="393"/>
      <c r="HVY6" s="393"/>
      <c r="HVZ6" s="393"/>
      <c r="HWA6" s="393"/>
      <c r="HWB6" s="393"/>
      <c r="HWC6" s="393"/>
      <c r="HWD6" s="393"/>
      <c r="HWE6" s="393"/>
      <c r="HWF6" s="393"/>
      <c r="HWG6" s="393"/>
      <c r="HWH6" s="393"/>
      <c r="HWI6" s="393"/>
      <c r="HWJ6" s="393"/>
      <c r="HWK6" s="393"/>
      <c r="HWL6" s="393"/>
      <c r="HWM6" s="393"/>
      <c r="HWN6" s="393"/>
      <c r="HWO6" s="393"/>
      <c r="HWP6" s="393"/>
      <c r="HWQ6" s="393"/>
      <c r="HWR6" s="393"/>
      <c r="HWS6" s="393"/>
      <c r="HWT6" s="393"/>
      <c r="HWU6" s="393"/>
      <c r="HWV6" s="393"/>
      <c r="HWW6" s="393"/>
      <c r="HWX6" s="393"/>
      <c r="HWY6" s="393"/>
      <c r="HWZ6" s="393"/>
      <c r="HXA6" s="393"/>
      <c r="HXB6" s="393"/>
      <c r="HXC6" s="393"/>
      <c r="HXD6" s="393"/>
      <c r="HXE6" s="393"/>
      <c r="HXF6" s="393"/>
      <c r="HXG6" s="393"/>
      <c r="HXH6" s="393"/>
      <c r="HXI6" s="393"/>
      <c r="HXJ6" s="393"/>
      <c r="HXK6" s="393"/>
      <c r="HXL6" s="393"/>
      <c r="HXM6" s="393"/>
      <c r="HXN6" s="393"/>
      <c r="HXO6" s="393"/>
      <c r="HXP6" s="393"/>
      <c r="HXQ6" s="393"/>
      <c r="HXR6" s="393"/>
      <c r="HXS6" s="393"/>
      <c r="HXT6" s="393"/>
      <c r="HXU6" s="393"/>
      <c r="HXV6" s="393"/>
      <c r="HXW6" s="393"/>
      <c r="HXX6" s="393"/>
      <c r="HXY6" s="393"/>
      <c r="HXZ6" s="393"/>
      <c r="HYA6" s="393"/>
      <c r="HYB6" s="393"/>
      <c r="HYC6" s="393"/>
      <c r="HYD6" s="393"/>
      <c r="HYE6" s="393"/>
      <c r="HYF6" s="393"/>
      <c r="HYG6" s="393"/>
      <c r="HYH6" s="393"/>
      <c r="HYI6" s="393"/>
      <c r="HYJ6" s="393"/>
      <c r="HYK6" s="393"/>
      <c r="HYL6" s="393"/>
      <c r="HYM6" s="393"/>
      <c r="HYN6" s="393"/>
      <c r="HYO6" s="393"/>
      <c r="HYP6" s="393"/>
      <c r="HYQ6" s="393"/>
      <c r="HYR6" s="393"/>
      <c r="HYS6" s="393"/>
      <c r="HYT6" s="393"/>
      <c r="HYU6" s="393"/>
      <c r="HYV6" s="393"/>
      <c r="HYW6" s="393"/>
      <c r="HYX6" s="393"/>
      <c r="HYY6" s="393"/>
      <c r="HYZ6" s="393"/>
      <c r="HZA6" s="393"/>
      <c r="HZB6" s="393"/>
      <c r="HZC6" s="393"/>
      <c r="HZD6" s="393"/>
      <c r="HZE6" s="393"/>
      <c r="HZF6" s="393"/>
      <c r="HZG6" s="393"/>
      <c r="HZH6" s="393"/>
      <c r="HZI6" s="393"/>
      <c r="HZJ6" s="393"/>
      <c r="HZK6" s="393"/>
      <c r="HZL6" s="393"/>
      <c r="HZM6" s="393"/>
      <c r="HZN6" s="393"/>
      <c r="HZO6" s="393"/>
      <c r="HZP6" s="393"/>
      <c r="HZQ6" s="393"/>
      <c r="HZR6" s="393"/>
      <c r="HZS6" s="393"/>
      <c r="HZT6" s="393"/>
      <c r="HZU6" s="393"/>
      <c r="HZV6" s="393"/>
      <c r="HZW6" s="393"/>
      <c r="HZX6" s="393"/>
      <c r="HZY6" s="393"/>
      <c r="HZZ6" s="393"/>
      <c r="IAA6" s="393"/>
      <c r="IAB6" s="393"/>
      <c r="IAC6" s="393"/>
      <c r="IAD6" s="393"/>
      <c r="IAE6" s="393"/>
      <c r="IAF6" s="393"/>
      <c r="IAG6" s="393"/>
      <c r="IAH6" s="393"/>
      <c r="IAI6" s="393"/>
      <c r="IAJ6" s="393"/>
      <c r="IAK6" s="393"/>
      <c r="IAL6" s="393"/>
      <c r="IAM6" s="393"/>
      <c r="IAN6" s="393"/>
      <c r="IAO6" s="393"/>
      <c r="IAP6" s="393"/>
      <c r="IAQ6" s="393"/>
      <c r="IAR6" s="393"/>
      <c r="IAS6" s="393"/>
      <c r="IAT6" s="393"/>
      <c r="IAU6" s="393"/>
      <c r="IAV6" s="393"/>
      <c r="IAW6" s="393"/>
      <c r="IAX6" s="393"/>
      <c r="IAY6" s="393"/>
      <c r="IAZ6" s="393"/>
      <c r="IBA6" s="393"/>
      <c r="IBB6" s="393"/>
      <c r="IBC6" s="393"/>
      <c r="IBD6" s="393"/>
      <c r="IBE6" s="393"/>
      <c r="IBF6" s="393"/>
      <c r="IBG6" s="393"/>
      <c r="IBH6" s="393"/>
      <c r="IBI6" s="393"/>
      <c r="IBJ6" s="393"/>
      <c r="IBK6" s="393"/>
      <c r="IBL6" s="393"/>
      <c r="IBM6" s="393"/>
      <c r="IBN6" s="393"/>
      <c r="IBO6" s="393"/>
      <c r="IBP6" s="393"/>
      <c r="IBQ6" s="393"/>
      <c r="IBR6" s="393"/>
      <c r="IBS6" s="393"/>
      <c r="IBT6" s="393"/>
      <c r="IBU6" s="393"/>
      <c r="IBV6" s="393"/>
      <c r="IBW6" s="393"/>
      <c r="IBX6" s="393"/>
      <c r="IBY6" s="393"/>
      <c r="IBZ6" s="393"/>
      <c r="ICA6" s="393"/>
      <c r="ICB6" s="393"/>
      <c r="ICC6" s="393"/>
      <c r="ICD6" s="393"/>
      <c r="ICE6" s="393"/>
      <c r="ICF6" s="393"/>
      <c r="ICG6" s="393"/>
      <c r="ICH6" s="393"/>
      <c r="ICI6" s="393"/>
      <c r="ICJ6" s="393"/>
      <c r="ICK6" s="393"/>
      <c r="ICL6" s="393"/>
      <c r="ICM6" s="393"/>
      <c r="ICN6" s="393"/>
      <c r="ICO6" s="393"/>
      <c r="ICP6" s="393"/>
      <c r="ICQ6" s="393"/>
      <c r="ICR6" s="393"/>
      <c r="ICS6" s="393"/>
      <c r="ICT6" s="393"/>
      <c r="ICU6" s="393"/>
      <c r="ICV6" s="393"/>
      <c r="ICW6" s="393"/>
      <c r="ICX6" s="393"/>
      <c r="ICY6" s="393"/>
      <c r="ICZ6" s="393"/>
      <c r="IDA6" s="393"/>
      <c r="IDB6" s="393"/>
      <c r="IDC6" s="393"/>
      <c r="IDD6" s="393"/>
      <c r="IDE6" s="393"/>
      <c r="IDF6" s="393"/>
      <c r="IDG6" s="393"/>
      <c r="IDH6" s="393"/>
      <c r="IDI6" s="393"/>
      <c r="IDJ6" s="393"/>
      <c r="IDK6" s="393"/>
      <c r="IDL6" s="393"/>
      <c r="IDM6" s="393"/>
      <c r="IDN6" s="393"/>
      <c r="IDO6" s="393"/>
      <c r="IDP6" s="393"/>
      <c r="IDQ6" s="393"/>
      <c r="IDR6" s="393"/>
      <c r="IDS6" s="393"/>
      <c r="IDT6" s="393"/>
      <c r="IDU6" s="393"/>
      <c r="IDV6" s="393"/>
      <c r="IDW6" s="393"/>
      <c r="IDX6" s="393"/>
      <c r="IDY6" s="393"/>
      <c r="IDZ6" s="393"/>
      <c r="IEA6" s="393"/>
      <c r="IEB6" s="393"/>
      <c r="IEC6" s="393"/>
      <c r="IED6" s="393"/>
      <c r="IEE6" s="393"/>
      <c r="IEF6" s="393"/>
      <c r="IEG6" s="393"/>
      <c r="IEH6" s="393"/>
      <c r="IEI6" s="393"/>
      <c r="IEJ6" s="393"/>
      <c r="IEK6" s="393"/>
      <c r="IEL6" s="393"/>
      <c r="IEM6" s="393"/>
      <c r="IEN6" s="393"/>
      <c r="IEO6" s="393"/>
      <c r="IEP6" s="393"/>
      <c r="IEQ6" s="393"/>
      <c r="IER6" s="393"/>
      <c r="IES6" s="393"/>
      <c r="IET6" s="393"/>
      <c r="IEU6" s="393"/>
      <c r="IEV6" s="393"/>
      <c r="IEW6" s="393"/>
      <c r="IEX6" s="393"/>
      <c r="IEY6" s="393"/>
      <c r="IEZ6" s="393"/>
      <c r="IFA6" s="393"/>
      <c r="IFB6" s="393"/>
      <c r="IFC6" s="393"/>
      <c r="IFD6" s="393"/>
      <c r="IFE6" s="393"/>
      <c r="IFF6" s="393"/>
      <c r="IFG6" s="393"/>
      <c r="IFH6" s="393"/>
      <c r="IFI6" s="393"/>
      <c r="IFJ6" s="393"/>
      <c r="IFK6" s="393"/>
      <c r="IFL6" s="393"/>
      <c r="IFM6" s="393"/>
      <c r="IFN6" s="393"/>
      <c r="IFO6" s="393"/>
      <c r="IFP6" s="393"/>
      <c r="IFQ6" s="393"/>
      <c r="IFR6" s="393"/>
      <c r="IFS6" s="393"/>
      <c r="IFT6" s="393"/>
      <c r="IFU6" s="393"/>
      <c r="IFV6" s="393"/>
      <c r="IFW6" s="393"/>
      <c r="IFX6" s="393"/>
      <c r="IFY6" s="393"/>
      <c r="IFZ6" s="393"/>
      <c r="IGA6" s="393"/>
      <c r="IGB6" s="393"/>
      <c r="IGC6" s="393"/>
      <c r="IGD6" s="393"/>
      <c r="IGE6" s="393"/>
      <c r="IGF6" s="393"/>
      <c r="IGG6" s="393"/>
      <c r="IGH6" s="393"/>
      <c r="IGI6" s="393"/>
      <c r="IGJ6" s="393"/>
      <c r="IGK6" s="393"/>
      <c r="IGL6" s="393"/>
      <c r="IGM6" s="393"/>
      <c r="IGN6" s="393"/>
      <c r="IGO6" s="393"/>
      <c r="IGP6" s="393"/>
      <c r="IGQ6" s="393"/>
      <c r="IGR6" s="393"/>
      <c r="IGS6" s="393"/>
      <c r="IGT6" s="393"/>
      <c r="IGU6" s="393"/>
      <c r="IGV6" s="393"/>
      <c r="IGW6" s="393"/>
      <c r="IGX6" s="393"/>
      <c r="IGY6" s="393"/>
      <c r="IGZ6" s="393"/>
      <c r="IHA6" s="393"/>
      <c r="IHB6" s="393"/>
      <c r="IHC6" s="393"/>
      <c r="IHD6" s="393"/>
      <c r="IHE6" s="393"/>
      <c r="IHF6" s="393"/>
      <c r="IHG6" s="393"/>
      <c r="IHH6" s="393"/>
      <c r="IHI6" s="393"/>
      <c r="IHJ6" s="393"/>
      <c r="IHK6" s="393"/>
      <c r="IHL6" s="393"/>
      <c r="IHM6" s="393"/>
      <c r="IHN6" s="393"/>
      <c r="IHO6" s="393"/>
      <c r="IHP6" s="393"/>
      <c r="IHQ6" s="393"/>
      <c r="IHR6" s="393"/>
      <c r="IHS6" s="393"/>
      <c r="IHT6" s="393"/>
      <c r="IHU6" s="393"/>
      <c r="IHV6" s="393"/>
      <c r="IHW6" s="393"/>
      <c r="IHX6" s="393"/>
      <c r="IHY6" s="393"/>
      <c r="IHZ6" s="393"/>
      <c r="IIA6" s="393"/>
      <c r="IIB6" s="393"/>
      <c r="IIC6" s="393"/>
      <c r="IID6" s="393"/>
      <c r="IIE6" s="393"/>
      <c r="IIF6" s="393"/>
      <c r="IIG6" s="393"/>
      <c r="IIH6" s="393"/>
      <c r="III6" s="393"/>
      <c r="IIJ6" s="393"/>
      <c r="IIK6" s="393"/>
      <c r="IIL6" s="393"/>
      <c r="IIM6" s="393"/>
      <c r="IIN6" s="393"/>
      <c r="IIO6" s="393"/>
      <c r="IIP6" s="393"/>
      <c r="IIQ6" s="393"/>
      <c r="IIR6" s="393"/>
      <c r="IIS6" s="393"/>
      <c r="IIT6" s="393"/>
      <c r="IIU6" s="393"/>
      <c r="IIV6" s="393"/>
      <c r="IIW6" s="393"/>
      <c r="IIX6" s="393"/>
      <c r="IIY6" s="393"/>
      <c r="IIZ6" s="393"/>
      <c r="IJA6" s="393"/>
      <c r="IJB6" s="393"/>
      <c r="IJC6" s="393"/>
      <c r="IJD6" s="393"/>
      <c r="IJE6" s="393"/>
      <c r="IJF6" s="393"/>
      <c r="IJG6" s="393"/>
      <c r="IJH6" s="393"/>
      <c r="IJI6" s="393"/>
      <c r="IJJ6" s="393"/>
      <c r="IJK6" s="393"/>
      <c r="IJL6" s="393"/>
      <c r="IJM6" s="393"/>
      <c r="IJN6" s="393"/>
      <c r="IJO6" s="393"/>
      <c r="IJP6" s="393"/>
      <c r="IJQ6" s="393"/>
      <c r="IJR6" s="393"/>
      <c r="IJS6" s="393"/>
      <c r="IJT6" s="393"/>
      <c r="IJU6" s="393"/>
      <c r="IJV6" s="393"/>
      <c r="IJW6" s="393"/>
      <c r="IJX6" s="393"/>
      <c r="IJY6" s="393"/>
      <c r="IJZ6" s="393"/>
      <c r="IKA6" s="393"/>
      <c r="IKB6" s="393"/>
      <c r="IKC6" s="393"/>
      <c r="IKD6" s="393"/>
      <c r="IKE6" s="393"/>
      <c r="IKF6" s="393"/>
      <c r="IKG6" s="393"/>
      <c r="IKH6" s="393"/>
      <c r="IKI6" s="393"/>
      <c r="IKJ6" s="393"/>
      <c r="IKK6" s="393"/>
      <c r="IKL6" s="393"/>
      <c r="IKM6" s="393"/>
      <c r="IKN6" s="393"/>
      <c r="IKO6" s="393"/>
      <c r="IKP6" s="393"/>
      <c r="IKQ6" s="393"/>
      <c r="IKR6" s="393"/>
      <c r="IKS6" s="393"/>
      <c r="IKT6" s="393"/>
      <c r="IKU6" s="393"/>
      <c r="IKV6" s="393"/>
      <c r="IKW6" s="393"/>
      <c r="IKX6" s="393"/>
      <c r="IKY6" s="393"/>
      <c r="IKZ6" s="393"/>
      <c r="ILA6" s="393"/>
      <c r="ILB6" s="393"/>
      <c r="ILC6" s="393"/>
      <c r="ILD6" s="393"/>
      <c r="ILE6" s="393"/>
      <c r="ILF6" s="393"/>
      <c r="ILG6" s="393"/>
      <c r="ILH6" s="393"/>
      <c r="ILI6" s="393"/>
      <c r="ILJ6" s="393"/>
      <c r="ILK6" s="393"/>
      <c r="ILL6" s="393"/>
      <c r="ILM6" s="393"/>
      <c r="ILN6" s="393"/>
      <c r="ILO6" s="393"/>
      <c r="ILP6" s="393"/>
      <c r="ILQ6" s="393"/>
      <c r="ILR6" s="393"/>
      <c r="ILS6" s="393"/>
      <c r="ILT6" s="393"/>
      <c r="ILU6" s="393"/>
      <c r="ILV6" s="393"/>
      <c r="ILW6" s="393"/>
      <c r="ILX6" s="393"/>
      <c r="ILY6" s="393"/>
      <c r="ILZ6" s="393"/>
      <c r="IMA6" s="393"/>
      <c r="IMB6" s="393"/>
      <c r="IMC6" s="393"/>
      <c r="IMD6" s="393"/>
      <c r="IME6" s="393"/>
      <c r="IMF6" s="393"/>
      <c r="IMG6" s="393"/>
      <c r="IMH6" s="393"/>
      <c r="IMI6" s="393"/>
      <c r="IMJ6" s="393"/>
      <c r="IMK6" s="393"/>
      <c r="IML6" s="393"/>
      <c r="IMM6" s="393"/>
      <c r="IMN6" s="393"/>
      <c r="IMO6" s="393"/>
      <c r="IMP6" s="393"/>
      <c r="IMQ6" s="393"/>
      <c r="IMR6" s="393"/>
      <c r="IMS6" s="393"/>
      <c r="IMT6" s="393"/>
      <c r="IMU6" s="393"/>
      <c r="IMV6" s="393"/>
      <c r="IMW6" s="393"/>
      <c r="IMX6" s="393"/>
      <c r="IMY6" s="393"/>
      <c r="IMZ6" s="393"/>
      <c r="INA6" s="393"/>
      <c r="INB6" s="393"/>
      <c r="INC6" s="393"/>
      <c r="IND6" s="393"/>
      <c r="INE6" s="393"/>
      <c r="INF6" s="393"/>
      <c r="ING6" s="393"/>
      <c r="INH6" s="393"/>
      <c r="INI6" s="393"/>
      <c r="INJ6" s="393"/>
      <c r="INK6" s="393"/>
      <c r="INL6" s="393"/>
      <c r="INM6" s="393"/>
      <c r="INN6" s="393"/>
      <c r="INO6" s="393"/>
      <c r="INP6" s="393"/>
      <c r="INQ6" s="393"/>
      <c r="INR6" s="393"/>
      <c r="INS6" s="393"/>
      <c r="INT6" s="393"/>
      <c r="INU6" s="393"/>
      <c r="INV6" s="393"/>
      <c r="INW6" s="393"/>
      <c r="INX6" s="393"/>
      <c r="INY6" s="393"/>
      <c r="INZ6" s="393"/>
      <c r="IOA6" s="393"/>
      <c r="IOB6" s="393"/>
      <c r="IOC6" s="393"/>
      <c r="IOD6" s="393"/>
      <c r="IOE6" s="393"/>
      <c r="IOF6" s="393"/>
      <c r="IOG6" s="393"/>
      <c r="IOH6" s="393"/>
      <c r="IOI6" s="393"/>
      <c r="IOJ6" s="393"/>
      <c r="IOK6" s="393"/>
      <c r="IOL6" s="393"/>
      <c r="IOM6" s="393"/>
      <c r="ION6" s="393"/>
      <c r="IOO6" s="393"/>
      <c r="IOP6" s="393"/>
      <c r="IOQ6" s="393"/>
      <c r="IOR6" s="393"/>
      <c r="IOS6" s="393"/>
      <c r="IOT6" s="393"/>
      <c r="IOU6" s="393"/>
      <c r="IOV6" s="393"/>
      <c r="IOW6" s="393"/>
      <c r="IOX6" s="393"/>
      <c r="IOY6" s="393"/>
      <c r="IOZ6" s="393"/>
      <c r="IPA6" s="393"/>
      <c r="IPB6" s="393"/>
      <c r="IPC6" s="393"/>
      <c r="IPD6" s="393"/>
      <c r="IPE6" s="393"/>
      <c r="IPF6" s="393"/>
      <c r="IPG6" s="393"/>
      <c r="IPH6" s="393"/>
      <c r="IPI6" s="393"/>
      <c r="IPJ6" s="393"/>
      <c r="IPK6" s="393"/>
      <c r="IPL6" s="393"/>
      <c r="IPM6" s="393"/>
      <c r="IPN6" s="393"/>
      <c r="IPO6" s="393"/>
      <c r="IPP6" s="393"/>
      <c r="IPQ6" s="393"/>
      <c r="IPR6" s="393"/>
      <c r="IPS6" s="393"/>
      <c r="IPT6" s="393"/>
      <c r="IPU6" s="393"/>
      <c r="IPV6" s="393"/>
      <c r="IPW6" s="393"/>
      <c r="IPX6" s="393"/>
      <c r="IPY6" s="393"/>
      <c r="IPZ6" s="393"/>
      <c r="IQA6" s="393"/>
      <c r="IQB6" s="393"/>
      <c r="IQC6" s="393"/>
      <c r="IQD6" s="393"/>
      <c r="IQE6" s="393"/>
      <c r="IQF6" s="393"/>
      <c r="IQG6" s="393"/>
      <c r="IQH6" s="393"/>
      <c r="IQI6" s="393"/>
      <c r="IQJ6" s="393"/>
      <c r="IQK6" s="393"/>
      <c r="IQL6" s="393"/>
      <c r="IQM6" s="393"/>
      <c r="IQN6" s="393"/>
      <c r="IQO6" s="393"/>
      <c r="IQP6" s="393"/>
      <c r="IQQ6" s="393"/>
      <c r="IQR6" s="393"/>
      <c r="IQS6" s="393"/>
      <c r="IQT6" s="393"/>
      <c r="IQU6" s="393"/>
      <c r="IQV6" s="393"/>
      <c r="IQW6" s="393"/>
      <c r="IQX6" s="393"/>
      <c r="IQY6" s="393"/>
      <c r="IQZ6" s="393"/>
      <c r="IRA6" s="393"/>
      <c r="IRB6" s="393"/>
      <c r="IRC6" s="393"/>
      <c r="IRD6" s="393"/>
      <c r="IRE6" s="393"/>
      <c r="IRF6" s="393"/>
      <c r="IRG6" s="393"/>
      <c r="IRH6" s="393"/>
      <c r="IRI6" s="393"/>
      <c r="IRJ6" s="393"/>
      <c r="IRK6" s="393"/>
      <c r="IRL6" s="393"/>
      <c r="IRM6" s="393"/>
      <c r="IRN6" s="393"/>
      <c r="IRO6" s="393"/>
      <c r="IRP6" s="393"/>
      <c r="IRQ6" s="393"/>
      <c r="IRR6" s="393"/>
      <c r="IRS6" s="393"/>
      <c r="IRT6" s="393"/>
      <c r="IRU6" s="393"/>
      <c r="IRV6" s="393"/>
      <c r="IRW6" s="393"/>
      <c r="IRX6" s="393"/>
      <c r="IRY6" s="393"/>
      <c r="IRZ6" s="393"/>
      <c r="ISA6" s="393"/>
      <c r="ISB6" s="393"/>
      <c r="ISC6" s="393"/>
      <c r="ISD6" s="393"/>
      <c r="ISE6" s="393"/>
      <c r="ISF6" s="393"/>
      <c r="ISG6" s="393"/>
      <c r="ISH6" s="393"/>
      <c r="ISI6" s="393"/>
      <c r="ISJ6" s="393"/>
      <c r="ISK6" s="393"/>
      <c r="ISL6" s="393"/>
      <c r="ISM6" s="393"/>
      <c r="ISN6" s="393"/>
      <c r="ISO6" s="393"/>
      <c r="ISP6" s="393"/>
      <c r="ISQ6" s="393"/>
      <c r="ISR6" s="393"/>
      <c r="ISS6" s="393"/>
      <c r="IST6" s="393"/>
      <c r="ISU6" s="393"/>
      <c r="ISV6" s="393"/>
      <c r="ISW6" s="393"/>
      <c r="ISX6" s="393"/>
      <c r="ISY6" s="393"/>
      <c r="ISZ6" s="393"/>
      <c r="ITA6" s="393"/>
      <c r="ITB6" s="393"/>
      <c r="ITC6" s="393"/>
      <c r="ITD6" s="393"/>
      <c r="ITE6" s="393"/>
      <c r="ITF6" s="393"/>
      <c r="ITG6" s="393"/>
      <c r="ITH6" s="393"/>
      <c r="ITI6" s="393"/>
      <c r="ITJ6" s="393"/>
      <c r="ITK6" s="393"/>
      <c r="ITL6" s="393"/>
      <c r="ITM6" s="393"/>
      <c r="ITN6" s="393"/>
      <c r="ITO6" s="393"/>
      <c r="ITP6" s="393"/>
      <c r="ITQ6" s="393"/>
      <c r="ITR6" s="393"/>
      <c r="ITS6" s="393"/>
      <c r="ITT6" s="393"/>
      <c r="ITU6" s="393"/>
      <c r="ITV6" s="393"/>
      <c r="ITW6" s="393"/>
      <c r="ITX6" s="393"/>
      <c r="ITY6" s="393"/>
      <c r="ITZ6" s="393"/>
      <c r="IUA6" s="393"/>
      <c r="IUB6" s="393"/>
      <c r="IUC6" s="393"/>
      <c r="IUD6" s="393"/>
      <c r="IUE6" s="393"/>
      <c r="IUF6" s="393"/>
      <c r="IUG6" s="393"/>
      <c r="IUH6" s="393"/>
      <c r="IUI6" s="393"/>
      <c r="IUJ6" s="393"/>
      <c r="IUK6" s="393"/>
      <c r="IUL6" s="393"/>
      <c r="IUM6" s="393"/>
      <c r="IUN6" s="393"/>
      <c r="IUO6" s="393"/>
      <c r="IUP6" s="393"/>
      <c r="IUQ6" s="393"/>
      <c r="IUR6" s="393"/>
      <c r="IUS6" s="393"/>
      <c r="IUT6" s="393"/>
      <c r="IUU6" s="393"/>
      <c r="IUV6" s="393"/>
      <c r="IUW6" s="393"/>
      <c r="IUX6" s="393"/>
      <c r="IUY6" s="393"/>
      <c r="IUZ6" s="393"/>
      <c r="IVA6" s="393"/>
      <c r="IVB6" s="393"/>
      <c r="IVC6" s="393"/>
      <c r="IVD6" s="393"/>
      <c r="IVE6" s="393"/>
      <c r="IVF6" s="393"/>
      <c r="IVG6" s="393"/>
      <c r="IVH6" s="393"/>
      <c r="IVI6" s="393"/>
      <c r="IVJ6" s="393"/>
      <c r="IVK6" s="393"/>
      <c r="IVL6" s="393"/>
      <c r="IVM6" s="393"/>
      <c r="IVN6" s="393"/>
      <c r="IVO6" s="393"/>
      <c r="IVP6" s="393"/>
      <c r="IVQ6" s="393"/>
      <c r="IVR6" s="393"/>
      <c r="IVS6" s="393"/>
      <c r="IVT6" s="393"/>
      <c r="IVU6" s="393"/>
      <c r="IVV6" s="393"/>
      <c r="IVW6" s="393"/>
      <c r="IVX6" s="393"/>
      <c r="IVY6" s="393"/>
      <c r="IVZ6" s="393"/>
      <c r="IWA6" s="393"/>
      <c r="IWB6" s="393"/>
      <c r="IWC6" s="393"/>
      <c r="IWD6" s="393"/>
      <c r="IWE6" s="393"/>
      <c r="IWF6" s="393"/>
      <c r="IWG6" s="393"/>
      <c r="IWH6" s="393"/>
      <c r="IWI6" s="393"/>
      <c r="IWJ6" s="393"/>
      <c r="IWK6" s="393"/>
      <c r="IWL6" s="393"/>
      <c r="IWM6" s="393"/>
      <c r="IWN6" s="393"/>
      <c r="IWO6" s="393"/>
      <c r="IWP6" s="393"/>
      <c r="IWQ6" s="393"/>
      <c r="IWR6" s="393"/>
      <c r="IWS6" s="393"/>
      <c r="IWT6" s="393"/>
      <c r="IWU6" s="393"/>
      <c r="IWV6" s="393"/>
      <c r="IWW6" s="393"/>
      <c r="IWX6" s="393"/>
      <c r="IWY6" s="393"/>
      <c r="IWZ6" s="393"/>
      <c r="IXA6" s="393"/>
      <c r="IXB6" s="393"/>
      <c r="IXC6" s="393"/>
      <c r="IXD6" s="393"/>
      <c r="IXE6" s="393"/>
      <c r="IXF6" s="393"/>
      <c r="IXG6" s="393"/>
      <c r="IXH6" s="393"/>
      <c r="IXI6" s="393"/>
      <c r="IXJ6" s="393"/>
      <c r="IXK6" s="393"/>
      <c r="IXL6" s="393"/>
      <c r="IXM6" s="393"/>
      <c r="IXN6" s="393"/>
      <c r="IXO6" s="393"/>
      <c r="IXP6" s="393"/>
      <c r="IXQ6" s="393"/>
      <c r="IXR6" s="393"/>
      <c r="IXS6" s="393"/>
      <c r="IXT6" s="393"/>
      <c r="IXU6" s="393"/>
      <c r="IXV6" s="393"/>
      <c r="IXW6" s="393"/>
      <c r="IXX6" s="393"/>
      <c r="IXY6" s="393"/>
      <c r="IXZ6" s="393"/>
      <c r="IYA6" s="393"/>
      <c r="IYB6" s="393"/>
      <c r="IYC6" s="393"/>
      <c r="IYD6" s="393"/>
      <c r="IYE6" s="393"/>
      <c r="IYF6" s="393"/>
      <c r="IYG6" s="393"/>
      <c r="IYH6" s="393"/>
      <c r="IYI6" s="393"/>
      <c r="IYJ6" s="393"/>
      <c r="IYK6" s="393"/>
      <c r="IYL6" s="393"/>
      <c r="IYM6" s="393"/>
      <c r="IYN6" s="393"/>
      <c r="IYO6" s="393"/>
      <c r="IYP6" s="393"/>
      <c r="IYQ6" s="393"/>
      <c r="IYR6" s="393"/>
      <c r="IYS6" s="393"/>
      <c r="IYT6" s="393"/>
      <c r="IYU6" s="393"/>
      <c r="IYV6" s="393"/>
      <c r="IYW6" s="393"/>
      <c r="IYX6" s="393"/>
      <c r="IYY6" s="393"/>
      <c r="IYZ6" s="393"/>
      <c r="IZA6" s="393"/>
      <c r="IZB6" s="393"/>
      <c r="IZC6" s="393"/>
      <c r="IZD6" s="393"/>
      <c r="IZE6" s="393"/>
      <c r="IZF6" s="393"/>
      <c r="IZG6" s="393"/>
      <c r="IZH6" s="393"/>
      <c r="IZI6" s="393"/>
      <c r="IZJ6" s="393"/>
      <c r="IZK6" s="393"/>
      <c r="IZL6" s="393"/>
      <c r="IZM6" s="393"/>
      <c r="IZN6" s="393"/>
      <c r="IZO6" s="393"/>
      <c r="IZP6" s="393"/>
      <c r="IZQ6" s="393"/>
      <c r="IZR6" s="393"/>
      <c r="IZS6" s="393"/>
      <c r="IZT6" s="393"/>
      <c r="IZU6" s="393"/>
      <c r="IZV6" s="393"/>
      <c r="IZW6" s="393"/>
      <c r="IZX6" s="393"/>
      <c r="IZY6" s="393"/>
      <c r="IZZ6" s="393"/>
      <c r="JAA6" s="393"/>
      <c r="JAB6" s="393"/>
      <c r="JAC6" s="393"/>
      <c r="JAD6" s="393"/>
      <c r="JAE6" s="393"/>
      <c r="JAF6" s="393"/>
      <c r="JAG6" s="393"/>
      <c r="JAH6" s="393"/>
      <c r="JAI6" s="393"/>
      <c r="JAJ6" s="393"/>
      <c r="JAK6" s="393"/>
      <c r="JAL6" s="393"/>
      <c r="JAM6" s="393"/>
      <c r="JAN6" s="393"/>
      <c r="JAO6" s="393"/>
      <c r="JAP6" s="393"/>
      <c r="JAQ6" s="393"/>
      <c r="JAR6" s="393"/>
      <c r="JAS6" s="393"/>
      <c r="JAT6" s="393"/>
      <c r="JAU6" s="393"/>
      <c r="JAV6" s="393"/>
      <c r="JAW6" s="393"/>
      <c r="JAX6" s="393"/>
      <c r="JAY6" s="393"/>
      <c r="JAZ6" s="393"/>
      <c r="JBA6" s="393"/>
      <c r="JBB6" s="393"/>
      <c r="JBC6" s="393"/>
      <c r="JBD6" s="393"/>
      <c r="JBE6" s="393"/>
      <c r="JBF6" s="393"/>
      <c r="JBG6" s="393"/>
      <c r="JBH6" s="393"/>
      <c r="JBI6" s="393"/>
      <c r="JBJ6" s="393"/>
      <c r="JBK6" s="393"/>
      <c r="JBL6" s="393"/>
      <c r="JBM6" s="393"/>
      <c r="JBN6" s="393"/>
      <c r="JBO6" s="393"/>
      <c r="JBP6" s="393"/>
      <c r="JBQ6" s="393"/>
      <c r="JBR6" s="393"/>
      <c r="JBS6" s="393"/>
      <c r="JBT6" s="393"/>
      <c r="JBU6" s="393"/>
      <c r="JBV6" s="393"/>
      <c r="JBW6" s="393"/>
      <c r="JBX6" s="393"/>
      <c r="JBY6" s="393"/>
      <c r="JBZ6" s="393"/>
      <c r="JCA6" s="393"/>
      <c r="JCB6" s="393"/>
      <c r="JCC6" s="393"/>
      <c r="JCD6" s="393"/>
      <c r="JCE6" s="393"/>
      <c r="JCF6" s="393"/>
      <c r="JCG6" s="393"/>
      <c r="JCH6" s="393"/>
      <c r="JCI6" s="393"/>
      <c r="JCJ6" s="393"/>
      <c r="JCK6" s="393"/>
      <c r="JCL6" s="393"/>
      <c r="JCM6" s="393"/>
      <c r="JCN6" s="393"/>
      <c r="JCO6" s="393"/>
      <c r="JCP6" s="393"/>
      <c r="JCQ6" s="393"/>
      <c r="JCR6" s="393"/>
      <c r="JCS6" s="393"/>
      <c r="JCT6" s="393"/>
      <c r="JCU6" s="393"/>
      <c r="JCV6" s="393"/>
      <c r="JCW6" s="393"/>
      <c r="JCX6" s="393"/>
      <c r="JCY6" s="393"/>
      <c r="JCZ6" s="393"/>
      <c r="JDA6" s="393"/>
      <c r="JDB6" s="393"/>
      <c r="JDC6" s="393"/>
      <c r="JDD6" s="393"/>
      <c r="JDE6" s="393"/>
      <c r="JDF6" s="393"/>
      <c r="JDG6" s="393"/>
      <c r="JDH6" s="393"/>
      <c r="JDI6" s="393"/>
      <c r="JDJ6" s="393"/>
      <c r="JDK6" s="393"/>
      <c r="JDL6" s="393"/>
      <c r="JDM6" s="393"/>
      <c r="JDN6" s="393"/>
      <c r="JDO6" s="393"/>
      <c r="JDP6" s="393"/>
      <c r="JDQ6" s="393"/>
      <c r="JDR6" s="393"/>
      <c r="JDS6" s="393"/>
      <c r="JDT6" s="393"/>
      <c r="JDU6" s="393"/>
      <c r="JDV6" s="393"/>
      <c r="JDW6" s="393"/>
      <c r="JDX6" s="393"/>
      <c r="JDY6" s="393"/>
      <c r="JDZ6" s="393"/>
      <c r="JEA6" s="393"/>
      <c r="JEB6" s="393"/>
      <c r="JEC6" s="393"/>
      <c r="JED6" s="393"/>
      <c r="JEE6" s="393"/>
      <c r="JEF6" s="393"/>
      <c r="JEG6" s="393"/>
      <c r="JEH6" s="393"/>
      <c r="JEI6" s="393"/>
      <c r="JEJ6" s="393"/>
      <c r="JEK6" s="393"/>
      <c r="JEL6" s="393"/>
      <c r="JEM6" s="393"/>
      <c r="JEN6" s="393"/>
      <c r="JEO6" s="393"/>
      <c r="JEP6" s="393"/>
      <c r="JEQ6" s="393"/>
      <c r="JER6" s="393"/>
      <c r="JES6" s="393"/>
      <c r="JET6" s="393"/>
      <c r="JEU6" s="393"/>
      <c r="JEV6" s="393"/>
      <c r="JEW6" s="393"/>
      <c r="JEX6" s="393"/>
      <c r="JEY6" s="393"/>
      <c r="JEZ6" s="393"/>
      <c r="JFA6" s="393"/>
      <c r="JFB6" s="393"/>
      <c r="JFC6" s="393"/>
      <c r="JFD6" s="393"/>
      <c r="JFE6" s="393"/>
      <c r="JFF6" s="393"/>
      <c r="JFG6" s="393"/>
      <c r="JFH6" s="393"/>
      <c r="JFI6" s="393"/>
      <c r="JFJ6" s="393"/>
      <c r="JFK6" s="393"/>
      <c r="JFL6" s="393"/>
      <c r="JFM6" s="393"/>
      <c r="JFN6" s="393"/>
      <c r="JFO6" s="393"/>
      <c r="JFP6" s="393"/>
      <c r="JFQ6" s="393"/>
      <c r="JFR6" s="393"/>
      <c r="JFS6" s="393"/>
      <c r="JFT6" s="393"/>
      <c r="JFU6" s="393"/>
      <c r="JFV6" s="393"/>
      <c r="JFW6" s="393"/>
      <c r="JFX6" s="393"/>
      <c r="JFY6" s="393"/>
      <c r="JFZ6" s="393"/>
      <c r="JGA6" s="393"/>
      <c r="JGB6" s="393"/>
      <c r="JGC6" s="393"/>
      <c r="JGD6" s="393"/>
      <c r="JGE6" s="393"/>
      <c r="JGF6" s="393"/>
      <c r="JGG6" s="393"/>
      <c r="JGH6" s="393"/>
      <c r="JGI6" s="393"/>
      <c r="JGJ6" s="393"/>
      <c r="JGK6" s="393"/>
      <c r="JGL6" s="393"/>
      <c r="JGM6" s="393"/>
      <c r="JGN6" s="393"/>
      <c r="JGO6" s="393"/>
      <c r="JGP6" s="393"/>
      <c r="JGQ6" s="393"/>
      <c r="JGR6" s="393"/>
      <c r="JGS6" s="393"/>
      <c r="JGT6" s="393"/>
      <c r="JGU6" s="393"/>
      <c r="JGV6" s="393"/>
      <c r="JGW6" s="393"/>
      <c r="JGX6" s="393"/>
      <c r="JGY6" s="393"/>
      <c r="JGZ6" s="393"/>
      <c r="JHA6" s="393"/>
      <c r="JHB6" s="393"/>
      <c r="JHC6" s="393"/>
      <c r="JHD6" s="393"/>
      <c r="JHE6" s="393"/>
      <c r="JHF6" s="393"/>
      <c r="JHG6" s="393"/>
      <c r="JHH6" s="393"/>
      <c r="JHI6" s="393"/>
      <c r="JHJ6" s="393"/>
      <c r="JHK6" s="393"/>
      <c r="JHL6" s="393"/>
      <c r="JHM6" s="393"/>
      <c r="JHN6" s="393"/>
      <c r="JHO6" s="393"/>
      <c r="JHP6" s="393"/>
      <c r="JHQ6" s="393"/>
      <c r="JHR6" s="393"/>
      <c r="JHS6" s="393"/>
      <c r="JHT6" s="393"/>
      <c r="JHU6" s="393"/>
      <c r="JHV6" s="393"/>
      <c r="JHW6" s="393"/>
      <c r="JHX6" s="393"/>
      <c r="JHY6" s="393"/>
      <c r="JHZ6" s="393"/>
      <c r="JIA6" s="393"/>
      <c r="JIB6" s="393"/>
      <c r="JIC6" s="393"/>
      <c r="JID6" s="393"/>
      <c r="JIE6" s="393"/>
      <c r="JIF6" s="393"/>
      <c r="JIG6" s="393"/>
      <c r="JIH6" s="393"/>
      <c r="JII6" s="393"/>
      <c r="JIJ6" s="393"/>
      <c r="JIK6" s="393"/>
      <c r="JIL6" s="393"/>
      <c r="JIM6" s="393"/>
      <c r="JIN6" s="393"/>
      <c r="JIO6" s="393"/>
      <c r="JIP6" s="393"/>
      <c r="JIQ6" s="393"/>
      <c r="JIR6" s="393"/>
      <c r="JIS6" s="393"/>
      <c r="JIT6" s="393"/>
      <c r="JIU6" s="393"/>
      <c r="JIV6" s="393"/>
      <c r="JIW6" s="393"/>
      <c r="JIX6" s="393"/>
      <c r="JIY6" s="393"/>
      <c r="JIZ6" s="393"/>
      <c r="JJA6" s="393"/>
      <c r="JJB6" s="393"/>
      <c r="JJC6" s="393"/>
      <c r="JJD6" s="393"/>
      <c r="JJE6" s="393"/>
      <c r="JJF6" s="393"/>
      <c r="JJG6" s="393"/>
      <c r="JJH6" s="393"/>
      <c r="JJI6" s="393"/>
      <c r="JJJ6" s="393"/>
      <c r="JJK6" s="393"/>
      <c r="JJL6" s="393"/>
      <c r="JJM6" s="393"/>
      <c r="JJN6" s="393"/>
      <c r="JJO6" s="393"/>
      <c r="JJP6" s="393"/>
      <c r="JJQ6" s="393"/>
      <c r="JJR6" s="393"/>
      <c r="JJS6" s="393"/>
      <c r="JJT6" s="393"/>
      <c r="JJU6" s="393"/>
      <c r="JJV6" s="393"/>
      <c r="JJW6" s="393"/>
      <c r="JJX6" s="393"/>
      <c r="JJY6" s="393"/>
      <c r="JJZ6" s="393"/>
      <c r="JKA6" s="393"/>
      <c r="JKB6" s="393"/>
      <c r="JKC6" s="393"/>
      <c r="JKD6" s="393"/>
      <c r="JKE6" s="393"/>
      <c r="JKF6" s="393"/>
      <c r="JKG6" s="393"/>
      <c r="JKH6" s="393"/>
      <c r="JKI6" s="393"/>
      <c r="JKJ6" s="393"/>
      <c r="JKK6" s="393"/>
      <c r="JKL6" s="393"/>
      <c r="JKM6" s="393"/>
      <c r="JKN6" s="393"/>
      <c r="JKO6" s="393"/>
      <c r="JKP6" s="393"/>
      <c r="JKQ6" s="393"/>
      <c r="JKR6" s="393"/>
      <c r="JKS6" s="393"/>
      <c r="JKT6" s="393"/>
      <c r="JKU6" s="393"/>
      <c r="JKV6" s="393"/>
      <c r="JKW6" s="393"/>
      <c r="JKX6" s="393"/>
      <c r="JKY6" s="393"/>
      <c r="JKZ6" s="393"/>
      <c r="JLA6" s="393"/>
      <c r="JLB6" s="393"/>
      <c r="JLC6" s="393"/>
      <c r="JLD6" s="393"/>
      <c r="JLE6" s="393"/>
      <c r="JLF6" s="393"/>
      <c r="JLG6" s="393"/>
      <c r="JLH6" s="393"/>
      <c r="JLI6" s="393"/>
      <c r="JLJ6" s="393"/>
      <c r="JLK6" s="393"/>
      <c r="JLL6" s="393"/>
      <c r="JLM6" s="393"/>
      <c r="JLN6" s="393"/>
      <c r="JLO6" s="393"/>
      <c r="JLP6" s="393"/>
      <c r="JLQ6" s="393"/>
      <c r="JLR6" s="393"/>
      <c r="JLS6" s="393"/>
      <c r="JLT6" s="393"/>
      <c r="JLU6" s="393"/>
      <c r="JLV6" s="393"/>
      <c r="JLW6" s="393"/>
      <c r="JLX6" s="393"/>
      <c r="JLY6" s="393"/>
      <c r="JLZ6" s="393"/>
      <c r="JMA6" s="393"/>
      <c r="JMB6" s="393"/>
      <c r="JMC6" s="393"/>
      <c r="JMD6" s="393"/>
      <c r="JME6" s="393"/>
      <c r="JMF6" s="393"/>
      <c r="JMG6" s="393"/>
      <c r="JMH6" s="393"/>
      <c r="JMI6" s="393"/>
      <c r="JMJ6" s="393"/>
      <c r="JMK6" s="393"/>
      <c r="JML6" s="393"/>
      <c r="JMM6" s="393"/>
      <c r="JMN6" s="393"/>
      <c r="JMO6" s="393"/>
      <c r="JMP6" s="393"/>
      <c r="JMQ6" s="393"/>
      <c r="JMR6" s="393"/>
      <c r="JMS6" s="393"/>
      <c r="JMT6" s="393"/>
      <c r="JMU6" s="393"/>
      <c r="JMV6" s="393"/>
      <c r="JMW6" s="393"/>
      <c r="JMX6" s="393"/>
      <c r="JMY6" s="393"/>
      <c r="JMZ6" s="393"/>
      <c r="JNA6" s="393"/>
      <c r="JNB6" s="393"/>
      <c r="JNC6" s="393"/>
      <c r="JND6" s="393"/>
      <c r="JNE6" s="393"/>
      <c r="JNF6" s="393"/>
      <c r="JNG6" s="393"/>
      <c r="JNH6" s="393"/>
      <c r="JNI6" s="393"/>
      <c r="JNJ6" s="393"/>
      <c r="JNK6" s="393"/>
      <c r="JNL6" s="393"/>
      <c r="JNM6" s="393"/>
      <c r="JNN6" s="393"/>
      <c r="JNO6" s="393"/>
      <c r="JNP6" s="393"/>
      <c r="JNQ6" s="393"/>
      <c r="JNR6" s="393"/>
      <c r="JNS6" s="393"/>
      <c r="JNT6" s="393"/>
      <c r="JNU6" s="393"/>
      <c r="JNV6" s="393"/>
      <c r="JNW6" s="393"/>
      <c r="JNX6" s="393"/>
      <c r="JNY6" s="393"/>
      <c r="JNZ6" s="393"/>
      <c r="JOA6" s="393"/>
      <c r="JOB6" s="393"/>
      <c r="JOC6" s="393"/>
      <c r="JOD6" s="393"/>
      <c r="JOE6" s="393"/>
      <c r="JOF6" s="393"/>
      <c r="JOG6" s="393"/>
      <c r="JOH6" s="393"/>
      <c r="JOI6" s="393"/>
      <c r="JOJ6" s="393"/>
      <c r="JOK6" s="393"/>
      <c r="JOL6" s="393"/>
      <c r="JOM6" s="393"/>
      <c r="JON6" s="393"/>
      <c r="JOO6" s="393"/>
      <c r="JOP6" s="393"/>
      <c r="JOQ6" s="393"/>
      <c r="JOR6" s="393"/>
      <c r="JOS6" s="393"/>
      <c r="JOT6" s="393"/>
      <c r="JOU6" s="393"/>
      <c r="JOV6" s="393"/>
      <c r="JOW6" s="393"/>
      <c r="JOX6" s="393"/>
      <c r="JOY6" s="393"/>
      <c r="JOZ6" s="393"/>
      <c r="JPA6" s="393"/>
      <c r="JPB6" s="393"/>
      <c r="JPC6" s="393"/>
      <c r="JPD6" s="393"/>
      <c r="JPE6" s="393"/>
      <c r="JPF6" s="393"/>
      <c r="JPG6" s="393"/>
      <c r="JPH6" s="393"/>
      <c r="JPI6" s="393"/>
      <c r="JPJ6" s="393"/>
      <c r="JPK6" s="393"/>
      <c r="JPL6" s="393"/>
      <c r="JPM6" s="393"/>
      <c r="JPN6" s="393"/>
      <c r="JPO6" s="393"/>
      <c r="JPP6" s="393"/>
      <c r="JPQ6" s="393"/>
      <c r="JPR6" s="393"/>
      <c r="JPS6" s="393"/>
      <c r="JPT6" s="393"/>
      <c r="JPU6" s="393"/>
      <c r="JPV6" s="393"/>
      <c r="JPW6" s="393"/>
      <c r="JPX6" s="393"/>
      <c r="JPY6" s="393"/>
      <c r="JPZ6" s="393"/>
      <c r="JQA6" s="393"/>
      <c r="JQB6" s="393"/>
      <c r="JQC6" s="393"/>
      <c r="JQD6" s="393"/>
      <c r="JQE6" s="393"/>
      <c r="JQF6" s="393"/>
      <c r="JQG6" s="393"/>
      <c r="JQH6" s="393"/>
      <c r="JQI6" s="393"/>
      <c r="JQJ6" s="393"/>
      <c r="JQK6" s="393"/>
      <c r="JQL6" s="393"/>
      <c r="JQM6" s="393"/>
      <c r="JQN6" s="393"/>
      <c r="JQO6" s="393"/>
      <c r="JQP6" s="393"/>
      <c r="JQQ6" s="393"/>
      <c r="JQR6" s="393"/>
      <c r="JQS6" s="393"/>
      <c r="JQT6" s="393"/>
      <c r="JQU6" s="393"/>
      <c r="JQV6" s="393"/>
      <c r="JQW6" s="393"/>
      <c r="JQX6" s="393"/>
      <c r="JQY6" s="393"/>
      <c r="JQZ6" s="393"/>
      <c r="JRA6" s="393"/>
      <c r="JRB6" s="393"/>
      <c r="JRC6" s="393"/>
      <c r="JRD6" s="393"/>
      <c r="JRE6" s="393"/>
      <c r="JRF6" s="393"/>
      <c r="JRG6" s="393"/>
      <c r="JRH6" s="393"/>
      <c r="JRI6" s="393"/>
      <c r="JRJ6" s="393"/>
      <c r="JRK6" s="393"/>
      <c r="JRL6" s="393"/>
      <c r="JRM6" s="393"/>
      <c r="JRN6" s="393"/>
      <c r="JRO6" s="393"/>
      <c r="JRP6" s="393"/>
      <c r="JRQ6" s="393"/>
      <c r="JRR6" s="393"/>
      <c r="JRS6" s="393"/>
      <c r="JRT6" s="393"/>
      <c r="JRU6" s="393"/>
      <c r="JRV6" s="393"/>
      <c r="JRW6" s="393"/>
      <c r="JRX6" s="393"/>
      <c r="JRY6" s="393"/>
      <c r="JRZ6" s="393"/>
      <c r="JSA6" s="393"/>
      <c r="JSB6" s="393"/>
      <c r="JSC6" s="393"/>
      <c r="JSD6" s="393"/>
      <c r="JSE6" s="393"/>
      <c r="JSF6" s="393"/>
      <c r="JSG6" s="393"/>
      <c r="JSH6" s="393"/>
      <c r="JSI6" s="393"/>
      <c r="JSJ6" s="393"/>
      <c r="JSK6" s="393"/>
      <c r="JSL6" s="393"/>
      <c r="JSM6" s="393"/>
      <c r="JSN6" s="393"/>
      <c r="JSO6" s="393"/>
      <c r="JSP6" s="393"/>
      <c r="JSQ6" s="393"/>
      <c r="JSR6" s="393"/>
      <c r="JSS6" s="393"/>
      <c r="JST6" s="393"/>
      <c r="JSU6" s="393"/>
      <c r="JSV6" s="393"/>
      <c r="JSW6" s="393"/>
      <c r="JSX6" s="393"/>
      <c r="JSY6" s="393"/>
      <c r="JSZ6" s="393"/>
      <c r="JTA6" s="393"/>
      <c r="JTB6" s="393"/>
      <c r="JTC6" s="393"/>
      <c r="JTD6" s="393"/>
      <c r="JTE6" s="393"/>
      <c r="JTF6" s="393"/>
      <c r="JTG6" s="393"/>
      <c r="JTH6" s="393"/>
      <c r="JTI6" s="393"/>
      <c r="JTJ6" s="393"/>
      <c r="JTK6" s="393"/>
      <c r="JTL6" s="393"/>
      <c r="JTM6" s="393"/>
      <c r="JTN6" s="393"/>
      <c r="JTO6" s="393"/>
      <c r="JTP6" s="393"/>
      <c r="JTQ6" s="393"/>
      <c r="JTR6" s="393"/>
      <c r="JTS6" s="393"/>
      <c r="JTT6" s="393"/>
      <c r="JTU6" s="393"/>
      <c r="JTV6" s="393"/>
      <c r="JTW6" s="393"/>
      <c r="JTX6" s="393"/>
      <c r="JTY6" s="393"/>
      <c r="JTZ6" s="393"/>
      <c r="JUA6" s="393"/>
      <c r="JUB6" s="393"/>
      <c r="JUC6" s="393"/>
      <c r="JUD6" s="393"/>
      <c r="JUE6" s="393"/>
      <c r="JUF6" s="393"/>
      <c r="JUG6" s="393"/>
      <c r="JUH6" s="393"/>
      <c r="JUI6" s="393"/>
      <c r="JUJ6" s="393"/>
      <c r="JUK6" s="393"/>
      <c r="JUL6" s="393"/>
      <c r="JUM6" s="393"/>
      <c r="JUN6" s="393"/>
      <c r="JUO6" s="393"/>
      <c r="JUP6" s="393"/>
      <c r="JUQ6" s="393"/>
      <c r="JUR6" s="393"/>
      <c r="JUS6" s="393"/>
      <c r="JUT6" s="393"/>
      <c r="JUU6" s="393"/>
      <c r="JUV6" s="393"/>
      <c r="JUW6" s="393"/>
      <c r="JUX6" s="393"/>
      <c r="JUY6" s="393"/>
      <c r="JUZ6" s="393"/>
      <c r="JVA6" s="393"/>
      <c r="JVB6" s="393"/>
      <c r="JVC6" s="393"/>
      <c r="JVD6" s="393"/>
      <c r="JVE6" s="393"/>
      <c r="JVF6" s="393"/>
      <c r="JVG6" s="393"/>
      <c r="JVH6" s="393"/>
      <c r="JVI6" s="393"/>
      <c r="JVJ6" s="393"/>
      <c r="JVK6" s="393"/>
      <c r="JVL6" s="393"/>
      <c r="JVM6" s="393"/>
      <c r="JVN6" s="393"/>
      <c r="JVO6" s="393"/>
      <c r="JVP6" s="393"/>
      <c r="JVQ6" s="393"/>
      <c r="JVR6" s="393"/>
      <c r="JVS6" s="393"/>
      <c r="JVT6" s="393"/>
      <c r="JVU6" s="393"/>
      <c r="JVV6" s="393"/>
      <c r="JVW6" s="393"/>
      <c r="JVX6" s="393"/>
      <c r="JVY6" s="393"/>
      <c r="JVZ6" s="393"/>
      <c r="JWA6" s="393"/>
      <c r="JWB6" s="393"/>
      <c r="JWC6" s="393"/>
      <c r="JWD6" s="393"/>
      <c r="JWE6" s="393"/>
      <c r="JWF6" s="393"/>
      <c r="JWG6" s="393"/>
      <c r="JWH6" s="393"/>
      <c r="JWI6" s="393"/>
      <c r="JWJ6" s="393"/>
      <c r="JWK6" s="393"/>
      <c r="JWL6" s="393"/>
      <c r="JWM6" s="393"/>
      <c r="JWN6" s="393"/>
      <c r="JWO6" s="393"/>
      <c r="JWP6" s="393"/>
      <c r="JWQ6" s="393"/>
      <c r="JWR6" s="393"/>
      <c r="JWS6" s="393"/>
      <c r="JWT6" s="393"/>
      <c r="JWU6" s="393"/>
      <c r="JWV6" s="393"/>
      <c r="JWW6" s="393"/>
      <c r="JWX6" s="393"/>
      <c r="JWY6" s="393"/>
      <c r="JWZ6" s="393"/>
      <c r="JXA6" s="393"/>
      <c r="JXB6" s="393"/>
      <c r="JXC6" s="393"/>
      <c r="JXD6" s="393"/>
      <c r="JXE6" s="393"/>
      <c r="JXF6" s="393"/>
      <c r="JXG6" s="393"/>
      <c r="JXH6" s="393"/>
      <c r="JXI6" s="393"/>
      <c r="JXJ6" s="393"/>
      <c r="JXK6" s="393"/>
      <c r="JXL6" s="393"/>
      <c r="JXM6" s="393"/>
      <c r="JXN6" s="393"/>
      <c r="JXO6" s="393"/>
      <c r="JXP6" s="393"/>
      <c r="JXQ6" s="393"/>
      <c r="JXR6" s="393"/>
      <c r="JXS6" s="393"/>
      <c r="JXT6" s="393"/>
      <c r="JXU6" s="393"/>
      <c r="JXV6" s="393"/>
      <c r="JXW6" s="393"/>
      <c r="JXX6" s="393"/>
      <c r="JXY6" s="393"/>
      <c r="JXZ6" s="393"/>
      <c r="JYA6" s="393"/>
      <c r="JYB6" s="393"/>
      <c r="JYC6" s="393"/>
      <c r="JYD6" s="393"/>
      <c r="JYE6" s="393"/>
      <c r="JYF6" s="393"/>
      <c r="JYG6" s="393"/>
      <c r="JYH6" s="393"/>
      <c r="JYI6" s="393"/>
      <c r="JYJ6" s="393"/>
      <c r="JYK6" s="393"/>
      <c r="JYL6" s="393"/>
      <c r="JYM6" s="393"/>
      <c r="JYN6" s="393"/>
      <c r="JYO6" s="393"/>
      <c r="JYP6" s="393"/>
      <c r="JYQ6" s="393"/>
      <c r="JYR6" s="393"/>
      <c r="JYS6" s="393"/>
      <c r="JYT6" s="393"/>
      <c r="JYU6" s="393"/>
      <c r="JYV6" s="393"/>
      <c r="JYW6" s="393"/>
      <c r="JYX6" s="393"/>
      <c r="JYY6" s="393"/>
      <c r="JYZ6" s="393"/>
      <c r="JZA6" s="393"/>
      <c r="JZB6" s="393"/>
      <c r="JZC6" s="393"/>
      <c r="JZD6" s="393"/>
      <c r="JZE6" s="393"/>
      <c r="JZF6" s="393"/>
      <c r="JZG6" s="393"/>
      <c r="JZH6" s="393"/>
      <c r="JZI6" s="393"/>
      <c r="JZJ6" s="393"/>
      <c r="JZK6" s="393"/>
      <c r="JZL6" s="393"/>
      <c r="JZM6" s="393"/>
      <c r="JZN6" s="393"/>
      <c r="JZO6" s="393"/>
      <c r="JZP6" s="393"/>
      <c r="JZQ6" s="393"/>
      <c r="JZR6" s="393"/>
      <c r="JZS6" s="393"/>
      <c r="JZT6" s="393"/>
      <c r="JZU6" s="393"/>
      <c r="JZV6" s="393"/>
      <c r="JZW6" s="393"/>
      <c r="JZX6" s="393"/>
      <c r="JZY6" s="393"/>
      <c r="JZZ6" s="393"/>
      <c r="KAA6" s="393"/>
      <c r="KAB6" s="393"/>
      <c r="KAC6" s="393"/>
      <c r="KAD6" s="393"/>
      <c r="KAE6" s="393"/>
      <c r="KAF6" s="393"/>
      <c r="KAG6" s="393"/>
      <c r="KAH6" s="393"/>
      <c r="KAI6" s="393"/>
      <c r="KAJ6" s="393"/>
      <c r="KAK6" s="393"/>
      <c r="KAL6" s="393"/>
      <c r="KAM6" s="393"/>
      <c r="KAN6" s="393"/>
      <c r="KAO6" s="393"/>
      <c r="KAP6" s="393"/>
      <c r="KAQ6" s="393"/>
      <c r="KAR6" s="393"/>
      <c r="KAS6" s="393"/>
      <c r="KAT6" s="393"/>
      <c r="KAU6" s="393"/>
      <c r="KAV6" s="393"/>
      <c r="KAW6" s="393"/>
      <c r="KAX6" s="393"/>
      <c r="KAY6" s="393"/>
      <c r="KAZ6" s="393"/>
      <c r="KBA6" s="393"/>
      <c r="KBB6" s="393"/>
      <c r="KBC6" s="393"/>
      <c r="KBD6" s="393"/>
      <c r="KBE6" s="393"/>
      <c r="KBF6" s="393"/>
      <c r="KBG6" s="393"/>
      <c r="KBH6" s="393"/>
      <c r="KBI6" s="393"/>
      <c r="KBJ6" s="393"/>
      <c r="KBK6" s="393"/>
      <c r="KBL6" s="393"/>
      <c r="KBM6" s="393"/>
      <c r="KBN6" s="393"/>
      <c r="KBO6" s="393"/>
      <c r="KBP6" s="393"/>
      <c r="KBQ6" s="393"/>
      <c r="KBR6" s="393"/>
      <c r="KBS6" s="393"/>
      <c r="KBT6" s="393"/>
      <c r="KBU6" s="393"/>
      <c r="KBV6" s="393"/>
      <c r="KBW6" s="393"/>
      <c r="KBX6" s="393"/>
      <c r="KBY6" s="393"/>
      <c r="KBZ6" s="393"/>
      <c r="KCA6" s="393"/>
      <c r="KCB6" s="393"/>
      <c r="KCC6" s="393"/>
      <c r="KCD6" s="393"/>
      <c r="KCE6" s="393"/>
      <c r="KCF6" s="393"/>
      <c r="KCG6" s="393"/>
      <c r="KCH6" s="393"/>
      <c r="KCI6" s="393"/>
      <c r="KCJ6" s="393"/>
      <c r="KCK6" s="393"/>
      <c r="KCL6" s="393"/>
      <c r="KCM6" s="393"/>
      <c r="KCN6" s="393"/>
      <c r="KCO6" s="393"/>
      <c r="KCP6" s="393"/>
      <c r="KCQ6" s="393"/>
      <c r="KCR6" s="393"/>
      <c r="KCS6" s="393"/>
      <c r="KCT6" s="393"/>
      <c r="KCU6" s="393"/>
      <c r="KCV6" s="393"/>
      <c r="KCW6" s="393"/>
      <c r="KCX6" s="393"/>
      <c r="KCY6" s="393"/>
      <c r="KCZ6" s="393"/>
      <c r="KDA6" s="393"/>
      <c r="KDB6" s="393"/>
      <c r="KDC6" s="393"/>
      <c r="KDD6" s="393"/>
      <c r="KDE6" s="393"/>
      <c r="KDF6" s="393"/>
      <c r="KDG6" s="393"/>
      <c r="KDH6" s="393"/>
      <c r="KDI6" s="393"/>
      <c r="KDJ6" s="393"/>
      <c r="KDK6" s="393"/>
      <c r="KDL6" s="393"/>
      <c r="KDM6" s="393"/>
      <c r="KDN6" s="393"/>
      <c r="KDO6" s="393"/>
      <c r="KDP6" s="393"/>
      <c r="KDQ6" s="393"/>
      <c r="KDR6" s="393"/>
      <c r="KDS6" s="393"/>
      <c r="KDT6" s="393"/>
      <c r="KDU6" s="393"/>
      <c r="KDV6" s="393"/>
      <c r="KDW6" s="393"/>
      <c r="KDX6" s="393"/>
      <c r="KDY6" s="393"/>
      <c r="KDZ6" s="393"/>
      <c r="KEA6" s="393"/>
      <c r="KEB6" s="393"/>
      <c r="KEC6" s="393"/>
      <c r="KED6" s="393"/>
      <c r="KEE6" s="393"/>
      <c r="KEF6" s="393"/>
      <c r="KEG6" s="393"/>
      <c r="KEH6" s="393"/>
      <c r="KEI6" s="393"/>
      <c r="KEJ6" s="393"/>
      <c r="KEK6" s="393"/>
      <c r="KEL6" s="393"/>
      <c r="KEM6" s="393"/>
      <c r="KEN6" s="393"/>
      <c r="KEO6" s="393"/>
      <c r="KEP6" s="393"/>
      <c r="KEQ6" s="393"/>
      <c r="KER6" s="393"/>
      <c r="KES6" s="393"/>
      <c r="KET6" s="393"/>
      <c r="KEU6" s="393"/>
      <c r="KEV6" s="393"/>
      <c r="KEW6" s="393"/>
      <c r="KEX6" s="393"/>
      <c r="KEY6" s="393"/>
      <c r="KEZ6" s="393"/>
      <c r="KFA6" s="393"/>
      <c r="KFB6" s="393"/>
      <c r="KFC6" s="393"/>
      <c r="KFD6" s="393"/>
      <c r="KFE6" s="393"/>
      <c r="KFF6" s="393"/>
      <c r="KFG6" s="393"/>
      <c r="KFH6" s="393"/>
      <c r="KFI6" s="393"/>
      <c r="KFJ6" s="393"/>
      <c r="KFK6" s="393"/>
      <c r="KFL6" s="393"/>
      <c r="KFM6" s="393"/>
      <c r="KFN6" s="393"/>
      <c r="KFO6" s="393"/>
      <c r="KFP6" s="393"/>
      <c r="KFQ6" s="393"/>
      <c r="KFR6" s="393"/>
      <c r="KFS6" s="393"/>
      <c r="KFT6" s="393"/>
      <c r="KFU6" s="393"/>
      <c r="KFV6" s="393"/>
      <c r="KFW6" s="393"/>
      <c r="KFX6" s="393"/>
      <c r="KFY6" s="393"/>
      <c r="KFZ6" s="393"/>
      <c r="KGA6" s="393"/>
      <c r="KGB6" s="393"/>
      <c r="KGC6" s="393"/>
      <c r="KGD6" s="393"/>
      <c r="KGE6" s="393"/>
      <c r="KGF6" s="393"/>
      <c r="KGG6" s="393"/>
      <c r="KGH6" s="393"/>
      <c r="KGI6" s="393"/>
      <c r="KGJ6" s="393"/>
      <c r="KGK6" s="393"/>
      <c r="KGL6" s="393"/>
      <c r="KGM6" s="393"/>
      <c r="KGN6" s="393"/>
      <c r="KGO6" s="393"/>
      <c r="KGP6" s="393"/>
      <c r="KGQ6" s="393"/>
      <c r="KGR6" s="393"/>
      <c r="KGS6" s="393"/>
      <c r="KGT6" s="393"/>
      <c r="KGU6" s="393"/>
      <c r="KGV6" s="393"/>
      <c r="KGW6" s="393"/>
      <c r="KGX6" s="393"/>
      <c r="KGY6" s="393"/>
      <c r="KGZ6" s="393"/>
      <c r="KHA6" s="393"/>
      <c r="KHB6" s="393"/>
      <c r="KHC6" s="393"/>
      <c r="KHD6" s="393"/>
      <c r="KHE6" s="393"/>
      <c r="KHF6" s="393"/>
      <c r="KHG6" s="393"/>
      <c r="KHH6" s="393"/>
      <c r="KHI6" s="393"/>
      <c r="KHJ6" s="393"/>
      <c r="KHK6" s="393"/>
      <c r="KHL6" s="393"/>
      <c r="KHM6" s="393"/>
      <c r="KHN6" s="393"/>
      <c r="KHO6" s="393"/>
      <c r="KHP6" s="393"/>
      <c r="KHQ6" s="393"/>
      <c r="KHR6" s="393"/>
      <c r="KHS6" s="393"/>
      <c r="KHT6" s="393"/>
      <c r="KHU6" s="393"/>
      <c r="KHV6" s="393"/>
      <c r="KHW6" s="393"/>
      <c r="KHX6" s="393"/>
      <c r="KHY6" s="393"/>
      <c r="KHZ6" s="393"/>
      <c r="KIA6" s="393"/>
      <c r="KIB6" s="393"/>
      <c r="KIC6" s="393"/>
      <c r="KID6" s="393"/>
      <c r="KIE6" s="393"/>
      <c r="KIF6" s="393"/>
      <c r="KIG6" s="393"/>
      <c r="KIH6" s="393"/>
      <c r="KII6" s="393"/>
      <c r="KIJ6" s="393"/>
      <c r="KIK6" s="393"/>
      <c r="KIL6" s="393"/>
      <c r="KIM6" s="393"/>
      <c r="KIN6" s="393"/>
      <c r="KIO6" s="393"/>
      <c r="KIP6" s="393"/>
      <c r="KIQ6" s="393"/>
      <c r="KIR6" s="393"/>
      <c r="KIS6" s="393"/>
      <c r="KIT6" s="393"/>
      <c r="KIU6" s="393"/>
      <c r="KIV6" s="393"/>
      <c r="KIW6" s="393"/>
      <c r="KIX6" s="393"/>
      <c r="KIY6" s="393"/>
      <c r="KIZ6" s="393"/>
      <c r="KJA6" s="393"/>
      <c r="KJB6" s="393"/>
      <c r="KJC6" s="393"/>
      <c r="KJD6" s="393"/>
      <c r="KJE6" s="393"/>
      <c r="KJF6" s="393"/>
      <c r="KJG6" s="393"/>
      <c r="KJH6" s="393"/>
      <c r="KJI6" s="393"/>
      <c r="KJJ6" s="393"/>
      <c r="KJK6" s="393"/>
      <c r="KJL6" s="393"/>
      <c r="KJM6" s="393"/>
      <c r="KJN6" s="393"/>
      <c r="KJO6" s="393"/>
      <c r="KJP6" s="393"/>
      <c r="KJQ6" s="393"/>
      <c r="KJR6" s="393"/>
      <c r="KJS6" s="393"/>
      <c r="KJT6" s="393"/>
      <c r="KJU6" s="393"/>
      <c r="KJV6" s="393"/>
      <c r="KJW6" s="393"/>
      <c r="KJX6" s="393"/>
      <c r="KJY6" s="393"/>
      <c r="KJZ6" s="393"/>
      <c r="KKA6" s="393"/>
      <c r="KKB6" s="393"/>
      <c r="KKC6" s="393"/>
      <c r="KKD6" s="393"/>
      <c r="KKE6" s="393"/>
      <c r="KKF6" s="393"/>
      <c r="KKG6" s="393"/>
      <c r="KKH6" s="393"/>
      <c r="KKI6" s="393"/>
      <c r="KKJ6" s="393"/>
      <c r="KKK6" s="393"/>
      <c r="KKL6" s="393"/>
      <c r="KKM6" s="393"/>
      <c r="KKN6" s="393"/>
      <c r="KKO6" s="393"/>
      <c r="KKP6" s="393"/>
      <c r="KKQ6" s="393"/>
      <c r="KKR6" s="393"/>
      <c r="KKS6" s="393"/>
      <c r="KKT6" s="393"/>
      <c r="KKU6" s="393"/>
      <c r="KKV6" s="393"/>
      <c r="KKW6" s="393"/>
      <c r="KKX6" s="393"/>
      <c r="KKY6" s="393"/>
      <c r="KKZ6" s="393"/>
      <c r="KLA6" s="393"/>
      <c r="KLB6" s="393"/>
      <c r="KLC6" s="393"/>
      <c r="KLD6" s="393"/>
      <c r="KLE6" s="393"/>
      <c r="KLF6" s="393"/>
      <c r="KLG6" s="393"/>
      <c r="KLH6" s="393"/>
      <c r="KLI6" s="393"/>
      <c r="KLJ6" s="393"/>
      <c r="KLK6" s="393"/>
      <c r="KLL6" s="393"/>
      <c r="KLM6" s="393"/>
      <c r="KLN6" s="393"/>
      <c r="KLO6" s="393"/>
      <c r="KLP6" s="393"/>
      <c r="KLQ6" s="393"/>
      <c r="KLR6" s="393"/>
      <c r="KLS6" s="393"/>
      <c r="KLT6" s="393"/>
      <c r="KLU6" s="393"/>
      <c r="KLV6" s="393"/>
      <c r="KLW6" s="393"/>
      <c r="KLX6" s="393"/>
      <c r="KLY6" s="393"/>
      <c r="KLZ6" s="393"/>
      <c r="KMA6" s="393"/>
      <c r="KMB6" s="393"/>
      <c r="KMC6" s="393"/>
      <c r="KMD6" s="393"/>
      <c r="KME6" s="393"/>
      <c r="KMF6" s="393"/>
      <c r="KMG6" s="393"/>
      <c r="KMH6" s="393"/>
      <c r="KMI6" s="393"/>
      <c r="KMJ6" s="393"/>
      <c r="KMK6" s="393"/>
      <c r="KML6" s="393"/>
      <c r="KMM6" s="393"/>
      <c r="KMN6" s="393"/>
      <c r="KMO6" s="393"/>
      <c r="KMP6" s="393"/>
      <c r="KMQ6" s="393"/>
      <c r="KMR6" s="393"/>
      <c r="KMS6" s="393"/>
      <c r="KMT6" s="393"/>
      <c r="KMU6" s="393"/>
      <c r="KMV6" s="393"/>
      <c r="KMW6" s="393"/>
      <c r="KMX6" s="393"/>
      <c r="KMY6" s="393"/>
      <c r="KMZ6" s="393"/>
      <c r="KNA6" s="393"/>
      <c r="KNB6" s="393"/>
      <c r="KNC6" s="393"/>
      <c r="KND6" s="393"/>
      <c r="KNE6" s="393"/>
      <c r="KNF6" s="393"/>
      <c r="KNG6" s="393"/>
      <c r="KNH6" s="393"/>
      <c r="KNI6" s="393"/>
      <c r="KNJ6" s="393"/>
      <c r="KNK6" s="393"/>
      <c r="KNL6" s="393"/>
      <c r="KNM6" s="393"/>
      <c r="KNN6" s="393"/>
      <c r="KNO6" s="393"/>
      <c r="KNP6" s="393"/>
      <c r="KNQ6" s="393"/>
      <c r="KNR6" s="393"/>
      <c r="KNS6" s="393"/>
      <c r="KNT6" s="393"/>
      <c r="KNU6" s="393"/>
      <c r="KNV6" s="393"/>
      <c r="KNW6" s="393"/>
      <c r="KNX6" s="393"/>
      <c r="KNY6" s="393"/>
      <c r="KNZ6" s="393"/>
      <c r="KOA6" s="393"/>
      <c r="KOB6" s="393"/>
      <c r="KOC6" s="393"/>
      <c r="KOD6" s="393"/>
      <c r="KOE6" s="393"/>
      <c r="KOF6" s="393"/>
      <c r="KOG6" s="393"/>
      <c r="KOH6" s="393"/>
      <c r="KOI6" s="393"/>
      <c r="KOJ6" s="393"/>
      <c r="KOK6" s="393"/>
      <c r="KOL6" s="393"/>
      <c r="KOM6" s="393"/>
      <c r="KON6" s="393"/>
      <c r="KOO6" s="393"/>
      <c r="KOP6" s="393"/>
      <c r="KOQ6" s="393"/>
      <c r="KOR6" s="393"/>
      <c r="KOS6" s="393"/>
      <c r="KOT6" s="393"/>
      <c r="KOU6" s="393"/>
      <c r="KOV6" s="393"/>
      <c r="KOW6" s="393"/>
      <c r="KOX6" s="393"/>
      <c r="KOY6" s="393"/>
      <c r="KOZ6" s="393"/>
      <c r="KPA6" s="393"/>
      <c r="KPB6" s="393"/>
      <c r="KPC6" s="393"/>
      <c r="KPD6" s="393"/>
      <c r="KPE6" s="393"/>
      <c r="KPF6" s="393"/>
      <c r="KPG6" s="393"/>
      <c r="KPH6" s="393"/>
      <c r="KPI6" s="393"/>
      <c r="KPJ6" s="393"/>
      <c r="KPK6" s="393"/>
      <c r="KPL6" s="393"/>
      <c r="KPM6" s="393"/>
      <c r="KPN6" s="393"/>
      <c r="KPO6" s="393"/>
      <c r="KPP6" s="393"/>
      <c r="KPQ6" s="393"/>
      <c r="KPR6" s="393"/>
      <c r="KPS6" s="393"/>
      <c r="KPT6" s="393"/>
      <c r="KPU6" s="393"/>
      <c r="KPV6" s="393"/>
      <c r="KPW6" s="393"/>
      <c r="KPX6" s="393"/>
      <c r="KPY6" s="393"/>
      <c r="KPZ6" s="393"/>
      <c r="KQA6" s="393"/>
      <c r="KQB6" s="393"/>
      <c r="KQC6" s="393"/>
      <c r="KQD6" s="393"/>
      <c r="KQE6" s="393"/>
      <c r="KQF6" s="393"/>
      <c r="KQG6" s="393"/>
      <c r="KQH6" s="393"/>
      <c r="KQI6" s="393"/>
      <c r="KQJ6" s="393"/>
      <c r="KQK6" s="393"/>
      <c r="KQL6" s="393"/>
      <c r="KQM6" s="393"/>
      <c r="KQN6" s="393"/>
      <c r="KQO6" s="393"/>
      <c r="KQP6" s="393"/>
      <c r="KQQ6" s="393"/>
      <c r="KQR6" s="393"/>
      <c r="KQS6" s="393"/>
      <c r="KQT6" s="393"/>
      <c r="KQU6" s="393"/>
      <c r="KQV6" s="393"/>
      <c r="KQW6" s="393"/>
      <c r="KQX6" s="393"/>
      <c r="KQY6" s="393"/>
      <c r="KQZ6" s="393"/>
      <c r="KRA6" s="393"/>
      <c r="KRB6" s="393"/>
      <c r="KRC6" s="393"/>
      <c r="KRD6" s="393"/>
      <c r="KRE6" s="393"/>
      <c r="KRF6" s="393"/>
      <c r="KRG6" s="393"/>
      <c r="KRH6" s="393"/>
      <c r="KRI6" s="393"/>
      <c r="KRJ6" s="393"/>
      <c r="KRK6" s="393"/>
      <c r="KRL6" s="393"/>
      <c r="KRM6" s="393"/>
      <c r="KRN6" s="393"/>
      <c r="KRO6" s="393"/>
      <c r="KRP6" s="393"/>
      <c r="KRQ6" s="393"/>
      <c r="KRR6" s="393"/>
      <c r="KRS6" s="393"/>
      <c r="KRT6" s="393"/>
      <c r="KRU6" s="393"/>
      <c r="KRV6" s="393"/>
      <c r="KRW6" s="393"/>
      <c r="KRX6" s="393"/>
      <c r="KRY6" s="393"/>
      <c r="KRZ6" s="393"/>
      <c r="KSA6" s="393"/>
      <c r="KSB6" s="393"/>
      <c r="KSC6" s="393"/>
      <c r="KSD6" s="393"/>
      <c r="KSE6" s="393"/>
      <c r="KSF6" s="393"/>
      <c r="KSG6" s="393"/>
      <c r="KSH6" s="393"/>
      <c r="KSI6" s="393"/>
      <c r="KSJ6" s="393"/>
      <c r="KSK6" s="393"/>
      <c r="KSL6" s="393"/>
      <c r="KSM6" s="393"/>
      <c r="KSN6" s="393"/>
      <c r="KSO6" s="393"/>
      <c r="KSP6" s="393"/>
      <c r="KSQ6" s="393"/>
      <c r="KSR6" s="393"/>
      <c r="KSS6" s="393"/>
      <c r="KST6" s="393"/>
      <c r="KSU6" s="393"/>
      <c r="KSV6" s="393"/>
      <c r="KSW6" s="393"/>
      <c r="KSX6" s="393"/>
      <c r="KSY6" s="393"/>
      <c r="KSZ6" s="393"/>
      <c r="KTA6" s="393"/>
      <c r="KTB6" s="393"/>
      <c r="KTC6" s="393"/>
      <c r="KTD6" s="393"/>
      <c r="KTE6" s="393"/>
      <c r="KTF6" s="393"/>
      <c r="KTG6" s="393"/>
      <c r="KTH6" s="393"/>
      <c r="KTI6" s="393"/>
      <c r="KTJ6" s="393"/>
      <c r="KTK6" s="393"/>
      <c r="KTL6" s="393"/>
      <c r="KTM6" s="393"/>
      <c r="KTN6" s="393"/>
      <c r="KTO6" s="393"/>
      <c r="KTP6" s="393"/>
      <c r="KTQ6" s="393"/>
      <c r="KTR6" s="393"/>
      <c r="KTS6" s="393"/>
      <c r="KTT6" s="393"/>
      <c r="KTU6" s="393"/>
      <c r="KTV6" s="393"/>
      <c r="KTW6" s="393"/>
      <c r="KTX6" s="393"/>
      <c r="KTY6" s="393"/>
      <c r="KTZ6" s="393"/>
      <c r="KUA6" s="393"/>
      <c r="KUB6" s="393"/>
      <c r="KUC6" s="393"/>
      <c r="KUD6" s="393"/>
      <c r="KUE6" s="393"/>
      <c r="KUF6" s="393"/>
      <c r="KUG6" s="393"/>
      <c r="KUH6" s="393"/>
      <c r="KUI6" s="393"/>
      <c r="KUJ6" s="393"/>
      <c r="KUK6" s="393"/>
      <c r="KUL6" s="393"/>
      <c r="KUM6" s="393"/>
      <c r="KUN6" s="393"/>
      <c r="KUO6" s="393"/>
      <c r="KUP6" s="393"/>
      <c r="KUQ6" s="393"/>
      <c r="KUR6" s="393"/>
      <c r="KUS6" s="393"/>
      <c r="KUT6" s="393"/>
      <c r="KUU6" s="393"/>
      <c r="KUV6" s="393"/>
      <c r="KUW6" s="393"/>
      <c r="KUX6" s="393"/>
      <c r="KUY6" s="393"/>
      <c r="KUZ6" s="393"/>
      <c r="KVA6" s="393"/>
      <c r="KVB6" s="393"/>
      <c r="KVC6" s="393"/>
      <c r="KVD6" s="393"/>
      <c r="KVE6" s="393"/>
      <c r="KVF6" s="393"/>
      <c r="KVG6" s="393"/>
      <c r="KVH6" s="393"/>
      <c r="KVI6" s="393"/>
      <c r="KVJ6" s="393"/>
      <c r="KVK6" s="393"/>
      <c r="KVL6" s="393"/>
      <c r="KVM6" s="393"/>
      <c r="KVN6" s="393"/>
      <c r="KVO6" s="393"/>
      <c r="KVP6" s="393"/>
      <c r="KVQ6" s="393"/>
      <c r="KVR6" s="393"/>
      <c r="KVS6" s="393"/>
      <c r="KVT6" s="393"/>
      <c r="KVU6" s="393"/>
      <c r="KVV6" s="393"/>
      <c r="KVW6" s="393"/>
      <c r="KVX6" s="393"/>
      <c r="KVY6" s="393"/>
      <c r="KVZ6" s="393"/>
      <c r="KWA6" s="393"/>
      <c r="KWB6" s="393"/>
      <c r="KWC6" s="393"/>
      <c r="KWD6" s="393"/>
      <c r="KWE6" s="393"/>
      <c r="KWF6" s="393"/>
      <c r="KWG6" s="393"/>
      <c r="KWH6" s="393"/>
      <c r="KWI6" s="393"/>
      <c r="KWJ6" s="393"/>
      <c r="KWK6" s="393"/>
      <c r="KWL6" s="393"/>
      <c r="KWM6" s="393"/>
      <c r="KWN6" s="393"/>
      <c r="KWO6" s="393"/>
      <c r="KWP6" s="393"/>
      <c r="KWQ6" s="393"/>
      <c r="KWR6" s="393"/>
      <c r="KWS6" s="393"/>
      <c r="KWT6" s="393"/>
      <c r="KWU6" s="393"/>
      <c r="KWV6" s="393"/>
      <c r="KWW6" s="393"/>
      <c r="KWX6" s="393"/>
      <c r="KWY6" s="393"/>
      <c r="KWZ6" s="393"/>
      <c r="KXA6" s="393"/>
      <c r="KXB6" s="393"/>
      <c r="KXC6" s="393"/>
      <c r="KXD6" s="393"/>
      <c r="KXE6" s="393"/>
      <c r="KXF6" s="393"/>
      <c r="KXG6" s="393"/>
      <c r="KXH6" s="393"/>
      <c r="KXI6" s="393"/>
      <c r="KXJ6" s="393"/>
      <c r="KXK6" s="393"/>
      <c r="KXL6" s="393"/>
      <c r="KXM6" s="393"/>
      <c r="KXN6" s="393"/>
      <c r="KXO6" s="393"/>
      <c r="KXP6" s="393"/>
      <c r="KXQ6" s="393"/>
      <c r="KXR6" s="393"/>
      <c r="KXS6" s="393"/>
      <c r="KXT6" s="393"/>
      <c r="KXU6" s="393"/>
      <c r="KXV6" s="393"/>
      <c r="KXW6" s="393"/>
      <c r="KXX6" s="393"/>
      <c r="KXY6" s="393"/>
      <c r="KXZ6" s="393"/>
      <c r="KYA6" s="393"/>
      <c r="KYB6" s="393"/>
      <c r="KYC6" s="393"/>
      <c r="KYD6" s="393"/>
      <c r="KYE6" s="393"/>
      <c r="KYF6" s="393"/>
      <c r="KYG6" s="393"/>
      <c r="KYH6" s="393"/>
      <c r="KYI6" s="393"/>
      <c r="KYJ6" s="393"/>
      <c r="KYK6" s="393"/>
      <c r="KYL6" s="393"/>
      <c r="KYM6" s="393"/>
      <c r="KYN6" s="393"/>
      <c r="KYO6" s="393"/>
      <c r="KYP6" s="393"/>
      <c r="KYQ6" s="393"/>
      <c r="KYR6" s="393"/>
      <c r="KYS6" s="393"/>
      <c r="KYT6" s="393"/>
      <c r="KYU6" s="393"/>
      <c r="KYV6" s="393"/>
      <c r="KYW6" s="393"/>
      <c r="KYX6" s="393"/>
      <c r="KYY6" s="393"/>
      <c r="KYZ6" s="393"/>
      <c r="KZA6" s="393"/>
      <c r="KZB6" s="393"/>
      <c r="KZC6" s="393"/>
      <c r="KZD6" s="393"/>
      <c r="KZE6" s="393"/>
      <c r="KZF6" s="393"/>
      <c r="KZG6" s="393"/>
      <c r="KZH6" s="393"/>
      <c r="KZI6" s="393"/>
      <c r="KZJ6" s="393"/>
      <c r="KZK6" s="393"/>
      <c r="KZL6" s="393"/>
      <c r="KZM6" s="393"/>
      <c r="KZN6" s="393"/>
      <c r="KZO6" s="393"/>
      <c r="KZP6" s="393"/>
      <c r="KZQ6" s="393"/>
      <c r="KZR6" s="393"/>
      <c r="KZS6" s="393"/>
      <c r="KZT6" s="393"/>
      <c r="KZU6" s="393"/>
      <c r="KZV6" s="393"/>
      <c r="KZW6" s="393"/>
      <c r="KZX6" s="393"/>
      <c r="KZY6" s="393"/>
      <c r="KZZ6" s="393"/>
      <c r="LAA6" s="393"/>
      <c r="LAB6" s="393"/>
      <c r="LAC6" s="393"/>
      <c r="LAD6" s="393"/>
      <c r="LAE6" s="393"/>
      <c r="LAF6" s="393"/>
      <c r="LAG6" s="393"/>
      <c r="LAH6" s="393"/>
      <c r="LAI6" s="393"/>
      <c r="LAJ6" s="393"/>
      <c r="LAK6" s="393"/>
      <c r="LAL6" s="393"/>
      <c r="LAM6" s="393"/>
      <c r="LAN6" s="393"/>
      <c r="LAO6" s="393"/>
      <c r="LAP6" s="393"/>
      <c r="LAQ6" s="393"/>
      <c r="LAR6" s="393"/>
      <c r="LAS6" s="393"/>
      <c r="LAT6" s="393"/>
      <c r="LAU6" s="393"/>
      <c r="LAV6" s="393"/>
      <c r="LAW6" s="393"/>
      <c r="LAX6" s="393"/>
      <c r="LAY6" s="393"/>
      <c r="LAZ6" s="393"/>
      <c r="LBA6" s="393"/>
      <c r="LBB6" s="393"/>
      <c r="LBC6" s="393"/>
      <c r="LBD6" s="393"/>
      <c r="LBE6" s="393"/>
      <c r="LBF6" s="393"/>
      <c r="LBG6" s="393"/>
      <c r="LBH6" s="393"/>
      <c r="LBI6" s="393"/>
      <c r="LBJ6" s="393"/>
      <c r="LBK6" s="393"/>
      <c r="LBL6" s="393"/>
      <c r="LBM6" s="393"/>
      <c r="LBN6" s="393"/>
      <c r="LBO6" s="393"/>
      <c r="LBP6" s="393"/>
      <c r="LBQ6" s="393"/>
      <c r="LBR6" s="393"/>
      <c r="LBS6" s="393"/>
      <c r="LBT6" s="393"/>
      <c r="LBU6" s="393"/>
      <c r="LBV6" s="393"/>
      <c r="LBW6" s="393"/>
      <c r="LBX6" s="393"/>
      <c r="LBY6" s="393"/>
      <c r="LBZ6" s="393"/>
      <c r="LCA6" s="393"/>
      <c r="LCB6" s="393"/>
      <c r="LCC6" s="393"/>
      <c r="LCD6" s="393"/>
      <c r="LCE6" s="393"/>
      <c r="LCF6" s="393"/>
      <c r="LCG6" s="393"/>
      <c r="LCH6" s="393"/>
      <c r="LCI6" s="393"/>
      <c r="LCJ6" s="393"/>
      <c r="LCK6" s="393"/>
      <c r="LCL6" s="393"/>
      <c r="LCM6" s="393"/>
      <c r="LCN6" s="393"/>
      <c r="LCO6" s="393"/>
      <c r="LCP6" s="393"/>
      <c r="LCQ6" s="393"/>
      <c r="LCR6" s="393"/>
      <c r="LCS6" s="393"/>
      <c r="LCT6" s="393"/>
      <c r="LCU6" s="393"/>
      <c r="LCV6" s="393"/>
      <c r="LCW6" s="393"/>
      <c r="LCX6" s="393"/>
      <c r="LCY6" s="393"/>
      <c r="LCZ6" s="393"/>
      <c r="LDA6" s="393"/>
      <c r="LDB6" s="393"/>
      <c r="LDC6" s="393"/>
      <c r="LDD6" s="393"/>
      <c r="LDE6" s="393"/>
      <c r="LDF6" s="393"/>
      <c r="LDG6" s="393"/>
      <c r="LDH6" s="393"/>
      <c r="LDI6" s="393"/>
      <c r="LDJ6" s="393"/>
      <c r="LDK6" s="393"/>
      <c r="LDL6" s="393"/>
      <c r="LDM6" s="393"/>
      <c r="LDN6" s="393"/>
      <c r="LDO6" s="393"/>
      <c r="LDP6" s="393"/>
      <c r="LDQ6" s="393"/>
      <c r="LDR6" s="393"/>
      <c r="LDS6" s="393"/>
      <c r="LDT6" s="393"/>
      <c r="LDU6" s="393"/>
      <c r="LDV6" s="393"/>
      <c r="LDW6" s="393"/>
      <c r="LDX6" s="393"/>
      <c r="LDY6" s="393"/>
      <c r="LDZ6" s="393"/>
      <c r="LEA6" s="393"/>
      <c r="LEB6" s="393"/>
      <c r="LEC6" s="393"/>
      <c r="LED6" s="393"/>
      <c r="LEE6" s="393"/>
      <c r="LEF6" s="393"/>
      <c r="LEG6" s="393"/>
      <c r="LEH6" s="393"/>
      <c r="LEI6" s="393"/>
      <c r="LEJ6" s="393"/>
      <c r="LEK6" s="393"/>
      <c r="LEL6" s="393"/>
      <c r="LEM6" s="393"/>
      <c r="LEN6" s="393"/>
      <c r="LEO6" s="393"/>
      <c r="LEP6" s="393"/>
      <c r="LEQ6" s="393"/>
      <c r="LER6" s="393"/>
      <c r="LES6" s="393"/>
      <c r="LET6" s="393"/>
      <c r="LEU6" s="393"/>
      <c r="LEV6" s="393"/>
      <c r="LEW6" s="393"/>
      <c r="LEX6" s="393"/>
      <c r="LEY6" s="393"/>
      <c r="LEZ6" s="393"/>
      <c r="LFA6" s="393"/>
      <c r="LFB6" s="393"/>
      <c r="LFC6" s="393"/>
      <c r="LFD6" s="393"/>
      <c r="LFE6" s="393"/>
      <c r="LFF6" s="393"/>
      <c r="LFG6" s="393"/>
      <c r="LFH6" s="393"/>
      <c r="LFI6" s="393"/>
      <c r="LFJ6" s="393"/>
      <c r="LFK6" s="393"/>
      <c r="LFL6" s="393"/>
      <c r="LFM6" s="393"/>
      <c r="LFN6" s="393"/>
      <c r="LFO6" s="393"/>
      <c r="LFP6" s="393"/>
      <c r="LFQ6" s="393"/>
      <c r="LFR6" s="393"/>
      <c r="LFS6" s="393"/>
      <c r="LFT6" s="393"/>
      <c r="LFU6" s="393"/>
      <c r="LFV6" s="393"/>
      <c r="LFW6" s="393"/>
      <c r="LFX6" s="393"/>
      <c r="LFY6" s="393"/>
      <c r="LFZ6" s="393"/>
      <c r="LGA6" s="393"/>
      <c r="LGB6" s="393"/>
      <c r="LGC6" s="393"/>
      <c r="LGD6" s="393"/>
      <c r="LGE6" s="393"/>
      <c r="LGF6" s="393"/>
      <c r="LGG6" s="393"/>
      <c r="LGH6" s="393"/>
      <c r="LGI6" s="393"/>
      <c r="LGJ6" s="393"/>
      <c r="LGK6" s="393"/>
      <c r="LGL6" s="393"/>
      <c r="LGM6" s="393"/>
      <c r="LGN6" s="393"/>
      <c r="LGO6" s="393"/>
      <c r="LGP6" s="393"/>
      <c r="LGQ6" s="393"/>
      <c r="LGR6" s="393"/>
      <c r="LGS6" s="393"/>
      <c r="LGT6" s="393"/>
      <c r="LGU6" s="393"/>
      <c r="LGV6" s="393"/>
      <c r="LGW6" s="393"/>
      <c r="LGX6" s="393"/>
      <c r="LGY6" s="393"/>
      <c r="LGZ6" s="393"/>
      <c r="LHA6" s="393"/>
      <c r="LHB6" s="393"/>
      <c r="LHC6" s="393"/>
      <c r="LHD6" s="393"/>
      <c r="LHE6" s="393"/>
      <c r="LHF6" s="393"/>
      <c r="LHG6" s="393"/>
      <c r="LHH6" s="393"/>
      <c r="LHI6" s="393"/>
      <c r="LHJ6" s="393"/>
      <c r="LHK6" s="393"/>
      <c r="LHL6" s="393"/>
      <c r="LHM6" s="393"/>
      <c r="LHN6" s="393"/>
      <c r="LHO6" s="393"/>
      <c r="LHP6" s="393"/>
      <c r="LHQ6" s="393"/>
      <c r="LHR6" s="393"/>
      <c r="LHS6" s="393"/>
      <c r="LHT6" s="393"/>
      <c r="LHU6" s="393"/>
      <c r="LHV6" s="393"/>
      <c r="LHW6" s="393"/>
      <c r="LHX6" s="393"/>
      <c r="LHY6" s="393"/>
      <c r="LHZ6" s="393"/>
      <c r="LIA6" s="393"/>
      <c r="LIB6" s="393"/>
      <c r="LIC6" s="393"/>
      <c r="LID6" s="393"/>
      <c r="LIE6" s="393"/>
      <c r="LIF6" s="393"/>
      <c r="LIG6" s="393"/>
      <c r="LIH6" s="393"/>
      <c r="LII6" s="393"/>
      <c r="LIJ6" s="393"/>
      <c r="LIK6" s="393"/>
      <c r="LIL6" s="393"/>
      <c r="LIM6" s="393"/>
      <c r="LIN6" s="393"/>
      <c r="LIO6" s="393"/>
      <c r="LIP6" s="393"/>
      <c r="LIQ6" s="393"/>
      <c r="LIR6" s="393"/>
      <c r="LIS6" s="393"/>
      <c r="LIT6" s="393"/>
      <c r="LIU6" s="393"/>
      <c r="LIV6" s="393"/>
      <c r="LIW6" s="393"/>
      <c r="LIX6" s="393"/>
      <c r="LIY6" s="393"/>
      <c r="LIZ6" s="393"/>
      <c r="LJA6" s="393"/>
      <c r="LJB6" s="393"/>
      <c r="LJC6" s="393"/>
      <c r="LJD6" s="393"/>
      <c r="LJE6" s="393"/>
      <c r="LJF6" s="393"/>
      <c r="LJG6" s="393"/>
      <c r="LJH6" s="393"/>
      <c r="LJI6" s="393"/>
      <c r="LJJ6" s="393"/>
      <c r="LJK6" s="393"/>
      <c r="LJL6" s="393"/>
      <c r="LJM6" s="393"/>
      <c r="LJN6" s="393"/>
      <c r="LJO6" s="393"/>
      <c r="LJP6" s="393"/>
      <c r="LJQ6" s="393"/>
      <c r="LJR6" s="393"/>
      <c r="LJS6" s="393"/>
      <c r="LJT6" s="393"/>
      <c r="LJU6" s="393"/>
      <c r="LJV6" s="393"/>
      <c r="LJW6" s="393"/>
      <c r="LJX6" s="393"/>
      <c r="LJY6" s="393"/>
      <c r="LJZ6" s="393"/>
      <c r="LKA6" s="393"/>
      <c r="LKB6" s="393"/>
      <c r="LKC6" s="393"/>
      <c r="LKD6" s="393"/>
      <c r="LKE6" s="393"/>
      <c r="LKF6" s="393"/>
      <c r="LKG6" s="393"/>
      <c r="LKH6" s="393"/>
      <c r="LKI6" s="393"/>
      <c r="LKJ6" s="393"/>
      <c r="LKK6" s="393"/>
      <c r="LKL6" s="393"/>
      <c r="LKM6" s="393"/>
      <c r="LKN6" s="393"/>
      <c r="LKO6" s="393"/>
      <c r="LKP6" s="393"/>
      <c r="LKQ6" s="393"/>
      <c r="LKR6" s="393"/>
      <c r="LKS6" s="393"/>
      <c r="LKT6" s="393"/>
      <c r="LKU6" s="393"/>
      <c r="LKV6" s="393"/>
      <c r="LKW6" s="393"/>
      <c r="LKX6" s="393"/>
      <c r="LKY6" s="393"/>
      <c r="LKZ6" s="393"/>
      <c r="LLA6" s="393"/>
      <c r="LLB6" s="393"/>
      <c r="LLC6" s="393"/>
      <c r="LLD6" s="393"/>
      <c r="LLE6" s="393"/>
      <c r="LLF6" s="393"/>
      <c r="LLG6" s="393"/>
      <c r="LLH6" s="393"/>
      <c r="LLI6" s="393"/>
      <c r="LLJ6" s="393"/>
      <c r="LLK6" s="393"/>
      <c r="LLL6" s="393"/>
      <c r="LLM6" s="393"/>
      <c r="LLN6" s="393"/>
      <c r="LLO6" s="393"/>
      <c r="LLP6" s="393"/>
      <c r="LLQ6" s="393"/>
      <c r="LLR6" s="393"/>
      <c r="LLS6" s="393"/>
      <c r="LLT6" s="393"/>
      <c r="LLU6" s="393"/>
      <c r="LLV6" s="393"/>
      <c r="LLW6" s="393"/>
      <c r="LLX6" s="393"/>
      <c r="LLY6" s="393"/>
      <c r="LLZ6" s="393"/>
      <c r="LMA6" s="393"/>
      <c r="LMB6" s="393"/>
      <c r="LMC6" s="393"/>
      <c r="LMD6" s="393"/>
      <c r="LME6" s="393"/>
      <c r="LMF6" s="393"/>
      <c r="LMG6" s="393"/>
      <c r="LMH6" s="393"/>
      <c r="LMI6" s="393"/>
      <c r="LMJ6" s="393"/>
      <c r="LMK6" s="393"/>
      <c r="LML6" s="393"/>
      <c r="LMM6" s="393"/>
      <c r="LMN6" s="393"/>
      <c r="LMO6" s="393"/>
      <c r="LMP6" s="393"/>
      <c r="LMQ6" s="393"/>
      <c r="LMR6" s="393"/>
      <c r="LMS6" s="393"/>
      <c r="LMT6" s="393"/>
      <c r="LMU6" s="393"/>
      <c r="LMV6" s="393"/>
      <c r="LMW6" s="393"/>
      <c r="LMX6" s="393"/>
      <c r="LMY6" s="393"/>
      <c r="LMZ6" s="393"/>
      <c r="LNA6" s="393"/>
      <c r="LNB6" s="393"/>
      <c r="LNC6" s="393"/>
      <c r="LND6" s="393"/>
      <c r="LNE6" s="393"/>
      <c r="LNF6" s="393"/>
      <c r="LNG6" s="393"/>
      <c r="LNH6" s="393"/>
      <c r="LNI6" s="393"/>
      <c r="LNJ6" s="393"/>
      <c r="LNK6" s="393"/>
      <c r="LNL6" s="393"/>
      <c r="LNM6" s="393"/>
      <c r="LNN6" s="393"/>
      <c r="LNO6" s="393"/>
      <c r="LNP6" s="393"/>
      <c r="LNQ6" s="393"/>
      <c r="LNR6" s="393"/>
      <c r="LNS6" s="393"/>
      <c r="LNT6" s="393"/>
      <c r="LNU6" s="393"/>
      <c r="LNV6" s="393"/>
      <c r="LNW6" s="393"/>
      <c r="LNX6" s="393"/>
      <c r="LNY6" s="393"/>
      <c r="LNZ6" s="393"/>
      <c r="LOA6" s="393"/>
      <c r="LOB6" s="393"/>
      <c r="LOC6" s="393"/>
      <c r="LOD6" s="393"/>
      <c r="LOE6" s="393"/>
      <c r="LOF6" s="393"/>
      <c r="LOG6" s="393"/>
      <c r="LOH6" s="393"/>
      <c r="LOI6" s="393"/>
      <c r="LOJ6" s="393"/>
      <c r="LOK6" s="393"/>
      <c r="LOL6" s="393"/>
      <c r="LOM6" s="393"/>
      <c r="LON6" s="393"/>
      <c r="LOO6" s="393"/>
      <c r="LOP6" s="393"/>
      <c r="LOQ6" s="393"/>
      <c r="LOR6" s="393"/>
      <c r="LOS6" s="393"/>
      <c r="LOT6" s="393"/>
      <c r="LOU6" s="393"/>
      <c r="LOV6" s="393"/>
      <c r="LOW6" s="393"/>
      <c r="LOX6" s="393"/>
      <c r="LOY6" s="393"/>
      <c r="LOZ6" s="393"/>
      <c r="LPA6" s="393"/>
      <c r="LPB6" s="393"/>
      <c r="LPC6" s="393"/>
      <c r="LPD6" s="393"/>
      <c r="LPE6" s="393"/>
      <c r="LPF6" s="393"/>
      <c r="LPG6" s="393"/>
      <c r="LPH6" s="393"/>
      <c r="LPI6" s="393"/>
      <c r="LPJ6" s="393"/>
      <c r="LPK6" s="393"/>
      <c r="LPL6" s="393"/>
      <c r="LPM6" s="393"/>
      <c r="LPN6" s="393"/>
      <c r="LPO6" s="393"/>
      <c r="LPP6" s="393"/>
      <c r="LPQ6" s="393"/>
      <c r="LPR6" s="393"/>
      <c r="LPS6" s="393"/>
      <c r="LPT6" s="393"/>
      <c r="LPU6" s="393"/>
      <c r="LPV6" s="393"/>
      <c r="LPW6" s="393"/>
      <c r="LPX6" s="393"/>
      <c r="LPY6" s="393"/>
      <c r="LPZ6" s="393"/>
      <c r="LQA6" s="393"/>
      <c r="LQB6" s="393"/>
      <c r="LQC6" s="393"/>
      <c r="LQD6" s="393"/>
      <c r="LQE6" s="393"/>
      <c r="LQF6" s="393"/>
      <c r="LQG6" s="393"/>
      <c r="LQH6" s="393"/>
      <c r="LQI6" s="393"/>
      <c r="LQJ6" s="393"/>
      <c r="LQK6" s="393"/>
      <c r="LQL6" s="393"/>
      <c r="LQM6" s="393"/>
      <c r="LQN6" s="393"/>
      <c r="LQO6" s="393"/>
      <c r="LQP6" s="393"/>
      <c r="LQQ6" s="393"/>
      <c r="LQR6" s="393"/>
      <c r="LQS6" s="393"/>
      <c r="LQT6" s="393"/>
      <c r="LQU6" s="393"/>
      <c r="LQV6" s="393"/>
      <c r="LQW6" s="393"/>
      <c r="LQX6" s="393"/>
      <c r="LQY6" s="393"/>
      <c r="LQZ6" s="393"/>
      <c r="LRA6" s="393"/>
      <c r="LRB6" s="393"/>
      <c r="LRC6" s="393"/>
      <c r="LRD6" s="393"/>
      <c r="LRE6" s="393"/>
      <c r="LRF6" s="393"/>
      <c r="LRG6" s="393"/>
      <c r="LRH6" s="393"/>
      <c r="LRI6" s="393"/>
      <c r="LRJ6" s="393"/>
      <c r="LRK6" s="393"/>
      <c r="LRL6" s="393"/>
      <c r="LRM6" s="393"/>
      <c r="LRN6" s="393"/>
      <c r="LRO6" s="393"/>
      <c r="LRP6" s="393"/>
      <c r="LRQ6" s="393"/>
      <c r="LRR6" s="393"/>
      <c r="LRS6" s="393"/>
      <c r="LRT6" s="393"/>
      <c r="LRU6" s="393"/>
      <c r="LRV6" s="393"/>
      <c r="LRW6" s="393"/>
      <c r="LRX6" s="393"/>
      <c r="LRY6" s="393"/>
      <c r="LRZ6" s="393"/>
      <c r="LSA6" s="393"/>
      <c r="LSB6" s="393"/>
      <c r="LSC6" s="393"/>
      <c r="LSD6" s="393"/>
      <c r="LSE6" s="393"/>
      <c r="LSF6" s="393"/>
      <c r="LSG6" s="393"/>
      <c r="LSH6" s="393"/>
      <c r="LSI6" s="393"/>
      <c r="LSJ6" s="393"/>
      <c r="LSK6" s="393"/>
      <c r="LSL6" s="393"/>
      <c r="LSM6" s="393"/>
      <c r="LSN6" s="393"/>
      <c r="LSO6" s="393"/>
      <c r="LSP6" s="393"/>
      <c r="LSQ6" s="393"/>
      <c r="LSR6" s="393"/>
      <c r="LSS6" s="393"/>
      <c r="LST6" s="393"/>
      <c r="LSU6" s="393"/>
      <c r="LSV6" s="393"/>
      <c r="LSW6" s="393"/>
      <c r="LSX6" s="393"/>
      <c r="LSY6" s="393"/>
      <c r="LSZ6" s="393"/>
      <c r="LTA6" s="393"/>
      <c r="LTB6" s="393"/>
      <c r="LTC6" s="393"/>
      <c r="LTD6" s="393"/>
      <c r="LTE6" s="393"/>
      <c r="LTF6" s="393"/>
      <c r="LTG6" s="393"/>
      <c r="LTH6" s="393"/>
      <c r="LTI6" s="393"/>
      <c r="LTJ6" s="393"/>
      <c r="LTK6" s="393"/>
      <c r="LTL6" s="393"/>
      <c r="LTM6" s="393"/>
      <c r="LTN6" s="393"/>
      <c r="LTO6" s="393"/>
      <c r="LTP6" s="393"/>
      <c r="LTQ6" s="393"/>
      <c r="LTR6" s="393"/>
      <c r="LTS6" s="393"/>
      <c r="LTT6" s="393"/>
      <c r="LTU6" s="393"/>
      <c r="LTV6" s="393"/>
      <c r="LTW6" s="393"/>
      <c r="LTX6" s="393"/>
      <c r="LTY6" s="393"/>
      <c r="LTZ6" s="393"/>
      <c r="LUA6" s="393"/>
      <c r="LUB6" s="393"/>
      <c r="LUC6" s="393"/>
      <c r="LUD6" s="393"/>
      <c r="LUE6" s="393"/>
      <c r="LUF6" s="393"/>
      <c r="LUG6" s="393"/>
      <c r="LUH6" s="393"/>
      <c r="LUI6" s="393"/>
      <c r="LUJ6" s="393"/>
      <c r="LUK6" s="393"/>
      <c r="LUL6" s="393"/>
      <c r="LUM6" s="393"/>
      <c r="LUN6" s="393"/>
      <c r="LUO6" s="393"/>
      <c r="LUP6" s="393"/>
      <c r="LUQ6" s="393"/>
      <c r="LUR6" s="393"/>
      <c r="LUS6" s="393"/>
      <c r="LUT6" s="393"/>
      <c r="LUU6" s="393"/>
      <c r="LUV6" s="393"/>
      <c r="LUW6" s="393"/>
      <c r="LUX6" s="393"/>
      <c r="LUY6" s="393"/>
      <c r="LUZ6" s="393"/>
      <c r="LVA6" s="393"/>
      <c r="LVB6" s="393"/>
      <c r="LVC6" s="393"/>
      <c r="LVD6" s="393"/>
      <c r="LVE6" s="393"/>
      <c r="LVF6" s="393"/>
      <c r="LVG6" s="393"/>
      <c r="LVH6" s="393"/>
      <c r="LVI6" s="393"/>
      <c r="LVJ6" s="393"/>
      <c r="LVK6" s="393"/>
      <c r="LVL6" s="393"/>
      <c r="LVM6" s="393"/>
      <c r="LVN6" s="393"/>
      <c r="LVO6" s="393"/>
      <c r="LVP6" s="393"/>
      <c r="LVQ6" s="393"/>
      <c r="LVR6" s="393"/>
      <c r="LVS6" s="393"/>
      <c r="LVT6" s="393"/>
      <c r="LVU6" s="393"/>
      <c r="LVV6" s="393"/>
      <c r="LVW6" s="393"/>
      <c r="LVX6" s="393"/>
      <c r="LVY6" s="393"/>
      <c r="LVZ6" s="393"/>
      <c r="LWA6" s="393"/>
      <c r="LWB6" s="393"/>
      <c r="LWC6" s="393"/>
      <c r="LWD6" s="393"/>
      <c r="LWE6" s="393"/>
      <c r="LWF6" s="393"/>
      <c r="LWG6" s="393"/>
      <c r="LWH6" s="393"/>
      <c r="LWI6" s="393"/>
      <c r="LWJ6" s="393"/>
      <c r="LWK6" s="393"/>
      <c r="LWL6" s="393"/>
      <c r="LWM6" s="393"/>
      <c r="LWN6" s="393"/>
      <c r="LWO6" s="393"/>
      <c r="LWP6" s="393"/>
      <c r="LWQ6" s="393"/>
      <c r="LWR6" s="393"/>
      <c r="LWS6" s="393"/>
      <c r="LWT6" s="393"/>
      <c r="LWU6" s="393"/>
      <c r="LWV6" s="393"/>
      <c r="LWW6" s="393"/>
      <c r="LWX6" s="393"/>
      <c r="LWY6" s="393"/>
      <c r="LWZ6" s="393"/>
      <c r="LXA6" s="393"/>
      <c r="LXB6" s="393"/>
      <c r="LXC6" s="393"/>
      <c r="LXD6" s="393"/>
      <c r="LXE6" s="393"/>
      <c r="LXF6" s="393"/>
      <c r="LXG6" s="393"/>
      <c r="LXH6" s="393"/>
      <c r="LXI6" s="393"/>
      <c r="LXJ6" s="393"/>
      <c r="LXK6" s="393"/>
      <c r="LXL6" s="393"/>
      <c r="LXM6" s="393"/>
      <c r="LXN6" s="393"/>
      <c r="LXO6" s="393"/>
      <c r="LXP6" s="393"/>
      <c r="LXQ6" s="393"/>
      <c r="LXR6" s="393"/>
      <c r="LXS6" s="393"/>
      <c r="LXT6" s="393"/>
      <c r="LXU6" s="393"/>
      <c r="LXV6" s="393"/>
      <c r="LXW6" s="393"/>
      <c r="LXX6" s="393"/>
      <c r="LXY6" s="393"/>
      <c r="LXZ6" s="393"/>
      <c r="LYA6" s="393"/>
      <c r="LYB6" s="393"/>
      <c r="LYC6" s="393"/>
      <c r="LYD6" s="393"/>
      <c r="LYE6" s="393"/>
      <c r="LYF6" s="393"/>
      <c r="LYG6" s="393"/>
      <c r="LYH6" s="393"/>
      <c r="LYI6" s="393"/>
      <c r="LYJ6" s="393"/>
      <c r="LYK6" s="393"/>
      <c r="LYL6" s="393"/>
      <c r="LYM6" s="393"/>
      <c r="LYN6" s="393"/>
      <c r="LYO6" s="393"/>
      <c r="LYP6" s="393"/>
      <c r="LYQ6" s="393"/>
      <c r="LYR6" s="393"/>
      <c r="LYS6" s="393"/>
      <c r="LYT6" s="393"/>
      <c r="LYU6" s="393"/>
      <c r="LYV6" s="393"/>
      <c r="LYW6" s="393"/>
      <c r="LYX6" s="393"/>
      <c r="LYY6" s="393"/>
      <c r="LYZ6" s="393"/>
      <c r="LZA6" s="393"/>
      <c r="LZB6" s="393"/>
      <c r="LZC6" s="393"/>
      <c r="LZD6" s="393"/>
      <c r="LZE6" s="393"/>
      <c r="LZF6" s="393"/>
      <c r="LZG6" s="393"/>
      <c r="LZH6" s="393"/>
      <c r="LZI6" s="393"/>
      <c r="LZJ6" s="393"/>
      <c r="LZK6" s="393"/>
      <c r="LZL6" s="393"/>
      <c r="LZM6" s="393"/>
      <c r="LZN6" s="393"/>
      <c r="LZO6" s="393"/>
      <c r="LZP6" s="393"/>
      <c r="LZQ6" s="393"/>
      <c r="LZR6" s="393"/>
      <c r="LZS6" s="393"/>
      <c r="LZT6" s="393"/>
      <c r="LZU6" s="393"/>
      <c r="LZV6" s="393"/>
      <c r="LZW6" s="393"/>
      <c r="LZX6" s="393"/>
      <c r="LZY6" s="393"/>
      <c r="LZZ6" s="393"/>
      <c r="MAA6" s="393"/>
      <c r="MAB6" s="393"/>
      <c r="MAC6" s="393"/>
      <c r="MAD6" s="393"/>
      <c r="MAE6" s="393"/>
      <c r="MAF6" s="393"/>
      <c r="MAG6" s="393"/>
      <c r="MAH6" s="393"/>
      <c r="MAI6" s="393"/>
      <c r="MAJ6" s="393"/>
      <c r="MAK6" s="393"/>
      <c r="MAL6" s="393"/>
      <c r="MAM6" s="393"/>
      <c r="MAN6" s="393"/>
      <c r="MAO6" s="393"/>
      <c r="MAP6" s="393"/>
      <c r="MAQ6" s="393"/>
      <c r="MAR6" s="393"/>
      <c r="MAS6" s="393"/>
      <c r="MAT6" s="393"/>
      <c r="MAU6" s="393"/>
      <c r="MAV6" s="393"/>
      <c r="MAW6" s="393"/>
      <c r="MAX6" s="393"/>
      <c r="MAY6" s="393"/>
      <c r="MAZ6" s="393"/>
      <c r="MBA6" s="393"/>
      <c r="MBB6" s="393"/>
      <c r="MBC6" s="393"/>
      <c r="MBD6" s="393"/>
      <c r="MBE6" s="393"/>
      <c r="MBF6" s="393"/>
      <c r="MBG6" s="393"/>
      <c r="MBH6" s="393"/>
      <c r="MBI6" s="393"/>
      <c r="MBJ6" s="393"/>
      <c r="MBK6" s="393"/>
      <c r="MBL6" s="393"/>
      <c r="MBM6" s="393"/>
      <c r="MBN6" s="393"/>
      <c r="MBO6" s="393"/>
      <c r="MBP6" s="393"/>
      <c r="MBQ6" s="393"/>
      <c r="MBR6" s="393"/>
      <c r="MBS6" s="393"/>
      <c r="MBT6" s="393"/>
      <c r="MBU6" s="393"/>
      <c r="MBV6" s="393"/>
      <c r="MBW6" s="393"/>
      <c r="MBX6" s="393"/>
      <c r="MBY6" s="393"/>
      <c r="MBZ6" s="393"/>
      <c r="MCA6" s="393"/>
      <c r="MCB6" s="393"/>
      <c r="MCC6" s="393"/>
      <c r="MCD6" s="393"/>
      <c r="MCE6" s="393"/>
      <c r="MCF6" s="393"/>
      <c r="MCG6" s="393"/>
      <c r="MCH6" s="393"/>
      <c r="MCI6" s="393"/>
      <c r="MCJ6" s="393"/>
      <c r="MCK6" s="393"/>
      <c r="MCL6" s="393"/>
      <c r="MCM6" s="393"/>
      <c r="MCN6" s="393"/>
      <c r="MCO6" s="393"/>
      <c r="MCP6" s="393"/>
      <c r="MCQ6" s="393"/>
      <c r="MCR6" s="393"/>
      <c r="MCS6" s="393"/>
      <c r="MCT6" s="393"/>
      <c r="MCU6" s="393"/>
      <c r="MCV6" s="393"/>
      <c r="MCW6" s="393"/>
      <c r="MCX6" s="393"/>
      <c r="MCY6" s="393"/>
      <c r="MCZ6" s="393"/>
      <c r="MDA6" s="393"/>
      <c r="MDB6" s="393"/>
      <c r="MDC6" s="393"/>
      <c r="MDD6" s="393"/>
      <c r="MDE6" s="393"/>
      <c r="MDF6" s="393"/>
      <c r="MDG6" s="393"/>
      <c r="MDH6" s="393"/>
      <c r="MDI6" s="393"/>
      <c r="MDJ6" s="393"/>
      <c r="MDK6" s="393"/>
      <c r="MDL6" s="393"/>
      <c r="MDM6" s="393"/>
      <c r="MDN6" s="393"/>
      <c r="MDO6" s="393"/>
      <c r="MDP6" s="393"/>
      <c r="MDQ6" s="393"/>
      <c r="MDR6" s="393"/>
      <c r="MDS6" s="393"/>
      <c r="MDT6" s="393"/>
      <c r="MDU6" s="393"/>
      <c r="MDV6" s="393"/>
      <c r="MDW6" s="393"/>
      <c r="MDX6" s="393"/>
      <c r="MDY6" s="393"/>
      <c r="MDZ6" s="393"/>
      <c r="MEA6" s="393"/>
      <c r="MEB6" s="393"/>
      <c r="MEC6" s="393"/>
      <c r="MED6" s="393"/>
      <c r="MEE6" s="393"/>
      <c r="MEF6" s="393"/>
      <c r="MEG6" s="393"/>
      <c r="MEH6" s="393"/>
      <c r="MEI6" s="393"/>
      <c r="MEJ6" s="393"/>
      <c r="MEK6" s="393"/>
      <c r="MEL6" s="393"/>
      <c r="MEM6" s="393"/>
      <c r="MEN6" s="393"/>
      <c r="MEO6" s="393"/>
      <c r="MEP6" s="393"/>
      <c r="MEQ6" s="393"/>
      <c r="MER6" s="393"/>
      <c r="MES6" s="393"/>
      <c r="MET6" s="393"/>
      <c r="MEU6" s="393"/>
      <c r="MEV6" s="393"/>
      <c r="MEW6" s="393"/>
      <c r="MEX6" s="393"/>
      <c r="MEY6" s="393"/>
      <c r="MEZ6" s="393"/>
      <c r="MFA6" s="393"/>
      <c r="MFB6" s="393"/>
      <c r="MFC6" s="393"/>
      <c r="MFD6" s="393"/>
      <c r="MFE6" s="393"/>
      <c r="MFF6" s="393"/>
      <c r="MFG6" s="393"/>
      <c r="MFH6" s="393"/>
      <c r="MFI6" s="393"/>
      <c r="MFJ6" s="393"/>
      <c r="MFK6" s="393"/>
      <c r="MFL6" s="393"/>
      <c r="MFM6" s="393"/>
      <c r="MFN6" s="393"/>
      <c r="MFO6" s="393"/>
      <c r="MFP6" s="393"/>
      <c r="MFQ6" s="393"/>
      <c r="MFR6" s="393"/>
      <c r="MFS6" s="393"/>
      <c r="MFT6" s="393"/>
      <c r="MFU6" s="393"/>
      <c r="MFV6" s="393"/>
      <c r="MFW6" s="393"/>
      <c r="MFX6" s="393"/>
      <c r="MFY6" s="393"/>
      <c r="MFZ6" s="393"/>
      <c r="MGA6" s="393"/>
      <c r="MGB6" s="393"/>
      <c r="MGC6" s="393"/>
      <c r="MGD6" s="393"/>
      <c r="MGE6" s="393"/>
      <c r="MGF6" s="393"/>
      <c r="MGG6" s="393"/>
      <c r="MGH6" s="393"/>
      <c r="MGI6" s="393"/>
      <c r="MGJ6" s="393"/>
      <c r="MGK6" s="393"/>
      <c r="MGL6" s="393"/>
      <c r="MGM6" s="393"/>
      <c r="MGN6" s="393"/>
      <c r="MGO6" s="393"/>
      <c r="MGP6" s="393"/>
      <c r="MGQ6" s="393"/>
      <c r="MGR6" s="393"/>
      <c r="MGS6" s="393"/>
      <c r="MGT6" s="393"/>
      <c r="MGU6" s="393"/>
      <c r="MGV6" s="393"/>
      <c r="MGW6" s="393"/>
      <c r="MGX6" s="393"/>
      <c r="MGY6" s="393"/>
      <c r="MGZ6" s="393"/>
      <c r="MHA6" s="393"/>
      <c r="MHB6" s="393"/>
      <c r="MHC6" s="393"/>
      <c r="MHD6" s="393"/>
      <c r="MHE6" s="393"/>
      <c r="MHF6" s="393"/>
      <c r="MHG6" s="393"/>
      <c r="MHH6" s="393"/>
      <c r="MHI6" s="393"/>
      <c r="MHJ6" s="393"/>
      <c r="MHK6" s="393"/>
      <c r="MHL6" s="393"/>
      <c r="MHM6" s="393"/>
      <c r="MHN6" s="393"/>
      <c r="MHO6" s="393"/>
      <c r="MHP6" s="393"/>
      <c r="MHQ6" s="393"/>
      <c r="MHR6" s="393"/>
      <c r="MHS6" s="393"/>
      <c r="MHT6" s="393"/>
      <c r="MHU6" s="393"/>
      <c r="MHV6" s="393"/>
      <c r="MHW6" s="393"/>
      <c r="MHX6" s="393"/>
      <c r="MHY6" s="393"/>
      <c r="MHZ6" s="393"/>
      <c r="MIA6" s="393"/>
      <c r="MIB6" s="393"/>
      <c r="MIC6" s="393"/>
      <c r="MID6" s="393"/>
      <c r="MIE6" s="393"/>
      <c r="MIF6" s="393"/>
      <c r="MIG6" s="393"/>
      <c r="MIH6" s="393"/>
      <c r="MII6" s="393"/>
      <c r="MIJ6" s="393"/>
      <c r="MIK6" s="393"/>
      <c r="MIL6" s="393"/>
      <c r="MIM6" s="393"/>
      <c r="MIN6" s="393"/>
      <c r="MIO6" s="393"/>
      <c r="MIP6" s="393"/>
      <c r="MIQ6" s="393"/>
      <c r="MIR6" s="393"/>
      <c r="MIS6" s="393"/>
      <c r="MIT6" s="393"/>
      <c r="MIU6" s="393"/>
      <c r="MIV6" s="393"/>
      <c r="MIW6" s="393"/>
      <c r="MIX6" s="393"/>
      <c r="MIY6" s="393"/>
      <c r="MIZ6" s="393"/>
      <c r="MJA6" s="393"/>
      <c r="MJB6" s="393"/>
      <c r="MJC6" s="393"/>
      <c r="MJD6" s="393"/>
      <c r="MJE6" s="393"/>
      <c r="MJF6" s="393"/>
      <c r="MJG6" s="393"/>
      <c r="MJH6" s="393"/>
      <c r="MJI6" s="393"/>
      <c r="MJJ6" s="393"/>
      <c r="MJK6" s="393"/>
      <c r="MJL6" s="393"/>
      <c r="MJM6" s="393"/>
      <c r="MJN6" s="393"/>
      <c r="MJO6" s="393"/>
      <c r="MJP6" s="393"/>
      <c r="MJQ6" s="393"/>
      <c r="MJR6" s="393"/>
      <c r="MJS6" s="393"/>
      <c r="MJT6" s="393"/>
      <c r="MJU6" s="393"/>
      <c r="MJV6" s="393"/>
      <c r="MJW6" s="393"/>
      <c r="MJX6" s="393"/>
      <c r="MJY6" s="393"/>
      <c r="MJZ6" s="393"/>
      <c r="MKA6" s="393"/>
      <c r="MKB6" s="393"/>
      <c r="MKC6" s="393"/>
      <c r="MKD6" s="393"/>
      <c r="MKE6" s="393"/>
      <c r="MKF6" s="393"/>
      <c r="MKG6" s="393"/>
      <c r="MKH6" s="393"/>
      <c r="MKI6" s="393"/>
      <c r="MKJ6" s="393"/>
      <c r="MKK6" s="393"/>
      <c r="MKL6" s="393"/>
      <c r="MKM6" s="393"/>
      <c r="MKN6" s="393"/>
      <c r="MKO6" s="393"/>
      <c r="MKP6" s="393"/>
      <c r="MKQ6" s="393"/>
      <c r="MKR6" s="393"/>
      <c r="MKS6" s="393"/>
      <c r="MKT6" s="393"/>
      <c r="MKU6" s="393"/>
      <c r="MKV6" s="393"/>
      <c r="MKW6" s="393"/>
      <c r="MKX6" s="393"/>
      <c r="MKY6" s="393"/>
      <c r="MKZ6" s="393"/>
      <c r="MLA6" s="393"/>
      <c r="MLB6" s="393"/>
      <c r="MLC6" s="393"/>
      <c r="MLD6" s="393"/>
      <c r="MLE6" s="393"/>
      <c r="MLF6" s="393"/>
      <c r="MLG6" s="393"/>
      <c r="MLH6" s="393"/>
      <c r="MLI6" s="393"/>
      <c r="MLJ6" s="393"/>
      <c r="MLK6" s="393"/>
      <c r="MLL6" s="393"/>
      <c r="MLM6" s="393"/>
      <c r="MLN6" s="393"/>
      <c r="MLO6" s="393"/>
      <c r="MLP6" s="393"/>
      <c r="MLQ6" s="393"/>
      <c r="MLR6" s="393"/>
      <c r="MLS6" s="393"/>
      <c r="MLT6" s="393"/>
      <c r="MLU6" s="393"/>
      <c r="MLV6" s="393"/>
      <c r="MLW6" s="393"/>
      <c r="MLX6" s="393"/>
      <c r="MLY6" s="393"/>
      <c r="MLZ6" s="393"/>
      <c r="MMA6" s="393"/>
      <c r="MMB6" s="393"/>
      <c r="MMC6" s="393"/>
      <c r="MMD6" s="393"/>
      <c r="MME6" s="393"/>
      <c r="MMF6" s="393"/>
      <c r="MMG6" s="393"/>
      <c r="MMH6" s="393"/>
      <c r="MMI6" s="393"/>
      <c r="MMJ6" s="393"/>
      <c r="MMK6" s="393"/>
      <c r="MML6" s="393"/>
      <c r="MMM6" s="393"/>
      <c r="MMN6" s="393"/>
      <c r="MMO6" s="393"/>
      <c r="MMP6" s="393"/>
      <c r="MMQ6" s="393"/>
      <c r="MMR6" s="393"/>
      <c r="MMS6" s="393"/>
      <c r="MMT6" s="393"/>
      <c r="MMU6" s="393"/>
      <c r="MMV6" s="393"/>
      <c r="MMW6" s="393"/>
      <c r="MMX6" s="393"/>
      <c r="MMY6" s="393"/>
      <c r="MMZ6" s="393"/>
      <c r="MNA6" s="393"/>
      <c r="MNB6" s="393"/>
      <c r="MNC6" s="393"/>
      <c r="MND6" s="393"/>
      <c r="MNE6" s="393"/>
      <c r="MNF6" s="393"/>
      <c r="MNG6" s="393"/>
      <c r="MNH6" s="393"/>
      <c r="MNI6" s="393"/>
      <c r="MNJ6" s="393"/>
      <c r="MNK6" s="393"/>
      <c r="MNL6" s="393"/>
      <c r="MNM6" s="393"/>
      <c r="MNN6" s="393"/>
      <c r="MNO6" s="393"/>
      <c r="MNP6" s="393"/>
      <c r="MNQ6" s="393"/>
      <c r="MNR6" s="393"/>
      <c r="MNS6" s="393"/>
      <c r="MNT6" s="393"/>
      <c r="MNU6" s="393"/>
      <c r="MNV6" s="393"/>
      <c r="MNW6" s="393"/>
      <c r="MNX6" s="393"/>
      <c r="MNY6" s="393"/>
      <c r="MNZ6" s="393"/>
      <c r="MOA6" s="393"/>
      <c r="MOB6" s="393"/>
      <c r="MOC6" s="393"/>
      <c r="MOD6" s="393"/>
      <c r="MOE6" s="393"/>
      <c r="MOF6" s="393"/>
      <c r="MOG6" s="393"/>
      <c r="MOH6" s="393"/>
      <c r="MOI6" s="393"/>
      <c r="MOJ6" s="393"/>
      <c r="MOK6" s="393"/>
      <c r="MOL6" s="393"/>
      <c r="MOM6" s="393"/>
      <c r="MON6" s="393"/>
      <c r="MOO6" s="393"/>
      <c r="MOP6" s="393"/>
      <c r="MOQ6" s="393"/>
      <c r="MOR6" s="393"/>
      <c r="MOS6" s="393"/>
      <c r="MOT6" s="393"/>
      <c r="MOU6" s="393"/>
      <c r="MOV6" s="393"/>
      <c r="MOW6" s="393"/>
      <c r="MOX6" s="393"/>
      <c r="MOY6" s="393"/>
      <c r="MOZ6" s="393"/>
      <c r="MPA6" s="393"/>
      <c r="MPB6" s="393"/>
      <c r="MPC6" s="393"/>
      <c r="MPD6" s="393"/>
      <c r="MPE6" s="393"/>
      <c r="MPF6" s="393"/>
      <c r="MPG6" s="393"/>
      <c r="MPH6" s="393"/>
      <c r="MPI6" s="393"/>
      <c r="MPJ6" s="393"/>
      <c r="MPK6" s="393"/>
      <c r="MPL6" s="393"/>
      <c r="MPM6" s="393"/>
      <c r="MPN6" s="393"/>
      <c r="MPO6" s="393"/>
      <c r="MPP6" s="393"/>
      <c r="MPQ6" s="393"/>
      <c r="MPR6" s="393"/>
      <c r="MPS6" s="393"/>
      <c r="MPT6" s="393"/>
      <c r="MPU6" s="393"/>
      <c r="MPV6" s="393"/>
      <c r="MPW6" s="393"/>
      <c r="MPX6" s="393"/>
      <c r="MPY6" s="393"/>
      <c r="MPZ6" s="393"/>
      <c r="MQA6" s="393"/>
      <c r="MQB6" s="393"/>
      <c r="MQC6" s="393"/>
      <c r="MQD6" s="393"/>
      <c r="MQE6" s="393"/>
      <c r="MQF6" s="393"/>
      <c r="MQG6" s="393"/>
      <c r="MQH6" s="393"/>
      <c r="MQI6" s="393"/>
      <c r="MQJ6" s="393"/>
      <c r="MQK6" s="393"/>
      <c r="MQL6" s="393"/>
      <c r="MQM6" s="393"/>
      <c r="MQN6" s="393"/>
      <c r="MQO6" s="393"/>
      <c r="MQP6" s="393"/>
      <c r="MQQ6" s="393"/>
      <c r="MQR6" s="393"/>
      <c r="MQS6" s="393"/>
      <c r="MQT6" s="393"/>
      <c r="MQU6" s="393"/>
      <c r="MQV6" s="393"/>
      <c r="MQW6" s="393"/>
      <c r="MQX6" s="393"/>
      <c r="MQY6" s="393"/>
      <c r="MQZ6" s="393"/>
      <c r="MRA6" s="393"/>
      <c r="MRB6" s="393"/>
      <c r="MRC6" s="393"/>
      <c r="MRD6" s="393"/>
      <c r="MRE6" s="393"/>
      <c r="MRF6" s="393"/>
      <c r="MRG6" s="393"/>
      <c r="MRH6" s="393"/>
      <c r="MRI6" s="393"/>
      <c r="MRJ6" s="393"/>
      <c r="MRK6" s="393"/>
      <c r="MRL6" s="393"/>
      <c r="MRM6" s="393"/>
      <c r="MRN6" s="393"/>
      <c r="MRO6" s="393"/>
      <c r="MRP6" s="393"/>
      <c r="MRQ6" s="393"/>
      <c r="MRR6" s="393"/>
      <c r="MRS6" s="393"/>
      <c r="MRT6" s="393"/>
      <c r="MRU6" s="393"/>
      <c r="MRV6" s="393"/>
      <c r="MRW6" s="393"/>
      <c r="MRX6" s="393"/>
      <c r="MRY6" s="393"/>
      <c r="MRZ6" s="393"/>
      <c r="MSA6" s="393"/>
      <c r="MSB6" s="393"/>
      <c r="MSC6" s="393"/>
      <c r="MSD6" s="393"/>
      <c r="MSE6" s="393"/>
      <c r="MSF6" s="393"/>
      <c r="MSG6" s="393"/>
      <c r="MSH6" s="393"/>
      <c r="MSI6" s="393"/>
      <c r="MSJ6" s="393"/>
      <c r="MSK6" s="393"/>
      <c r="MSL6" s="393"/>
      <c r="MSM6" s="393"/>
      <c r="MSN6" s="393"/>
      <c r="MSO6" s="393"/>
      <c r="MSP6" s="393"/>
      <c r="MSQ6" s="393"/>
      <c r="MSR6" s="393"/>
      <c r="MSS6" s="393"/>
      <c r="MST6" s="393"/>
      <c r="MSU6" s="393"/>
      <c r="MSV6" s="393"/>
      <c r="MSW6" s="393"/>
      <c r="MSX6" s="393"/>
      <c r="MSY6" s="393"/>
      <c r="MSZ6" s="393"/>
      <c r="MTA6" s="393"/>
      <c r="MTB6" s="393"/>
      <c r="MTC6" s="393"/>
      <c r="MTD6" s="393"/>
      <c r="MTE6" s="393"/>
      <c r="MTF6" s="393"/>
      <c r="MTG6" s="393"/>
      <c r="MTH6" s="393"/>
      <c r="MTI6" s="393"/>
      <c r="MTJ6" s="393"/>
      <c r="MTK6" s="393"/>
      <c r="MTL6" s="393"/>
      <c r="MTM6" s="393"/>
      <c r="MTN6" s="393"/>
      <c r="MTO6" s="393"/>
      <c r="MTP6" s="393"/>
      <c r="MTQ6" s="393"/>
      <c r="MTR6" s="393"/>
      <c r="MTS6" s="393"/>
      <c r="MTT6" s="393"/>
      <c r="MTU6" s="393"/>
      <c r="MTV6" s="393"/>
      <c r="MTW6" s="393"/>
      <c r="MTX6" s="393"/>
      <c r="MTY6" s="393"/>
      <c r="MTZ6" s="393"/>
      <c r="MUA6" s="393"/>
      <c r="MUB6" s="393"/>
      <c r="MUC6" s="393"/>
      <c r="MUD6" s="393"/>
      <c r="MUE6" s="393"/>
      <c r="MUF6" s="393"/>
      <c r="MUG6" s="393"/>
      <c r="MUH6" s="393"/>
      <c r="MUI6" s="393"/>
      <c r="MUJ6" s="393"/>
      <c r="MUK6" s="393"/>
      <c r="MUL6" s="393"/>
      <c r="MUM6" s="393"/>
      <c r="MUN6" s="393"/>
      <c r="MUO6" s="393"/>
      <c r="MUP6" s="393"/>
      <c r="MUQ6" s="393"/>
      <c r="MUR6" s="393"/>
      <c r="MUS6" s="393"/>
      <c r="MUT6" s="393"/>
      <c r="MUU6" s="393"/>
      <c r="MUV6" s="393"/>
      <c r="MUW6" s="393"/>
      <c r="MUX6" s="393"/>
      <c r="MUY6" s="393"/>
      <c r="MUZ6" s="393"/>
      <c r="MVA6" s="393"/>
      <c r="MVB6" s="393"/>
      <c r="MVC6" s="393"/>
      <c r="MVD6" s="393"/>
      <c r="MVE6" s="393"/>
      <c r="MVF6" s="393"/>
      <c r="MVG6" s="393"/>
      <c r="MVH6" s="393"/>
      <c r="MVI6" s="393"/>
      <c r="MVJ6" s="393"/>
      <c r="MVK6" s="393"/>
      <c r="MVL6" s="393"/>
      <c r="MVM6" s="393"/>
      <c r="MVN6" s="393"/>
      <c r="MVO6" s="393"/>
      <c r="MVP6" s="393"/>
      <c r="MVQ6" s="393"/>
      <c r="MVR6" s="393"/>
      <c r="MVS6" s="393"/>
      <c r="MVT6" s="393"/>
      <c r="MVU6" s="393"/>
      <c r="MVV6" s="393"/>
      <c r="MVW6" s="393"/>
      <c r="MVX6" s="393"/>
      <c r="MVY6" s="393"/>
      <c r="MVZ6" s="393"/>
      <c r="MWA6" s="393"/>
      <c r="MWB6" s="393"/>
      <c r="MWC6" s="393"/>
      <c r="MWD6" s="393"/>
      <c r="MWE6" s="393"/>
      <c r="MWF6" s="393"/>
      <c r="MWG6" s="393"/>
      <c r="MWH6" s="393"/>
      <c r="MWI6" s="393"/>
      <c r="MWJ6" s="393"/>
      <c r="MWK6" s="393"/>
      <c r="MWL6" s="393"/>
      <c r="MWM6" s="393"/>
      <c r="MWN6" s="393"/>
      <c r="MWO6" s="393"/>
      <c r="MWP6" s="393"/>
      <c r="MWQ6" s="393"/>
      <c r="MWR6" s="393"/>
      <c r="MWS6" s="393"/>
      <c r="MWT6" s="393"/>
      <c r="MWU6" s="393"/>
      <c r="MWV6" s="393"/>
      <c r="MWW6" s="393"/>
      <c r="MWX6" s="393"/>
      <c r="MWY6" s="393"/>
      <c r="MWZ6" s="393"/>
      <c r="MXA6" s="393"/>
      <c r="MXB6" s="393"/>
      <c r="MXC6" s="393"/>
      <c r="MXD6" s="393"/>
      <c r="MXE6" s="393"/>
      <c r="MXF6" s="393"/>
      <c r="MXG6" s="393"/>
      <c r="MXH6" s="393"/>
      <c r="MXI6" s="393"/>
      <c r="MXJ6" s="393"/>
      <c r="MXK6" s="393"/>
      <c r="MXL6" s="393"/>
      <c r="MXM6" s="393"/>
      <c r="MXN6" s="393"/>
      <c r="MXO6" s="393"/>
      <c r="MXP6" s="393"/>
      <c r="MXQ6" s="393"/>
      <c r="MXR6" s="393"/>
      <c r="MXS6" s="393"/>
      <c r="MXT6" s="393"/>
      <c r="MXU6" s="393"/>
      <c r="MXV6" s="393"/>
      <c r="MXW6" s="393"/>
      <c r="MXX6" s="393"/>
      <c r="MXY6" s="393"/>
      <c r="MXZ6" s="393"/>
      <c r="MYA6" s="393"/>
      <c r="MYB6" s="393"/>
      <c r="MYC6" s="393"/>
      <c r="MYD6" s="393"/>
      <c r="MYE6" s="393"/>
      <c r="MYF6" s="393"/>
      <c r="MYG6" s="393"/>
      <c r="MYH6" s="393"/>
      <c r="MYI6" s="393"/>
      <c r="MYJ6" s="393"/>
      <c r="MYK6" s="393"/>
      <c r="MYL6" s="393"/>
      <c r="MYM6" s="393"/>
      <c r="MYN6" s="393"/>
      <c r="MYO6" s="393"/>
      <c r="MYP6" s="393"/>
      <c r="MYQ6" s="393"/>
      <c r="MYR6" s="393"/>
      <c r="MYS6" s="393"/>
      <c r="MYT6" s="393"/>
      <c r="MYU6" s="393"/>
      <c r="MYV6" s="393"/>
      <c r="MYW6" s="393"/>
      <c r="MYX6" s="393"/>
      <c r="MYY6" s="393"/>
      <c r="MYZ6" s="393"/>
      <c r="MZA6" s="393"/>
      <c r="MZB6" s="393"/>
      <c r="MZC6" s="393"/>
      <c r="MZD6" s="393"/>
      <c r="MZE6" s="393"/>
      <c r="MZF6" s="393"/>
      <c r="MZG6" s="393"/>
      <c r="MZH6" s="393"/>
      <c r="MZI6" s="393"/>
      <c r="MZJ6" s="393"/>
      <c r="MZK6" s="393"/>
      <c r="MZL6" s="393"/>
      <c r="MZM6" s="393"/>
      <c r="MZN6" s="393"/>
      <c r="MZO6" s="393"/>
      <c r="MZP6" s="393"/>
      <c r="MZQ6" s="393"/>
      <c r="MZR6" s="393"/>
      <c r="MZS6" s="393"/>
      <c r="MZT6" s="393"/>
      <c r="MZU6" s="393"/>
      <c r="MZV6" s="393"/>
      <c r="MZW6" s="393"/>
      <c r="MZX6" s="393"/>
      <c r="MZY6" s="393"/>
      <c r="MZZ6" s="393"/>
      <c r="NAA6" s="393"/>
      <c r="NAB6" s="393"/>
      <c r="NAC6" s="393"/>
      <c r="NAD6" s="393"/>
      <c r="NAE6" s="393"/>
      <c r="NAF6" s="393"/>
      <c r="NAG6" s="393"/>
      <c r="NAH6" s="393"/>
      <c r="NAI6" s="393"/>
      <c r="NAJ6" s="393"/>
      <c r="NAK6" s="393"/>
      <c r="NAL6" s="393"/>
      <c r="NAM6" s="393"/>
      <c r="NAN6" s="393"/>
      <c r="NAO6" s="393"/>
      <c r="NAP6" s="393"/>
      <c r="NAQ6" s="393"/>
      <c r="NAR6" s="393"/>
      <c r="NAS6" s="393"/>
      <c r="NAT6" s="393"/>
      <c r="NAU6" s="393"/>
      <c r="NAV6" s="393"/>
      <c r="NAW6" s="393"/>
      <c r="NAX6" s="393"/>
      <c r="NAY6" s="393"/>
      <c r="NAZ6" s="393"/>
      <c r="NBA6" s="393"/>
      <c r="NBB6" s="393"/>
      <c r="NBC6" s="393"/>
      <c r="NBD6" s="393"/>
      <c r="NBE6" s="393"/>
      <c r="NBF6" s="393"/>
      <c r="NBG6" s="393"/>
      <c r="NBH6" s="393"/>
      <c r="NBI6" s="393"/>
      <c r="NBJ6" s="393"/>
      <c r="NBK6" s="393"/>
      <c r="NBL6" s="393"/>
      <c r="NBM6" s="393"/>
      <c r="NBN6" s="393"/>
      <c r="NBO6" s="393"/>
      <c r="NBP6" s="393"/>
      <c r="NBQ6" s="393"/>
      <c r="NBR6" s="393"/>
      <c r="NBS6" s="393"/>
      <c r="NBT6" s="393"/>
      <c r="NBU6" s="393"/>
      <c r="NBV6" s="393"/>
      <c r="NBW6" s="393"/>
      <c r="NBX6" s="393"/>
      <c r="NBY6" s="393"/>
      <c r="NBZ6" s="393"/>
      <c r="NCA6" s="393"/>
      <c r="NCB6" s="393"/>
      <c r="NCC6" s="393"/>
      <c r="NCD6" s="393"/>
      <c r="NCE6" s="393"/>
      <c r="NCF6" s="393"/>
      <c r="NCG6" s="393"/>
      <c r="NCH6" s="393"/>
      <c r="NCI6" s="393"/>
      <c r="NCJ6" s="393"/>
      <c r="NCK6" s="393"/>
      <c r="NCL6" s="393"/>
      <c r="NCM6" s="393"/>
      <c r="NCN6" s="393"/>
      <c r="NCO6" s="393"/>
      <c r="NCP6" s="393"/>
      <c r="NCQ6" s="393"/>
      <c r="NCR6" s="393"/>
      <c r="NCS6" s="393"/>
      <c r="NCT6" s="393"/>
      <c r="NCU6" s="393"/>
      <c r="NCV6" s="393"/>
      <c r="NCW6" s="393"/>
      <c r="NCX6" s="393"/>
      <c r="NCY6" s="393"/>
      <c r="NCZ6" s="393"/>
      <c r="NDA6" s="393"/>
      <c r="NDB6" s="393"/>
      <c r="NDC6" s="393"/>
      <c r="NDD6" s="393"/>
      <c r="NDE6" s="393"/>
      <c r="NDF6" s="393"/>
      <c r="NDG6" s="393"/>
      <c r="NDH6" s="393"/>
      <c r="NDI6" s="393"/>
      <c r="NDJ6" s="393"/>
      <c r="NDK6" s="393"/>
      <c r="NDL6" s="393"/>
      <c r="NDM6" s="393"/>
      <c r="NDN6" s="393"/>
      <c r="NDO6" s="393"/>
      <c r="NDP6" s="393"/>
      <c r="NDQ6" s="393"/>
      <c r="NDR6" s="393"/>
      <c r="NDS6" s="393"/>
      <c r="NDT6" s="393"/>
      <c r="NDU6" s="393"/>
      <c r="NDV6" s="393"/>
      <c r="NDW6" s="393"/>
      <c r="NDX6" s="393"/>
      <c r="NDY6" s="393"/>
      <c r="NDZ6" s="393"/>
      <c r="NEA6" s="393"/>
      <c r="NEB6" s="393"/>
      <c r="NEC6" s="393"/>
      <c r="NED6" s="393"/>
      <c r="NEE6" s="393"/>
      <c r="NEF6" s="393"/>
      <c r="NEG6" s="393"/>
      <c r="NEH6" s="393"/>
      <c r="NEI6" s="393"/>
      <c r="NEJ6" s="393"/>
      <c r="NEK6" s="393"/>
      <c r="NEL6" s="393"/>
      <c r="NEM6" s="393"/>
      <c r="NEN6" s="393"/>
      <c r="NEO6" s="393"/>
      <c r="NEP6" s="393"/>
      <c r="NEQ6" s="393"/>
      <c r="NER6" s="393"/>
      <c r="NES6" s="393"/>
      <c r="NET6" s="393"/>
      <c r="NEU6" s="393"/>
      <c r="NEV6" s="393"/>
      <c r="NEW6" s="393"/>
      <c r="NEX6" s="393"/>
      <c r="NEY6" s="393"/>
      <c r="NEZ6" s="393"/>
      <c r="NFA6" s="393"/>
      <c r="NFB6" s="393"/>
      <c r="NFC6" s="393"/>
      <c r="NFD6" s="393"/>
      <c r="NFE6" s="393"/>
      <c r="NFF6" s="393"/>
      <c r="NFG6" s="393"/>
      <c r="NFH6" s="393"/>
      <c r="NFI6" s="393"/>
      <c r="NFJ6" s="393"/>
      <c r="NFK6" s="393"/>
      <c r="NFL6" s="393"/>
      <c r="NFM6" s="393"/>
      <c r="NFN6" s="393"/>
      <c r="NFO6" s="393"/>
      <c r="NFP6" s="393"/>
      <c r="NFQ6" s="393"/>
      <c r="NFR6" s="393"/>
      <c r="NFS6" s="393"/>
      <c r="NFT6" s="393"/>
      <c r="NFU6" s="393"/>
      <c r="NFV6" s="393"/>
      <c r="NFW6" s="393"/>
      <c r="NFX6" s="393"/>
      <c r="NFY6" s="393"/>
      <c r="NFZ6" s="393"/>
      <c r="NGA6" s="393"/>
      <c r="NGB6" s="393"/>
      <c r="NGC6" s="393"/>
      <c r="NGD6" s="393"/>
      <c r="NGE6" s="393"/>
      <c r="NGF6" s="393"/>
      <c r="NGG6" s="393"/>
      <c r="NGH6" s="393"/>
      <c r="NGI6" s="393"/>
      <c r="NGJ6" s="393"/>
      <c r="NGK6" s="393"/>
      <c r="NGL6" s="393"/>
      <c r="NGM6" s="393"/>
      <c r="NGN6" s="393"/>
      <c r="NGO6" s="393"/>
      <c r="NGP6" s="393"/>
      <c r="NGQ6" s="393"/>
      <c r="NGR6" s="393"/>
      <c r="NGS6" s="393"/>
      <c r="NGT6" s="393"/>
      <c r="NGU6" s="393"/>
      <c r="NGV6" s="393"/>
      <c r="NGW6" s="393"/>
      <c r="NGX6" s="393"/>
      <c r="NGY6" s="393"/>
      <c r="NGZ6" s="393"/>
      <c r="NHA6" s="393"/>
      <c r="NHB6" s="393"/>
      <c r="NHC6" s="393"/>
      <c r="NHD6" s="393"/>
      <c r="NHE6" s="393"/>
      <c r="NHF6" s="393"/>
      <c r="NHG6" s="393"/>
      <c r="NHH6" s="393"/>
      <c r="NHI6" s="393"/>
      <c r="NHJ6" s="393"/>
      <c r="NHK6" s="393"/>
      <c r="NHL6" s="393"/>
      <c r="NHM6" s="393"/>
      <c r="NHN6" s="393"/>
      <c r="NHO6" s="393"/>
      <c r="NHP6" s="393"/>
      <c r="NHQ6" s="393"/>
      <c r="NHR6" s="393"/>
      <c r="NHS6" s="393"/>
      <c r="NHT6" s="393"/>
      <c r="NHU6" s="393"/>
      <c r="NHV6" s="393"/>
      <c r="NHW6" s="393"/>
      <c r="NHX6" s="393"/>
      <c r="NHY6" s="393"/>
      <c r="NHZ6" s="393"/>
      <c r="NIA6" s="393"/>
      <c r="NIB6" s="393"/>
      <c r="NIC6" s="393"/>
      <c r="NID6" s="393"/>
      <c r="NIE6" s="393"/>
      <c r="NIF6" s="393"/>
      <c r="NIG6" s="393"/>
      <c r="NIH6" s="393"/>
      <c r="NII6" s="393"/>
      <c r="NIJ6" s="393"/>
      <c r="NIK6" s="393"/>
      <c r="NIL6" s="393"/>
      <c r="NIM6" s="393"/>
      <c r="NIN6" s="393"/>
      <c r="NIO6" s="393"/>
      <c r="NIP6" s="393"/>
      <c r="NIQ6" s="393"/>
      <c r="NIR6" s="393"/>
      <c r="NIS6" s="393"/>
      <c r="NIT6" s="393"/>
      <c r="NIU6" s="393"/>
      <c r="NIV6" s="393"/>
      <c r="NIW6" s="393"/>
      <c r="NIX6" s="393"/>
      <c r="NIY6" s="393"/>
      <c r="NIZ6" s="393"/>
      <c r="NJA6" s="393"/>
      <c r="NJB6" s="393"/>
      <c r="NJC6" s="393"/>
      <c r="NJD6" s="393"/>
      <c r="NJE6" s="393"/>
      <c r="NJF6" s="393"/>
      <c r="NJG6" s="393"/>
      <c r="NJH6" s="393"/>
      <c r="NJI6" s="393"/>
      <c r="NJJ6" s="393"/>
      <c r="NJK6" s="393"/>
      <c r="NJL6" s="393"/>
      <c r="NJM6" s="393"/>
      <c r="NJN6" s="393"/>
      <c r="NJO6" s="393"/>
      <c r="NJP6" s="393"/>
      <c r="NJQ6" s="393"/>
      <c r="NJR6" s="393"/>
      <c r="NJS6" s="393"/>
      <c r="NJT6" s="393"/>
      <c r="NJU6" s="393"/>
      <c r="NJV6" s="393"/>
      <c r="NJW6" s="393"/>
      <c r="NJX6" s="393"/>
      <c r="NJY6" s="393"/>
      <c r="NJZ6" s="393"/>
      <c r="NKA6" s="393"/>
      <c r="NKB6" s="393"/>
      <c r="NKC6" s="393"/>
      <c r="NKD6" s="393"/>
      <c r="NKE6" s="393"/>
      <c r="NKF6" s="393"/>
      <c r="NKG6" s="393"/>
      <c r="NKH6" s="393"/>
      <c r="NKI6" s="393"/>
      <c r="NKJ6" s="393"/>
      <c r="NKK6" s="393"/>
      <c r="NKL6" s="393"/>
      <c r="NKM6" s="393"/>
      <c r="NKN6" s="393"/>
      <c r="NKO6" s="393"/>
      <c r="NKP6" s="393"/>
      <c r="NKQ6" s="393"/>
      <c r="NKR6" s="393"/>
      <c r="NKS6" s="393"/>
      <c r="NKT6" s="393"/>
      <c r="NKU6" s="393"/>
      <c r="NKV6" s="393"/>
      <c r="NKW6" s="393"/>
      <c r="NKX6" s="393"/>
      <c r="NKY6" s="393"/>
      <c r="NKZ6" s="393"/>
      <c r="NLA6" s="393"/>
      <c r="NLB6" s="393"/>
      <c r="NLC6" s="393"/>
      <c r="NLD6" s="393"/>
      <c r="NLE6" s="393"/>
      <c r="NLF6" s="393"/>
      <c r="NLG6" s="393"/>
      <c r="NLH6" s="393"/>
      <c r="NLI6" s="393"/>
      <c r="NLJ6" s="393"/>
      <c r="NLK6" s="393"/>
      <c r="NLL6" s="393"/>
      <c r="NLM6" s="393"/>
      <c r="NLN6" s="393"/>
      <c r="NLO6" s="393"/>
      <c r="NLP6" s="393"/>
      <c r="NLQ6" s="393"/>
      <c r="NLR6" s="393"/>
      <c r="NLS6" s="393"/>
      <c r="NLT6" s="393"/>
      <c r="NLU6" s="393"/>
      <c r="NLV6" s="393"/>
      <c r="NLW6" s="393"/>
      <c r="NLX6" s="393"/>
      <c r="NLY6" s="393"/>
      <c r="NLZ6" s="393"/>
      <c r="NMA6" s="393"/>
      <c r="NMB6" s="393"/>
      <c r="NMC6" s="393"/>
      <c r="NMD6" s="393"/>
      <c r="NME6" s="393"/>
      <c r="NMF6" s="393"/>
      <c r="NMG6" s="393"/>
      <c r="NMH6" s="393"/>
      <c r="NMI6" s="393"/>
      <c r="NMJ6" s="393"/>
      <c r="NMK6" s="393"/>
      <c r="NML6" s="393"/>
      <c r="NMM6" s="393"/>
      <c r="NMN6" s="393"/>
      <c r="NMO6" s="393"/>
      <c r="NMP6" s="393"/>
      <c r="NMQ6" s="393"/>
      <c r="NMR6" s="393"/>
      <c r="NMS6" s="393"/>
      <c r="NMT6" s="393"/>
      <c r="NMU6" s="393"/>
      <c r="NMV6" s="393"/>
      <c r="NMW6" s="393"/>
      <c r="NMX6" s="393"/>
      <c r="NMY6" s="393"/>
      <c r="NMZ6" s="393"/>
      <c r="NNA6" s="393"/>
      <c r="NNB6" s="393"/>
      <c r="NNC6" s="393"/>
      <c r="NND6" s="393"/>
      <c r="NNE6" s="393"/>
      <c r="NNF6" s="393"/>
      <c r="NNG6" s="393"/>
      <c r="NNH6" s="393"/>
      <c r="NNI6" s="393"/>
      <c r="NNJ6" s="393"/>
      <c r="NNK6" s="393"/>
      <c r="NNL6" s="393"/>
      <c r="NNM6" s="393"/>
      <c r="NNN6" s="393"/>
      <c r="NNO6" s="393"/>
      <c r="NNP6" s="393"/>
      <c r="NNQ6" s="393"/>
      <c r="NNR6" s="393"/>
      <c r="NNS6" s="393"/>
      <c r="NNT6" s="393"/>
      <c r="NNU6" s="393"/>
      <c r="NNV6" s="393"/>
      <c r="NNW6" s="393"/>
      <c r="NNX6" s="393"/>
      <c r="NNY6" s="393"/>
      <c r="NNZ6" s="393"/>
      <c r="NOA6" s="393"/>
      <c r="NOB6" s="393"/>
      <c r="NOC6" s="393"/>
      <c r="NOD6" s="393"/>
      <c r="NOE6" s="393"/>
      <c r="NOF6" s="393"/>
      <c r="NOG6" s="393"/>
      <c r="NOH6" s="393"/>
      <c r="NOI6" s="393"/>
      <c r="NOJ6" s="393"/>
      <c r="NOK6" s="393"/>
      <c r="NOL6" s="393"/>
      <c r="NOM6" s="393"/>
      <c r="NON6" s="393"/>
      <c r="NOO6" s="393"/>
      <c r="NOP6" s="393"/>
      <c r="NOQ6" s="393"/>
      <c r="NOR6" s="393"/>
      <c r="NOS6" s="393"/>
      <c r="NOT6" s="393"/>
      <c r="NOU6" s="393"/>
      <c r="NOV6" s="393"/>
      <c r="NOW6" s="393"/>
      <c r="NOX6" s="393"/>
      <c r="NOY6" s="393"/>
      <c r="NOZ6" s="393"/>
      <c r="NPA6" s="393"/>
      <c r="NPB6" s="393"/>
      <c r="NPC6" s="393"/>
      <c r="NPD6" s="393"/>
      <c r="NPE6" s="393"/>
      <c r="NPF6" s="393"/>
      <c r="NPG6" s="393"/>
      <c r="NPH6" s="393"/>
      <c r="NPI6" s="393"/>
      <c r="NPJ6" s="393"/>
      <c r="NPK6" s="393"/>
      <c r="NPL6" s="393"/>
      <c r="NPM6" s="393"/>
      <c r="NPN6" s="393"/>
      <c r="NPO6" s="393"/>
      <c r="NPP6" s="393"/>
      <c r="NPQ6" s="393"/>
      <c r="NPR6" s="393"/>
      <c r="NPS6" s="393"/>
      <c r="NPT6" s="393"/>
      <c r="NPU6" s="393"/>
      <c r="NPV6" s="393"/>
      <c r="NPW6" s="393"/>
      <c r="NPX6" s="393"/>
      <c r="NPY6" s="393"/>
      <c r="NPZ6" s="393"/>
      <c r="NQA6" s="393"/>
      <c r="NQB6" s="393"/>
      <c r="NQC6" s="393"/>
      <c r="NQD6" s="393"/>
      <c r="NQE6" s="393"/>
      <c r="NQF6" s="393"/>
      <c r="NQG6" s="393"/>
      <c r="NQH6" s="393"/>
      <c r="NQI6" s="393"/>
      <c r="NQJ6" s="393"/>
      <c r="NQK6" s="393"/>
      <c r="NQL6" s="393"/>
      <c r="NQM6" s="393"/>
      <c r="NQN6" s="393"/>
      <c r="NQO6" s="393"/>
      <c r="NQP6" s="393"/>
      <c r="NQQ6" s="393"/>
      <c r="NQR6" s="393"/>
      <c r="NQS6" s="393"/>
      <c r="NQT6" s="393"/>
      <c r="NQU6" s="393"/>
      <c r="NQV6" s="393"/>
      <c r="NQW6" s="393"/>
      <c r="NQX6" s="393"/>
      <c r="NQY6" s="393"/>
      <c r="NQZ6" s="393"/>
      <c r="NRA6" s="393"/>
      <c r="NRB6" s="393"/>
      <c r="NRC6" s="393"/>
      <c r="NRD6" s="393"/>
      <c r="NRE6" s="393"/>
      <c r="NRF6" s="393"/>
      <c r="NRG6" s="393"/>
      <c r="NRH6" s="393"/>
      <c r="NRI6" s="393"/>
      <c r="NRJ6" s="393"/>
      <c r="NRK6" s="393"/>
      <c r="NRL6" s="393"/>
      <c r="NRM6" s="393"/>
      <c r="NRN6" s="393"/>
      <c r="NRO6" s="393"/>
      <c r="NRP6" s="393"/>
      <c r="NRQ6" s="393"/>
      <c r="NRR6" s="393"/>
      <c r="NRS6" s="393"/>
      <c r="NRT6" s="393"/>
      <c r="NRU6" s="393"/>
      <c r="NRV6" s="393"/>
      <c r="NRW6" s="393"/>
      <c r="NRX6" s="393"/>
      <c r="NRY6" s="393"/>
      <c r="NRZ6" s="393"/>
      <c r="NSA6" s="393"/>
      <c r="NSB6" s="393"/>
      <c r="NSC6" s="393"/>
      <c r="NSD6" s="393"/>
      <c r="NSE6" s="393"/>
      <c r="NSF6" s="393"/>
      <c r="NSG6" s="393"/>
      <c r="NSH6" s="393"/>
      <c r="NSI6" s="393"/>
      <c r="NSJ6" s="393"/>
      <c r="NSK6" s="393"/>
      <c r="NSL6" s="393"/>
      <c r="NSM6" s="393"/>
      <c r="NSN6" s="393"/>
      <c r="NSO6" s="393"/>
      <c r="NSP6" s="393"/>
      <c r="NSQ6" s="393"/>
      <c r="NSR6" s="393"/>
      <c r="NSS6" s="393"/>
      <c r="NST6" s="393"/>
      <c r="NSU6" s="393"/>
      <c r="NSV6" s="393"/>
      <c r="NSW6" s="393"/>
      <c r="NSX6" s="393"/>
      <c r="NSY6" s="393"/>
      <c r="NSZ6" s="393"/>
      <c r="NTA6" s="393"/>
      <c r="NTB6" s="393"/>
      <c r="NTC6" s="393"/>
      <c r="NTD6" s="393"/>
      <c r="NTE6" s="393"/>
      <c r="NTF6" s="393"/>
      <c r="NTG6" s="393"/>
      <c r="NTH6" s="393"/>
      <c r="NTI6" s="393"/>
      <c r="NTJ6" s="393"/>
      <c r="NTK6" s="393"/>
      <c r="NTL6" s="393"/>
      <c r="NTM6" s="393"/>
      <c r="NTN6" s="393"/>
      <c r="NTO6" s="393"/>
      <c r="NTP6" s="393"/>
      <c r="NTQ6" s="393"/>
      <c r="NTR6" s="393"/>
      <c r="NTS6" s="393"/>
      <c r="NTT6" s="393"/>
      <c r="NTU6" s="393"/>
      <c r="NTV6" s="393"/>
      <c r="NTW6" s="393"/>
      <c r="NTX6" s="393"/>
      <c r="NTY6" s="393"/>
      <c r="NTZ6" s="393"/>
      <c r="NUA6" s="393"/>
      <c r="NUB6" s="393"/>
      <c r="NUC6" s="393"/>
      <c r="NUD6" s="393"/>
      <c r="NUE6" s="393"/>
      <c r="NUF6" s="393"/>
      <c r="NUG6" s="393"/>
      <c r="NUH6" s="393"/>
      <c r="NUI6" s="393"/>
      <c r="NUJ6" s="393"/>
      <c r="NUK6" s="393"/>
      <c r="NUL6" s="393"/>
      <c r="NUM6" s="393"/>
      <c r="NUN6" s="393"/>
      <c r="NUO6" s="393"/>
      <c r="NUP6" s="393"/>
      <c r="NUQ6" s="393"/>
      <c r="NUR6" s="393"/>
      <c r="NUS6" s="393"/>
      <c r="NUT6" s="393"/>
      <c r="NUU6" s="393"/>
      <c r="NUV6" s="393"/>
      <c r="NUW6" s="393"/>
      <c r="NUX6" s="393"/>
      <c r="NUY6" s="393"/>
      <c r="NUZ6" s="393"/>
      <c r="NVA6" s="393"/>
      <c r="NVB6" s="393"/>
      <c r="NVC6" s="393"/>
      <c r="NVD6" s="393"/>
      <c r="NVE6" s="393"/>
      <c r="NVF6" s="393"/>
      <c r="NVG6" s="393"/>
      <c r="NVH6" s="393"/>
      <c r="NVI6" s="393"/>
      <c r="NVJ6" s="393"/>
      <c r="NVK6" s="393"/>
      <c r="NVL6" s="393"/>
      <c r="NVM6" s="393"/>
      <c r="NVN6" s="393"/>
      <c r="NVO6" s="393"/>
      <c r="NVP6" s="393"/>
      <c r="NVQ6" s="393"/>
      <c r="NVR6" s="393"/>
      <c r="NVS6" s="393"/>
      <c r="NVT6" s="393"/>
      <c r="NVU6" s="393"/>
      <c r="NVV6" s="393"/>
      <c r="NVW6" s="393"/>
      <c r="NVX6" s="393"/>
      <c r="NVY6" s="393"/>
      <c r="NVZ6" s="393"/>
      <c r="NWA6" s="393"/>
      <c r="NWB6" s="393"/>
      <c r="NWC6" s="393"/>
      <c r="NWD6" s="393"/>
      <c r="NWE6" s="393"/>
      <c r="NWF6" s="393"/>
      <c r="NWG6" s="393"/>
      <c r="NWH6" s="393"/>
      <c r="NWI6" s="393"/>
      <c r="NWJ6" s="393"/>
      <c r="NWK6" s="393"/>
      <c r="NWL6" s="393"/>
      <c r="NWM6" s="393"/>
      <c r="NWN6" s="393"/>
      <c r="NWO6" s="393"/>
      <c r="NWP6" s="393"/>
      <c r="NWQ6" s="393"/>
      <c r="NWR6" s="393"/>
      <c r="NWS6" s="393"/>
      <c r="NWT6" s="393"/>
      <c r="NWU6" s="393"/>
      <c r="NWV6" s="393"/>
      <c r="NWW6" s="393"/>
      <c r="NWX6" s="393"/>
      <c r="NWY6" s="393"/>
      <c r="NWZ6" s="393"/>
      <c r="NXA6" s="393"/>
      <c r="NXB6" s="393"/>
      <c r="NXC6" s="393"/>
      <c r="NXD6" s="393"/>
      <c r="NXE6" s="393"/>
      <c r="NXF6" s="393"/>
      <c r="NXG6" s="393"/>
      <c r="NXH6" s="393"/>
      <c r="NXI6" s="393"/>
      <c r="NXJ6" s="393"/>
      <c r="NXK6" s="393"/>
      <c r="NXL6" s="393"/>
      <c r="NXM6" s="393"/>
      <c r="NXN6" s="393"/>
      <c r="NXO6" s="393"/>
      <c r="NXP6" s="393"/>
      <c r="NXQ6" s="393"/>
      <c r="NXR6" s="393"/>
      <c r="NXS6" s="393"/>
      <c r="NXT6" s="393"/>
      <c r="NXU6" s="393"/>
      <c r="NXV6" s="393"/>
      <c r="NXW6" s="393"/>
      <c r="NXX6" s="393"/>
      <c r="NXY6" s="393"/>
      <c r="NXZ6" s="393"/>
      <c r="NYA6" s="393"/>
      <c r="NYB6" s="393"/>
      <c r="NYC6" s="393"/>
      <c r="NYD6" s="393"/>
      <c r="NYE6" s="393"/>
      <c r="NYF6" s="393"/>
      <c r="NYG6" s="393"/>
      <c r="NYH6" s="393"/>
      <c r="NYI6" s="393"/>
      <c r="NYJ6" s="393"/>
      <c r="NYK6" s="393"/>
      <c r="NYL6" s="393"/>
      <c r="NYM6" s="393"/>
      <c r="NYN6" s="393"/>
      <c r="NYO6" s="393"/>
      <c r="NYP6" s="393"/>
      <c r="NYQ6" s="393"/>
      <c r="NYR6" s="393"/>
      <c r="NYS6" s="393"/>
      <c r="NYT6" s="393"/>
      <c r="NYU6" s="393"/>
      <c r="NYV6" s="393"/>
      <c r="NYW6" s="393"/>
      <c r="NYX6" s="393"/>
      <c r="NYY6" s="393"/>
      <c r="NYZ6" s="393"/>
      <c r="NZA6" s="393"/>
      <c r="NZB6" s="393"/>
      <c r="NZC6" s="393"/>
      <c r="NZD6" s="393"/>
      <c r="NZE6" s="393"/>
      <c r="NZF6" s="393"/>
      <c r="NZG6" s="393"/>
      <c r="NZH6" s="393"/>
      <c r="NZI6" s="393"/>
      <c r="NZJ6" s="393"/>
      <c r="NZK6" s="393"/>
      <c r="NZL6" s="393"/>
      <c r="NZM6" s="393"/>
      <c r="NZN6" s="393"/>
      <c r="NZO6" s="393"/>
      <c r="NZP6" s="393"/>
      <c r="NZQ6" s="393"/>
      <c r="NZR6" s="393"/>
      <c r="NZS6" s="393"/>
      <c r="NZT6" s="393"/>
      <c r="NZU6" s="393"/>
      <c r="NZV6" s="393"/>
      <c r="NZW6" s="393"/>
      <c r="NZX6" s="393"/>
      <c r="NZY6" s="393"/>
      <c r="NZZ6" s="393"/>
      <c r="OAA6" s="393"/>
      <c r="OAB6" s="393"/>
      <c r="OAC6" s="393"/>
      <c r="OAD6" s="393"/>
      <c r="OAE6" s="393"/>
      <c r="OAF6" s="393"/>
      <c r="OAG6" s="393"/>
      <c r="OAH6" s="393"/>
      <c r="OAI6" s="393"/>
      <c r="OAJ6" s="393"/>
      <c r="OAK6" s="393"/>
      <c r="OAL6" s="393"/>
      <c r="OAM6" s="393"/>
      <c r="OAN6" s="393"/>
      <c r="OAO6" s="393"/>
      <c r="OAP6" s="393"/>
      <c r="OAQ6" s="393"/>
      <c r="OAR6" s="393"/>
      <c r="OAS6" s="393"/>
      <c r="OAT6" s="393"/>
      <c r="OAU6" s="393"/>
      <c r="OAV6" s="393"/>
      <c r="OAW6" s="393"/>
      <c r="OAX6" s="393"/>
      <c r="OAY6" s="393"/>
      <c r="OAZ6" s="393"/>
      <c r="OBA6" s="393"/>
      <c r="OBB6" s="393"/>
      <c r="OBC6" s="393"/>
      <c r="OBD6" s="393"/>
      <c r="OBE6" s="393"/>
      <c r="OBF6" s="393"/>
      <c r="OBG6" s="393"/>
      <c r="OBH6" s="393"/>
      <c r="OBI6" s="393"/>
      <c r="OBJ6" s="393"/>
      <c r="OBK6" s="393"/>
      <c r="OBL6" s="393"/>
      <c r="OBM6" s="393"/>
      <c r="OBN6" s="393"/>
      <c r="OBO6" s="393"/>
      <c r="OBP6" s="393"/>
      <c r="OBQ6" s="393"/>
      <c r="OBR6" s="393"/>
      <c r="OBS6" s="393"/>
      <c r="OBT6" s="393"/>
      <c r="OBU6" s="393"/>
      <c r="OBV6" s="393"/>
      <c r="OBW6" s="393"/>
      <c r="OBX6" s="393"/>
      <c r="OBY6" s="393"/>
      <c r="OBZ6" s="393"/>
      <c r="OCA6" s="393"/>
      <c r="OCB6" s="393"/>
      <c r="OCC6" s="393"/>
      <c r="OCD6" s="393"/>
      <c r="OCE6" s="393"/>
      <c r="OCF6" s="393"/>
      <c r="OCG6" s="393"/>
      <c r="OCH6" s="393"/>
      <c r="OCI6" s="393"/>
      <c r="OCJ6" s="393"/>
      <c r="OCK6" s="393"/>
      <c r="OCL6" s="393"/>
      <c r="OCM6" s="393"/>
      <c r="OCN6" s="393"/>
      <c r="OCO6" s="393"/>
      <c r="OCP6" s="393"/>
      <c r="OCQ6" s="393"/>
      <c r="OCR6" s="393"/>
      <c r="OCS6" s="393"/>
      <c r="OCT6" s="393"/>
      <c r="OCU6" s="393"/>
      <c r="OCV6" s="393"/>
      <c r="OCW6" s="393"/>
      <c r="OCX6" s="393"/>
      <c r="OCY6" s="393"/>
      <c r="OCZ6" s="393"/>
      <c r="ODA6" s="393"/>
      <c r="ODB6" s="393"/>
      <c r="ODC6" s="393"/>
      <c r="ODD6" s="393"/>
      <c r="ODE6" s="393"/>
      <c r="ODF6" s="393"/>
      <c r="ODG6" s="393"/>
      <c r="ODH6" s="393"/>
      <c r="ODI6" s="393"/>
      <c r="ODJ6" s="393"/>
      <c r="ODK6" s="393"/>
      <c r="ODL6" s="393"/>
      <c r="ODM6" s="393"/>
      <c r="ODN6" s="393"/>
      <c r="ODO6" s="393"/>
      <c r="ODP6" s="393"/>
      <c r="ODQ6" s="393"/>
      <c r="ODR6" s="393"/>
      <c r="ODS6" s="393"/>
      <c r="ODT6" s="393"/>
      <c r="ODU6" s="393"/>
      <c r="ODV6" s="393"/>
      <c r="ODW6" s="393"/>
      <c r="ODX6" s="393"/>
      <c r="ODY6" s="393"/>
      <c r="ODZ6" s="393"/>
      <c r="OEA6" s="393"/>
      <c r="OEB6" s="393"/>
      <c r="OEC6" s="393"/>
      <c r="OED6" s="393"/>
      <c r="OEE6" s="393"/>
      <c r="OEF6" s="393"/>
      <c r="OEG6" s="393"/>
      <c r="OEH6" s="393"/>
      <c r="OEI6" s="393"/>
      <c r="OEJ6" s="393"/>
      <c r="OEK6" s="393"/>
      <c r="OEL6" s="393"/>
      <c r="OEM6" s="393"/>
      <c r="OEN6" s="393"/>
      <c r="OEO6" s="393"/>
      <c r="OEP6" s="393"/>
      <c r="OEQ6" s="393"/>
      <c r="OER6" s="393"/>
      <c r="OES6" s="393"/>
      <c r="OET6" s="393"/>
      <c r="OEU6" s="393"/>
      <c r="OEV6" s="393"/>
      <c r="OEW6" s="393"/>
      <c r="OEX6" s="393"/>
      <c r="OEY6" s="393"/>
      <c r="OEZ6" s="393"/>
      <c r="OFA6" s="393"/>
      <c r="OFB6" s="393"/>
      <c r="OFC6" s="393"/>
      <c r="OFD6" s="393"/>
      <c r="OFE6" s="393"/>
      <c r="OFF6" s="393"/>
      <c r="OFG6" s="393"/>
      <c r="OFH6" s="393"/>
      <c r="OFI6" s="393"/>
      <c r="OFJ6" s="393"/>
      <c r="OFK6" s="393"/>
      <c r="OFL6" s="393"/>
      <c r="OFM6" s="393"/>
      <c r="OFN6" s="393"/>
      <c r="OFO6" s="393"/>
      <c r="OFP6" s="393"/>
      <c r="OFQ6" s="393"/>
      <c r="OFR6" s="393"/>
      <c r="OFS6" s="393"/>
      <c r="OFT6" s="393"/>
      <c r="OFU6" s="393"/>
      <c r="OFV6" s="393"/>
      <c r="OFW6" s="393"/>
      <c r="OFX6" s="393"/>
      <c r="OFY6" s="393"/>
      <c r="OFZ6" s="393"/>
      <c r="OGA6" s="393"/>
      <c r="OGB6" s="393"/>
      <c r="OGC6" s="393"/>
      <c r="OGD6" s="393"/>
      <c r="OGE6" s="393"/>
      <c r="OGF6" s="393"/>
      <c r="OGG6" s="393"/>
      <c r="OGH6" s="393"/>
      <c r="OGI6" s="393"/>
      <c r="OGJ6" s="393"/>
      <c r="OGK6" s="393"/>
      <c r="OGL6" s="393"/>
      <c r="OGM6" s="393"/>
      <c r="OGN6" s="393"/>
      <c r="OGO6" s="393"/>
      <c r="OGP6" s="393"/>
      <c r="OGQ6" s="393"/>
      <c r="OGR6" s="393"/>
      <c r="OGS6" s="393"/>
      <c r="OGT6" s="393"/>
      <c r="OGU6" s="393"/>
      <c r="OGV6" s="393"/>
      <c r="OGW6" s="393"/>
      <c r="OGX6" s="393"/>
      <c r="OGY6" s="393"/>
      <c r="OGZ6" s="393"/>
      <c r="OHA6" s="393"/>
      <c r="OHB6" s="393"/>
      <c r="OHC6" s="393"/>
      <c r="OHD6" s="393"/>
      <c r="OHE6" s="393"/>
      <c r="OHF6" s="393"/>
      <c r="OHG6" s="393"/>
      <c r="OHH6" s="393"/>
      <c r="OHI6" s="393"/>
      <c r="OHJ6" s="393"/>
      <c r="OHK6" s="393"/>
      <c r="OHL6" s="393"/>
      <c r="OHM6" s="393"/>
      <c r="OHN6" s="393"/>
      <c r="OHO6" s="393"/>
      <c r="OHP6" s="393"/>
      <c r="OHQ6" s="393"/>
      <c r="OHR6" s="393"/>
      <c r="OHS6" s="393"/>
      <c r="OHT6" s="393"/>
      <c r="OHU6" s="393"/>
      <c r="OHV6" s="393"/>
      <c r="OHW6" s="393"/>
      <c r="OHX6" s="393"/>
      <c r="OHY6" s="393"/>
      <c r="OHZ6" s="393"/>
      <c r="OIA6" s="393"/>
      <c r="OIB6" s="393"/>
      <c r="OIC6" s="393"/>
      <c r="OID6" s="393"/>
      <c r="OIE6" s="393"/>
      <c r="OIF6" s="393"/>
      <c r="OIG6" s="393"/>
      <c r="OIH6" s="393"/>
      <c r="OII6" s="393"/>
      <c r="OIJ6" s="393"/>
      <c r="OIK6" s="393"/>
      <c r="OIL6" s="393"/>
      <c r="OIM6" s="393"/>
      <c r="OIN6" s="393"/>
      <c r="OIO6" s="393"/>
      <c r="OIP6" s="393"/>
      <c r="OIQ6" s="393"/>
      <c r="OIR6" s="393"/>
      <c r="OIS6" s="393"/>
      <c r="OIT6" s="393"/>
      <c r="OIU6" s="393"/>
      <c r="OIV6" s="393"/>
      <c r="OIW6" s="393"/>
      <c r="OIX6" s="393"/>
      <c r="OIY6" s="393"/>
      <c r="OIZ6" s="393"/>
      <c r="OJA6" s="393"/>
      <c r="OJB6" s="393"/>
      <c r="OJC6" s="393"/>
      <c r="OJD6" s="393"/>
      <c r="OJE6" s="393"/>
      <c r="OJF6" s="393"/>
      <c r="OJG6" s="393"/>
      <c r="OJH6" s="393"/>
      <c r="OJI6" s="393"/>
      <c r="OJJ6" s="393"/>
      <c r="OJK6" s="393"/>
      <c r="OJL6" s="393"/>
      <c r="OJM6" s="393"/>
      <c r="OJN6" s="393"/>
      <c r="OJO6" s="393"/>
      <c r="OJP6" s="393"/>
      <c r="OJQ6" s="393"/>
      <c r="OJR6" s="393"/>
      <c r="OJS6" s="393"/>
      <c r="OJT6" s="393"/>
      <c r="OJU6" s="393"/>
      <c r="OJV6" s="393"/>
      <c r="OJW6" s="393"/>
      <c r="OJX6" s="393"/>
      <c r="OJY6" s="393"/>
      <c r="OJZ6" s="393"/>
      <c r="OKA6" s="393"/>
      <c r="OKB6" s="393"/>
      <c r="OKC6" s="393"/>
      <c r="OKD6" s="393"/>
      <c r="OKE6" s="393"/>
      <c r="OKF6" s="393"/>
      <c r="OKG6" s="393"/>
      <c r="OKH6" s="393"/>
      <c r="OKI6" s="393"/>
      <c r="OKJ6" s="393"/>
      <c r="OKK6" s="393"/>
      <c r="OKL6" s="393"/>
      <c r="OKM6" s="393"/>
      <c r="OKN6" s="393"/>
      <c r="OKO6" s="393"/>
      <c r="OKP6" s="393"/>
      <c r="OKQ6" s="393"/>
      <c r="OKR6" s="393"/>
      <c r="OKS6" s="393"/>
      <c r="OKT6" s="393"/>
      <c r="OKU6" s="393"/>
      <c r="OKV6" s="393"/>
      <c r="OKW6" s="393"/>
      <c r="OKX6" s="393"/>
      <c r="OKY6" s="393"/>
      <c r="OKZ6" s="393"/>
      <c r="OLA6" s="393"/>
      <c r="OLB6" s="393"/>
      <c r="OLC6" s="393"/>
      <c r="OLD6" s="393"/>
      <c r="OLE6" s="393"/>
      <c r="OLF6" s="393"/>
      <c r="OLG6" s="393"/>
      <c r="OLH6" s="393"/>
      <c r="OLI6" s="393"/>
      <c r="OLJ6" s="393"/>
      <c r="OLK6" s="393"/>
      <c r="OLL6" s="393"/>
      <c r="OLM6" s="393"/>
      <c r="OLN6" s="393"/>
      <c r="OLO6" s="393"/>
      <c r="OLP6" s="393"/>
      <c r="OLQ6" s="393"/>
      <c r="OLR6" s="393"/>
      <c r="OLS6" s="393"/>
      <c r="OLT6" s="393"/>
      <c r="OLU6" s="393"/>
      <c r="OLV6" s="393"/>
      <c r="OLW6" s="393"/>
      <c r="OLX6" s="393"/>
      <c r="OLY6" s="393"/>
      <c r="OLZ6" s="393"/>
      <c r="OMA6" s="393"/>
      <c r="OMB6" s="393"/>
      <c r="OMC6" s="393"/>
      <c r="OMD6" s="393"/>
      <c r="OME6" s="393"/>
      <c r="OMF6" s="393"/>
      <c r="OMG6" s="393"/>
      <c r="OMH6" s="393"/>
      <c r="OMI6" s="393"/>
      <c r="OMJ6" s="393"/>
      <c r="OMK6" s="393"/>
      <c r="OML6" s="393"/>
      <c r="OMM6" s="393"/>
      <c r="OMN6" s="393"/>
      <c r="OMO6" s="393"/>
      <c r="OMP6" s="393"/>
      <c r="OMQ6" s="393"/>
      <c r="OMR6" s="393"/>
      <c r="OMS6" s="393"/>
      <c r="OMT6" s="393"/>
      <c r="OMU6" s="393"/>
      <c r="OMV6" s="393"/>
      <c r="OMW6" s="393"/>
      <c r="OMX6" s="393"/>
      <c r="OMY6" s="393"/>
      <c r="OMZ6" s="393"/>
      <c r="ONA6" s="393"/>
      <c r="ONB6" s="393"/>
      <c r="ONC6" s="393"/>
      <c r="OND6" s="393"/>
      <c r="ONE6" s="393"/>
      <c r="ONF6" s="393"/>
      <c r="ONG6" s="393"/>
      <c r="ONH6" s="393"/>
      <c r="ONI6" s="393"/>
      <c r="ONJ6" s="393"/>
      <c r="ONK6" s="393"/>
      <c r="ONL6" s="393"/>
      <c r="ONM6" s="393"/>
      <c r="ONN6" s="393"/>
      <c r="ONO6" s="393"/>
      <c r="ONP6" s="393"/>
      <c r="ONQ6" s="393"/>
      <c r="ONR6" s="393"/>
      <c r="ONS6" s="393"/>
      <c r="ONT6" s="393"/>
      <c r="ONU6" s="393"/>
      <c r="ONV6" s="393"/>
      <c r="ONW6" s="393"/>
      <c r="ONX6" s="393"/>
      <c r="ONY6" s="393"/>
      <c r="ONZ6" s="393"/>
      <c r="OOA6" s="393"/>
      <c r="OOB6" s="393"/>
      <c r="OOC6" s="393"/>
      <c r="OOD6" s="393"/>
      <c r="OOE6" s="393"/>
      <c r="OOF6" s="393"/>
      <c r="OOG6" s="393"/>
      <c r="OOH6" s="393"/>
      <c r="OOI6" s="393"/>
      <c r="OOJ6" s="393"/>
      <c r="OOK6" s="393"/>
      <c r="OOL6" s="393"/>
      <c r="OOM6" s="393"/>
      <c r="OON6" s="393"/>
      <c r="OOO6" s="393"/>
      <c r="OOP6" s="393"/>
      <c r="OOQ6" s="393"/>
      <c r="OOR6" s="393"/>
      <c r="OOS6" s="393"/>
      <c r="OOT6" s="393"/>
      <c r="OOU6" s="393"/>
      <c r="OOV6" s="393"/>
      <c r="OOW6" s="393"/>
      <c r="OOX6" s="393"/>
      <c r="OOY6" s="393"/>
      <c r="OOZ6" s="393"/>
      <c r="OPA6" s="393"/>
      <c r="OPB6" s="393"/>
      <c r="OPC6" s="393"/>
      <c r="OPD6" s="393"/>
      <c r="OPE6" s="393"/>
      <c r="OPF6" s="393"/>
      <c r="OPG6" s="393"/>
      <c r="OPH6" s="393"/>
      <c r="OPI6" s="393"/>
      <c r="OPJ6" s="393"/>
      <c r="OPK6" s="393"/>
      <c r="OPL6" s="393"/>
      <c r="OPM6" s="393"/>
      <c r="OPN6" s="393"/>
      <c r="OPO6" s="393"/>
      <c r="OPP6" s="393"/>
      <c r="OPQ6" s="393"/>
      <c r="OPR6" s="393"/>
      <c r="OPS6" s="393"/>
      <c r="OPT6" s="393"/>
      <c r="OPU6" s="393"/>
      <c r="OPV6" s="393"/>
      <c r="OPW6" s="393"/>
      <c r="OPX6" s="393"/>
      <c r="OPY6" s="393"/>
      <c r="OPZ6" s="393"/>
      <c r="OQA6" s="393"/>
      <c r="OQB6" s="393"/>
      <c r="OQC6" s="393"/>
      <c r="OQD6" s="393"/>
      <c r="OQE6" s="393"/>
      <c r="OQF6" s="393"/>
      <c r="OQG6" s="393"/>
      <c r="OQH6" s="393"/>
      <c r="OQI6" s="393"/>
      <c r="OQJ6" s="393"/>
      <c r="OQK6" s="393"/>
      <c r="OQL6" s="393"/>
      <c r="OQM6" s="393"/>
      <c r="OQN6" s="393"/>
      <c r="OQO6" s="393"/>
      <c r="OQP6" s="393"/>
      <c r="OQQ6" s="393"/>
      <c r="OQR6" s="393"/>
      <c r="OQS6" s="393"/>
      <c r="OQT6" s="393"/>
      <c r="OQU6" s="393"/>
      <c r="OQV6" s="393"/>
      <c r="OQW6" s="393"/>
      <c r="OQX6" s="393"/>
      <c r="OQY6" s="393"/>
      <c r="OQZ6" s="393"/>
      <c r="ORA6" s="393"/>
      <c r="ORB6" s="393"/>
      <c r="ORC6" s="393"/>
      <c r="ORD6" s="393"/>
      <c r="ORE6" s="393"/>
      <c r="ORF6" s="393"/>
      <c r="ORG6" s="393"/>
      <c r="ORH6" s="393"/>
      <c r="ORI6" s="393"/>
      <c r="ORJ6" s="393"/>
      <c r="ORK6" s="393"/>
      <c r="ORL6" s="393"/>
      <c r="ORM6" s="393"/>
      <c r="ORN6" s="393"/>
      <c r="ORO6" s="393"/>
      <c r="ORP6" s="393"/>
      <c r="ORQ6" s="393"/>
      <c r="ORR6" s="393"/>
      <c r="ORS6" s="393"/>
      <c r="ORT6" s="393"/>
      <c r="ORU6" s="393"/>
      <c r="ORV6" s="393"/>
      <c r="ORW6" s="393"/>
      <c r="ORX6" s="393"/>
      <c r="ORY6" s="393"/>
      <c r="ORZ6" s="393"/>
      <c r="OSA6" s="393"/>
      <c r="OSB6" s="393"/>
      <c r="OSC6" s="393"/>
      <c r="OSD6" s="393"/>
      <c r="OSE6" s="393"/>
      <c r="OSF6" s="393"/>
      <c r="OSG6" s="393"/>
      <c r="OSH6" s="393"/>
      <c r="OSI6" s="393"/>
      <c r="OSJ6" s="393"/>
      <c r="OSK6" s="393"/>
      <c r="OSL6" s="393"/>
      <c r="OSM6" s="393"/>
      <c r="OSN6" s="393"/>
      <c r="OSO6" s="393"/>
      <c r="OSP6" s="393"/>
      <c r="OSQ6" s="393"/>
      <c r="OSR6" s="393"/>
      <c r="OSS6" s="393"/>
      <c r="OST6" s="393"/>
      <c r="OSU6" s="393"/>
      <c r="OSV6" s="393"/>
      <c r="OSW6" s="393"/>
      <c r="OSX6" s="393"/>
      <c r="OSY6" s="393"/>
      <c r="OSZ6" s="393"/>
      <c r="OTA6" s="393"/>
      <c r="OTB6" s="393"/>
      <c r="OTC6" s="393"/>
      <c r="OTD6" s="393"/>
      <c r="OTE6" s="393"/>
      <c r="OTF6" s="393"/>
      <c r="OTG6" s="393"/>
      <c r="OTH6" s="393"/>
      <c r="OTI6" s="393"/>
      <c r="OTJ6" s="393"/>
      <c r="OTK6" s="393"/>
      <c r="OTL6" s="393"/>
      <c r="OTM6" s="393"/>
      <c r="OTN6" s="393"/>
      <c r="OTO6" s="393"/>
      <c r="OTP6" s="393"/>
      <c r="OTQ6" s="393"/>
      <c r="OTR6" s="393"/>
      <c r="OTS6" s="393"/>
      <c r="OTT6" s="393"/>
      <c r="OTU6" s="393"/>
      <c r="OTV6" s="393"/>
      <c r="OTW6" s="393"/>
      <c r="OTX6" s="393"/>
      <c r="OTY6" s="393"/>
      <c r="OTZ6" s="393"/>
      <c r="OUA6" s="393"/>
      <c r="OUB6" s="393"/>
      <c r="OUC6" s="393"/>
      <c r="OUD6" s="393"/>
      <c r="OUE6" s="393"/>
      <c r="OUF6" s="393"/>
      <c r="OUG6" s="393"/>
      <c r="OUH6" s="393"/>
      <c r="OUI6" s="393"/>
      <c r="OUJ6" s="393"/>
      <c r="OUK6" s="393"/>
      <c r="OUL6" s="393"/>
      <c r="OUM6" s="393"/>
      <c r="OUN6" s="393"/>
      <c r="OUO6" s="393"/>
      <c r="OUP6" s="393"/>
      <c r="OUQ6" s="393"/>
      <c r="OUR6" s="393"/>
      <c r="OUS6" s="393"/>
      <c r="OUT6" s="393"/>
      <c r="OUU6" s="393"/>
      <c r="OUV6" s="393"/>
      <c r="OUW6" s="393"/>
      <c r="OUX6" s="393"/>
      <c r="OUY6" s="393"/>
      <c r="OUZ6" s="393"/>
      <c r="OVA6" s="393"/>
      <c r="OVB6" s="393"/>
      <c r="OVC6" s="393"/>
      <c r="OVD6" s="393"/>
      <c r="OVE6" s="393"/>
      <c r="OVF6" s="393"/>
      <c r="OVG6" s="393"/>
      <c r="OVH6" s="393"/>
      <c r="OVI6" s="393"/>
      <c r="OVJ6" s="393"/>
      <c r="OVK6" s="393"/>
      <c r="OVL6" s="393"/>
      <c r="OVM6" s="393"/>
      <c r="OVN6" s="393"/>
      <c r="OVO6" s="393"/>
      <c r="OVP6" s="393"/>
      <c r="OVQ6" s="393"/>
      <c r="OVR6" s="393"/>
      <c r="OVS6" s="393"/>
      <c r="OVT6" s="393"/>
      <c r="OVU6" s="393"/>
      <c r="OVV6" s="393"/>
      <c r="OVW6" s="393"/>
      <c r="OVX6" s="393"/>
      <c r="OVY6" s="393"/>
      <c r="OVZ6" s="393"/>
      <c r="OWA6" s="393"/>
      <c r="OWB6" s="393"/>
      <c r="OWC6" s="393"/>
      <c r="OWD6" s="393"/>
      <c r="OWE6" s="393"/>
      <c r="OWF6" s="393"/>
      <c r="OWG6" s="393"/>
      <c r="OWH6" s="393"/>
      <c r="OWI6" s="393"/>
      <c r="OWJ6" s="393"/>
      <c r="OWK6" s="393"/>
      <c r="OWL6" s="393"/>
      <c r="OWM6" s="393"/>
      <c r="OWN6" s="393"/>
      <c r="OWO6" s="393"/>
      <c r="OWP6" s="393"/>
      <c r="OWQ6" s="393"/>
      <c r="OWR6" s="393"/>
      <c r="OWS6" s="393"/>
      <c r="OWT6" s="393"/>
      <c r="OWU6" s="393"/>
      <c r="OWV6" s="393"/>
      <c r="OWW6" s="393"/>
      <c r="OWX6" s="393"/>
      <c r="OWY6" s="393"/>
      <c r="OWZ6" s="393"/>
      <c r="OXA6" s="393"/>
      <c r="OXB6" s="393"/>
      <c r="OXC6" s="393"/>
      <c r="OXD6" s="393"/>
      <c r="OXE6" s="393"/>
      <c r="OXF6" s="393"/>
      <c r="OXG6" s="393"/>
      <c r="OXH6" s="393"/>
      <c r="OXI6" s="393"/>
      <c r="OXJ6" s="393"/>
      <c r="OXK6" s="393"/>
      <c r="OXL6" s="393"/>
      <c r="OXM6" s="393"/>
      <c r="OXN6" s="393"/>
      <c r="OXO6" s="393"/>
      <c r="OXP6" s="393"/>
      <c r="OXQ6" s="393"/>
      <c r="OXR6" s="393"/>
      <c r="OXS6" s="393"/>
      <c r="OXT6" s="393"/>
      <c r="OXU6" s="393"/>
      <c r="OXV6" s="393"/>
      <c r="OXW6" s="393"/>
      <c r="OXX6" s="393"/>
      <c r="OXY6" s="393"/>
      <c r="OXZ6" s="393"/>
      <c r="OYA6" s="393"/>
      <c r="OYB6" s="393"/>
      <c r="OYC6" s="393"/>
      <c r="OYD6" s="393"/>
      <c r="OYE6" s="393"/>
      <c r="OYF6" s="393"/>
      <c r="OYG6" s="393"/>
      <c r="OYH6" s="393"/>
      <c r="OYI6" s="393"/>
      <c r="OYJ6" s="393"/>
      <c r="OYK6" s="393"/>
      <c r="OYL6" s="393"/>
      <c r="OYM6" s="393"/>
      <c r="OYN6" s="393"/>
      <c r="OYO6" s="393"/>
      <c r="OYP6" s="393"/>
      <c r="OYQ6" s="393"/>
      <c r="OYR6" s="393"/>
      <c r="OYS6" s="393"/>
      <c r="OYT6" s="393"/>
      <c r="OYU6" s="393"/>
      <c r="OYV6" s="393"/>
      <c r="OYW6" s="393"/>
      <c r="OYX6" s="393"/>
      <c r="OYY6" s="393"/>
      <c r="OYZ6" s="393"/>
      <c r="OZA6" s="393"/>
      <c r="OZB6" s="393"/>
      <c r="OZC6" s="393"/>
      <c r="OZD6" s="393"/>
      <c r="OZE6" s="393"/>
      <c r="OZF6" s="393"/>
      <c r="OZG6" s="393"/>
      <c r="OZH6" s="393"/>
      <c r="OZI6" s="393"/>
      <c r="OZJ6" s="393"/>
      <c r="OZK6" s="393"/>
      <c r="OZL6" s="393"/>
      <c r="OZM6" s="393"/>
      <c r="OZN6" s="393"/>
      <c r="OZO6" s="393"/>
      <c r="OZP6" s="393"/>
      <c r="OZQ6" s="393"/>
      <c r="OZR6" s="393"/>
      <c r="OZS6" s="393"/>
      <c r="OZT6" s="393"/>
      <c r="OZU6" s="393"/>
      <c r="OZV6" s="393"/>
      <c r="OZW6" s="393"/>
      <c r="OZX6" s="393"/>
      <c r="OZY6" s="393"/>
      <c r="OZZ6" s="393"/>
      <c r="PAA6" s="393"/>
      <c r="PAB6" s="393"/>
      <c r="PAC6" s="393"/>
      <c r="PAD6" s="393"/>
      <c r="PAE6" s="393"/>
      <c r="PAF6" s="393"/>
      <c r="PAG6" s="393"/>
      <c r="PAH6" s="393"/>
      <c r="PAI6" s="393"/>
      <c r="PAJ6" s="393"/>
      <c r="PAK6" s="393"/>
      <c r="PAL6" s="393"/>
      <c r="PAM6" s="393"/>
      <c r="PAN6" s="393"/>
      <c r="PAO6" s="393"/>
      <c r="PAP6" s="393"/>
      <c r="PAQ6" s="393"/>
      <c r="PAR6" s="393"/>
      <c r="PAS6" s="393"/>
      <c r="PAT6" s="393"/>
      <c r="PAU6" s="393"/>
      <c r="PAV6" s="393"/>
      <c r="PAW6" s="393"/>
      <c r="PAX6" s="393"/>
      <c r="PAY6" s="393"/>
      <c r="PAZ6" s="393"/>
      <c r="PBA6" s="393"/>
      <c r="PBB6" s="393"/>
      <c r="PBC6" s="393"/>
      <c r="PBD6" s="393"/>
      <c r="PBE6" s="393"/>
      <c r="PBF6" s="393"/>
      <c r="PBG6" s="393"/>
      <c r="PBH6" s="393"/>
      <c r="PBI6" s="393"/>
      <c r="PBJ6" s="393"/>
      <c r="PBK6" s="393"/>
      <c r="PBL6" s="393"/>
      <c r="PBM6" s="393"/>
      <c r="PBN6" s="393"/>
      <c r="PBO6" s="393"/>
      <c r="PBP6" s="393"/>
      <c r="PBQ6" s="393"/>
      <c r="PBR6" s="393"/>
      <c r="PBS6" s="393"/>
      <c r="PBT6" s="393"/>
      <c r="PBU6" s="393"/>
      <c r="PBV6" s="393"/>
      <c r="PBW6" s="393"/>
      <c r="PBX6" s="393"/>
      <c r="PBY6" s="393"/>
      <c r="PBZ6" s="393"/>
      <c r="PCA6" s="393"/>
      <c r="PCB6" s="393"/>
      <c r="PCC6" s="393"/>
      <c r="PCD6" s="393"/>
      <c r="PCE6" s="393"/>
      <c r="PCF6" s="393"/>
      <c r="PCG6" s="393"/>
      <c r="PCH6" s="393"/>
      <c r="PCI6" s="393"/>
      <c r="PCJ6" s="393"/>
      <c r="PCK6" s="393"/>
      <c r="PCL6" s="393"/>
      <c r="PCM6" s="393"/>
      <c r="PCN6" s="393"/>
      <c r="PCO6" s="393"/>
      <c r="PCP6" s="393"/>
      <c r="PCQ6" s="393"/>
      <c r="PCR6" s="393"/>
      <c r="PCS6" s="393"/>
      <c r="PCT6" s="393"/>
      <c r="PCU6" s="393"/>
      <c r="PCV6" s="393"/>
      <c r="PCW6" s="393"/>
      <c r="PCX6" s="393"/>
      <c r="PCY6" s="393"/>
      <c r="PCZ6" s="393"/>
      <c r="PDA6" s="393"/>
      <c r="PDB6" s="393"/>
      <c r="PDC6" s="393"/>
      <c r="PDD6" s="393"/>
      <c r="PDE6" s="393"/>
      <c r="PDF6" s="393"/>
      <c r="PDG6" s="393"/>
      <c r="PDH6" s="393"/>
      <c r="PDI6" s="393"/>
      <c r="PDJ6" s="393"/>
      <c r="PDK6" s="393"/>
      <c r="PDL6" s="393"/>
      <c r="PDM6" s="393"/>
      <c r="PDN6" s="393"/>
      <c r="PDO6" s="393"/>
      <c r="PDP6" s="393"/>
      <c r="PDQ6" s="393"/>
      <c r="PDR6" s="393"/>
      <c r="PDS6" s="393"/>
      <c r="PDT6" s="393"/>
      <c r="PDU6" s="393"/>
      <c r="PDV6" s="393"/>
      <c r="PDW6" s="393"/>
      <c r="PDX6" s="393"/>
      <c r="PDY6" s="393"/>
      <c r="PDZ6" s="393"/>
      <c r="PEA6" s="393"/>
      <c r="PEB6" s="393"/>
      <c r="PEC6" s="393"/>
      <c r="PED6" s="393"/>
      <c r="PEE6" s="393"/>
      <c r="PEF6" s="393"/>
      <c r="PEG6" s="393"/>
      <c r="PEH6" s="393"/>
      <c r="PEI6" s="393"/>
      <c r="PEJ6" s="393"/>
      <c r="PEK6" s="393"/>
      <c r="PEL6" s="393"/>
      <c r="PEM6" s="393"/>
      <c r="PEN6" s="393"/>
      <c r="PEO6" s="393"/>
      <c r="PEP6" s="393"/>
      <c r="PEQ6" s="393"/>
      <c r="PER6" s="393"/>
      <c r="PES6" s="393"/>
      <c r="PET6" s="393"/>
      <c r="PEU6" s="393"/>
      <c r="PEV6" s="393"/>
      <c r="PEW6" s="393"/>
      <c r="PEX6" s="393"/>
      <c r="PEY6" s="393"/>
      <c r="PEZ6" s="393"/>
      <c r="PFA6" s="393"/>
      <c r="PFB6" s="393"/>
      <c r="PFC6" s="393"/>
      <c r="PFD6" s="393"/>
      <c r="PFE6" s="393"/>
      <c r="PFF6" s="393"/>
      <c r="PFG6" s="393"/>
      <c r="PFH6" s="393"/>
      <c r="PFI6" s="393"/>
      <c r="PFJ6" s="393"/>
      <c r="PFK6" s="393"/>
      <c r="PFL6" s="393"/>
      <c r="PFM6" s="393"/>
      <c r="PFN6" s="393"/>
      <c r="PFO6" s="393"/>
      <c r="PFP6" s="393"/>
      <c r="PFQ6" s="393"/>
      <c r="PFR6" s="393"/>
      <c r="PFS6" s="393"/>
      <c r="PFT6" s="393"/>
      <c r="PFU6" s="393"/>
      <c r="PFV6" s="393"/>
      <c r="PFW6" s="393"/>
      <c r="PFX6" s="393"/>
      <c r="PFY6" s="393"/>
      <c r="PFZ6" s="393"/>
      <c r="PGA6" s="393"/>
      <c r="PGB6" s="393"/>
      <c r="PGC6" s="393"/>
      <c r="PGD6" s="393"/>
      <c r="PGE6" s="393"/>
      <c r="PGF6" s="393"/>
      <c r="PGG6" s="393"/>
      <c r="PGH6" s="393"/>
      <c r="PGI6" s="393"/>
      <c r="PGJ6" s="393"/>
      <c r="PGK6" s="393"/>
      <c r="PGL6" s="393"/>
      <c r="PGM6" s="393"/>
      <c r="PGN6" s="393"/>
      <c r="PGO6" s="393"/>
      <c r="PGP6" s="393"/>
      <c r="PGQ6" s="393"/>
      <c r="PGR6" s="393"/>
      <c r="PGS6" s="393"/>
      <c r="PGT6" s="393"/>
      <c r="PGU6" s="393"/>
      <c r="PGV6" s="393"/>
      <c r="PGW6" s="393"/>
      <c r="PGX6" s="393"/>
      <c r="PGY6" s="393"/>
      <c r="PGZ6" s="393"/>
      <c r="PHA6" s="393"/>
      <c r="PHB6" s="393"/>
      <c r="PHC6" s="393"/>
      <c r="PHD6" s="393"/>
      <c r="PHE6" s="393"/>
      <c r="PHF6" s="393"/>
      <c r="PHG6" s="393"/>
      <c r="PHH6" s="393"/>
      <c r="PHI6" s="393"/>
      <c r="PHJ6" s="393"/>
      <c r="PHK6" s="393"/>
      <c r="PHL6" s="393"/>
      <c r="PHM6" s="393"/>
      <c r="PHN6" s="393"/>
      <c r="PHO6" s="393"/>
      <c r="PHP6" s="393"/>
      <c r="PHQ6" s="393"/>
      <c r="PHR6" s="393"/>
      <c r="PHS6" s="393"/>
      <c r="PHT6" s="393"/>
      <c r="PHU6" s="393"/>
      <c r="PHV6" s="393"/>
      <c r="PHW6" s="393"/>
      <c r="PHX6" s="393"/>
      <c r="PHY6" s="393"/>
      <c r="PHZ6" s="393"/>
      <c r="PIA6" s="393"/>
      <c r="PIB6" s="393"/>
      <c r="PIC6" s="393"/>
      <c r="PID6" s="393"/>
      <c r="PIE6" s="393"/>
      <c r="PIF6" s="393"/>
      <c r="PIG6" s="393"/>
      <c r="PIH6" s="393"/>
      <c r="PII6" s="393"/>
      <c r="PIJ6" s="393"/>
      <c r="PIK6" s="393"/>
      <c r="PIL6" s="393"/>
      <c r="PIM6" s="393"/>
      <c r="PIN6" s="393"/>
      <c r="PIO6" s="393"/>
      <c r="PIP6" s="393"/>
      <c r="PIQ6" s="393"/>
      <c r="PIR6" s="393"/>
      <c r="PIS6" s="393"/>
      <c r="PIT6" s="393"/>
      <c r="PIU6" s="393"/>
      <c r="PIV6" s="393"/>
      <c r="PIW6" s="393"/>
      <c r="PIX6" s="393"/>
      <c r="PIY6" s="393"/>
      <c r="PIZ6" s="393"/>
      <c r="PJA6" s="393"/>
      <c r="PJB6" s="393"/>
      <c r="PJC6" s="393"/>
      <c r="PJD6" s="393"/>
      <c r="PJE6" s="393"/>
      <c r="PJF6" s="393"/>
      <c r="PJG6" s="393"/>
      <c r="PJH6" s="393"/>
      <c r="PJI6" s="393"/>
      <c r="PJJ6" s="393"/>
      <c r="PJK6" s="393"/>
      <c r="PJL6" s="393"/>
      <c r="PJM6" s="393"/>
      <c r="PJN6" s="393"/>
      <c r="PJO6" s="393"/>
      <c r="PJP6" s="393"/>
      <c r="PJQ6" s="393"/>
      <c r="PJR6" s="393"/>
      <c r="PJS6" s="393"/>
      <c r="PJT6" s="393"/>
      <c r="PJU6" s="393"/>
      <c r="PJV6" s="393"/>
      <c r="PJW6" s="393"/>
      <c r="PJX6" s="393"/>
      <c r="PJY6" s="393"/>
      <c r="PJZ6" s="393"/>
      <c r="PKA6" s="393"/>
      <c r="PKB6" s="393"/>
      <c r="PKC6" s="393"/>
      <c r="PKD6" s="393"/>
      <c r="PKE6" s="393"/>
      <c r="PKF6" s="393"/>
      <c r="PKG6" s="393"/>
      <c r="PKH6" s="393"/>
      <c r="PKI6" s="393"/>
      <c r="PKJ6" s="393"/>
      <c r="PKK6" s="393"/>
      <c r="PKL6" s="393"/>
      <c r="PKM6" s="393"/>
      <c r="PKN6" s="393"/>
      <c r="PKO6" s="393"/>
      <c r="PKP6" s="393"/>
      <c r="PKQ6" s="393"/>
      <c r="PKR6" s="393"/>
      <c r="PKS6" s="393"/>
      <c r="PKT6" s="393"/>
      <c r="PKU6" s="393"/>
      <c r="PKV6" s="393"/>
      <c r="PKW6" s="393"/>
      <c r="PKX6" s="393"/>
      <c r="PKY6" s="393"/>
      <c r="PKZ6" s="393"/>
      <c r="PLA6" s="393"/>
      <c r="PLB6" s="393"/>
      <c r="PLC6" s="393"/>
      <c r="PLD6" s="393"/>
      <c r="PLE6" s="393"/>
      <c r="PLF6" s="393"/>
      <c r="PLG6" s="393"/>
      <c r="PLH6" s="393"/>
      <c r="PLI6" s="393"/>
      <c r="PLJ6" s="393"/>
      <c r="PLK6" s="393"/>
      <c r="PLL6" s="393"/>
      <c r="PLM6" s="393"/>
      <c r="PLN6" s="393"/>
      <c r="PLO6" s="393"/>
      <c r="PLP6" s="393"/>
      <c r="PLQ6" s="393"/>
      <c r="PLR6" s="393"/>
      <c r="PLS6" s="393"/>
      <c r="PLT6" s="393"/>
      <c r="PLU6" s="393"/>
      <c r="PLV6" s="393"/>
      <c r="PLW6" s="393"/>
      <c r="PLX6" s="393"/>
      <c r="PLY6" s="393"/>
      <c r="PLZ6" s="393"/>
      <c r="PMA6" s="393"/>
      <c r="PMB6" s="393"/>
      <c r="PMC6" s="393"/>
      <c r="PMD6" s="393"/>
      <c r="PME6" s="393"/>
      <c r="PMF6" s="393"/>
      <c r="PMG6" s="393"/>
      <c r="PMH6" s="393"/>
      <c r="PMI6" s="393"/>
      <c r="PMJ6" s="393"/>
      <c r="PMK6" s="393"/>
      <c r="PML6" s="393"/>
      <c r="PMM6" s="393"/>
      <c r="PMN6" s="393"/>
      <c r="PMO6" s="393"/>
      <c r="PMP6" s="393"/>
      <c r="PMQ6" s="393"/>
      <c r="PMR6" s="393"/>
      <c r="PMS6" s="393"/>
      <c r="PMT6" s="393"/>
      <c r="PMU6" s="393"/>
      <c r="PMV6" s="393"/>
      <c r="PMW6" s="393"/>
      <c r="PMX6" s="393"/>
      <c r="PMY6" s="393"/>
      <c r="PMZ6" s="393"/>
      <c r="PNA6" s="393"/>
      <c r="PNB6" s="393"/>
      <c r="PNC6" s="393"/>
      <c r="PND6" s="393"/>
      <c r="PNE6" s="393"/>
      <c r="PNF6" s="393"/>
      <c r="PNG6" s="393"/>
      <c r="PNH6" s="393"/>
      <c r="PNI6" s="393"/>
      <c r="PNJ6" s="393"/>
      <c r="PNK6" s="393"/>
      <c r="PNL6" s="393"/>
      <c r="PNM6" s="393"/>
      <c r="PNN6" s="393"/>
      <c r="PNO6" s="393"/>
      <c r="PNP6" s="393"/>
      <c r="PNQ6" s="393"/>
      <c r="PNR6" s="393"/>
      <c r="PNS6" s="393"/>
      <c r="PNT6" s="393"/>
      <c r="PNU6" s="393"/>
      <c r="PNV6" s="393"/>
      <c r="PNW6" s="393"/>
      <c r="PNX6" s="393"/>
      <c r="PNY6" s="393"/>
      <c r="PNZ6" s="393"/>
      <c r="POA6" s="393"/>
      <c r="POB6" s="393"/>
      <c r="POC6" s="393"/>
      <c r="POD6" s="393"/>
      <c r="POE6" s="393"/>
      <c r="POF6" s="393"/>
      <c r="POG6" s="393"/>
      <c r="POH6" s="393"/>
      <c r="POI6" s="393"/>
      <c r="POJ6" s="393"/>
      <c r="POK6" s="393"/>
      <c r="POL6" s="393"/>
      <c r="POM6" s="393"/>
      <c r="PON6" s="393"/>
      <c r="POO6" s="393"/>
      <c r="POP6" s="393"/>
      <c r="POQ6" s="393"/>
      <c r="POR6" s="393"/>
      <c r="POS6" s="393"/>
      <c r="POT6" s="393"/>
      <c r="POU6" s="393"/>
      <c r="POV6" s="393"/>
      <c r="POW6" s="393"/>
      <c r="POX6" s="393"/>
      <c r="POY6" s="393"/>
      <c r="POZ6" s="393"/>
      <c r="PPA6" s="393"/>
      <c r="PPB6" s="393"/>
      <c r="PPC6" s="393"/>
      <c r="PPD6" s="393"/>
      <c r="PPE6" s="393"/>
      <c r="PPF6" s="393"/>
      <c r="PPG6" s="393"/>
      <c r="PPH6" s="393"/>
      <c r="PPI6" s="393"/>
      <c r="PPJ6" s="393"/>
      <c r="PPK6" s="393"/>
      <c r="PPL6" s="393"/>
      <c r="PPM6" s="393"/>
      <c r="PPN6" s="393"/>
      <c r="PPO6" s="393"/>
      <c r="PPP6" s="393"/>
      <c r="PPQ6" s="393"/>
      <c r="PPR6" s="393"/>
      <c r="PPS6" s="393"/>
      <c r="PPT6" s="393"/>
      <c r="PPU6" s="393"/>
      <c r="PPV6" s="393"/>
      <c r="PPW6" s="393"/>
      <c r="PPX6" s="393"/>
      <c r="PPY6" s="393"/>
      <c r="PPZ6" s="393"/>
      <c r="PQA6" s="393"/>
      <c r="PQB6" s="393"/>
      <c r="PQC6" s="393"/>
      <c r="PQD6" s="393"/>
      <c r="PQE6" s="393"/>
      <c r="PQF6" s="393"/>
      <c r="PQG6" s="393"/>
      <c r="PQH6" s="393"/>
      <c r="PQI6" s="393"/>
      <c r="PQJ6" s="393"/>
      <c r="PQK6" s="393"/>
      <c r="PQL6" s="393"/>
      <c r="PQM6" s="393"/>
      <c r="PQN6" s="393"/>
      <c r="PQO6" s="393"/>
      <c r="PQP6" s="393"/>
      <c r="PQQ6" s="393"/>
      <c r="PQR6" s="393"/>
      <c r="PQS6" s="393"/>
      <c r="PQT6" s="393"/>
      <c r="PQU6" s="393"/>
      <c r="PQV6" s="393"/>
      <c r="PQW6" s="393"/>
      <c r="PQX6" s="393"/>
      <c r="PQY6" s="393"/>
      <c r="PQZ6" s="393"/>
      <c r="PRA6" s="393"/>
      <c r="PRB6" s="393"/>
      <c r="PRC6" s="393"/>
      <c r="PRD6" s="393"/>
      <c r="PRE6" s="393"/>
      <c r="PRF6" s="393"/>
      <c r="PRG6" s="393"/>
      <c r="PRH6" s="393"/>
      <c r="PRI6" s="393"/>
      <c r="PRJ6" s="393"/>
      <c r="PRK6" s="393"/>
      <c r="PRL6" s="393"/>
      <c r="PRM6" s="393"/>
      <c r="PRN6" s="393"/>
      <c r="PRO6" s="393"/>
      <c r="PRP6" s="393"/>
      <c r="PRQ6" s="393"/>
      <c r="PRR6" s="393"/>
      <c r="PRS6" s="393"/>
      <c r="PRT6" s="393"/>
      <c r="PRU6" s="393"/>
      <c r="PRV6" s="393"/>
      <c r="PRW6" s="393"/>
      <c r="PRX6" s="393"/>
      <c r="PRY6" s="393"/>
      <c r="PRZ6" s="393"/>
      <c r="PSA6" s="393"/>
      <c r="PSB6" s="393"/>
      <c r="PSC6" s="393"/>
      <c r="PSD6" s="393"/>
      <c r="PSE6" s="393"/>
      <c r="PSF6" s="393"/>
      <c r="PSG6" s="393"/>
      <c r="PSH6" s="393"/>
      <c r="PSI6" s="393"/>
      <c r="PSJ6" s="393"/>
      <c r="PSK6" s="393"/>
      <c r="PSL6" s="393"/>
      <c r="PSM6" s="393"/>
      <c r="PSN6" s="393"/>
      <c r="PSO6" s="393"/>
      <c r="PSP6" s="393"/>
      <c r="PSQ6" s="393"/>
      <c r="PSR6" s="393"/>
      <c r="PSS6" s="393"/>
      <c r="PST6" s="393"/>
      <c r="PSU6" s="393"/>
      <c r="PSV6" s="393"/>
      <c r="PSW6" s="393"/>
      <c r="PSX6" s="393"/>
      <c r="PSY6" s="393"/>
      <c r="PSZ6" s="393"/>
      <c r="PTA6" s="393"/>
      <c r="PTB6" s="393"/>
      <c r="PTC6" s="393"/>
      <c r="PTD6" s="393"/>
      <c r="PTE6" s="393"/>
      <c r="PTF6" s="393"/>
      <c r="PTG6" s="393"/>
      <c r="PTH6" s="393"/>
      <c r="PTI6" s="393"/>
      <c r="PTJ6" s="393"/>
      <c r="PTK6" s="393"/>
      <c r="PTL6" s="393"/>
      <c r="PTM6" s="393"/>
      <c r="PTN6" s="393"/>
      <c r="PTO6" s="393"/>
      <c r="PTP6" s="393"/>
      <c r="PTQ6" s="393"/>
      <c r="PTR6" s="393"/>
      <c r="PTS6" s="393"/>
      <c r="PTT6" s="393"/>
      <c r="PTU6" s="393"/>
      <c r="PTV6" s="393"/>
      <c r="PTW6" s="393"/>
      <c r="PTX6" s="393"/>
      <c r="PTY6" s="393"/>
      <c r="PTZ6" s="393"/>
      <c r="PUA6" s="393"/>
      <c r="PUB6" s="393"/>
      <c r="PUC6" s="393"/>
      <c r="PUD6" s="393"/>
      <c r="PUE6" s="393"/>
      <c r="PUF6" s="393"/>
      <c r="PUG6" s="393"/>
      <c r="PUH6" s="393"/>
      <c r="PUI6" s="393"/>
      <c r="PUJ6" s="393"/>
      <c r="PUK6" s="393"/>
      <c r="PUL6" s="393"/>
      <c r="PUM6" s="393"/>
      <c r="PUN6" s="393"/>
      <c r="PUO6" s="393"/>
      <c r="PUP6" s="393"/>
      <c r="PUQ6" s="393"/>
      <c r="PUR6" s="393"/>
      <c r="PUS6" s="393"/>
      <c r="PUT6" s="393"/>
      <c r="PUU6" s="393"/>
      <c r="PUV6" s="393"/>
      <c r="PUW6" s="393"/>
      <c r="PUX6" s="393"/>
      <c r="PUY6" s="393"/>
      <c r="PUZ6" s="393"/>
      <c r="PVA6" s="393"/>
      <c r="PVB6" s="393"/>
      <c r="PVC6" s="393"/>
      <c r="PVD6" s="393"/>
      <c r="PVE6" s="393"/>
      <c r="PVF6" s="393"/>
      <c r="PVG6" s="393"/>
      <c r="PVH6" s="393"/>
      <c r="PVI6" s="393"/>
      <c r="PVJ6" s="393"/>
      <c r="PVK6" s="393"/>
      <c r="PVL6" s="393"/>
      <c r="PVM6" s="393"/>
      <c r="PVN6" s="393"/>
      <c r="PVO6" s="393"/>
      <c r="PVP6" s="393"/>
      <c r="PVQ6" s="393"/>
      <c r="PVR6" s="393"/>
      <c r="PVS6" s="393"/>
      <c r="PVT6" s="393"/>
      <c r="PVU6" s="393"/>
      <c r="PVV6" s="393"/>
      <c r="PVW6" s="393"/>
      <c r="PVX6" s="393"/>
      <c r="PVY6" s="393"/>
      <c r="PVZ6" s="393"/>
      <c r="PWA6" s="393"/>
      <c r="PWB6" s="393"/>
      <c r="PWC6" s="393"/>
      <c r="PWD6" s="393"/>
      <c r="PWE6" s="393"/>
      <c r="PWF6" s="393"/>
      <c r="PWG6" s="393"/>
      <c r="PWH6" s="393"/>
      <c r="PWI6" s="393"/>
      <c r="PWJ6" s="393"/>
      <c r="PWK6" s="393"/>
      <c r="PWL6" s="393"/>
      <c r="PWM6" s="393"/>
      <c r="PWN6" s="393"/>
      <c r="PWO6" s="393"/>
      <c r="PWP6" s="393"/>
      <c r="PWQ6" s="393"/>
      <c r="PWR6" s="393"/>
      <c r="PWS6" s="393"/>
      <c r="PWT6" s="393"/>
      <c r="PWU6" s="393"/>
      <c r="PWV6" s="393"/>
      <c r="PWW6" s="393"/>
      <c r="PWX6" s="393"/>
      <c r="PWY6" s="393"/>
      <c r="PWZ6" s="393"/>
      <c r="PXA6" s="393"/>
      <c r="PXB6" s="393"/>
      <c r="PXC6" s="393"/>
      <c r="PXD6" s="393"/>
      <c r="PXE6" s="393"/>
      <c r="PXF6" s="393"/>
      <c r="PXG6" s="393"/>
      <c r="PXH6" s="393"/>
      <c r="PXI6" s="393"/>
      <c r="PXJ6" s="393"/>
      <c r="PXK6" s="393"/>
      <c r="PXL6" s="393"/>
      <c r="PXM6" s="393"/>
      <c r="PXN6" s="393"/>
      <c r="PXO6" s="393"/>
      <c r="PXP6" s="393"/>
      <c r="PXQ6" s="393"/>
      <c r="PXR6" s="393"/>
      <c r="PXS6" s="393"/>
      <c r="PXT6" s="393"/>
      <c r="PXU6" s="393"/>
      <c r="PXV6" s="393"/>
      <c r="PXW6" s="393"/>
      <c r="PXX6" s="393"/>
      <c r="PXY6" s="393"/>
      <c r="PXZ6" s="393"/>
      <c r="PYA6" s="393"/>
      <c r="PYB6" s="393"/>
      <c r="PYC6" s="393"/>
      <c r="PYD6" s="393"/>
      <c r="PYE6" s="393"/>
      <c r="PYF6" s="393"/>
      <c r="PYG6" s="393"/>
      <c r="PYH6" s="393"/>
      <c r="PYI6" s="393"/>
      <c r="PYJ6" s="393"/>
      <c r="PYK6" s="393"/>
      <c r="PYL6" s="393"/>
      <c r="PYM6" s="393"/>
      <c r="PYN6" s="393"/>
      <c r="PYO6" s="393"/>
      <c r="PYP6" s="393"/>
      <c r="PYQ6" s="393"/>
      <c r="PYR6" s="393"/>
      <c r="PYS6" s="393"/>
      <c r="PYT6" s="393"/>
      <c r="PYU6" s="393"/>
      <c r="PYV6" s="393"/>
      <c r="PYW6" s="393"/>
      <c r="PYX6" s="393"/>
      <c r="PYY6" s="393"/>
      <c r="PYZ6" s="393"/>
      <c r="PZA6" s="393"/>
      <c r="PZB6" s="393"/>
      <c r="PZC6" s="393"/>
      <c r="PZD6" s="393"/>
      <c r="PZE6" s="393"/>
      <c r="PZF6" s="393"/>
      <c r="PZG6" s="393"/>
      <c r="PZH6" s="393"/>
      <c r="PZI6" s="393"/>
      <c r="PZJ6" s="393"/>
      <c r="PZK6" s="393"/>
      <c r="PZL6" s="393"/>
      <c r="PZM6" s="393"/>
      <c r="PZN6" s="393"/>
      <c r="PZO6" s="393"/>
      <c r="PZP6" s="393"/>
      <c r="PZQ6" s="393"/>
      <c r="PZR6" s="393"/>
      <c r="PZS6" s="393"/>
      <c r="PZT6" s="393"/>
      <c r="PZU6" s="393"/>
      <c r="PZV6" s="393"/>
      <c r="PZW6" s="393"/>
      <c r="PZX6" s="393"/>
      <c r="PZY6" s="393"/>
      <c r="PZZ6" s="393"/>
      <c r="QAA6" s="393"/>
      <c r="QAB6" s="393"/>
      <c r="QAC6" s="393"/>
      <c r="QAD6" s="393"/>
      <c r="QAE6" s="393"/>
      <c r="QAF6" s="393"/>
      <c r="QAG6" s="393"/>
      <c r="QAH6" s="393"/>
      <c r="QAI6" s="393"/>
      <c r="QAJ6" s="393"/>
      <c r="QAK6" s="393"/>
      <c r="QAL6" s="393"/>
      <c r="QAM6" s="393"/>
      <c r="QAN6" s="393"/>
      <c r="QAO6" s="393"/>
      <c r="QAP6" s="393"/>
      <c r="QAQ6" s="393"/>
      <c r="QAR6" s="393"/>
      <c r="QAS6" s="393"/>
      <c r="QAT6" s="393"/>
      <c r="QAU6" s="393"/>
      <c r="QAV6" s="393"/>
      <c r="QAW6" s="393"/>
      <c r="QAX6" s="393"/>
      <c r="QAY6" s="393"/>
      <c r="QAZ6" s="393"/>
      <c r="QBA6" s="393"/>
      <c r="QBB6" s="393"/>
      <c r="QBC6" s="393"/>
      <c r="QBD6" s="393"/>
      <c r="QBE6" s="393"/>
      <c r="QBF6" s="393"/>
      <c r="QBG6" s="393"/>
      <c r="QBH6" s="393"/>
      <c r="QBI6" s="393"/>
      <c r="QBJ6" s="393"/>
      <c r="QBK6" s="393"/>
      <c r="QBL6" s="393"/>
      <c r="QBM6" s="393"/>
      <c r="QBN6" s="393"/>
      <c r="QBO6" s="393"/>
      <c r="QBP6" s="393"/>
      <c r="QBQ6" s="393"/>
      <c r="QBR6" s="393"/>
      <c r="QBS6" s="393"/>
      <c r="QBT6" s="393"/>
      <c r="QBU6" s="393"/>
      <c r="QBV6" s="393"/>
      <c r="QBW6" s="393"/>
      <c r="QBX6" s="393"/>
      <c r="QBY6" s="393"/>
      <c r="QBZ6" s="393"/>
      <c r="QCA6" s="393"/>
      <c r="QCB6" s="393"/>
      <c r="QCC6" s="393"/>
      <c r="QCD6" s="393"/>
      <c r="QCE6" s="393"/>
      <c r="QCF6" s="393"/>
      <c r="QCG6" s="393"/>
      <c r="QCH6" s="393"/>
      <c r="QCI6" s="393"/>
      <c r="QCJ6" s="393"/>
      <c r="QCK6" s="393"/>
      <c r="QCL6" s="393"/>
      <c r="QCM6" s="393"/>
      <c r="QCN6" s="393"/>
      <c r="QCO6" s="393"/>
      <c r="QCP6" s="393"/>
      <c r="QCQ6" s="393"/>
      <c r="QCR6" s="393"/>
      <c r="QCS6" s="393"/>
      <c r="QCT6" s="393"/>
      <c r="QCU6" s="393"/>
      <c r="QCV6" s="393"/>
      <c r="QCW6" s="393"/>
      <c r="QCX6" s="393"/>
      <c r="QCY6" s="393"/>
      <c r="QCZ6" s="393"/>
      <c r="QDA6" s="393"/>
      <c r="QDB6" s="393"/>
      <c r="QDC6" s="393"/>
      <c r="QDD6" s="393"/>
      <c r="QDE6" s="393"/>
      <c r="QDF6" s="393"/>
      <c r="QDG6" s="393"/>
      <c r="QDH6" s="393"/>
      <c r="QDI6" s="393"/>
      <c r="QDJ6" s="393"/>
      <c r="QDK6" s="393"/>
      <c r="QDL6" s="393"/>
      <c r="QDM6" s="393"/>
      <c r="QDN6" s="393"/>
      <c r="QDO6" s="393"/>
      <c r="QDP6" s="393"/>
      <c r="QDQ6" s="393"/>
      <c r="QDR6" s="393"/>
      <c r="QDS6" s="393"/>
      <c r="QDT6" s="393"/>
      <c r="QDU6" s="393"/>
      <c r="QDV6" s="393"/>
      <c r="QDW6" s="393"/>
      <c r="QDX6" s="393"/>
      <c r="QDY6" s="393"/>
      <c r="QDZ6" s="393"/>
      <c r="QEA6" s="393"/>
      <c r="QEB6" s="393"/>
      <c r="QEC6" s="393"/>
      <c r="QED6" s="393"/>
      <c r="QEE6" s="393"/>
      <c r="QEF6" s="393"/>
      <c r="QEG6" s="393"/>
      <c r="QEH6" s="393"/>
      <c r="QEI6" s="393"/>
      <c r="QEJ6" s="393"/>
      <c r="QEK6" s="393"/>
      <c r="QEL6" s="393"/>
      <c r="QEM6" s="393"/>
      <c r="QEN6" s="393"/>
      <c r="QEO6" s="393"/>
      <c r="QEP6" s="393"/>
      <c r="QEQ6" s="393"/>
      <c r="QER6" s="393"/>
      <c r="QES6" s="393"/>
      <c r="QET6" s="393"/>
      <c r="QEU6" s="393"/>
      <c r="QEV6" s="393"/>
      <c r="QEW6" s="393"/>
      <c r="QEX6" s="393"/>
      <c r="QEY6" s="393"/>
      <c r="QEZ6" s="393"/>
      <c r="QFA6" s="393"/>
      <c r="QFB6" s="393"/>
      <c r="QFC6" s="393"/>
      <c r="QFD6" s="393"/>
      <c r="QFE6" s="393"/>
      <c r="QFF6" s="393"/>
      <c r="QFG6" s="393"/>
      <c r="QFH6" s="393"/>
      <c r="QFI6" s="393"/>
      <c r="QFJ6" s="393"/>
      <c r="QFK6" s="393"/>
      <c r="QFL6" s="393"/>
      <c r="QFM6" s="393"/>
      <c r="QFN6" s="393"/>
      <c r="QFO6" s="393"/>
      <c r="QFP6" s="393"/>
      <c r="QFQ6" s="393"/>
      <c r="QFR6" s="393"/>
      <c r="QFS6" s="393"/>
      <c r="QFT6" s="393"/>
      <c r="QFU6" s="393"/>
      <c r="QFV6" s="393"/>
      <c r="QFW6" s="393"/>
      <c r="QFX6" s="393"/>
      <c r="QFY6" s="393"/>
      <c r="QFZ6" s="393"/>
      <c r="QGA6" s="393"/>
      <c r="QGB6" s="393"/>
      <c r="QGC6" s="393"/>
      <c r="QGD6" s="393"/>
      <c r="QGE6" s="393"/>
      <c r="QGF6" s="393"/>
      <c r="QGG6" s="393"/>
      <c r="QGH6" s="393"/>
      <c r="QGI6" s="393"/>
      <c r="QGJ6" s="393"/>
      <c r="QGK6" s="393"/>
      <c r="QGL6" s="393"/>
      <c r="QGM6" s="393"/>
      <c r="QGN6" s="393"/>
      <c r="QGO6" s="393"/>
      <c r="QGP6" s="393"/>
      <c r="QGQ6" s="393"/>
      <c r="QGR6" s="393"/>
      <c r="QGS6" s="393"/>
      <c r="QGT6" s="393"/>
      <c r="QGU6" s="393"/>
      <c r="QGV6" s="393"/>
      <c r="QGW6" s="393"/>
      <c r="QGX6" s="393"/>
      <c r="QGY6" s="393"/>
      <c r="QGZ6" s="393"/>
      <c r="QHA6" s="393"/>
      <c r="QHB6" s="393"/>
      <c r="QHC6" s="393"/>
      <c r="QHD6" s="393"/>
      <c r="QHE6" s="393"/>
      <c r="QHF6" s="393"/>
      <c r="QHG6" s="393"/>
      <c r="QHH6" s="393"/>
      <c r="QHI6" s="393"/>
      <c r="QHJ6" s="393"/>
      <c r="QHK6" s="393"/>
      <c r="QHL6" s="393"/>
      <c r="QHM6" s="393"/>
      <c r="QHN6" s="393"/>
      <c r="QHO6" s="393"/>
      <c r="QHP6" s="393"/>
      <c r="QHQ6" s="393"/>
      <c r="QHR6" s="393"/>
      <c r="QHS6" s="393"/>
      <c r="QHT6" s="393"/>
      <c r="QHU6" s="393"/>
      <c r="QHV6" s="393"/>
      <c r="QHW6" s="393"/>
      <c r="QHX6" s="393"/>
      <c r="QHY6" s="393"/>
      <c r="QHZ6" s="393"/>
      <c r="QIA6" s="393"/>
      <c r="QIB6" s="393"/>
      <c r="QIC6" s="393"/>
      <c r="QID6" s="393"/>
      <c r="QIE6" s="393"/>
      <c r="QIF6" s="393"/>
      <c r="QIG6" s="393"/>
      <c r="QIH6" s="393"/>
      <c r="QII6" s="393"/>
      <c r="QIJ6" s="393"/>
      <c r="QIK6" s="393"/>
      <c r="QIL6" s="393"/>
      <c r="QIM6" s="393"/>
      <c r="QIN6" s="393"/>
      <c r="QIO6" s="393"/>
      <c r="QIP6" s="393"/>
      <c r="QIQ6" s="393"/>
      <c r="QIR6" s="393"/>
      <c r="QIS6" s="393"/>
      <c r="QIT6" s="393"/>
      <c r="QIU6" s="393"/>
      <c r="QIV6" s="393"/>
      <c r="QIW6" s="393"/>
      <c r="QIX6" s="393"/>
      <c r="QIY6" s="393"/>
      <c r="QIZ6" s="393"/>
      <c r="QJA6" s="393"/>
      <c r="QJB6" s="393"/>
      <c r="QJC6" s="393"/>
      <c r="QJD6" s="393"/>
      <c r="QJE6" s="393"/>
      <c r="QJF6" s="393"/>
      <c r="QJG6" s="393"/>
      <c r="QJH6" s="393"/>
      <c r="QJI6" s="393"/>
      <c r="QJJ6" s="393"/>
      <c r="QJK6" s="393"/>
      <c r="QJL6" s="393"/>
      <c r="QJM6" s="393"/>
      <c r="QJN6" s="393"/>
      <c r="QJO6" s="393"/>
      <c r="QJP6" s="393"/>
      <c r="QJQ6" s="393"/>
      <c r="QJR6" s="393"/>
      <c r="QJS6" s="393"/>
      <c r="QJT6" s="393"/>
      <c r="QJU6" s="393"/>
      <c r="QJV6" s="393"/>
      <c r="QJW6" s="393"/>
      <c r="QJX6" s="393"/>
      <c r="QJY6" s="393"/>
      <c r="QJZ6" s="393"/>
      <c r="QKA6" s="393"/>
      <c r="QKB6" s="393"/>
      <c r="QKC6" s="393"/>
      <c r="QKD6" s="393"/>
      <c r="QKE6" s="393"/>
      <c r="QKF6" s="393"/>
      <c r="QKG6" s="393"/>
      <c r="QKH6" s="393"/>
      <c r="QKI6" s="393"/>
      <c r="QKJ6" s="393"/>
      <c r="QKK6" s="393"/>
      <c r="QKL6" s="393"/>
      <c r="QKM6" s="393"/>
      <c r="QKN6" s="393"/>
      <c r="QKO6" s="393"/>
      <c r="QKP6" s="393"/>
      <c r="QKQ6" s="393"/>
      <c r="QKR6" s="393"/>
      <c r="QKS6" s="393"/>
      <c r="QKT6" s="393"/>
      <c r="QKU6" s="393"/>
      <c r="QKV6" s="393"/>
      <c r="QKW6" s="393"/>
      <c r="QKX6" s="393"/>
      <c r="QKY6" s="393"/>
      <c r="QKZ6" s="393"/>
      <c r="QLA6" s="393"/>
      <c r="QLB6" s="393"/>
      <c r="QLC6" s="393"/>
      <c r="QLD6" s="393"/>
      <c r="QLE6" s="393"/>
      <c r="QLF6" s="393"/>
      <c r="QLG6" s="393"/>
      <c r="QLH6" s="393"/>
      <c r="QLI6" s="393"/>
      <c r="QLJ6" s="393"/>
      <c r="QLK6" s="393"/>
      <c r="QLL6" s="393"/>
      <c r="QLM6" s="393"/>
      <c r="QLN6" s="393"/>
      <c r="QLO6" s="393"/>
      <c r="QLP6" s="393"/>
      <c r="QLQ6" s="393"/>
      <c r="QLR6" s="393"/>
      <c r="QLS6" s="393"/>
      <c r="QLT6" s="393"/>
      <c r="QLU6" s="393"/>
      <c r="QLV6" s="393"/>
      <c r="QLW6" s="393"/>
      <c r="QLX6" s="393"/>
      <c r="QLY6" s="393"/>
      <c r="QLZ6" s="393"/>
      <c r="QMA6" s="393"/>
      <c r="QMB6" s="393"/>
      <c r="QMC6" s="393"/>
      <c r="QMD6" s="393"/>
      <c r="QME6" s="393"/>
      <c r="QMF6" s="393"/>
      <c r="QMG6" s="393"/>
      <c r="QMH6" s="393"/>
      <c r="QMI6" s="393"/>
      <c r="QMJ6" s="393"/>
      <c r="QMK6" s="393"/>
      <c r="QML6" s="393"/>
      <c r="QMM6" s="393"/>
      <c r="QMN6" s="393"/>
      <c r="QMO6" s="393"/>
      <c r="QMP6" s="393"/>
      <c r="QMQ6" s="393"/>
      <c r="QMR6" s="393"/>
      <c r="QMS6" s="393"/>
      <c r="QMT6" s="393"/>
      <c r="QMU6" s="393"/>
      <c r="QMV6" s="393"/>
      <c r="QMW6" s="393"/>
      <c r="QMX6" s="393"/>
      <c r="QMY6" s="393"/>
      <c r="QMZ6" s="393"/>
      <c r="QNA6" s="393"/>
      <c r="QNB6" s="393"/>
      <c r="QNC6" s="393"/>
      <c r="QND6" s="393"/>
      <c r="QNE6" s="393"/>
      <c r="QNF6" s="393"/>
      <c r="QNG6" s="393"/>
      <c r="QNH6" s="393"/>
      <c r="QNI6" s="393"/>
      <c r="QNJ6" s="393"/>
      <c r="QNK6" s="393"/>
      <c r="QNL6" s="393"/>
      <c r="QNM6" s="393"/>
      <c r="QNN6" s="393"/>
      <c r="QNO6" s="393"/>
      <c r="QNP6" s="393"/>
      <c r="QNQ6" s="393"/>
      <c r="QNR6" s="393"/>
      <c r="QNS6" s="393"/>
      <c r="QNT6" s="393"/>
      <c r="QNU6" s="393"/>
      <c r="QNV6" s="393"/>
      <c r="QNW6" s="393"/>
      <c r="QNX6" s="393"/>
      <c r="QNY6" s="393"/>
      <c r="QNZ6" s="393"/>
      <c r="QOA6" s="393"/>
      <c r="QOB6" s="393"/>
      <c r="QOC6" s="393"/>
      <c r="QOD6" s="393"/>
      <c r="QOE6" s="393"/>
      <c r="QOF6" s="393"/>
      <c r="QOG6" s="393"/>
      <c r="QOH6" s="393"/>
      <c r="QOI6" s="393"/>
      <c r="QOJ6" s="393"/>
      <c r="QOK6" s="393"/>
      <c r="QOL6" s="393"/>
      <c r="QOM6" s="393"/>
      <c r="QON6" s="393"/>
      <c r="QOO6" s="393"/>
      <c r="QOP6" s="393"/>
      <c r="QOQ6" s="393"/>
      <c r="QOR6" s="393"/>
      <c r="QOS6" s="393"/>
      <c r="QOT6" s="393"/>
      <c r="QOU6" s="393"/>
      <c r="QOV6" s="393"/>
      <c r="QOW6" s="393"/>
      <c r="QOX6" s="393"/>
      <c r="QOY6" s="393"/>
      <c r="QOZ6" s="393"/>
      <c r="QPA6" s="393"/>
      <c r="QPB6" s="393"/>
      <c r="QPC6" s="393"/>
      <c r="QPD6" s="393"/>
      <c r="QPE6" s="393"/>
      <c r="QPF6" s="393"/>
      <c r="QPG6" s="393"/>
      <c r="QPH6" s="393"/>
      <c r="QPI6" s="393"/>
      <c r="QPJ6" s="393"/>
      <c r="QPK6" s="393"/>
      <c r="QPL6" s="393"/>
      <c r="QPM6" s="393"/>
      <c r="QPN6" s="393"/>
      <c r="QPO6" s="393"/>
      <c r="QPP6" s="393"/>
      <c r="QPQ6" s="393"/>
      <c r="QPR6" s="393"/>
      <c r="QPS6" s="393"/>
      <c r="QPT6" s="393"/>
      <c r="QPU6" s="393"/>
      <c r="QPV6" s="393"/>
      <c r="QPW6" s="393"/>
      <c r="QPX6" s="393"/>
      <c r="QPY6" s="393"/>
      <c r="QPZ6" s="393"/>
      <c r="QQA6" s="393"/>
      <c r="QQB6" s="393"/>
      <c r="QQC6" s="393"/>
      <c r="QQD6" s="393"/>
      <c r="QQE6" s="393"/>
      <c r="QQF6" s="393"/>
      <c r="QQG6" s="393"/>
      <c r="QQH6" s="393"/>
      <c r="QQI6" s="393"/>
      <c r="QQJ6" s="393"/>
      <c r="QQK6" s="393"/>
      <c r="QQL6" s="393"/>
      <c r="QQM6" s="393"/>
      <c r="QQN6" s="393"/>
      <c r="QQO6" s="393"/>
      <c r="QQP6" s="393"/>
      <c r="QQQ6" s="393"/>
      <c r="QQR6" s="393"/>
      <c r="QQS6" s="393"/>
      <c r="QQT6" s="393"/>
      <c r="QQU6" s="393"/>
      <c r="QQV6" s="393"/>
      <c r="QQW6" s="393"/>
      <c r="QQX6" s="393"/>
      <c r="QQY6" s="393"/>
      <c r="QQZ6" s="393"/>
      <c r="QRA6" s="393"/>
      <c r="QRB6" s="393"/>
      <c r="QRC6" s="393"/>
      <c r="QRD6" s="393"/>
      <c r="QRE6" s="393"/>
      <c r="QRF6" s="393"/>
      <c r="QRG6" s="393"/>
      <c r="QRH6" s="393"/>
      <c r="QRI6" s="393"/>
      <c r="QRJ6" s="393"/>
      <c r="QRK6" s="393"/>
      <c r="QRL6" s="393"/>
      <c r="QRM6" s="393"/>
      <c r="QRN6" s="393"/>
      <c r="QRO6" s="393"/>
      <c r="QRP6" s="393"/>
      <c r="QRQ6" s="393"/>
      <c r="QRR6" s="393"/>
      <c r="QRS6" s="393"/>
      <c r="QRT6" s="393"/>
      <c r="QRU6" s="393"/>
      <c r="QRV6" s="393"/>
      <c r="QRW6" s="393"/>
      <c r="QRX6" s="393"/>
      <c r="QRY6" s="393"/>
      <c r="QRZ6" s="393"/>
      <c r="QSA6" s="393"/>
      <c r="QSB6" s="393"/>
      <c r="QSC6" s="393"/>
      <c r="QSD6" s="393"/>
      <c r="QSE6" s="393"/>
      <c r="QSF6" s="393"/>
      <c r="QSG6" s="393"/>
      <c r="QSH6" s="393"/>
      <c r="QSI6" s="393"/>
      <c r="QSJ6" s="393"/>
      <c r="QSK6" s="393"/>
      <c r="QSL6" s="393"/>
      <c r="QSM6" s="393"/>
      <c r="QSN6" s="393"/>
      <c r="QSO6" s="393"/>
      <c r="QSP6" s="393"/>
      <c r="QSQ6" s="393"/>
      <c r="QSR6" s="393"/>
      <c r="QSS6" s="393"/>
      <c r="QST6" s="393"/>
      <c r="QSU6" s="393"/>
      <c r="QSV6" s="393"/>
      <c r="QSW6" s="393"/>
      <c r="QSX6" s="393"/>
      <c r="QSY6" s="393"/>
      <c r="QSZ6" s="393"/>
      <c r="QTA6" s="393"/>
      <c r="QTB6" s="393"/>
      <c r="QTC6" s="393"/>
      <c r="QTD6" s="393"/>
      <c r="QTE6" s="393"/>
      <c r="QTF6" s="393"/>
      <c r="QTG6" s="393"/>
      <c r="QTH6" s="393"/>
      <c r="QTI6" s="393"/>
      <c r="QTJ6" s="393"/>
      <c r="QTK6" s="393"/>
      <c r="QTL6" s="393"/>
      <c r="QTM6" s="393"/>
      <c r="QTN6" s="393"/>
      <c r="QTO6" s="393"/>
      <c r="QTP6" s="393"/>
      <c r="QTQ6" s="393"/>
      <c r="QTR6" s="393"/>
      <c r="QTS6" s="393"/>
      <c r="QTT6" s="393"/>
      <c r="QTU6" s="393"/>
      <c r="QTV6" s="393"/>
      <c r="QTW6" s="393"/>
      <c r="QTX6" s="393"/>
      <c r="QTY6" s="393"/>
      <c r="QTZ6" s="393"/>
      <c r="QUA6" s="393"/>
      <c r="QUB6" s="393"/>
      <c r="QUC6" s="393"/>
      <c r="QUD6" s="393"/>
      <c r="QUE6" s="393"/>
      <c r="QUF6" s="393"/>
      <c r="QUG6" s="393"/>
      <c r="QUH6" s="393"/>
      <c r="QUI6" s="393"/>
      <c r="QUJ6" s="393"/>
      <c r="QUK6" s="393"/>
      <c r="QUL6" s="393"/>
      <c r="QUM6" s="393"/>
      <c r="QUN6" s="393"/>
      <c r="QUO6" s="393"/>
      <c r="QUP6" s="393"/>
      <c r="QUQ6" s="393"/>
      <c r="QUR6" s="393"/>
      <c r="QUS6" s="393"/>
      <c r="QUT6" s="393"/>
      <c r="QUU6" s="393"/>
      <c r="QUV6" s="393"/>
      <c r="QUW6" s="393"/>
      <c r="QUX6" s="393"/>
      <c r="QUY6" s="393"/>
      <c r="QUZ6" s="393"/>
      <c r="QVA6" s="393"/>
      <c r="QVB6" s="393"/>
      <c r="QVC6" s="393"/>
      <c r="QVD6" s="393"/>
      <c r="QVE6" s="393"/>
      <c r="QVF6" s="393"/>
      <c r="QVG6" s="393"/>
      <c r="QVH6" s="393"/>
      <c r="QVI6" s="393"/>
      <c r="QVJ6" s="393"/>
      <c r="QVK6" s="393"/>
      <c r="QVL6" s="393"/>
      <c r="QVM6" s="393"/>
      <c r="QVN6" s="393"/>
      <c r="QVO6" s="393"/>
      <c r="QVP6" s="393"/>
      <c r="QVQ6" s="393"/>
      <c r="QVR6" s="393"/>
      <c r="QVS6" s="393"/>
      <c r="QVT6" s="393"/>
      <c r="QVU6" s="393"/>
      <c r="QVV6" s="393"/>
      <c r="QVW6" s="393"/>
      <c r="QVX6" s="393"/>
      <c r="QVY6" s="393"/>
      <c r="QVZ6" s="393"/>
      <c r="QWA6" s="393"/>
      <c r="QWB6" s="393"/>
      <c r="QWC6" s="393"/>
      <c r="QWD6" s="393"/>
      <c r="QWE6" s="393"/>
      <c r="QWF6" s="393"/>
      <c r="QWG6" s="393"/>
      <c r="QWH6" s="393"/>
      <c r="QWI6" s="393"/>
      <c r="QWJ6" s="393"/>
      <c r="QWK6" s="393"/>
      <c r="QWL6" s="393"/>
      <c r="QWM6" s="393"/>
      <c r="QWN6" s="393"/>
      <c r="QWO6" s="393"/>
      <c r="QWP6" s="393"/>
      <c r="QWQ6" s="393"/>
      <c r="QWR6" s="393"/>
      <c r="QWS6" s="393"/>
      <c r="QWT6" s="393"/>
      <c r="QWU6" s="393"/>
      <c r="QWV6" s="393"/>
      <c r="QWW6" s="393"/>
      <c r="QWX6" s="393"/>
      <c r="QWY6" s="393"/>
      <c r="QWZ6" s="393"/>
      <c r="QXA6" s="393"/>
      <c r="QXB6" s="393"/>
      <c r="QXC6" s="393"/>
      <c r="QXD6" s="393"/>
      <c r="QXE6" s="393"/>
      <c r="QXF6" s="393"/>
      <c r="QXG6" s="393"/>
      <c r="QXH6" s="393"/>
      <c r="QXI6" s="393"/>
      <c r="QXJ6" s="393"/>
      <c r="QXK6" s="393"/>
      <c r="QXL6" s="393"/>
      <c r="QXM6" s="393"/>
      <c r="QXN6" s="393"/>
      <c r="QXO6" s="393"/>
      <c r="QXP6" s="393"/>
      <c r="QXQ6" s="393"/>
      <c r="QXR6" s="393"/>
      <c r="QXS6" s="393"/>
      <c r="QXT6" s="393"/>
      <c r="QXU6" s="393"/>
      <c r="QXV6" s="393"/>
      <c r="QXW6" s="393"/>
      <c r="QXX6" s="393"/>
      <c r="QXY6" s="393"/>
      <c r="QXZ6" s="393"/>
      <c r="QYA6" s="393"/>
      <c r="QYB6" s="393"/>
      <c r="QYC6" s="393"/>
      <c r="QYD6" s="393"/>
      <c r="QYE6" s="393"/>
      <c r="QYF6" s="393"/>
      <c r="QYG6" s="393"/>
      <c r="QYH6" s="393"/>
      <c r="QYI6" s="393"/>
      <c r="QYJ6" s="393"/>
      <c r="QYK6" s="393"/>
      <c r="QYL6" s="393"/>
      <c r="QYM6" s="393"/>
      <c r="QYN6" s="393"/>
      <c r="QYO6" s="393"/>
      <c r="QYP6" s="393"/>
      <c r="QYQ6" s="393"/>
      <c r="QYR6" s="393"/>
      <c r="QYS6" s="393"/>
      <c r="QYT6" s="393"/>
      <c r="QYU6" s="393"/>
      <c r="QYV6" s="393"/>
      <c r="QYW6" s="393"/>
      <c r="QYX6" s="393"/>
      <c r="QYY6" s="393"/>
      <c r="QYZ6" s="393"/>
      <c r="QZA6" s="393"/>
      <c r="QZB6" s="393"/>
      <c r="QZC6" s="393"/>
      <c r="QZD6" s="393"/>
      <c r="QZE6" s="393"/>
      <c r="QZF6" s="393"/>
      <c r="QZG6" s="393"/>
      <c r="QZH6" s="393"/>
      <c r="QZI6" s="393"/>
      <c r="QZJ6" s="393"/>
      <c r="QZK6" s="393"/>
      <c r="QZL6" s="393"/>
      <c r="QZM6" s="393"/>
      <c r="QZN6" s="393"/>
      <c r="QZO6" s="393"/>
      <c r="QZP6" s="393"/>
      <c r="QZQ6" s="393"/>
      <c r="QZR6" s="393"/>
      <c r="QZS6" s="393"/>
      <c r="QZT6" s="393"/>
      <c r="QZU6" s="393"/>
      <c r="QZV6" s="393"/>
      <c r="QZW6" s="393"/>
      <c r="QZX6" s="393"/>
      <c r="QZY6" s="393"/>
      <c r="QZZ6" s="393"/>
      <c r="RAA6" s="393"/>
      <c r="RAB6" s="393"/>
      <c r="RAC6" s="393"/>
      <c r="RAD6" s="393"/>
      <c r="RAE6" s="393"/>
      <c r="RAF6" s="393"/>
      <c r="RAG6" s="393"/>
      <c r="RAH6" s="393"/>
      <c r="RAI6" s="393"/>
      <c r="RAJ6" s="393"/>
      <c r="RAK6" s="393"/>
      <c r="RAL6" s="393"/>
      <c r="RAM6" s="393"/>
      <c r="RAN6" s="393"/>
      <c r="RAO6" s="393"/>
      <c r="RAP6" s="393"/>
      <c r="RAQ6" s="393"/>
      <c r="RAR6" s="393"/>
      <c r="RAS6" s="393"/>
      <c r="RAT6" s="393"/>
      <c r="RAU6" s="393"/>
      <c r="RAV6" s="393"/>
      <c r="RAW6" s="393"/>
      <c r="RAX6" s="393"/>
      <c r="RAY6" s="393"/>
      <c r="RAZ6" s="393"/>
      <c r="RBA6" s="393"/>
      <c r="RBB6" s="393"/>
      <c r="RBC6" s="393"/>
      <c r="RBD6" s="393"/>
      <c r="RBE6" s="393"/>
      <c r="RBF6" s="393"/>
      <c r="RBG6" s="393"/>
      <c r="RBH6" s="393"/>
      <c r="RBI6" s="393"/>
      <c r="RBJ6" s="393"/>
      <c r="RBK6" s="393"/>
      <c r="RBL6" s="393"/>
      <c r="RBM6" s="393"/>
      <c r="RBN6" s="393"/>
      <c r="RBO6" s="393"/>
      <c r="RBP6" s="393"/>
      <c r="RBQ6" s="393"/>
      <c r="RBR6" s="393"/>
      <c r="RBS6" s="393"/>
      <c r="RBT6" s="393"/>
      <c r="RBU6" s="393"/>
      <c r="RBV6" s="393"/>
      <c r="RBW6" s="393"/>
      <c r="RBX6" s="393"/>
      <c r="RBY6" s="393"/>
      <c r="RBZ6" s="393"/>
      <c r="RCA6" s="393"/>
      <c r="RCB6" s="393"/>
      <c r="RCC6" s="393"/>
      <c r="RCD6" s="393"/>
      <c r="RCE6" s="393"/>
      <c r="RCF6" s="393"/>
      <c r="RCG6" s="393"/>
      <c r="RCH6" s="393"/>
      <c r="RCI6" s="393"/>
      <c r="RCJ6" s="393"/>
      <c r="RCK6" s="393"/>
      <c r="RCL6" s="393"/>
      <c r="RCM6" s="393"/>
      <c r="RCN6" s="393"/>
      <c r="RCO6" s="393"/>
      <c r="RCP6" s="393"/>
      <c r="RCQ6" s="393"/>
      <c r="RCR6" s="393"/>
      <c r="RCS6" s="393"/>
      <c r="RCT6" s="393"/>
      <c r="RCU6" s="393"/>
      <c r="RCV6" s="393"/>
      <c r="RCW6" s="393"/>
      <c r="RCX6" s="393"/>
      <c r="RCY6" s="393"/>
      <c r="RCZ6" s="393"/>
      <c r="RDA6" s="393"/>
      <c r="RDB6" s="393"/>
      <c r="RDC6" s="393"/>
      <c r="RDD6" s="393"/>
      <c r="RDE6" s="393"/>
      <c r="RDF6" s="393"/>
      <c r="RDG6" s="393"/>
      <c r="RDH6" s="393"/>
      <c r="RDI6" s="393"/>
      <c r="RDJ6" s="393"/>
      <c r="RDK6" s="393"/>
      <c r="RDL6" s="393"/>
      <c r="RDM6" s="393"/>
      <c r="RDN6" s="393"/>
      <c r="RDO6" s="393"/>
      <c r="RDP6" s="393"/>
      <c r="RDQ6" s="393"/>
      <c r="RDR6" s="393"/>
      <c r="RDS6" s="393"/>
      <c r="RDT6" s="393"/>
      <c r="RDU6" s="393"/>
      <c r="RDV6" s="393"/>
      <c r="RDW6" s="393"/>
      <c r="RDX6" s="393"/>
      <c r="RDY6" s="393"/>
      <c r="RDZ6" s="393"/>
      <c r="REA6" s="393"/>
      <c r="REB6" s="393"/>
      <c r="REC6" s="393"/>
      <c r="RED6" s="393"/>
      <c r="REE6" s="393"/>
      <c r="REF6" s="393"/>
      <c r="REG6" s="393"/>
      <c r="REH6" s="393"/>
      <c r="REI6" s="393"/>
      <c r="REJ6" s="393"/>
      <c r="REK6" s="393"/>
      <c r="REL6" s="393"/>
      <c r="REM6" s="393"/>
      <c r="REN6" s="393"/>
      <c r="REO6" s="393"/>
      <c r="REP6" s="393"/>
      <c r="REQ6" s="393"/>
      <c r="RER6" s="393"/>
      <c r="RES6" s="393"/>
      <c r="RET6" s="393"/>
      <c r="REU6" s="393"/>
      <c r="REV6" s="393"/>
      <c r="REW6" s="393"/>
      <c r="REX6" s="393"/>
      <c r="REY6" s="393"/>
      <c r="REZ6" s="393"/>
      <c r="RFA6" s="393"/>
      <c r="RFB6" s="393"/>
      <c r="RFC6" s="393"/>
      <c r="RFD6" s="393"/>
      <c r="RFE6" s="393"/>
      <c r="RFF6" s="393"/>
      <c r="RFG6" s="393"/>
      <c r="RFH6" s="393"/>
      <c r="RFI6" s="393"/>
      <c r="RFJ6" s="393"/>
      <c r="RFK6" s="393"/>
      <c r="RFL6" s="393"/>
      <c r="RFM6" s="393"/>
      <c r="RFN6" s="393"/>
      <c r="RFO6" s="393"/>
      <c r="RFP6" s="393"/>
      <c r="RFQ6" s="393"/>
      <c r="RFR6" s="393"/>
      <c r="RFS6" s="393"/>
      <c r="RFT6" s="393"/>
      <c r="RFU6" s="393"/>
      <c r="RFV6" s="393"/>
      <c r="RFW6" s="393"/>
      <c r="RFX6" s="393"/>
      <c r="RFY6" s="393"/>
      <c r="RFZ6" s="393"/>
      <c r="RGA6" s="393"/>
      <c r="RGB6" s="393"/>
      <c r="RGC6" s="393"/>
      <c r="RGD6" s="393"/>
      <c r="RGE6" s="393"/>
      <c r="RGF6" s="393"/>
      <c r="RGG6" s="393"/>
      <c r="RGH6" s="393"/>
      <c r="RGI6" s="393"/>
      <c r="RGJ6" s="393"/>
      <c r="RGK6" s="393"/>
      <c r="RGL6" s="393"/>
      <c r="RGM6" s="393"/>
      <c r="RGN6" s="393"/>
      <c r="RGO6" s="393"/>
      <c r="RGP6" s="393"/>
      <c r="RGQ6" s="393"/>
      <c r="RGR6" s="393"/>
      <c r="RGS6" s="393"/>
      <c r="RGT6" s="393"/>
      <c r="RGU6" s="393"/>
      <c r="RGV6" s="393"/>
      <c r="RGW6" s="393"/>
      <c r="RGX6" s="393"/>
      <c r="RGY6" s="393"/>
      <c r="RGZ6" s="393"/>
      <c r="RHA6" s="393"/>
      <c r="RHB6" s="393"/>
      <c r="RHC6" s="393"/>
      <c r="RHD6" s="393"/>
      <c r="RHE6" s="393"/>
      <c r="RHF6" s="393"/>
      <c r="RHG6" s="393"/>
      <c r="RHH6" s="393"/>
      <c r="RHI6" s="393"/>
      <c r="RHJ6" s="393"/>
      <c r="RHK6" s="393"/>
      <c r="RHL6" s="393"/>
      <c r="RHM6" s="393"/>
      <c r="RHN6" s="393"/>
      <c r="RHO6" s="393"/>
      <c r="RHP6" s="393"/>
      <c r="RHQ6" s="393"/>
      <c r="RHR6" s="393"/>
      <c r="RHS6" s="393"/>
      <c r="RHT6" s="393"/>
      <c r="RHU6" s="393"/>
      <c r="RHV6" s="393"/>
      <c r="RHW6" s="393"/>
      <c r="RHX6" s="393"/>
      <c r="RHY6" s="393"/>
      <c r="RHZ6" s="393"/>
      <c r="RIA6" s="393"/>
      <c r="RIB6" s="393"/>
      <c r="RIC6" s="393"/>
      <c r="RID6" s="393"/>
      <c r="RIE6" s="393"/>
      <c r="RIF6" s="393"/>
      <c r="RIG6" s="393"/>
      <c r="RIH6" s="393"/>
      <c r="RII6" s="393"/>
      <c r="RIJ6" s="393"/>
      <c r="RIK6" s="393"/>
      <c r="RIL6" s="393"/>
      <c r="RIM6" s="393"/>
      <c r="RIN6" s="393"/>
      <c r="RIO6" s="393"/>
      <c r="RIP6" s="393"/>
      <c r="RIQ6" s="393"/>
      <c r="RIR6" s="393"/>
      <c r="RIS6" s="393"/>
      <c r="RIT6" s="393"/>
      <c r="RIU6" s="393"/>
      <c r="RIV6" s="393"/>
      <c r="RIW6" s="393"/>
      <c r="RIX6" s="393"/>
      <c r="RIY6" s="393"/>
      <c r="RIZ6" s="393"/>
      <c r="RJA6" s="393"/>
      <c r="RJB6" s="393"/>
      <c r="RJC6" s="393"/>
      <c r="RJD6" s="393"/>
      <c r="RJE6" s="393"/>
      <c r="RJF6" s="393"/>
      <c r="RJG6" s="393"/>
      <c r="RJH6" s="393"/>
      <c r="RJI6" s="393"/>
      <c r="RJJ6" s="393"/>
      <c r="RJK6" s="393"/>
      <c r="RJL6" s="393"/>
      <c r="RJM6" s="393"/>
      <c r="RJN6" s="393"/>
      <c r="RJO6" s="393"/>
      <c r="RJP6" s="393"/>
      <c r="RJQ6" s="393"/>
      <c r="RJR6" s="393"/>
      <c r="RJS6" s="393"/>
      <c r="RJT6" s="393"/>
      <c r="RJU6" s="393"/>
      <c r="RJV6" s="393"/>
      <c r="RJW6" s="393"/>
      <c r="RJX6" s="393"/>
      <c r="RJY6" s="393"/>
      <c r="RJZ6" s="393"/>
      <c r="RKA6" s="393"/>
      <c r="RKB6" s="393"/>
      <c r="RKC6" s="393"/>
      <c r="RKD6" s="393"/>
      <c r="RKE6" s="393"/>
      <c r="RKF6" s="393"/>
      <c r="RKG6" s="393"/>
      <c r="RKH6" s="393"/>
      <c r="RKI6" s="393"/>
      <c r="RKJ6" s="393"/>
      <c r="RKK6" s="393"/>
      <c r="RKL6" s="393"/>
      <c r="RKM6" s="393"/>
      <c r="RKN6" s="393"/>
      <c r="RKO6" s="393"/>
      <c r="RKP6" s="393"/>
      <c r="RKQ6" s="393"/>
      <c r="RKR6" s="393"/>
      <c r="RKS6" s="393"/>
      <c r="RKT6" s="393"/>
      <c r="RKU6" s="393"/>
      <c r="RKV6" s="393"/>
      <c r="RKW6" s="393"/>
      <c r="RKX6" s="393"/>
      <c r="RKY6" s="393"/>
      <c r="RKZ6" s="393"/>
      <c r="RLA6" s="393"/>
      <c r="RLB6" s="393"/>
      <c r="RLC6" s="393"/>
      <c r="RLD6" s="393"/>
      <c r="RLE6" s="393"/>
      <c r="RLF6" s="393"/>
      <c r="RLG6" s="393"/>
      <c r="RLH6" s="393"/>
      <c r="RLI6" s="393"/>
      <c r="RLJ6" s="393"/>
      <c r="RLK6" s="393"/>
      <c r="RLL6" s="393"/>
      <c r="RLM6" s="393"/>
      <c r="RLN6" s="393"/>
      <c r="RLO6" s="393"/>
      <c r="RLP6" s="393"/>
      <c r="RLQ6" s="393"/>
      <c r="RLR6" s="393"/>
      <c r="RLS6" s="393"/>
      <c r="RLT6" s="393"/>
      <c r="RLU6" s="393"/>
      <c r="RLV6" s="393"/>
      <c r="RLW6" s="393"/>
      <c r="RLX6" s="393"/>
      <c r="RLY6" s="393"/>
      <c r="RLZ6" s="393"/>
      <c r="RMA6" s="393"/>
      <c r="RMB6" s="393"/>
      <c r="RMC6" s="393"/>
      <c r="RMD6" s="393"/>
      <c r="RME6" s="393"/>
      <c r="RMF6" s="393"/>
      <c r="RMG6" s="393"/>
      <c r="RMH6" s="393"/>
      <c r="RMI6" s="393"/>
      <c r="RMJ6" s="393"/>
      <c r="RMK6" s="393"/>
      <c r="RML6" s="393"/>
      <c r="RMM6" s="393"/>
      <c r="RMN6" s="393"/>
      <c r="RMO6" s="393"/>
      <c r="RMP6" s="393"/>
      <c r="RMQ6" s="393"/>
      <c r="RMR6" s="393"/>
      <c r="RMS6" s="393"/>
      <c r="RMT6" s="393"/>
      <c r="RMU6" s="393"/>
      <c r="RMV6" s="393"/>
      <c r="RMW6" s="393"/>
      <c r="RMX6" s="393"/>
      <c r="RMY6" s="393"/>
      <c r="RMZ6" s="393"/>
      <c r="RNA6" s="393"/>
      <c r="RNB6" s="393"/>
      <c r="RNC6" s="393"/>
      <c r="RND6" s="393"/>
      <c r="RNE6" s="393"/>
      <c r="RNF6" s="393"/>
      <c r="RNG6" s="393"/>
      <c r="RNH6" s="393"/>
      <c r="RNI6" s="393"/>
      <c r="RNJ6" s="393"/>
      <c r="RNK6" s="393"/>
      <c r="RNL6" s="393"/>
      <c r="RNM6" s="393"/>
      <c r="RNN6" s="393"/>
      <c r="RNO6" s="393"/>
      <c r="RNP6" s="393"/>
      <c r="RNQ6" s="393"/>
      <c r="RNR6" s="393"/>
      <c r="RNS6" s="393"/>
      <c r="RNT6" s="393"/>
      <c r="RNU6" s="393"/>
      <c r="RNV6" s="393"/>
      <c r="RNW6" s="393"/>
      <c r="RNX6" s="393"/>
      <c r="RNY6" s="393"/>
      <c r="RNZ6" s="393"/>
      <c r="ROA6" s="393"/>
      <c r="ROB6" s="393"/>
      <c r="ROC6" s="393"/>
      <c r="ROD6" s="393"/>
      <c r="ROE6" s="393"/>
      <c r="ROF6" s="393"/>
      <c r="ROG6" s="393"/>
      <c r="ROH6" s="393"/>
      <c r="ROI6" s="393"/>
      <c r="ROJ6" s="393"/>
      <c r="ROK6" s="393"/>
      <c r="ROL6" s="393"/>
      <c r="ROM6" s="393"/>
      <c r="RON6" s="393"/>
      <c r="ROO6" s="393"/>
      <c r="ROP6" s="393"/>
      <c r="ROQ6" s="393"/>
      <c r="ROR6" s="393"/>
      <c r="ROS6" s="393"/>
      <c r="ROT6" s="393"/>
      <c r="ROU6" s="393"/>
      <c r="ROV6" s="393"/>
      <c r="ROW6" s="393"/>
      <c r="ROX6" s="393"/>
      <c r="ROY6" s="393"/>
      <c r="ROZ6" s="393"/>
      <c r="RPA6" s="393"/>
      <c r="RPB6" s="393"/>
      <c r="RPC6" s="393"/>
      <c r="RPD6" s="393"/>
      <c r="RPE6" s="393"/>
      <c r="RPF6" s="393"/>
      <c r="RPG6" s="393"/>
      <c r="RPH6" s="393"/>
      <c r="RPI6" s="393"/>
      <c r="RPJ6" s="393"/>
      <c r="RPK6" s="393"/>
      <c r="RPL6" s="393"/>
      <c r="RPM6" s="393"/>
      <c r="RPN6" s="393"/>
      <c r="RPO6" s="393"/>
      <c r="RPP6" s="393"/>
      <c r="RPQ6" s="393"/>
      <c r="RPR6" s="393"/>
      <c r="RPS6" s="393"/>
      <c r="RPT6" s="393"/>
      <c r="RPU6" s="393"/>
      <c r="RPV6" s="393"/>
      <c r="RPW6" s="393"/>
      <c r="RPX6" s="393"/>
      <c r="RPY6" s="393"/>
      <c r="RPZ6" s="393"/>
      <c r="RQA6" s="393"/>
      <c r="RQB6" s="393"/>
      <c r="RQC6" s="393"/>
      <c r="RQD6" s="393"/>
      <c r="RQE6" s="393"/>
      <c r="RQF6" s="393"/>
      <c r="RQG6" s="393"/>
      <c r="RQH6" s="393"/>
      <c r="RQI6" s="393"/>
      <c r="RQJ6" s="393"/>
      <c r="RQK6" s="393"/>
      <c r="RQL6" s="393"/>
      <c r="RQM6" s="393"/>
      <c r="RQN6" s="393"/>
      <c r="RQO6" s="393"/>
      <c r="RQP6" s="393"/>
      <c r="RQQ6" s="393"/>
      <c r="RQR6" s="393"/>
      <c r="RQS6" s="393"/>
      <c r="RQT6" s="393"/>
      <c r="RQU6" s="393"/>
      <c r="RQV6" s="393"/>
      <c r="RQW6" s="393"/>
      <c r="RQX6" s="393"/>
      <c r="RQY6" s="393"/>
      <c r="RQZ6" s="393"/>
      <c r="RRA6" s="393"/>
      <c r="RRB6" s="393"/>
      <c r="RRC6" s="393"/>
      <c r="RRD6" s="393"/>
      <c r="RRE6" s="393"/>
      <c r="RRF6" s="393"/>
      <c r="RRG6" s="393"/>
      <c r="RRH6" s="393"/>
      <c r="RRI6" s="393"/>
      <c r="RRJ6" s="393"/>
      <c r="RRK6" s="393"/>
      <c r="RRL6" s="393"/>
      <c r="RRM6" s="393"/>
      <c r="RRN6" s="393"/>
      <c r="RRO6" s="393"/>
      <c r="RRP6" s="393"/>
      <c r="RRQ6" s="393"/>
      <c r="RRR6" s="393"/>
      <c r="RRS6" s="393"/>
      <c r="RRT6" s="393"/>
      <c r="RRU6" s="393"/>
      <c r="RRV6" s="393"/>
      <c r="RRW6" s="393"/>
      <c r="RRX6" s="393"/>
      <c r="RRY6" s="393"/>
      <c r="RRZ6" s="393"/>
      <c r="RSA6" s="393"/>
      <c r="RSB6" s="393"/>
      <c r="RSC6" s="393"/>
      <c r="RSD6" s="393"/>
      <c r="RSE6" s="393"/>
      <c r="RSF6" s="393"/>
      <c r="RSG6" s="393"/>
      <c r="RSH6" s="393"/>
      <c r="RSI6" s="393"/>
      <c r="RSJ6" s="393"/>
      <c r="RSK6" s="393"/>
      <c r="RSL6" s="393"/>
      <c r="RSM6" s="393"/>
      <c r="RSN6" s="393"/>
      <c r="RSO6" s="393"/>
      <c r="RSP6" s="393"/>
      <c r="RSQ6" s="393"/>
      <c r="RSR6" s="393"/>
      <c r="RSS6" s="393"/>
      <c r="RST6" s="393"/>
      <c r="RSU6" s="393"/>
      <c r="RSV6" s="393"/>
      <c r="RSW6" s="393"/>
      <c r="RSX6" s="393"/>
      <c r="RSY6" s="393"/>
      <c r="RSZ6" s="393"/>
      <c r="RTA6" s="393"/>
      <c r="RTB6" s="393"/>
      <c r="RTC6" s="393"/>
      <c r="RTD6" s="393"/>
      <c r="RTE6" s="393"/>
      <c r="RTF6" s="393"/>
      <c r="RTG6" s="393"/>
      <c r="RTH6" s="393"/>
      <c r="RTI6" s="393"/>
      <c r="RTJ6" s="393"/>
      <c r="RTK6" s="393"/>
      <c r="RTL6" s="393"/>
      <c r="RTM6" s="393"/>
      <c r="RTN6" s="393"/>
      <c r="RTO6" s="393"/>
      <c r="RTP6" s="393"/>
      <c r="RTQ6" s="393"/>
      <c r="RTR6" s="393"/>
      <c r="RTS6" s="393"/>
      <c r="RTT6" s="393"/>
      <c r="RTU6" s="393"/>
      <c r="RTV6" s="393"/>
      <c r="RTW6" s="393"/>
      <c r="RTX6" s="393"/>
      <c r="RTY6" s="393"/>
      <c r="RTZ6" s="393"/>
      <c r="RUA6" s="393"/>
      <c r="RUB6" s="393"/>
      <c r="RUC6" s="393"/>
      <c r="RUD6" s="393"/>
      <c r="RUE6" s="393"/>
      <c r="RUF6" s="393"/>
      <c r="RUG6" s="393"/>
      <c r="RUH6" s="393"/>
      <c r="RUI6" s="393"/>
      <c r="RUJ6" s="393"/>
      <c r="RUK6" s="393"/>
      <c r="RUL6" s="393"/>
      <c r="RUM6" s="393"/>
      <c r="RUN6" s="393"/>
      <c r="RUO6" s="393"/>
      <c r="RUP6" s="393"/>
      <c r="RUQ6" s="393"/>
      <c r="RUR6" s="393"/>
      <c r="RUS6" s="393"/>
      <c r="RUT6" s="393"/>
      <c r="RUU6" s="393"/>
      <c r="RUV6" s="393"/>
      <c r="RUW6" s="393"/>
      <c r="RUX6" s="393"/>
      <c r="RUY6" s="393"/>
      <c r="RUZ6" s="393"/>
      <c r="RVA6" s="393"/>
      <c r="RVB6" s="393"/>
      <c r="RVC6" s="393"/>
      <c r="RVD6" s="393"/>
      <c r="RVE6" s="393"/>
      <c r="RVF6" s="393"/>
      <c r="RVG6" s="393"/>
      <c r="RVH6" s="393"/>
      <c r="RVI6" s="393"/>
      <c r="RVJ6" s="393"/>
      <c r="RVK6" s="393"/>
      <c r="RVL6" s="393"/>
      <c r="RVM6" s="393"/>
      <c r="RVN6" s="393"/>
      <c r="RVO6" s="393"/>
      <c r="RVP6" s="393"/>
      <c r="RVQ6" s="393"/>
      <c r="RVR6" s="393"/>
      <c r="RVS6" s="393"/>
      <c r="RVT6" s="393"/>
      <c r="RVU6" s="393"/>
      <c r="RVV6" s="393"/>
      <c r="RVW6" s="393"/>
      <c r="RVX6" s="393"/>
      <c r="RVY6" s="393"/>
      <c r="RVZ6" s="393"/>
      <c r="RWA6" s="393"/>
      <c r="RWB6" s="393"/>
      <c r="RWC6" s="393"/>
      <c r="RWD6" s="393"/>
      <c r="RWE6" s="393"/>
      <c r="RWF6" s="393"/>
      <c r="RWG6" s="393"/>
      <c r="RWH6" s="393"/>
      <c r="RWI6" s="393"/>
      <c r="RWJ6" s="393"/>
      <c r="RWK6" s="393"/>
      <c r="RWL6" s="393"/>
      <c r="RWM6" s="393"/>
      <c r="RWN6" s="393"/>
      <c r="RWO6" s="393"/>
      <c r="RWP6" s="393"/>
      <c r="RWQ6" s="393"/>
      <c r="RWR6" s="393"/>
      <c r="RWS6" s="393"/>
      <c r="RWT6" s="393"/>
      <c r="RWU6" s="393"/>
      <c r="RWV6" s="393"/>
      <c r="RWW6" s="393"/>
      <c r="RWX6" s="393"/>
      <c r="RWY6" s="393"/>
      <c r="RWZ6" s="393"/>
      <c r="RXA6" s="393"/>
      <c r="RXB6" s="393"/>
      <c r="RXC6" s="393"/>
      <c r="RXD6" s="393"/>
      <c r="RXE6" s="393"/>
      <c r="RXF6" s="393"/>
      <c r="RXG6" s="393"/>
      <c r="RXH6" s="393"/>
      <c r="RXI6" s="393"/>
      <c r="RXJ6" s="393"/>
      <c r="RXK6" s="393"/>
      <c r="RXL6" s="393"/>
      <c r="RXM6" s="393"/>
      <c r="RXN6" s="393"/>
      <c r="RXO6" s="393"/>
      <c r="RXP6" s="393"/>
      <c r="RXQ6" s="393"/>
      <c r="RXR6" s="393"/>
      <c r="RXS6" s="393"/>
      <c r="RXT6" s="393"/>
      <c r="RXU6" s="393"/>
      <c r="RXV6" s="393"/>
      <c r="RXW6" s="393"/>
      <c r="RXX6" s="393"/>
      <c r="RXY6" s="393"/>
      <c r="RXZ6" s="393"/>
      <c r="RYA6" s="393"/>
      <c r="RYB6" s="393"/>
      <c r="RYC6" s="393"/>
      <c r="RYD6" s="393"/>
      <c r="RYE6" s="393"/>
      <c r="RYF6" s="393"/>
      <c r="RYG6" s="393"/>
      <c r="RYH6" s="393"/>
      <c r="RYI6" s="393"/>
      <c r="RYJ6" s="393"/>
      <c r="RYK6" s="393"/>
      <c r="RYL6" s="393"/>
      <c r="RYM6" s="393"/>
      <c r="RYN6" s="393"/>
      <c r="RYO6" s="393"/>
      <c r="RYP6" s="393"/>
      <c r="RYQ6" s="393"/>
      <c r="RYR6" s="393"/>
      <c r="RYS6" s="393"/>
      <c r="RYT6" s="393"/>
      <c r="RYU6" s="393"/>
      <c r="RYV6" s="393"/>
      <c r="RYW6" s="393"/>
      <c r="RYX6" s="393"/>
      <c r="RYY6" s="393"/>
      <c r="RYZ6" s="393"/>
      <c r="RZA6" s="393"/>
      <c r="RZB6" s="393"/>
      <c r="RZC6" s="393"/>
      <c r="RZD6" s="393"/>
      <c r="RZE6" s="393"/>
      <c r="RZF6" s="393"/>
      <c r="RZG6" s="393"/>
      <c r="RZH6" s="393"/>
      <c r="RZI6" s="393"/>
      <c r="RZJ6" s="393"/>
      <c r="RZK6" s="393"/>
      <c r="RZL6" s="393"/>
      <c r="RZM6" s="393"/>
      <c r="RZN6" s="393"/>
      <c r="RZO6" s="393"/>
      <c r="RZP6" s="393"/>
      <c r="RZQ6" s="393"/>
      <c r="RZR6" s="393"/>
      <c r="RZS6" s="393"/>
      <c r="RZT6" s="393"/>
      <c r="RZU6" s="393"/>
      <c r="RZV6" s="393"/>
      <c r="RZW6" s="393"/>
      <c r="RZX6" s="393"/>
      <c r="RZY6" s="393"/>
      <c r="RZZ6" s="393"/>
      <c r="SAA6" s="393"/>
      <c r="SAB6" s="393"/>
      <c r="SAC6" s="393"/>
      <c r="SAD6" s="393"/>
      <c r="SAE6" s="393"/>
      <c r="SAF6" s="393"/>
      <c r="SAG6" s="393"/>
      <c r="SAH6" s="393"/>
      <c r="SAI6" s="393"/>
      <c r="SAJ6" s="393"/>
      <c r="SAK6" s="393"/>
      <c r="SAL6" s="393"/>
      <c r="SAM6" s="393"/>
      <c r="SAN6" s="393"/>
      <c r="SAO6" s="393"/>
      <c r="SAP6" s="393"/>
      <c r="SAQ6" s="393"/>
      <c r="SAR6" s="393"/>
      <c r="SAS6" s="393"/>
      <c r="SAT6" s="393"/>
      <c r="SAU6" s="393"/>
      <c r="SAV6" s="393"/>
      <c r="SAW6" s="393"/>
      <c r="SAX6" s="393"/>
      <c r="SAY6" s="393"/>
      <c r="SAZ6" s="393"/>
      <c r="SBA6" s="393"/>
      <c r="SBB6" s="393"/>
      <c r="SBC6" s="393"/>
      <c r="SBD6" s="393"/>
      <c r="SBE6" s="393"/>
      <c r="SBF6" s="393"/>
      <c r="SBG6" s="393"/>
      <c r="SBH6" s="393"/>
      <c r="SBI6" s="393"/>
      <c r="SBJ6" s="393"/>
      <c r="SBK6" s="393"/>
      <c r="SBL6" s="393"/>
      <c r="SBM6" s="393"/>
      <c r="SBN6" s="393"/>
      <c r="SBO6" s="393"/>
      <c r="SBP6" s="393"/>
      <c r="SBQ6" s="393"/>
      <c r="SBR6" s="393"/>
      <c r="SBS6" s="393"/>
      <c r="SBT6" s="393"/>
      <c r="SBU6" s="393"/>
      <c r="SBV6" s="393"/>
      <c r="SBW6" s="393"/>
      <c r="SBX6" s="393"/>
      <c r="SBY6" s="393"/>
      <c r="SBZ6" s="393"/>
      <c r="SCA6" s="393"/>
      <c r="SCB6" s="393"/>
      <c r="SCC6" s="393"/>
      <c r="SCD6" s="393"/>
      <c r="SCE6" s="393"/>
      <c r="SCF6" s="393"/>
      <c r="SCG6" s="393"/>
      <c r="SCH6" s="393"/>
      <c r="SCI6" s="393"/>
      <c r="SCJ6" s="393"/>
      <c r="SCK6" s="393"/>
      <c r="SCL6" s="393"/>
      <c r="SCM6" s="393"/>
      <c r="SCN6" s="393"/>
      <c r="SCO6" s="393"/>
      <c r="SCP6" s="393"/>
      <c r="SCQ6" s="393"/>
      <c r="SCR6" s="393"/>
      <c r="SCS6" s="393"/>
      <c r="SCT6" s="393"/>
      <c r="SCU6" s="393"/>
      <c r="SCV6" s="393"/>
      <c r="SCW6" s="393"/>
      <c r="SCX6" s="393"/>
      <c r="SCY6" s="393"/>
      <c r="SCZ6" s="393"/>
      <c r="SDA6" s="393"/>
      <c r="SDB6" s="393"/>
      <c r="SDC6" s="393"/>
      <c r="SDD6" s="393"/>
      <c r="SDE6" s="393"/>
      <c r="SDF6" s="393"/>
      <c r="SDG6" s="393"/>
      <c r="SDH6" s="393"/>
      <c r="SDI6" s="393"/>
      <c r="SDJ6" s="393"/>
      <c r="SDK6" s="393"/>
      <c r="SDL6" s="393"/>
      <c r="SDM6" s="393"/>
      <c r="SDN6" s="393"/>
      <c r="SDO6" s="393"/>
      <c r="SDP6" s="393"/>
      <c r="SDQ6" s="393"/>
      <c r="SDR6" s="393"/>
      <c r="SDS6" s="393"/>
      <c r="SDT6" s="393"/>
      <c r="SDU6" s="393"/>
      <c r="SDV6" s="393"/>
      <c r="SDW6" s="393"/>
      <c r="SDX6" s="393"/>
      <c r="SDY6" s="393"/>
      <c r="SDZ6" s="393"/>
      <c r="SEA6" s="393"/>
      <c r="SEB6" s="393"/>
      <c r="SEC6" s="393"/>
      <c r="SED6" s="393"/>
      <c r="SEE6" s="393"/>
      <c r="SEF6" s="393"/>
      <c r="SEG6" s="393"/>
      <c r="SEH6" s="393"/>
      <c r="SEI6" s="393"/>
      <c r="SEJ6" s="393"/>
      <c r="SEK6" s="393"/>
      <c r="SEL6" s="393"/>
      <c r="SEM6" s="393"/>
      <c r="SEN6" s="393"/>
      <c r="SEO6" s="393"/>
      <c r="SEP6" s="393"/>
      <c r="SEQ6" s="393"/>
      <c r="SER6" s="393"/>
      <c r="SES6" s="393"/>
      <c r="SET6" s="393"/>
      <c r="SEU6" s="393"/>
      <c r="SEV6" s="393"/>
      <c r="SEW6" s="393"/>
      <c r="SEX6" s="393"/>
      <c r="SEY6" s="393"/>
      <c r="SEZ6" s="393"/>
      <c r="SFA6" s="393"/>
      <c r="SFB6" s="393"/>
      <c r="SFC6" s="393"/>
      <c r="SFD6" s="393"/>
      <c r="SFE6" s="393"/>
      <c r="SFF6" s="393"/>
      <c r="SFG6" s="393"/>
      <c r="SFH6" s="393"/>
      <c r="SFI6" s="393"/>
      <c r="SFJ6" s="393"/>
      <c r="SFK6" s="393"/>
      <c r="SFL6" s="393"/>
      <c r="SFM6" s="393"/>
      <c r="SFN6" s="393"/>
      <c r="SFO6" s="393"/>
      <c r="SFP6" s="393"/>
      <c r="SFQ6" s="393"/>
      <c r="SFR6" s="393"/>
      <c r="SFS6" s="393"/>
      <c r="SFT6" s="393"/>
      <c r="SFU6" s="393"/>
      <c r="SFV6" s="393"/>
      <c r="SFW6" s="393"/>
      <c r="SFX6" s="393"/>
      <c r="SFY6" s="393"/>
      <c r="SFZ6" s="393"/>
      <c r="SGA6" s="393"/>
      <c r="SGB6" s="393"/>
      <c r="SGC6" s="393"/>
      <c r="SGD6" s="393"/>
      <c r="SGE6" s="393"/>
      <c r="SGF6" s="393"/>
      <c r="SGG6" s="393"/>
      <c r="SGH6" s="393"/>
      <c r="SGI6" s="393"/>
      <c r="SGJ6" s="393"/>
      <c r="SGK6" s="393"/>
      <c r="SGL6" s="393"/>
      <c r="SGM6" s="393"/>
      <c r="SGN6" s="393"/>
      <c r="SGO6" s="393"/>
      <c r="SGP6" s="393"/>
      <c r="SGQ6" s="393"/>
      <c r="SGR6" s="393"/>
      <c r="SGS6" s="393"/>
      <c r="SGT6" s="393"/>
      <c r="SGU6" s="393"/>
      <c r="SGV6" s="393"/>
      <c r="SGW6" s="393"/>
      <c r="SGX6" s="393"/>
      <c r="SGY6" s="393"/>
      <c r="SGZ6" s="393"/>
      <c r="SHA6" s="393"/>
      <c r="SHB6" s="393"/>
      <c r="SHC6" s="393"/>
      <c r="SHD6" s="393"/>
      <c r="SHE6" s="393"/>
      <c r="SHF6" s="393"/>
      <c r="SHG6" s="393"/>
      <c r="SHH6" s="393"/>
      <c r="SHI6" s="393"/>
      <c r="SHJ6" s="393"/>
      <c r="SHK6" s="393"/>
      <c r="SHL6" s="393"/>
      <c r="SHM6" s="393"/>
      <c r="SHN6" s="393"/>
      <c r="SHO6" s="393"/>
      <c r="SHP6" s="393"/>
      <c r="SHQ6" s="393"/>
      <c r="SHR6" s="393"/>
      <c r="SHS6" s="393"/>
      <c r="SHT6" s="393"/>
      <c r="SHU6" s="393"/>
      <c r="SHV6" s="393"/>
      <c r="SHW6" s="393"/>
      <c r="SHX6" s="393"/>
      <c r="SHY6" s="393"/>
      <c r="SHZ6" s="393"/>
      <c r="SIA6" s="393"/>
      <c r="SIB6" s="393"/>
      <c r="SIC6" s="393"/>
      <c r="SID6" s="393"/>
      <c r="SIE6" s="393"/>
      <c r="SIF6" s="393"/>
      <c r="SIG6" s="393"/>
      <c r="SIH6" s="393"/>
      <c r="SII6" s="393"/>
      <c r="SIJ6" s="393"/>
      <c r="SIK6" s="393"/>
      <c r="SIL6" s="393"/>
      <c r="SIM6" s="393"/>
      <c r="SIN6" s="393"/>
      <c r="SIO6" s="393"/>
      <c r="SIP6" s="393"/>
      <c r="SIQ6" s="393"/>
      <c r="SIR6" s="393"/>
      <c r="SIS6" s="393"/>
      <c r="SIT6" s="393"/>
      <c r="SIU6" s="393"/>
      <c r="SIV6" s="393"/>
      <c r="SIW6" s="393"/>
      <c r="SIX6" s="393"/>
      <c r="SIY6" s="393"/>
      <c r="SIZ6" s="393"/>
      <c r="SJA6" s="393"/>
      <c r="SJB6" s="393"/>
      <c r="SJC6" s="393"/>
      <c r="SJD6" s="393"/>
      <c r="SJE6" s="393"/>
      <c r="SJF6" s="393"/>
      <c r="SJG6" s="393"/>
      <c r="SJH6" s="393"/>
      <c r="SJI6" s="393"/>
      <c r="SJJ6" s="393"/>
      <c r="SJK6" s="393"/>
      <c r="SJL6" s="393"/>
      <c r="SJM6" s="393"/>
      <c r="SJN6" s="393"/>
      <c r="SJO6" s="393"/>
      <c r="SJP6" s="393"/>
      <c r="SJQ6" s="393"/>
      <c r="SJR6" s="393"/>
      <c r="SJS6" s="393"/>
      <c r="SJT6" s="393"/>
      <c r="SJU6" s="393"/>
      <c r="SJV6" s="393"/>
      <c r="SJW6" s="393"/>
      <c r="SJX6" s="393"/>
      <c r="SJY6" s="393"/>
      <c r="SJZ6" s="393"/>
      <c r="SKA6" s="393"/>
      <c r="SKB6" s="393"/>
      <c r="SKC6" s="393"/>
      <c r="SKD6" s="393"/>
      <c r="SKE6" s="393"/>
      <c r="SKF6" s="393"/>
      <c r="SKG6" s="393"/>
      <c r="SKH6" s="393"/>
      <c r="SKI6" s="393"/>
      <c r="SKJ6" s="393"/>
      <c r="SKK6" s="393"/>
      <c r="SKL6" s="393"/>
      <c r="SKM6" s="393"/>
      <c r="SKN6" s="393"/>
      <c r="SKO6" s="393"/>
      <c r="SKP6" s="393"/>
      <c r="SKQ6" s="393"/>
      <c r="SKR6" s="393"/>
      <c r="SKS6" s="393"/>
      <c r="SKT6" s="393"/>
      <c r="SKU6" s="393"/>
      <c r="SKV6" s="393"/>
      <c r="SKW6" s="393"/>
      <c r="SKX6" s="393"/>
      <c r="SKY6" s="393"/>
      <c r="SKZ6" s="393"/>
      <c r="SLA6" s="393"/>
      <c r="SLB6" s="393"/>
      <c r="SLC6" s="393"/>
      <c r="SLD6" s="393"/>
      <c r="SLE6" s="393"/>
      <c r="SLF6" s="393"/>
      <c r="SLG6" s="393"/>
      <c r="SLH6" s="393"/>
      <c r="SLI6" s="393"/>
      <c r="SLJ6" s="393"/>
      <c r="SLK6" s="393"/>
      <c r="SLL6" s="393"/>
      <c r="SLM6" s="393"/>
      <c r="SLN6" s="393"/>
      <c r="SLO6" s="393"/>
      <c r="SLP6" s="393"/>
      <c r="SLQ6" s="393"/>
      <c r="SLR6" s="393"/>
      <c r="SLS6" s="393"/>
      <c r="SLT6" s="393"/>
      <c r="SLU6" s="393"/>
      <c r="SLV6" s="393"/>
      <c r="SLW6" s="393"/>
      <c r="SLX6" s="393"/>
      <c r="SLY6" s="393"/>
      <c r="SLZ6" s="393"/>
      <c r="SMA6" s="393"/>
      <c r="SMB6" s="393"/>
      <c r="SMC6" s="393"/>
      <c r="SMD6" s="393"/>
      <c r="SME6" s="393"/>
      <c r="SMF6" s="393"/>
      <c r="SMG6" s="393"/>
      <c r="SMH6" s="393"/>
      <c r="SMI6" s="393"/>
      <c r="SMJ6" s="393"/>
      <c r="SMK6" s="393"/>
      <c r="SML6" s="393"/>
      <c r="SMM6" s="393"/>
      <c r="SMN6" s="393"/>
      <c r="SMO6" s="393"/>
      <c r="SMP6" s="393"/>
      <c r="SMQ6" s="393"/>
      <c r="SMR6" s="393"/>
      <c r="SMS6" s="393"/>
      <c r="SMT6" s="393"/>
      <c r="SMU6" s="393"/>
      <c r="SMV6" s="393"/>
      <c r="SMW6" s="393"/>
      <c r="SMX6" s="393"/>
      <c r="SMY6" s="393"/>
      <c r="SMZ6" s="393"/>
      <c r="SNA6" s="393"/>
      <c r="SNB6" s="393"/>
      <c r="SNC6" s="393"/>
      <c r="SND6" s="393"/>
      <c r="SNE6" s="393"/>
      <c r="SNF6" s="393"/>
      <c r="SNG6" s="393"/>
      <c r="SNH6" s="393"/>
      <c r="SNI6" s="393"/>
      <c r="SNJ6" s="393"/>
      <c r="SNK6" s="393"/>
      <c r="SNL6" s="393"/>
      <c r="SNM6" s="393"/>
      <c r="SNN6" s="393"/>
      <c r="SNO6" s="393"/>
      <c r="SNP6" s="393"/>
      <c r="SNQ6" s="393"/>
      <c r="SNR6" s="393"/>
      <c r="SNS6" s="393"/>
      <c r="SNT6" s="393"/>
      <c r="SNU6" s="393"/>
      <c r="SNV6" s="393"/>
      <c r="SNW6" s="393"/>
      <c r="SNX6" s="393"/>
      <c r="SNY6" s="393"/>
      <c r="SNZ6" s="393"/>
      <c r="SOA6" s="393"/>
      <c r="SOB6" s="393"/>
      <c r="SOC6" s="393"/>
      <c r="SOD6" s="393"/>
      <c r="SOE6" s="393"/>
      <c r="SOF6" s="393"/>
      <c r="SOG6" s="393"/>
      <c r="SOH6" s="393"/>
      <c r="SOI6" s="393"/>
      <c r="SOJ6" s="393"/>
      <c r="SOK6" s="393"/>
      <c r="SOL6" s="393"/>
      <c r="SOM6" s="393"/>
      <c r="SON6" s="393"/>
      <c r="SOO6" s="393"/>
      <c r="SOP6" s="393"/>
      <c r="SOQ6" s="393"/>
      <c r="SOR6" s="393"/>
      <c r="SOS6" s="393"/>
      <c r="SOT6" s="393"/>
      <c r="SOU6" s="393"/>
      <c r="SOV6" s="393"/>
      <c r="SOW6" s="393"/>
      <c r="SOX6" s="393"/>
      <c r="SOY6" s="393"/>
      <c r="SOZ6" s="393"/>
      <c r="SPA6" s="393"/>
      <c r="SPB6" s="393"/>
      <c r="SPC6" s="393"/>
      <c r="SPD6" s="393"/>
      <c r="SPE6" s="393"/>
      <c r="SPF6" s="393"/>
      <c r="SPG6" s="393"/>
      <c r="SPH6" s="393"/>
      <c r="SPI6" s="393"/>
      <c r="SPJ6" s="393"/>
      <c r="SPK6" s="393"/>
      <c r="SPL6" s="393"/>
      <c r="SPM6" s="393"/>
      <c r="SPN6" s="393"/>
      <c r="SPO6" s="393"/>
      <c r="SPP6" s="393"/>
      <c r="SPQ6" s="393"/>
      <c r="SPR6" s="393"/>
      <c r="SPS6" s="393"/>
      <c r="SPT6" s="393"/>
      <c r="SPU6" s="393"/>
      <c r="SPV6" s="393"/>
      <c r="SPW6" s="393"/>
      <c r="SPX6" s="393"/>
      <c r="SPY6" s="393"/>
      <c r="SPZ6" s="393"/>
      <c r="SQA6" s="393"/>
      <c r="SQB6" s="393"/>
      <c r="SQC6" s="393"/>
      <c r="SQD6" s="393"/>
      <c r="SQE6" s="393"/>
      <c r="SQF6" s="393"/>
      <c r="SQG6" s="393"/>
      <c r="SQH6" s="393"/>
      <c r="SQI6" s="393"/>
      <c r="SQJ6" s="393"/>
      <c r="SQK6" s="393"/>
      <c r="SQL6" s="393"/>
      <c r="SQM6" s="393"/>
      <c r="SQN6" s="393"/>
      <c r="SQO6" s="393"/>
      <c r="SQP6" s="393"/>
      <c r="SQQ6" s="393"/>
      <c r="SQR6" s="393"/>
      <c r="SQS6" s="393"/>
      <c r="SQT6" s="393"/>
      <c r="SQU6" s="393"/>
      <c r="SQV6" s="393"/>
      <c r="SQW6" s="393"/>
      <c r="SQX6" s="393"/>
      <c r="SQY6" s="393"/>
      <c r="SQZ6" s="393"/>
      <c r="SRA6" s="393"/>
      <c r="SRB6" s="393"/>
      <c r="SRC6" s="393"/>
      <c r="SRD6" s="393"/>
      <c r="SRE6" s="393"/>
      <c r="SRF6" s="393"/>
      <c r="SRG6" s="393"/>
      <c r="SRH6" s="393"/>
      <c r="SRI6" s="393"/>
      <c r="SRJ6" s="393"/>
      <c r="SRK6" s="393"/>
      <c r="SRL6" s="393"/>
      <c r="SRM6" s="393"/>
      <c r="SRN6" s="393"/>
      <c r="SRO6" s="393"/>
      <c r="SRP6" s="393"/>
      <c r="SRQ6" s="393"/>
      <c r="SRR6" s="393"/>
      <c r="SRS6" s="393"/>
      <c r="SRT6" s="393"/>
      <c r="SRU6" s="393"/>
      <c r="SRV6" s="393"/>
      <c r="SRW6" s="393"/>
      <c r="SRX6" s="393"/>
      <c r="SRY6" s="393"/>
      <c r="SRZ6" s="393"/>
      <c r="SSA6" s="393"/>
      <c r="SSB6" s="393"/>
      <c r="SSC6" s="393"/>
      <c r="SSD6" s="393"/>
      <c r="SSE6" s="393"/>
      <c r="SSF6" s="393"/>
      <c r="SSG6" s="393"/>
      <c r="SSH6" s="393"/>
      <c r="SSI6" s="393"/>
      <c r="SSJ6" s="393"/>
      <c r="SSK6" s="393"/>
      <c r="SSL6" s="393"/>
      <c r="SSM6" s="393"/>
      <c r="SSN6" s="393"/>
      <c r="SSO6" s="393"/>
      <c r="SSP6" s="393"/>
      <c r="SSQ6" s="393"/>
      <c r="SSR6" s="393"/>
      <c r="SSS6" s="393"/>
      <c r="SST6" s="393"/>
      <c r="SSU6" s="393"/>
      <c r="SSV6" s="393"/>
      <c r="SSW6" s="393"/>
      <c r="SSX6" s="393"/>
      <c r="SSY6" s="393"/>
      <c r="SSZ6" s="393"/>
      <c r="STA6" s="393"/>
      <c r="STB6" s="393"/>
      <c r="STC6" s="393"/>
      <c r="STD6" s="393"/>
      <c r="STE6" s="393"/>
      <c r="STF6" s="393"/>
      <c r="STG6" s="393"/>
      <c r="STH6" s="393"/>
      <c r="STI6" s="393"/>
      <c r="STJ6" s="393"/>
      <c r="STK6" s="393"/>
      <c r="STL6" s="393"/>
      <c r="STM6" s="393"/>
      <c r="STN6" s="393"/>
      <c r="STO6" s="393"/>
      <c r="STP6" s="393"/>
      <c r="STQ6" s="393"/>
      <c r="STR6" s="393"/>
      <c r="STS6" s="393"/>
      <c r="STT6" s="393"/>
      <c r="STU6" s="393"/>
      <c r="STV6" s="393"/>
      <c r="STW6" s="393"/>
      <c r="STX6" s="393"/>
      <c r="STY6" s="393"/>
      <c r="STZ6" s="393"/>
      <c r="SUA6" s="393"/>
      <c r="SUB6" s="393"/>
      <c r="SUC6" s="393"/>
      <c r="SUD6" s="393"/>
      <c r="SUE6" s="393"/>
      <c r="SUF6" s="393"/>
      <c r="SUG6" s="393"/>
      <c r="SUH6" s="393"/>
      <c r="SUI6" s="393"/>
      <c r="SUJ6" s="393"/>
      <c r="SUK6" s="393"/>
      <c r="SUL6" s="393"/>
      <c r="SUM6" s="393"/>
      <c r="SUN6" s="393"/>
      <c r="SUO6" s="393"/>
      <c r="SUP6" s="393"/>
      <c r="SUQ6" s="393"/>
      <c r="SUR6" s="393"/>
      <c r="SUS6" s="393"/>
      <c r="SUT6" s="393"/>
      <c r="SUU6" s="393"/>
      <c r="SUV6" s="393"/>
      <c r="SUW6" s="393"/>
      <c r="SUX6" s="393"/>
      <c r="SUY6" s="393"/>
      <c r="SUZ6" s="393"/>
      <c r="SVA6" s="393"/>
      <c r="SVB6" s="393"/>
      <c r="SVC6" s="393"/>
      <c r="SVD6" s="393"/>
      <c r="SVE6" s="393"/>
      <c r="SVF6" s="393"/>
      <c r="SVG6" s="393"/>
      <c r="SVH6" s="393"/>
      <c r="SVI6" s="393"/>
      <c r="SVJ6" s="393"/>
      <c r="SVK6" s="393"/>
      <c r="SVL6" s="393"/>
      <c r="SVM6" s="393"/>
      <c r="SVN6" s="393"/>
      <c r="SVO6" s="393"/>
      <c r="SVP6" s="393"/>
      <c r="SVQ6" s="393"/>
      <c r="SVR6" s="393"/>
      <c r="SVS6" s="393"/>
      <c r="SVT6" s="393"/>
      <c r="SVU6" s="393"/>
      <c r="SVV6" s="393"/>
      <c r="SVW6" s="393"/>
      <c r="SVX6" s="393"/>
      <c r="SVY6" s="393"/>
      <c r="SVZ6" s="393"/>
      <c r="SWA6" s="393"/>
      <c r="SWB6" s="393"/>
      <c r="SWC6" s="393"/>
      <c r="SWD6" s="393"/>
      <c r="SWE6" s="393"/>
      <c r="SWF6" s="393"/>
      <c r="SWG6" s="393"/>
      <c r="SWH6" s="393"/>
      <c r="SWI6" s="393"/>
      <c r="SWJ6" s="393"/>
      <c r="SWK6" s="393"/>
      <c r="SWL6" s="393"/>
      <c r="SWM6" s="393"/>
      <c r="SWN6" s="393"/>
      <c r="SWO6" s="393"/>
      <c r="SWP6" s="393"/>
      <c r="SWQ6" s="393"/>
      <c r="SWR6" s="393"/>
      <c r="SWS6" s="393"/>
      <c r="SWT6" s="393"/>
      <c r="SWU6" s="393"/>
      <c r="SWV6" s="393"/>
      <c r="SWW6" s="393"/>
      <c r="SWX6" s="393"/>
      <c r="SWY6" s="393"/>
      <c r="SWZ6" s="393"/>
      <c r="SXA6" s="393"/>
      <c r="SXB6" s="393"/>
      <c r="SXC6" s="393"/>
      <c r="SXD6" s="393"/>
      <c r="SXE6" s="393"/>
      <c r="SXF6" s="393"/>
      <c r="SXG6" s="393"/>
      <c r="SXH6" s="393"/>
      <c r="SXI6" s="393"/>
      <c r="SXJ6" s="393"/>
      <c r="SXK6" s="393"/>
      <c r="SXL6" s="393"/>
      <c r="SXM6" s="393"/>
      <c r="SXN6" s="393"/>
      <c r="SXO6" s="393"/>
      <c r="SXP6" s="393"/>
      <c r="SXQ6" s="393"/>
      <c r="SXR6" s="393"/>
      <c r="SXS6" s="393"/>
      <c r="SXT6" s="393"/>
      <c r="SXU6" s="393"/>
      <c r="SXV6" s="393"/>
      <c r="SXW6" s="393"/>
      <c r="SXX6" s="393"/>
      <c r="SXY6" s="393"/>
      <c r="SXZ6" s="393"/>
      <c r="SYA6" s="393"/>
      <c r="SYB6" s="393"/>
      <c r="SYC6" s="393"/>
      <c r="SYD6" s="393"/>
      <c r="SYE6" s="393"/>
      <c r="SYF6" s="393"/>
      <c r="SYG6" s="393"/>
      <c r="SYH6" s="393"/>
      <c r="SYI6" s="393"/>
      <c r="SYJ6" s="393"/>
      <c r="SYK6" s="393"/>
      <c r="SYL6" s="393"/>
      <c r="SYM6" s="393"/>
      <c r="SYN6" s="393"/>
      <c r="SYO6" s="393"/>
      <c r="SYP6" s="393"/>
      <c r="SYQ6" s="393"/>
      <c r="SYR6" s="393"/>
      <c r="SYS6" s="393"/>
      <c r="SYT6" s="393"/>
      <c r="SYU6" s="393"/>
      <c r="SYV6" s="393"/>
      <c r="SYW6" s="393"/>
      <c r="SYX6" s="393"/>
      <c r="SYY6" s="393"/>
      <c r="SYZ6" s="393"/>
      <c r="SZA6" s="393"/>
      <c r="SZB6" s="393"/>
      <c r="SZC6" s="393"/>
      <c r="SZD6" s="393"/>
      <c r="SZE6" s="393"/>
      <c r="SZF6" s="393"/>
      <c r="SZG6" s="393"/>
      <c r="SZH6" s="393"/>
      <c r="SZI6" s="393"/>
      <c r="SZJ6" s="393"/>
      <c r="SZK6" s="393"/>
      <c r="SZL6" s="393"/>
      <c r="SZM6" s="393"/>
      <c r="SZN6" s="393"/>
      <c r="SZO6" s="393"/>
      <c r="SZP6" s="393"/>
      <c r="SZQ6" s="393"/>
      <c r="SZR6" s="393"/>
      <c r="SZS6" s="393"/>
      <c r="SZT6" s="393"/>
      <c r="SZU6" s="393"/>
      <c r="SZV6" s="393"/>
      <c r="SZW6" s="393"/>
      <c r="SZX6" s="393"/>
      <c r="SZY6" s="393"/>
      <c r="SZZ6" s="393"/>
      <c r="TAA6" s="393"/>
      <c r="TAB6" s="393"/>
      <c r="TAC6" s="393"/>
      <c r="TAD6" s="393"/>
      <c r="TAE6" s="393"/>
      <c r="TAF6" s="393"/>
      <c r="TAG6" s="393"/>
      <c r="TAH6" s="393"/>
      <c r="TAI6" s="393"/>
      <c r="TAJ6" s="393"/>
      <c r="TAK6" s="393"/>
      <c r="TAL6" s="393"/>
      <c r="TAM6" s="393"/>
      <c r="TAN6" s="393"/>
      <c r="TAO6" s="393"/>
      <c r="TAP6" s="393"/>
      <c r="TAQ6" s="393"/>
      <c r="TAR6" s="393"/>
      <c r="TAS6" s="393"/>
      <c r="TAT6" s="393"/>
      <c r="TAU6" s="393"/>
      <c r="TAV6" s="393"/>
      <c r="TAW6" s="393"/>
      <c r="TAX6" s="393"/>
      <c r="TAY6" s="393"/>
      <c r="TAZ6" s="393"/>
      <c r="TBA6" s="393"/>
      <c r="TBB6" s="393"/>
      <c r="TBC6" s="393"/>
      <c r="TBD6" s="393"/>
      <c r="TBE6" s="393"/>
      <c r="TBF6" s="393"/>
      <c r="TBG6" s="393"/>
      <c r="TBH6" s="393"/>
      <c r="TBI6" s="393"/>
      <c r="TBJ6" s="393"/>
      <c r="TBK6" s="393"/>
      <c r="TBL6" s="393"/>
      <c r="TBM6" s="393"/>
      <c r="TBN6" s="393"/>
      <c r="TBO6" s="393"/>
      <c r="TBP6" s="393"/>
      <c r="TBQ6" s="393"/>
      <c r="TBR6" s="393"/>
      <c r="TBS6" s="393"/>
      <c r="TBT6" s="393"/>
      <c r="TBU6" s="393"/>
      <c r="TBV6" s="393"/>
      <c r="TBW6" s="393"/>
      <c r="TBX6" s="393"/>
      <c r="TBY6" s="393"/>
      <c r="TBZ6" s="393"/>
      <c r="TCA6" s="393"/>
      <c r="TCB6" s="393"/>
      <c r="TCC6" s="393"/>
      <c r="TCD6" s="393"/>
      <c r="TCE6" s="393"/>
      <c r="TCF6" s="393"/>
      <c r="TCG6" s="393"/>
      <c r="TCH6" s="393"/>
      <c r="TCI6" s="393"/>
      <c r="TCJ6" s="393"/>
      <c r="TCK6" s="393"/>
      <c r="TCL6" s="393"/>
      <c r="TCM6" s="393"/>
      <c r="TCN6" s="393"/>
      <c r="TCO6" s="393"/>
      <c r="TCP6" s="393"/>
      <c r="TCQ6" s="393"/>
      <c r="TCR6" s="393"/>
      <c r="TCS6" s="393"/>
      <c r="TCT6" s="393"/>
      <c r="TCU6" s="393"/>
      <c r="TCV6" s="393"/>
      <c r="TCW6" s="393"/>
      <c r="TCX6" s="393"/>
      <c r="TCY6" s="393"/>
      <c r="TCZ6" s="393"/>
      <c r="TDA6" s="393"/>
      <c r="TDB6" s="393"/>
      <c r="TDC6" s="393"/>
      <c r="TDD6" s="393"/>
      <c r="TDE6" s="393"/>
      <c r="TDF6" s="393"/>
      <c r="TDG6" s="393"/>
      <c r="TDH6" s="393"/>
      <c r="TDI6" s="393"/>
      <c r="TDJ6" s="393"/>
      <c r="TDK6" s="393"/>
      <c r="TDL6" s="393"/>
      <c r="TDM6" s="393"/>
      <c r="TDN6" s="393"/>
      <c r="TDO6" s="393"/>
      <c r="TDP6" s="393"/>
      <c r="TDQ6" s="393"/>
      <c r="TDR6" s="393"/>
      <c r="TDS6" s="393"/>
      <c r="TDT6" s="393"/>
      <c r="TDU6" s="393"/>
      <c r="TDV6" s="393"/>
      <c r="TDW6" s="393"/>
      <c r="TDX6" s="393"/>
      <c r="TDY6" s="393"/>
      <c r="TDZ6" s="393"/>
      <c r="TEA6" s="393"/>
      <c r="TEB6" s="393"/>
      <c r="TEC6" s="393"/>
      <c r="TED6" s="393"/>
      <c r="TEE6" s="393"/>
      <c r="TEF6" s="393"/>
      <c r="TEG6" s="393"/>
      <c r="TEH6" s="393"/>
      <c r="TEI6" s="393"/>
      <c r="TEJ6" s="393"/>
      <c r="TEK6" s="393"/>
      <c r="TEL6" s="393"/>
      <c r="TEM6" s="393"/>
      <c r="TEN6" s="393"/>
      <c r="TEO6" s="393"/>
      <c r="TEP6" s="393"/>
      <c r="TEQ6" s="393"/>
      <c r="TER6" s="393"/>
      <c r="TES6" s="393"/>
      <c r="TET6" s="393"/>
      <c r="TEU6" s="393"/>
      <c r="TEV6" s="393"/>
      <c r="TEW6" s="393"/>
      <c r="TEX6" s="393"/>
      <c r="TEY6" s="393"/>
      <c r="TEZ6" s="393"/>
      <c r="TFA6" s="393"/>
      <c r="TFB6" s="393"/>
      <c r="TFC6" s="393"/>
      <c r="TFD6" s="393"/>
      <c r="TFE6" s="393"/>
      <c r="TFF6" s="393"/>
      <c r="TFG6" s="393"/>
      <c r="TFH6" s="393"/>
      <c r="TFI6" s="393"/>
      <c r="TFJ6" s="393"/>
      <c r="TFK6" s="393"/>
      <c r="TFL6" s="393"/>
      <c r="TFM6" s="393"/>
      <c r="TFN6" s="393"/>
      <c r="TFO6" s="393"/>
      <c r="TFP6" s="393"/>
      <c r="TFQ6" s="393"/>
      <c r="TFR6" s="393"/>
      <c r="TFS6" s="393"/>
      <c r="TFT6" s="393"/>
      <c r="TFU6" s="393"/>
      <c r="TFV6" s="393"/>
      <c r="TFW6" s="393"/>
      <c r="TFX6" s="393"/>
      <c r="TFY6" s="393"/>
      <c r="TFZ6" s="393"/>
      <c r="TGA6" s="393"/>
      <c r="TGB6" s="393"/>
      <c r="TGC6" s="393"/>
      <c r="TGD6" s="393"/>
      <c r="TGE6" s="393"/>
      <c r="TGF6" s="393"/>
      <c r="TGG6" s="393"/>
      <c r="TGH6" s="393"/>
      <c r="TGI6" s="393"/>
      <c r="TGJ6" s="393"/>
      <c r="TGK6" s="393"/>
      <c r="TGL6" s="393"/>
      <c r="TGM6" s="393"/>
      <c r="TGN6" s="393"/>
      <c r="TGO6" s="393"/>
      <c r="TGP6" s="393"/>
      <c r="TGQ6" s="393"/>
      <c r="TGR6" s="393"/>
      <c r="TGS6" s="393"/>
      <c r="TGT6" s="393"/>
      <c r="TGU6" s="393"/>
      <c r="TGV6" s="393"/>
      <c r="TGW6" s="393"/>
      <c r="TGX6" s="393"/>
      <c r="TGY6" s="393"/>
      <c r="TGZ6" s="393"/>
      <c r="THA6" s="393"/>
      <c r="THB6" s="393"/>
      <c r="THC6" s="393"/>
      <c r="THD6" s="393"/>
      <c r="THE6" s="393"/>
      <c r="THF6" s="393"/>
      <c r="THG6" s="393"/>
      <c r="THH6" s="393"/>
      <c r="THI6" s="393"/>
      <c r="THJ6" s="393"/>
      <c r="THK6" s="393"/>
      <c r="THL6" s="393"/>
      <c r="THM6" s="393"/>
      <c r="THN6" s="393"/>
      <c r="THO6" s="393"/>
      <c r="THP6" s="393"/>
      <c r="THQ6" s="393"/>
      <c r="THR6" s="393"/>
      <c r="THS6" s="393"/>
      <c r="THT6" s="393"/>
      <c r="THU6" s="393"/>
      <c r="THV6" s="393"/>
      <c r="THW6" s="393"/>
      <c r="THX6" s="393"/>
      <c r="THY6" s="393"/>
      <c r="THZ6" s="393"/>
      <c r="TIA6" s="393"/>
      <c r="TIB6" s="393"/>
      <c r="TIC6" s="393"/>
      <c r="TID6" s="393"/>
      <c r="TIE6" s="393"/>
      <c r="TIF6" s="393"/>
      <c r="TIG6" s="393"/>
      <c r="TIH6" s="393"/>
      <c r="TII6" s="393"/>
      <c r="TIJ6" s="393"/>
      <c r="TIK6" s="393"/>
      <c r="TIL6" s="393"/>
      <c r="TIM6" s="393"/>
      <c r="TIN6" s="393"/>
      <c r="TIO6" s="393"/>
      <c r="TIP6" s="393"/>
      <c r="TIQ6" s="393"/>
      <c r="TIR6" s="393"/>
      <c r="TIS6" s="393"/>
      <c r="TIT6" s="393"/>
      <c r="TIU6" s="393"/>
      <c r="TIV6" s="393"/>
      <c r="TIW6" s="393"/>
      <c r="TIX6" s="393"/>
      <c r="TIY6" s="393"/>
      <c r="TIZ6" s="393"/>
      <c r="TJA6" s="393"/>
      <c r="TJB6" s="393"/>
      <c r="TJC6" s="393"/>
      <c r="TJD6" s="393"/>
      <c r="TJE6" s="393"/>
      <c r="TJF6" s="393"/>
      <c r="TJG6" s="393"/>
      <c r="TJH6" s="393"/>
      <c r="TJI6" s="393"/>
      <c r="TJJ6" s="393"/>
      <c r="TJK6" s="393"/>
      <c r="TJL6" s="393"/>
      <c r="TJM6" s="393"/>
      <c r="TJN6" s="393"/>
      <c r="TJO6" s="393"/>
      <c r="TJP6" s="393"/>
      <c r="TJQ6" s="393"/>
      <c r="TJR6" s="393"/>
      <c r="TJS6" s="393"/>
      <c r="TJT6" s="393"/>
      <c r="TJU6" s="393"/>
      <c r="TJV6" s="393"/>
      <c r="TJW6" s="393"/>
      <c r="TJX6" s="393"/>
      <c r="TJY6" s="393"/>
      <c r="TJZ6" s="393"/>
      <c r="TKA6" s="393"/>
      <c r="TKB6" s="393"/>
      <c r="TKC6" s="393"/>
      <c r="TKD6" s="393"/>
      <c r="TKE6" s="393"/>
      <c r="TKF6" s="393"/>
      <c r="TKG6" s="393"/>
      <c r="TKH6" s="393"/>
      <c r="TKI6" s="393"/>
      <c r="TKJ6" s="393"/>
      <c r="TKK6" s="393"/>
      <c r="TKL6" s="393"/>
      <c r="TKM6" s="393"/>
      <c r="TKN6" s="393"/>
      <c r="TKO6" s="393"/>
      <c r="TKP6" s="393"/>
      <c r="TKQ6" s="393"/>
      <c r="TKR6" s="393"/>
      <c r="TKS6" s="393"/>
      <c r="TKT6" s="393"/>
      <c r="TKU6" s="393"/>
      <c r="TKV6" s="393"/>
      <c r="TKW6" s="393"/>
      <c r="TKX6" s="393"/>
      <c r="TKY6" s="393"/>
      <c r="TKZ6" s="393"/>
      <c r="TLA6" s="393"/>
      <c r="TLB6" s="393"/>
      <c r="TLC6" s="393"/>
      <c r="TLD6" s="393"/>
      <c r="TLE6" s="393"/>
      <c r="TLF6" s="393"/>
      <c r="TLG6" s="393"/>
      <c r="TLH6" s="393"/>
      <c r="TLI6" s="393"/>
      <c r="TLJ6" s="393"/>
      <c r="TLK6" s="393"/>
      <c r="TLL6" s="393"/>
      <c r="TLM6" s="393"/>
      <c r="TLN6" s="393"/>
      <c r="TLO6" s="393"/>
      <c r="TLP6" s="393"/>
      <c r="TLQ6" s="393"/>
      <c r="TLR6" s="393"/>
      <c r="TLS6" s="393"/>
      <c r="TLT6" s="393"/>
      <c r="TLU6" s="393"/>
      <c r="TLV6" s="393"/>
      <c r="TLW6" s="393"/>
      <c r="TLX6" s="393"/>
      <c r="TLY6" s="393"/>
      <c r="TLZ6" s="393"/>
      <c r="TMA6" s="393"/>
      <c r="TMB6" s="393"/>
      <c r="TMC6" s="393"/>
      <c r="TMD6" s="393"/>
      <c r="TME6" s="393"/>
      <c r="TMF6" s="393"/>
      <c r="TMG6" s="393"/>
      <c r="TMH6" s="393"/>
      <c r="TMI6" s="393"/>
      <c r="TMJ6" s="393"/>
      <c r="TMK6" s="393"/>
      <c r="TML6" s="393"/>
      <c r="TMM6" s="393"/>
      <c r="TMN6" s="393"/>
      <c r="TMO6" s="393"/>
      <c r="TMP6" s="393"/>
      <c r="TMQ6" s="393"/>
      <c r="TMR6" s="393"/>
      <c r="TMS6" s="393"/>
      <c r="TMT6" s="393"/>
      <c r="TMU6" s="393"/>
      <c r="TMV6" s="393"/>
      <c r="TMW6" s="393"/>
      <c r="TMX6" s="393"/>
      <c r="TMY6" s="393"/>
      <c r="TMZ6" s="393"/>
      <c r="TNA6" s="393"/>
      <c r="TNB6" s="393"/>
      <c r="TNC6" s="393"/>
      <c r="TND6" s="393"/>
      <c r="TNE6" s="393"/>
      <c r="TNF6" s="393"/>
      <c r="TNG6" s="393"/>
      <c r="TNH6" s="393"/>
      <c r="TNI6" s="393"/>
      <c r="TNJ6" s="393"/>
      <c r="TNK6" s="393"/>
      <c r="TNL6" s="393"/>
      <c r="TNM6" s="393"/>
      <c r="TNN6" s="393"/>
      <c r="TNO6" s="393"/>
      <c r="TNP6" s="393"/>
      <c r="TNQ6" s="393"/>
      <c r="TNR6" s="393"/>
      <c r="TNS6" s="393"/>
      <c r="TNT6" s="393"/>
      <c r="TNU6" s="393"/>
      <c r="TNV6" s="393"/>
      <c r="TNW6" s="393"/>
      <c r="TNX6" s="393"/>
      <c r="TNY6" s="393"/>
      <c r="TNZ6" s="393"/>
      <c r="TOA6" s="393"/>
      <c r="TOB6" s="393"/>
      <c r="TOC6" s="393"/>
      <c r="TOD6" s="393"/>
      <c r="TOE6" s="393"/>
      <c r="TOF6" s="393"/>
      <c r="TOG6" s="393"/>
      <c r="TOH6" s="393"/>
      <c r="TOI6" s="393"/>
      <c r="TOJ6" s="393"/>
      <c r="TOK6" s="393"/>
      <c r="TOL6" s="393"/>
      <c r="TOM6" s="393"/>
      <c r="TON6" s="393"/>
      <c r="TOO6" s="393"/>
      <c r="TOP6" s="393"/>
      <c r="TOQ6" s="393"/>
      <c r="TOR6" s="393"/>
      <c r="TOS6" s="393"/>
      <c r="TOT6" s="393"/>
      <c r="TOU6" s="393"/>
      <c r="TOV6" s="393"/>
      <c r="TOW6" s="393"/>
      <c r="TOX6" s="393"/>
      <c r="TOY6" s="393"/>
      <c r="TOZ6" s="393"/>
      <c r="TPA6" s="393"/>
      <c r="TPB6" s="393"/>
      <c r="TPC6" s="393"/>
      <c r="TPD6" s="393"/>
      <c r="TPE6" s="393"/>
      <c r="TPF6" s="393"/>
      <c r="TPG6" s="393"/>
      <c r="TPH6" s="393"/>
      <c r="TPI6" s="393"/>
      <c r="TPJ6" s="393"/>
      <c r="TPK6" s="393"/>
      <c r="TPL6" s="393"/>
      <c r="TPM6" s="393"/>
      <c r="TPN6" s="393"/>
      <c r="TPO6" s="393"/>
      <c r="TPP6" s="393"/>
      <c r="TPQ6" s="393"/>
      <c r="TPR6" s="393"/>
      <c r="TPS6" s="393"/>
      <c r="TPT6" s="393"/>
      <c r="TPU6" s="393"/>
      <c r="TPV6" s="393"/>
      <c r="TPW6" s="393"/>
      <c r="TPX6" s="393"/>
      <c r="TPY6" s="393"/>
      <c r="TPZ6" s="393"/>
      <c r="TQA6" s="393"/>
      <c r="TQB6" s="393"/>
      <c r="TQC6" s="393"/>
      <c r="TQD6" s="393"/>
      <c r="TQE6" s="393"/>
      <c r="TQF6" s="393"/>
      <c r="TQG6" s="393"/>
      <c r="TQH6" s="393"/>
      <c r="TQI6" s="393"/>
      <c r="TQJ6" s="393"/>
      <c r="TQK6" s="393"/>
      <c r="TQL6" s="393"/>
      <c r="TQM6" s="393"/>
      <c r="TQN6" s="393"/>
      <c r="TQO6" s="393"/>
      <c r="TQP6" s="393"/>
      <c r="TQQ6" s="393"/>
      <c r="TQR6" s="393"/>
      <c r="TQS6" s="393"/>
      <c r="TQT6" s="393"/>
      <c r="TQU6" s="393"/>
      <c r="TQV6" s="393"/>
      <c r="TQW6" s="393"/>
      <c r="TQX6" s="393"/>
      <c r="TQY6" s="393"/>
      <c r="TQZ6" s="393"/>
      <c r="TRA6" s="393"/>
      <c r="TRB6" s="393"/>
      <c r="TRC6" s="393"/>
      <c r="TRD6" s="393"/>
      <c r="TRE6" s="393"/>
      <c r="TRF6" s="393"/>
      <c r="TRG6" s="393"/>
      <c r="TRH6" s="393"/>
      <c r="TRI6" s="393"/>
      <c r="TRJ6" s="393"/>
      <c r="TRK6" s="393"/>
      <c r="TRL6" s="393"/>
      <c r="TRM6" s="393"/>
      <c r="TRN6" s="393"/>
      <c r="TRO6" s="393"/>
      <c r="TRP6" s="393"/>
      <c r="TRQ6" s="393"/>
      <c r="TRR6" s="393"/>
      <c r="TRS6" s="393"/>
      <c r="TRT6" s="393"/>
      <c r="TRU6" s="393"/>
      <c r="TRV6" s="393"/>
      <c r="TRW6" s="393"/>
      <c r="TRX6" s="393"/>
      <c r="TRY6" s="393"/>
      <c r="TRZ6" s="393"/>
      <c r="TSA6" s="393"/>
      <c r="TSB6" s="393"/>
      <c r="TSC6" s="393"/>
      <c r="TSD6" s="393"/>
      <c r="TSE6" s="393"/>
      <c r="TSF6" s="393"/>
      <c r="TSG6" s="393"/>
      <c r="TSH6" s="393"/>
      <c r="TSI6" s="393"/>
      <c r="TSJ6" s="393"/>
      <c r="TSK6" s="393"/>
      <c r="TSL6" s="393"/>
      <c r="TSM6" s="393"/>
      <c r="TSN6" s="393"/>
      <c r="TSO6" s="393"/>
      <c r="TSP6" s="393"/>
      <c r="TSQ6" s="393"/>
      <c r="TSR6" s="393"/>
      <c r="TSS6" s="393"/>
      <c r="TST6" s="393"/>
      <c r="TSU6" s="393"/>
      <c r="TSV6" s="393"/>
      <c r="TSW6" s="393"/>
      <c r="TSX6" s="393"/>
      <c r="TSY6" s="393"/>
      <c r="TSZ6" s="393"/>
      <c r="TTA6" s="393"/>
      <c r="TTB6" s="393"/>
      <c r="TTC6" s="393"/>
      <c r="TTD6" s="393"/>
      <c r="TTE6" s="393"/>
      <c r="TTF6" s="393"/>
      <c r="TTG6" s="393"/>
      <c r="TTH6" s="393"/>
      <c r="TTI6" s="393"/>
      <c r="TTJ6" s="393"/>
      <c r="TTK6" s="393"/>
      <c r="TTL6" s="393"/>
      <c r="TTM6" s="393"/>
      <c r="TTN6" s="393"/>
      <c r="TTO6" s="393"/>
      <c r="TTP6" s="393"/>
      <c r="TTQ6" s="393"/>
      <c r="TTR6" s="393"/>
      <c r="TTS6" s="393"/>
      <c r="TTT6" s="393"/>
      <c r="TTU6" s="393"/>
      <c r="TTV6" s="393"/>
      <c r="TTW6" s="393"/>
      <c r="TTX6" s="393"/>
      <c r="TTY6" s="393"/>
      <c r="TTZ6" s="393"/>
      <c r="TUA6" s="393"/>
      <c r="TUB6" s="393"/>
      <c r="TUC6" s="393"/>
      <c r="TUD6" s="393"/>
      <c r="TUE6" s="393"/>
      <c r="TUF6" s="393"/>
      <c r="TUG6" s="393"/>
      <c r="TUH6" s="393"/>
      <c r="TUI6" s="393"/>
      <c r="TUJ6" s="393"/>
      <c r="TUK6" s="393"/>
      <c r="TUL6" s="393"/>
      <c r="TUM6" s="393"/>
      <c r="TUN6" s="393"/>
      <c r="TUO6" s="393"/>
      <c r="TUP6" s="393"/>
      <c r="TUQ6" s="393"/>
      <c r="TUR6" s="393"/>
      <c r="TUS6" s="393"/>
      <c r="TUT6" s="393"/>
      <c r="TUU6" s="393"/>
      <c r="TUV6" s="393"/>
      <c r="TUW6" s="393"/>
      <c r="TUX6" s="393"/>
      <c r="TUY6" s="393"/>
      <c r="TUZ6" s="393"/>
      <c r="TVA6" s="393"/>
      <c r="TVB6" s="393"/>
      <c r="TVC6" s="393"/>
      <c r="TVD6" s="393"/>
      <c r="TVE6" s="393"/>
      <c r="TVF6" s="393"/>
      <c r="TVG6" s="393"/>
      <c r="TVH6" s="393"/>
      <c r="TVI6" s="393"/>
      <c r="TVJ6" s="393"/>
      <c r="TVK6" s="393"/>
      <c r="TVL6" s="393"/>
      <c r="TVM6" s="393"/>
      <c r="TVN6" s="393"/>
      <c r="TVO6" s="393"/>
      <c r="TVP6" s="393"/>
      <c r="TVQ6" s="393"/>
      <c r="TVR6" s="393"/>
      <c r="TVS6" s="393"/>
      <c r="TVT6" s="393"/>
      <c r="TVU6" s="393"/>
      <c r="TVV6" s="393"/>
      <c r="TVW6" s="393"/>
      <c r="TVX6" s="393"/>
      <c r="TVY6" s="393"/>
      <c r="TVZ6" s="393"/>
      <c r="TWA6" s="393"/>
      <c r="TWB6" s="393"/>
      <c r="TWC6" s="393"/>
      <c r="TWD6" s="393"/>
      <c r="TWE6" s="393"/>
      <c r="TWF6" s="393"/>
      <c r="TWG6" s="393"/>
      <c r="TWH6" s="393"/>
      <c r="TWI6" s="393"/>
      <c r="TWJ6" s="393"/>
      <c r="TWK6" s="393"/>
      <c r="TWL6" s="393"/>
      <c r="TWM6" s="393"/>
      <c r="TWN6" s="393"/>
      <c r="TWO6" s="393"/>
      <c r="TWP6" s="393"/>
      <c r="TWQ6" s="393"/>
      <c r="TWR6" s="393"/>
      <c r="TWS6" s="393"/>
      <c r="TWT6" s="393"/>
      <c r="TWU6" s="393"/>
      <c r="TWV6" s="393"/>
      <c r="TWW6" s="393"/>
      <c r="TWX6" s="393"/>
      <c r="TWY6" s="393"/>
      <c r="TWZ6" s="393"/>
      <c r="TXA6" s="393"/>
      <c r="TXB6" s="393"/>
      <c r="TXC6" s="393"/>
      <c r="TXD6" s="393"/>
      <c r="TXE6" s="393"/>
      <c r="TXF6" s="393"/>
      <c r="TXG6" s="393"/>
      <c r="TXH6" s="393"/>
      <c r="TXI6" s="393"/>
      <c r="TXJ6" s="393"/>
      <c r="TXK6" s="393"/>
      <c r="TXL6" s="393"/>
      <c r="TXM6" s="393"/>
      <c r="TXN6" s="393"/>
      <c r="TXO6" s="393"/>
      <c r="TXP6" s="393"/>
      <c r="TXQ6" s="393"/>
      <c r="TXR6" s="393"/>
      <c r="TXS6" s="393"/>
      <c r="TXT6" s="393"/>
      <c r="TXU6" s="393"/>
      <c r="TXV6" s="393"/>
      <c r="TXW6" s="393"/>
      <c r="TXX6" s="393"/>
      <c r="TXY6" s="393"/>
      <c r="TXZ6" s="393"/>
      <c r="TYA6" s="393"/>
      <c r="TYB6" s="393"/>
      <c r="TYC6" s="393"/>
      <c r="TYD6" s="393"/>
      <c r="TYE6" s="393"/>
      <c r="TYF6" s="393"/>
      <c r="TYG6" s="393"/>
      <c r="TYH6" s="393"/>
      <c r="TYI6" s="393"/>
      <c r="TYJ6" s="393"/>
      <c r="TYK6" s="393"/>
      <c r="TYL6" s="393"/>
      <c r="TYM6" s="393"/>
      <c r="TYN6" s="393"/>
      <c r="TYO6" s="393"/>
      <c r="TYP6" s="393"/>
      <c r="TYQ6" s="393"/>
      <c r="TYR6" s="393"/>
      <c r="TYS6" s="393"/>
      <c r="TYT6" s="393"/>
      <c r="TYU6" s="393"/>
      <c r="TYV6" s="393"/>
      <c r="TYW6" s="393"/>
      <c r="TYX6" s="393"/>
      <c r="TYY6" s="393"/>
      <c r="TYZ6" s="393"/>
      <c r="TZA6" s="393"/>
      <c r="TZB6" s="393"/>
      <c r="TZC6" s="393"/>
      <c r="TZD6" s="393"/>
      <c r="TZE6" s="393"/>
      <c r="TZF6" s="393"/>
      <c r="TZG6" s="393"/>
      <c r="TZH6" s="393"/>
      <c r="TZI6" s="393"/>
      <c r="TZJ6" s="393"/>
      <c r="TZK6" s="393"/>
      <c r="TZL6" s="393"/>
      <c r="TZM6" s="393"/>
      <c r="TZN6" s="393"/>
      <c r="TZO6" s="393"/>
      <c r="TZP6" s="393"/>
      <c r="TZQ6" s="393"/>
      <c r="TZR6" s="393"/>
      <c r="TZS6" s="393"/>
      <c r="TZT6" s="393"/>
      <c r="TZU6" s="393"/>
      <c r="TZV6" s="393"/>
      <c r="TZW6" s="393"/>
      <c r="TZX6" s="393"/>
      <c r="TZY6" s="393"/>
      <c r="TZZ6" s="393"/>
      <c r="UAA6" s="393"/>
      <c r="UAB6" s="393"/>
      <c r="UAC6" s="393"/>
      <c r="UAD6" s="393"/>
      <c r="UAE6" s="393"/>
      <c r="UAF6" s="393"/>
      <c r="UAG6" s="393"/>
      <c r="UAH6" s="393"/>
      <c r="UAI6" s="393"/>
      <c r="UAJ6" s="393"/>
      <c r="UAK6" s="393"/>
      <c r="UAL6" s="393"/>
      <c r="UAM6" s="393"/>
      <c r="UAN6" s="393"/>
      <c r="UAO6" s="393"/>
      <c r="UAP6" s="393"/>
      <c r="UAQ6" s="393"/>
      <c r="UAR6" s="393"/>
      <c r="UAS6" s="393"/>
      <c r="UAT6" s="393"/>
      <c r="UAU6" s="393"/>
      <c r="UAV6" s="393"/>
      <c r="UAW6" s="393"/>
      <c r="UAX6" s="393"/>
      <c r="UAY6" s="393"/>
      <c r="UAZ6" s="393"/>
      <c r="UBA6" s="393"/>
      <c r="UBB6" s="393"/>
      <c r="UBC6" s="393"/>
      <c r="UBD6" s="393"/>
      <c r="UBE6" s="393"/>
      <c r="UBF6" s="393"/>
      <c r="UBG6" s="393"/>
      <c r="UBH6" s="393"/>
      <c r="UBI6" s="393"/>
      <c r="UBJ6" s="393"/>
      <c r="UBK6" s="393"/>
      <c r="UBL6" s="393"/>
      <c r="UBM6" s="393"/>
      <c r="UBN6" s="393"/>
      <c r="UBO6" s="393"/>
      <c r="UBP6" s="393"/>
      <c r="UBQ6" s="393"/>
      <c r="UBR6" s="393"/>
      <c r="UBS6" s="393"/>
      <c r="UBT6" s="393"/>
      <c r="UBU6" s="393"/>
      <c r="UBV6" s="393"/>
      <c r="UBW6" s="393"/>
      <c r="UBX6" s="393"/>
      <c r="UBY6" s="393"/>
      <c r="UBZ6" s="393"/>
      <c r="UCA6" s="393"/>
      <c r="UCB6" s="393"/>
      <c r="UCC6" s="393"/>
      <c r="UCD6" s="393"/>
      <c r="UCE6" s="393"/>
      <c r="UCF6" s="393"/>
      <c r="UCG6" s="393"/>
      <c r="UCH6" s="393"/>
      <c r="UCI6" s="393"/>
      <c r="UCJ6" s="393"/>
      <c r="UCK6" s="393"/>
      <c r="UCL6" s="393"/>
      <c r="UCM6" s="393"/>
      <c r="UCN6" s="393"/>
      <c r="UCO6" s="393"/>
      <c r="UCP6" s="393"/>
      <c r="UCQ6" s="393"/>
      <c r="UCR6" s="393"/>
      <c r="UCS6" s="393"/>
      <c r="UCT6" s="393"/>
      <c r="UCU6" s="393"/>
      <c r="UCV6" s="393"/>
      <c r="UCW6" s="393"/>
      <c r="UCX6" s="393"/>
      <c r="UCY6" s="393"/>
      <c r="UCZ6" s="393"/>
      <c r="UDA6" s="393"/>
      <c r="UDB6" s="393"/>
      <c r="UDC6" s="393"/>
      <c r="UDD6" s="393"/>
      <c r="UDE6" s="393"/>
      <c r="UDF6" s="393"/>
      <c r="UDG6" s="393"/>
      <c r="UDH6" s="393"/>
      <c r="UDI6" s="393"/>
      <c r="UDJ6" s="393"/>
      <c r="UDK6" s="393"/>
      <c r="UDL6" s="393"/>
      <c r="UDM6" s="393"/>
      <c r="UDN6" s="393"/>
      <c r="UDO6" s="393"/>
      <c r="UDP6" s="393"/>
      <c r="UDQ6" s="393"/>
      <c r="UDR6" s="393"/>
      <c r="UDS6" s="393"/>
      <c r="UDT6" s="393"/>
      <c r="UDU6" s="393"/>
      <c r="UDV6" s="393"/>
      <c r="UDW6" s="393"/>
      <c r="UDX6" s="393"/>
      <c r="UDY6" s="393"/>
      <c r="UDZ6" s="393"/>
      <c r="UEA6" s="393"/>
      <c r="UEB6" s="393"/>
      <c r="UEC6" s="393"/>
      <c r="UED6" s="393"/>
      <c r="UEE6" s="393"/>
      <c r="UEF6" s="393"/>
      <c r="UEG6" s="393"/>
      <c r="UEH6" s="393"/>
      <c r="UEI6" s="393"/>
      <c r="UEJ6" s="393"/>
      <c r="UEK6" s="393"/>
      <c r="UEL6" s="393"/>
      <c r="UEM6" s="393"/>
      <c r="UEN6" s="393"/>
      <c r="UEO6" s="393"/>
      <c r="UEP6" s="393"/>
      <c r="UEQ6" s="393"/>
      <c r="UER6" s="393"/>
      <c r="UES6" s="393"/>
      <c r="UET6" s="393"/>
      <c r="UEU6" s="393"/>
      <c r="UEV6" s="393"/>
      <c r="UEW6" s="393"/>
      <c r="UEX6" s="393"/>
      <c r="UEY6" s="393"/>
      <c r="UEZ6" s="393"/>
      <c r="UFA6" s="393"/>
      <c r="UFB6" s="393"/>
      <c r="UFC6" s="393"/>
      <c r="UFD6" s="393"/>
      <c r="UFE6" s="393"/>
      <c r="UFF6" s="393"/>
      <c r="UFG6" s="393"/>
      <c r="UFH6" s="393"/>
      <c r="UFI6" s="393"/>
      <c r="UFJ6" s="393"/>
      <c r="UFK6" s="393"/>
      <c r="UFL6" s="393"/>
      <c r="UFM6" s="393"/>
      <c r="UFN6" s="393"/>
      <c r="UFO6" s="393"/>
      <c r="UFP6" s="393"/>
      <c r="UFQ6" s="393"/>
      <c r="UFR6" s="393"/>
      <c r="UFS6" s="393"/>
      <c r="UFT6" s="393"/>
      <c r="UFU6" s="393"/>
      <c r="UFV6" s="393"/>
      <c r="UFW6" s="393"/>
      <c r="UFX6" s="393"/>
      <c r="UFY6" s="393"/>
      <c r="UFZ6" s="393"/>
      <c r="UGA6" s="393"/>
      <c r="UGB6" s="393"/>
      <c r="UGC6" s="393"/>
      <c r="UGD6" s="393"/>
      <c r="UGE6" s="393"/>
      <c r="UGF6" s="393"/>
      <c r="UGG6" s="393"/>
      <c r="UGH6" s="393"/>
      <c r="UGI6" s="393"/>
      <c r="UGJ6" s="393"/>
      <c r="UGK6" s="393"/>
      <c r="UGL6" s="393"/>
      <c r="UGM6" s="393"/>
      <c r="UGN6" s="393"/>
      <c r="UGO6" s="393"/>
      <c r="UGP6" s="393"/>
      <c r="UGQ6" s="393"/>
      <c r="UGR6" s="393"/>
      <c r="UGS6" s="393"/>
      <c r="UGT6" s="393"/>
      <c r="UGU6" s="393"/>
      <c r="UGV6" s="393"/>
      <c r="UGW6" s="393"/>
      <c r="UGX6" s="393"/>
      <c r="UGY6" s="393"/>
      <c r="UGZ6" s="393"/>
      <c r="UHA6" s="393"/>
      <c r="UHB6" s="393"/>
      <c r="UHC6" s="393"/>
      <c r="UHD6" s="393"/>
      <c r="UHE6" s="393"/>
      <c r="UHF6" s="393"/>
      <c r="UHG6" s="393"/>
      <c r="UHH6" s="393"/>
      <c r="UHI6" s="393"/>
      <c r="UHJ6" s="393"/>
      <c r="UHK6" s="393"/>
      <c r="UHL6" s="393"/>
      <c r="UHM6" s="393"/>
      <c r="UHN6" s="393"/>
      <c r="UHO6" s="393"/>
      <c r="UHP6" s="393"/>
      <c r="UHQ6" s="393"/>
      <c r="UHR6" s="393"/>
      <c r="UHS6" s="393"/>
      <c r="UHT6" s="393"/>
      <c r="UHU6" s="393"/>
      <c r="UHV6" s="393"/>
      <c r="UHW6" s="393"/>
      <c r="UHX6" s="393"/>
      <c r="UHY6" s="393"/>
      <c r="UHZ6" s="393"/>
      <c r="UIA6" s="393"/>
      <c r="UIB6" s="393"/>
      <c r="UIC6" s="393"/>
      <c r="UID6" s="393"/>
      <c r="UIE6" s="393"/>
      <c r="UIF6" s="393"/>
      <c r="UIG6" s="393"/>
      <c r="UIH6" s="393"/>
      <c r="UII6" s="393"/>
      <c r="UIJ6" s="393"/>
      <c r="UIK6" s="393"/>
      <c r="UIL6" s="393"/>
      <c r="UIM6" s="393"/>
      <c r="UIN6" s="393"/>
      <c r="UIO6" s="393"/>
      <c r="UIP6" s="393"/>
      <c r="UIQ6" s="393"/>
      <c r="UIR6" s="393"/>
      <c r="UIS6" s="393"/>
      <c r="UIT6" s="393"/>
      <c r="UIU6" s="393"/>
      <c r="UIV6" s="393"/>
      <c r="UIW6" s="393"/>
      <c r="UIX6" s="393"/>
      <c r="UIY6" s="393"/>
      <c r="UIZ6" s="393"/>
      <c r="UJA6" s="393"/>
      <c r="UJB6" s="393"/>
      <c r="UJC6" s="393"/>
      <c r="UJD6" s="393"/>
      <c r="UJE6" s="393"/>
      <c r="UJF6" s="393"/>
      <c r="UJG6" s="393"/>
      <c r="UJH6" s="393"/>
      <c r="UJI6" s="393"/>
      <c r="UJJ6" s="393"/>
      <c r="UJK6" s="393"/>
      <c r="UJL6" s="393"/>
      <c r="UJM6" s="393"/>
      <c r="UJN6" s="393"/>
      <c r="UJO6" s="393"/>
      <c r="UJP6" s="393"/>
      <c r="UJQ6" s="393"/>
      <c r="UJR6" s="393"/>
      <c r="UJS6" s="393"/>
      <c r="UJT6" s="393"/>
      <c r="UJU6" s="393"/>
      <c r="UJV6" s="393"/>
      <c r="UJW6" s="393"/>
      <c r="UJX6" s="393"/>
      <c r="UJY6" s="393"/>
      <c r="UJZ6" s="393"/>
      <c r="UKA6" s="393"/>
      <c r="UKB6" s="393"/>
      <c r="UKC6" s="393"/>
      <c r="UKD6" s="393"/>
      <c r="UKE6" s="393"/>
      <c r="UKF6" s="393"/>
      <c r="UKG6" s="393"/>
      <c r="UKH6" s="393"/>
      <c r="UKI6" s="393"/>
      <c r="UKJ6" s="393"/>
      <c r="UKK6" s="393"/>
      <c r="UKL6" s="393"/>
      <c r="UKM6" s="393"/>
      <c r="UKN6" s="393"/>
      <c r="UKO6" s="393"/>
      <c r="UKP6" s="393"/>
      <c r="UKQ6" s="393"/>
      <c r="UKR6" s="393"/>
      <c r="UKS6" s="393"/>
      <c r="UKT6" s="393"/>
      <c r="UKU6" s="393"/>
      <c r="UKV6" s="393"/>
      <c r="UKW6" s="393"/>
      <c r="UKX6" s="393"/>
      <c r="UKY6" s="393"/>
      <c r="UKZ6" s="393"/>
      <c r="ULA6" s="393"/>
      <c r="ULB6" s="393"/>
      <c r="ULC6" s="393"/>
      <c r="ULD6" s="393"/>
      <c r="ULE6" s="393"/>
      <c r="ULF6" s="393"/>
      <c r="ULG6" s="393"/>
      <c r="ULH6" s="393"/>
      <c r="ULI6" s="393"/>
      <c r="ULJ6" s="393"/>
      <c r="ULK6" s="393"/>
      <c r="ULL6" s="393"/>
      <c r="ULM6" s="393"/>
      <c r="ULN6" s="393"/>
      <c r="ULO6" s="393"/>
      <c r="ULP6" s="393"/>
      <c r="ULQ6" s="393"/>
      <c r="ULR6" s="393"/>
      <c r="ULS6" s="393"/>
      <c r="ULT6" s="393"/>
      <c r="ULU6" s="393"/>
      <c r="ULV6" s="393"/>
      <c r="ULW6" s="393"/>
      <c r="ULX6" s="393"/>
      <c r="ULY6" s="393"/>
      <c r="ULZ6" s="393"/>
      <c r="UMA6" s="393"/>
      <c r="UMB6" s="393"/>
      <c r="UMC6" s="393"/>
      <c r="UMD6" s="393"/>
      <c r="UME6" s="393"/>
      <c r="UMF6" s="393"/>
      <c r="UMG6" s="393"/>
      <c r="UMH6" s="393"/>
      <c r="UMI6" s="393"/>
      <c r="UMJ6" s="393"/>
      <c r="UMK6" s="393"/>
      <c r="UML6" s="393"/>
      <c r="UMM6" s="393"/>
      <c r="UMN6" s="393"/>
      <c r="UMO6" s="393"/>
      <c r="UMP6" s="393"/>
      <c r="UMQ6" s="393"/>
      <c r="UMR6" s="393"/>
      <c r="UMS6" s="393"/>
      <c r="UMT6" s="393"/>
      <c r="UMU6" s="393"/>
      <c r="UMV6" s="393"/>
      <c r="UMW6" s="393"/>
      <c r="UMX6" s="393"/>
      <c r="UMY6" s="393"/>
      <c r="UMZ6" s="393"/>
      <c r="UNA6" s="393"/>
      <c r="UNB6" s="393"/>
      <c r="UNC6" s="393"/>
      <c r="UND6" s="393"/>
      <c r="UNE6" s="393"/>
      <c r="UNF6" s="393"/>
      <c r="UNG6" s="393"/>
      <c r="UNH6" s="393"/>
      <c r="UNI6" s="393"/>
      <c r="UNJ6" s="393"/>
      <c r="UNK6" s="393"/>
      <c r="UNL6" s="393"/>
      <c r="UNM6" s="393"/>
      <c r="UNN6" s="393"/>
      <c r="UNO6" s="393"/>
      <c r="UNP6" s="393"/>
      <c r="UNQ6" s="393"/>
      <c r="UNR6" s="393"/>
      <c r="UNS6" s="393"/>
      <c r="UNT6" s="393"/>
      <c r="UNU6" s="393"/>
      <c r="UNV6" s="393"/>
      <c r="UNW6" s="393"/>
      <c r="UNX6" s="393"/>
      <c r="UNY6" s="393"/>
      <c r="UNZ6" s="393"/>
      <c r="UOA6" s="393"/>
      <c r="UOB6" s="393"/>
      <c r="UOC6" s="393"/>
      <c r="UOD6" s="393"/>
      <c r="UOE6" s="393"/>
      <c r="UOF6" s="393"/>
      <c r="UOG6" s="393"/>
      <c r="UOH6" s="393"/>
      <c r="UOI6" s="393"/>
      <c r="UOJ6" s="393"/>
      <c r="UOK6" s="393"/>
      <c r="UOL6" s="393"/>
      <c r="UOM6" s="393"/>
      <c r="UON6" s="393"/>
      <c r="UOO6" s="393"/>
      <c r="UOP6" s="393"/>
      <c r="UOQ6" s="393"/>
      <c r="UOR6" s="393"/>
      <c r="UOS6" s="393"/>
      <c r="UOT6" s="393"/>
      <c r="UOU6" s="393"/>
      <c r="UOV6" s="393"/>
      <c r="UOW6" s="393"/>
      <c r="UOX6" s="393"/>
      <c r="UOY6" s="393"/>
      <c r="UOZ6" s="393"/>
      <c r="UPA6" s="393"/>
      <c r="UPB6" s="393"/>
      <c r="UPC6" s="393"/>
      <c r="UPD6" s="393"/>
      <c r="UPE6" s="393"/>
      <c r="UPF6" s="393"/>
      <c r="UPG6" s="393"/>
      <c r="UPH6" s="393"/>
      <c r="UPI6" s="393"/>
      <c r="UPJ6" s="393"/>
      <c r="UPK6" s="393"/>
      <c r="UPL6" s="393"/>
      <c r="UPM6" s="393"/>
      <c r="UPN6" s="393"/>
      <c r="UPO6" s="393"/>
      <c r="UPP6" s="393"/>
      <c r="UPQ6" s="393"/>
      <c r="UPR6" s="393"/>
      <c r="UPS6" s="393"/>
      <c r="UPT6" s="393"/>
      <c r="UPU6" s="393"/>
      <c r="UPV6" s="393"/>
      <c r="UPW6" s="393"/>
      <c r="UPX6" s="393"/>
      <c r="UPY6" s="393"/>
      <c r="UPZ6" s="393"/>
      <c r="UQA6" s="393"/>
      <c r="UQB6" s="393"/>
      <c r="UQC6" s="393"/>
      <c r="UQD6" s="393"/>
      <c r="UQE6" s="393"/>
      <c r="UQF6" s="393"/>
      <c r="UQG6" s="393"/>
      <c r="UQH6" s="393"/>
      <c r="UQI6" s="393"/>
      <c r="UQJ6" s="393"/>
      <c r="UQK6" s="393"/>
      <c r="UQL6" s="393"/>
      <c r="UQM6" s="393"/>
      <c r="UQN6" s="393"/>
      <c r="UQO6" s="393"/>
      <c r="UQP6" s="393"/>
      <c r="UQQ6" s="393"/>
      <c r="UQR6" s="393"/>
      <c r="UQS6" s="393"/>
      <c r="UQT6" s="393"/>
      <c r="UQU6" s="393"/>
      <c r="UQV6" s="393"/>
      <c r="UQW6" s="393"/>
      <c r="UQX6" s="393"/>
      <c r="UQY6" s="393"/>
      <c r="UQZ6" s="393"/>
      <c r="URA6" s="393"/>
      <c r="URB6" s="393"/>
      <c r="URC6" s="393"/>
      <c r="URD6" s="393"/>
      <c r="URE6" s="393"/>
      <c r="URF6" s="393"/>
      <c r="URG6" s="393"/>
      <c r="URH6" s="393"/>
      <c r="URI6" s="393"/>
      <c r="URJ6" s="393"/>
      <c r="URK6" s="393"/>
      <c r="URL6" s="393"/>
      <c r="URM6" s="393"/>
      <c r="URN6" s="393"/>
      <c r="URO6" s="393"/>
      <c r="URP6" s="393"/>
      <c r="URQ6" s="393"/>
      <c r="URR6" s="393"/>
      <c r="URS6" s="393"/>
      <c r="URT6" s="393"/>
      <c r="URU6" s="393"/>
      <c r="URV6" s="393"/>
      <c r="URW6" s="393"/>
      <c r="URX6" s="393"/>
      <c r="URY6" s="393"/>
      <c r="URZ6" s="393"/>
      <c r="USA6" s="393"/>
      <c r="USB6" s="393"/>
      <c r="USC6" s="393"/>
      <c r="USD6" s="393"/>
      <c r="USE6" s="393"/>
      <c r="USF6" s="393"/>
      <c r="USG6" s="393"/>
      <c r="USH6" s="393"/>
      <c r="USI6" s="393"/>
      <c r="USJ6" s="393"/>
      <c r="USK6" s="393"/>
      <c r="USL6" s="393"/>
      <c r="USM6" s="393"/>
      <c r="USN6" s="393"/>
      <c r="USO6" s="393"/>
      <c r="USP6" s="393"/>
      <c r="USQ6" s="393"/>
      <c r="USR6" s="393"/>
      <c r="USS6" s="393"/>
      <c r="UST6" s="393"/>
      <c r="USU6" s="393"/>
      <c r="USV6" s="393"/>
      <c r="USW6" s="393"/>
      <c r="USX6" s="393"/>
      <c r="USY6" s="393"/>
      <c r="USZ6" s="393"/>
      <c r="UTA6" s="393"/>
      <c r="UTB6" s="393"/>
      <c r="UTC6" s="393"/>
      <c r="UTD6" s="393"/>
      <c r="UTE6" s="393"/>
      <c r="UTF6" s="393"/>
      <c r="UTG6" s="393"/>
      <c r="UTH6" s="393"/>
      <c r="UTI6" s="393"/>
      <c r="UTJ6" s="393"/>
      <c r="UTK6" s="393"/>
      <c r="UTL6" s="393"/>
      <c r="UTM6" s="393"/>
      <c r="UTN6" s="393"/>
      <c r="UTO6" s="393"/>
      <c r="UTP6" s="393"/>
      <c r="UTQ6" s="393"/>
      <c r="UTR6" s="393"/>
      <c r="UTS6" s="393"/>
      <c r="UTT6" s="393"/>
      <c r="UTU6" s="393"/>
      <c r="UTV6" s="393"/>
      <c r="UTW6" s="393"/>
      <c r="UTX6" s="393"/>
      <c r="UTY6" s="393"/>
      <c r="UTZ6" s="393"/>
      <c r="UUA6" s="393"/>
      <c r="UUB6" s="393"/>
      <c r="UUC6" s="393"/>
      <c r="UUD6" s="393"/>
      <c r="UUE6" s="393"/>
      <c r="UUF6" s="393"/>
      <c r="UUG6" s="393"/>
      <c r="UUH6" s="393"/>
      <c r="UUI6" s="393"/>
      <c r="UUJ6" s="393"/>
      <c r="UUK6" s="393"/>
      <c r="UUL6" s="393"/>
      <c r="UUM6" s="393"/>
      <c r="UUN6" s="393"/>
      <c r="UUO6" s="393"/>
      <c r="UUP6" s="393"/>
      <c r="UUQ6" s="393"/>
      <c r="UUR6" s="393"/>
      <c r="UUS6" s="393"/>
      <c r="UUT6" s="393"/>
      <c r="UUU6" s="393"/>
      <c r="UUV6" s="393"/>
      <c r="UUW6" s="393"/>
      <c r="UUX6" s="393"/>
      <c r="UUY6" s="393"/>
      <c r="UUZ6" s="393"/>
      <c r="UVA6" s="393"/>
      <c r="UVB6" s="393"/>
      <c r="UVC6" s="393"/>
      <c r="UVD6" s="393"/>
      <c r="UVE6" s="393"/>
      <c r="UVF6" s="393"/>
      <c r="UVG6" s="393"/>
      <c r="UVH6" s="393"/>
      <c r="UVI6" s="393"/>
      <c r="UVJ6" s="393"/>
      <c r="UVK6" s="393"/>
      <c r="UVL6" s="393"/>
      <c r="UVM6" s="393"/>
      <c r="UVN6" s="393"/>
      <c r="UVO6" s="393"/>
      <c r="UVP6" s="393"/>
      <c r="UVQ6" s="393"/>
      <c r="UVR6" s="393"/>
      <c r="UVS6" s="393"/>
      <c r="UVT6" s="393"/>
      <c r="UVU6" s="393"/>
      <c r="UVV6" s="393"/>
      <c r="UVW6" s="393"/>
      <c r="UVX6" s="393"/>
      <c r="UVY6" s="393"/>
      <c r="UVZ6" s="393"/>
      <c r="UWA6" s="393"/>
      <c r="UWB6" s="393"/>
      <c r="UWC6" s="393"/>
      <c r="UWD6" s="393"/>
      <c r="UWE6" s="393"/>
      <c r="UWF6" s="393"/>
      <c r="UWG6" s="393"/>
      <c r="UWH6" s="393"/>
      <c r="UWI6" s="393"/>
      <c r="UWJ6" s="393"/>
      <c r="UWK6" s="393"/>
      <c r="UWL6" s="393"/>
      <c r="UWM6" s="393"/>
      <c r="UWN6" s="393"/>
      <c r="UWO6" s="393"/>
      <c r="UWP6" s="393"/>
      <c r="UWQ6" s="393"/>
      <c r="UWR6" s="393"/>
      <c r="UWS6" s="393"/>
      <c r="UWT6" s="393"/>
      <c r="UWU6" s="393"/>
      <c r="UWV6" s="393"/>
      <c r="UWW6" s="393"/>
      <c r="UWX6" s="393"/>
      <c r="UWY6" s="393"/>
      <c r="UWZ6" s="393"/>
      <c r="UXA6" s="393"/>
      <c r="UXB6" s="393"/>
      <c r="UXC6" s="393"/>
      <c r="UXD6" s="393"/>
      <c r="UXE6" s="393"/>
      <c r="UXF6" s="393"/>
      <c r="UXG6" s="393"/>
      <c r="UXH6" s="393"/>
      <c r="UXI6" s="393"/>
      <c r="UXJ6" s="393"/>
      <c r="UXK6" s="393"/>
      <c r="UXL6" s="393"/>
      <c r="UXM6" s="393"/>
      <c r="UXN6" s="393"/>
      <c r="UXO6" s="393"/>
      <c r="UXP6" s="393"/>
      <c r="UXQ6" s="393"/>
      <c r="UXR6" s="393"/>
      <c r="UXS6" s="393"/>
      <c r="UXT6" s="393"/>
      <c r="UXU6" s="393"/>
      <c r="UXV6" s="393"/>
      <c r="UXW6" s="393"/>
      <c r="UXX6" s="393"/>
      <c r="UXY6" s="393"/>
      <c r="UXZ6" s="393"/>
      <c r="UYA6" s="393"/>
      <c r="UYB6" s="393"/>
      <c r="UYC6" s="393"/>
      <c r="UYD6" s="393"/>
      <c r="UYE6" s="393"/>
      <c r="UYF6" s="393"/>
      <c r="UYG6" s="393"/>
      <c r="UYH6" s="393"/>
      <c r="UYI6" s="393"/>
      <c r="UYJ6" s="393"/>
      <c r="UYK6" s="393"/>
      <c r="UYL6" s="393"/>
      <c r="UYM6" s="393"/>
      <c r="UYN6" s="393"/>
      <c r="UYO6" s="393"/>
      <c r="UYP6" s="393"/>
      <c r="UYQ6" s="393"/>
      <c r="UYR6" s="393"/>
      <c r="UYS6" s="393"/>
      <c r="UYT6" s="393"/>
      <c r="UYU6" s="393"/>
      <c r="UYV6" s="393"/>
      <c r="UYW6" s="393"/>
      <c r="UYX6" s="393"/>
      <c r="UYY6" s="393"/>
      <c r="UYZ6" s="393"/>
      <c r="UZA6" s="393"/>
      <c r="UZB6" s="393"/>
      <c r="UZC6" s="393"/>
      <c r="UZD6" s="393"/>
      <c r="UZE6" s="393"/>
      <c r="UZF6" s="393"/>
      <c r="UZG6" s="393"/>
      <c r="UZH6" s="393"/>
      <c r="UZI6" s="393"/>
      <c r="UZJ6" s="393"/>
      <c r="UZK6" s="393"/>
      <c r="UZL6" s="393"/>
      <c r="UZM6" s="393"/>
      <c r="UZN6" s="393"/>
      <c r="UZO6" s="393"/>
      <c r="UZP6" s="393"/>
      <c r="UZQ6" s="393"/>
      <c r="UZR6" s="393"/>
      <c r="UZS6" s="393"/>
      <c r="UZT6" s="393"/>
      <c r="UZU6" s="393"/>
      <c r="UZV6" s="393"/>
      <c r="UZW6" s="393"/>
      <c r="UZX6" s="393"/>
      <c r="UZY6" s="393"/>
      <c r="UZZ6" s="393"/>
      <c r="VAA6" s="393"/>
      <c r="VAB6" s="393"/>
      <c r="VAC6" s="393"/>
      <c r="VAD6" s="393"/>
      <c r="VAE6" s="393"/>
      <c r="VAF6" s="393"/>
      <c r="VAG6" s="393"/>
      <c r="VAH6" s="393"/>
      <c r="VAI6" s="393"/>
      <c r="VAJ6" s="393"/>
      <c r="VAK6" s="393"/>
      <c r="VAL6" s="393"/>
      <c r="VAM6" s="393"/>
      <c r="VAN6" s="393"/>
      <c r="VAO6" s="393"/>
      <c r="VAP6" s="393"/>
      <c r="VAQ6" s="393"/>
      <c r="VAR6" s="393"/>
      <c r="VAS6" s="393"/>
      <c r="VAT6" s="393"/>
      <c r="VAU6" s="393"/>
      <c r="VAV6" s="393"/>
      <c r="VAW6" s="393"/>
      <c r="VAX6" s="393"/>
      <c r="VAY6" s="393"/>
      <c r="VAZ6" s="393"/>
      <c r="VBA6" s="393"/>
      <c r="VBB6" s="393"/>
      <c r="VBC6" s="393"/>
      <c r="VBD6" s="393"/>
      <c r="VBE6" s="393"/>
      <c r="VBF6" s="393"/>
      <c r="VBG6" s="393"/>
      <c r="VBH6" s="393"/>
      <c r="VBI6" s="393"/>
      <c r="VBJ6" s="393"/>
      <c r="VBK6" s="393"/>
      <c r="VBL6" s="393"/>
      <c r="VBM6" s="393"/>
      <c r="VBN6" s="393"/>
      <c r="VBO6" s="393"/>
      <c r="VBP6" s="393"/>
      <c r="VBQ6" s="393"/>
      <c r="VBR6" s="393"/>
      <c r="VBS6" s="393"/>
      <c r="VBT6" s="393"/>
      <c r="VBU6" s="393"/>
      <c r="VBV6" s="393"/>
      <c r="VBW6" s="393"/>
      <c r="VBX6" s="393"/>
      <c r="VBY6" s="393"/>
      <c r="VBZ6" s="393"/>
      <c r="VCA6" s="393"/>
      <c r="VCB6" s="393"/>
      <c r="VCC6" s="393"/>
      <c r="VCD6" s="393"/>
      <c r="VCE6" s="393"/>
      <c r="VCF6" s="393"/>
      <c r="VCG6" s="393"/>
      <c r="VCH6" s="393"/>
      <c r="VCI6" s="393"/>
      <c r="VCJ6" s="393"/>
      <c r="VCK6" s="393"/>
      <c r="VCL6" s="393"/>
      <c r="VCM6" s="393"/>
      <c r="VCN6" s="393"/>
      <c r="VCO6" s="393"/>
      <c r="VCP6" s="393"/>
      <c r="VCQ6" s="393"/>
      <c r="VCR6" s="393"/>
      <c r="VCS6" s="393"/>
      <c r="VCT6" s="393"/>
      <c r="VCU6" s="393"/>
      <c r="VCV6" s="393"/>
      <c r="VCW6" s="393"/>
      <c r="VCX6" s="393"/>
      <c r="VCY6" s="393"/>
      <c r="VCZ6" s="393"/>
      <c r="VDA6" s="393"/>
      <c r="VDB6" s="393"/>
      <c r="VDC6" s="393"/>
      <c r="VDD6" s="393"/>
      <c r="VDE6" s="393"/>
      <c r="VDF6" s="393"/>
      <c r="VDG6" s="393"/>
      <c r="VDH6" s="393"/>
      <c r="VDI6" s="393"/>
      <c r="VDJ6" s="393"/>
      <c r="VDK6" s="393"/>
      <c r="VDL6" s="393"/>
      <c r="VDM6" s="393"/>
      <c r="VDN6" s="393"/>
      <c r="VDO6" s="393"/>
      <c r="VDP6" s="393"/>
      <c r="VDQ6" s="393"/>
      <c r="VDR6" s="393"/>
      <c r="VDS6" s="393"/>
      <c r="VDT6" s="393"/>
      <c r="VDU6" s="393"/>
      <c r="VDV6" s="393"/>
      <c r="VDW6" s="393"/>
      <c r="VDX6" s="393"/>
      <c r="VDY6" s="393"/>
      <c r="VDZ6" s="393"/>
      <c r="VEA6" s="393"/>
      <c r="VEB6" s="393"/>
      <c r="VEC6" s="393"/>
      <c r="VED6" s="393"/>
      <c r="VEE6" s="393"/>
      <c r="VEF6" s="393"/>
      <c r="VEG6" s="393"/>
      <c r="VEH6" s="393"/>
      <c r="VEI6" s="393"/>
      <c r="VEJ6" s="393"/>
      <c r="VEK6" s="393"/>
      <c r="VEL6" s="393"/>
      <c r="VEM6" s="393"/>
      <c r="VEN6" s="393"/>
      <c r="VEO6" s="393"/>
      <c r="VEP6" s="393"/>
      <c r="VEQ6" s="393"/>
      <c r="VER6" s="393"/>
      <c r="VES6" s="393"/>
      <c r="VET6" s="393"/>
      <c r="VEU6" s="393"/>
      <c r="VEV6" s="393"/>
      <c r="VEW6" s="393"/>
      <c r="VEX6" s="393"/>
      <c r="VEY6" s="393"/>
      <c r="VEZ6" s="393"/>
      <c r="VFA6" s="393"/>
      <c r="VFB6" s="393"/>
      <c r="VFC6" s="393"/>
      <c r="VFD6" s="393"/>
      <c r="VFE6" s="393"/>
      <c r="VFF6" s="393"/>
      <c r="VFG6" s="393"/>
      <c r="VFH6" s="393"/>
      <c r="VFI6" s="393"/>
      <c r="VFJ6" s="393"/>
      <c r="VFK6" s="393"/>
      <c r="VFL6" s="393"/>
      <c r="VFM6" s="393"/>
      <c r="VFN6" s="393"/>
      <c r="VFO6" s="393"/>
      <c r="VFP6" s="393"/>
      <c r="VFQ6" s="393"/>
      <c r="VFR6" s="393"/>
      <c r="VFS6" s="393"/>
      <c r="VFT6" s="393"/>
      <c r="VFU6" s="393"/>
      <c r="VFV6" s="393"/>
      <c r="VFW6" s="393"/>
      <c r="VFX6" s="393"/>
      <c r="VFY6" s="393"/>
      <c r="VFZ6" s="393"/>
      <c r="VGA6" s="393"/>
      <c r="VGB6" s="393"/>
      <c r="VGC6" s="393"/>
      <c r="VGD6" s="393"/>
      <c r="VGE6" s="393"/>
      <c r="VGF6" s="393"/>
      <c r="VGG6" s="393"/>
      <c r="VGH6" s="393"/>
      <c r="VGI6" s="393"/>
      <c r="VGJ6" s="393"/>
      <c r="VGK6" s="393"/>
      <c r="VGL6" s="393"/>
      <c r="VGM6" s="393"/>
      <c r="VGN6" s="393"/>
      <c r="VGO6" s="393"/>
      <c r="VGP6" s="393"/>
      <c r="VGQ6" s="393"/>
      <c r="VGR6" s="393"/>
      <c r="VGS6" s="393"/>
      <c r="VGT6" s="393"/>
      <c r="VGU6" s="393"/>
      <c r="VGV6" s="393"/>
      <c r="VGW6" s="393"/>
      <c r="VGX6" s="393"/>
      <c r="VGY6" s="393"/>
      <c r="VGZ6" s="393"/>
      <c r="VHA6" s="393"/>
      <c r="VHB6" s="393"/>
      <c r="VHC6" s="393"/>
      <c r="VHD6" s="393"/>
      <c r="VHE6" s="393"/>
      <c r="VHF6" s="393"/>
      <c r="VHG6" s="393"/>
      <c r="VHH6" s="393"/>
      <c r="VHI6" s="393"/>
      <c r="VHJ6" s="393"/>
      <c r="VHK6" s="393"/>
      <c r="VHL6" s="393"/>
      <c r="VHM6" s="393"/>
      <c r="VHN6" s="393"/>
      <c r="VHO6" s="393"/>
      <c r="VHP6" s="393"/>
      <c r="VHQ6" s="393"/>
      <c r="VHR6" s="393"/>
      <c r="VHS6" s="393"/>
      <c r="VHT6" s="393"/>
      <c r="VHU6" s="393"/>
      <c r="VHV6" s="393"/>
      <c r="VHW6" s="393"/>
      <c r="VHX6" s="393"/>
      <c r="VHY6" s="393"/>
      <c r="VHZ6" s="393"/>
      <c r="VIA6" s="393"/>
      <c r="VIB6" s="393"/>
      <c r="VIC6" s="393"/>
      <c r="VID6" s="393"/>
      <c r="VIE6" s="393"/>
      <c r="VIF6" s="393"/>
      <c r="VIG6" s="393"/>
      <c r="VIH6" s="393"/>
      <c r="VII6" s="393"/>
      <c r="VIJ6" s="393"/>
      <c r="VIK6" s="393"/>
      <c r="VIL6" s="393"/>
      <c r="VIM6" s="393"/>
      <c r="VIN6" s="393"/>
      <c r="VIO6" s="393"/>
      <c r="VIP6" s="393"/>
      <c r="VIQ6" s="393"/>
      <c r="VIR6" s="393"/>
      <c r="VIS6" s="393"/>
      <c r="VIT6" s="393"/>
      <c r="VIU6" s="393"/>
      <c r="VIV6" s="393"/>
      <c r="VIW6" s="393"/>
      <c r="VIX6" s="393"/>
      <c r="VIY6" s="393"/>
      <c r="VIZ6" s="393"/>
      <c r="VJA6" s="393"/>
      <c r="VJB6" s="393"/>
      <c r="VJC6" s="393"/>
      <c r="VJD6" s="393"/>
      <c r="VJE6" s="393"/>
      <c r="VJF6" s="393"/>
      <c r="VJG6" s="393"/>
      <c r="VJH6" s="393"/>
      <c r="VJI6" s="393"/>
      <c r="VJJ6" s="393"/>
      <c r="VJK6" s="393"/>
      <c r="VJL6" s="393"/>
      <c r="VJM6" s="393"/>
      <c r="VJN6" s="393"/>
      <c r="VJO6" s="393"/>
      <c r="VJP6" s="393"/>
      <c r="VJQ6" s="393"/>
      <c r="VJR6" s="393"/>
      <c r="VJS6" s="393"/>
      <c r="VJT6" s="393"/>
      <c r="VJU6" s="393"/>
      <c r="VJV6" s="393"/>
      <c r="VJW6" s="393"/>
      <c r="VJX6" s="393"/>
      <c r="VJY6" s="393"/>
      <c r="VJZ6" s="393"/>
      <c r="VKA6" s="393"/>
      <c r="VKB6" s="393"/>
      <c r="VKC6" s="393"/>
      <c r="VKD6" s="393"/>
      <c r="VKE6" s="393"/>
      <c r="VKF6" s="393"/>
      <c r="VKG6" s="393"/>
      <c r="VKH6" s="393"/>
      <c r="VKI6" s="393"/>
      <c r="VKJ6" s="393"/>
      <c r="VKK6" s="393"/>
      <c r="VKL6" s="393"/>
      <c r="VKM6" s="393"/>
      <c r="VKN6" s="393"/>
      <c r="VKO6" s="393"/>
      <c r="VKP6" s="393"/>
      <c r="VKQ6" s="393"/>
      <c r="VKR6" s="393"/>
      <c r="VKS6" s="393"/>
      <c r="VKT6" s="393"/>
      <c r="VKU6" s="393"/>
      <c r="VKV6" s="393"/>
      <c r="VKW6" s="393"/>
      <c r="VKX6" s="393"/>
      <c r="VKY6" s="393"/>
      <c r="VKZ6" s="393"/>
      <c r="VLA6" s="393"/>
      <c r="VLB6" s="393"/>
      <c r="VLC6" s="393"/>
      <c r="VLD6" s="393"/>
      <c r="VLE6" s="393"/>
      <c r="VLF6" s="393"/>
      <c r="VLG6" s="393"/>
      <c r="VLH6" s="393"/>
      <c r="VLI6" s="393"/>
      <c r="VLJ6" s="393"/>
      <c r="VLK6" s="393"/>
      <c r="VLL6" s="393"/>
      <c r="VLM6" s="393"/>
      <c r="VLN6" s="393"/>
      <c r="VLO6" s="393"/>
      <c r="VLP6" s="393"/>
      <c r="VLQ6" s="393"/>
      <c r="VLR6" s="393"/>
      <c r="VLS6" s="393"/>
      <c r="VLT6" s="393"/>
      <c r="VLU6" s="393"/>
      <c r="VLV6" s="393"/>
      <c r="VLW6" s="393"/>
      <c r="VLX6" s="393"/>
      <c r="VLY6" s="393"/>
      <c r="VLZ6" s="393"/>
      <c r="VMA6" s="393"/>
      <c r="VMB6" s="393"/>
      <c r="VMC6" s="393"/>
      <c r="VMD6" s="393"/>
      <c r="VME6" s="393"/>
      <c r="VMF6" s="393"/>
      <c r="VMG6" s="393"/>
      <c r="VMH6" s="393"/>
      <c r="VMI6" s="393"/>
      <c r="VMJ6" s="393"/>
      <c r="VMK6" s="393"/>
      <c r="VML6" s="393"/>
      <c r="VMM6" s="393"/>
      <c r="VMN6" s="393"/>
      <c r="VMO6" s="393"/>
      <c r="VMP6" s="393"/>
      <c r="VMQ6" s="393"/>
      <c r="VMR6" s="393"/>
      <c r="VMS6" s="393"/>
      <c r="VMT6" s="393"/>
      <c r="VMU6" s="393"/>
      <c r="VMV6" s="393"/>
      <c r="VMW6" s="393"/>
      <c r="VMX6" s="393"/>
      <c r="VMY6" s="393"/>
      <c r="VMZ6" s="393"/>
      <c r="VNA6" s="393"/>
      <c r="VNB6" s="393"/>
      <c r="VNC6" s="393"/>
      <c r="VND6" s="393"/>
      <c r="VNE6" s="393"/>
      <c r="VNF6" s="393"/>
      <c r="VNG6" s="393"/>
      <c r="VNH6" s="393"/>
      <c r="VNI6" s="393"/>
      <c r="VNJ6" s="393"/>
      <c r="VNK6" s="393"/>
      <c r="VNL6" s="393"/>
      <c r="VNM6" s="393"/>
      <c r="VNN6" s="393"/>
      <c r="VNO6" s="393"/>
      <c r="VNP6" s="393"/>
      <c r="VNQ6" s="393"/>
      <c r="VNR6" s="393"/>
      <c r="VNS6" s="393"/>
      <c r="VNT6" s="393"/>
      <c r="VNU6" s="393"/>
      <c r="VNV6" s="393"/>
      <c r="VNW6" s="393"/>
      <c r="VNX6" s="393"/>
      <c r="VNY6" s="393"/>
      <c r="VNZ6" s="393"/>
      <c r="VOA6" s="393"/>
      <c r="VOB6" s="393"/>
      <c r="VOC6" s="393"/>
      <c r="VOD6" s="393"/>
      <c r="VOE6" s="393"/>
      <c r="VOF6" s="393"/>
      <c r="VOG6" s="393"/>
      <c r="VOH6" s="393"/>
      <c r="VOI6" s="393"/>
      <c r="VOJ6" s="393"/>
      <c r="VOK6" s="393"/>
      <c r="VOL6" s="393"/>
      <c r="VOM6" s="393"/>
      <c r="VON6" s="393"/>
      <c r="VOO6" s="393"/>
      <c r="VOP6" s="393"/>
      <c r="VOQ6" s="393"/>
      <c r="VOR6" s="393"/>
      <c r="VOS6" s="393"/>
      <c r="VOT6" s="393"/>
      <c r="VOU6" s="393"/>
      <c r="VOV6" s="393"/>
      <c r="VOW6" s="393"/>
      <c r="VOX6" s="393"/>
      <c r="VOY6" s="393"/>
      <c r="VOZ6" s="393"/>
      <c r="VPA6" s="393"/>
      <c r="VPB6" s="393"/>
      <c r="VPC6" s="393"/>
      <c r="VPD6" s="393"/>
      <c r="VPE6" s="393"/>
      <c r="VPF6" s="393"/>
      <c r="VPG6" s="393"/>
      <c r="VPH6" s="393"/>
      <c r="VPI6" s="393"/>
      <c r="VPJ6" s="393"/>
      <c r="VPK6" s="393"/>
      <c r="VPL6" s="393"/>
      <c r="VPM6" s="393"/>
      <c r="VPN6" s="393"/>
      <c r="VPO6" s="393"/>
      <c r="VPP6" s="393"/>
      <c r="VPQ6" s="393"/>
      <c r="VPR6" s="393"/>
      <c r="VPS6" s="393"/>
      <c r="VPT6" s="393"/>
      <c r="VPU6" s="393"/>
      <c r="VPV6" s="393"/>
      <c r="VPW6" s="393"/>
      <c r="VPX6" s="393"/>
      <c r="VPY6" s="393"/>
      <c r="VPZ6" s="393"/>
      <c r="VQA6" s="393"/>
      <c r="VQB6" s="393"/>
      <c r="VQC6" s="393"/>
      <c r="VQD6" s="393"/>
      <c r="VQE6" s="393"/>
      <c r="VQF6" s="393"/>
      <c r="VQG6" s="393"/>
      <c r="VQH6" s="393"/>
      <c r="VQI6" s="393"/>
      <c r="VQJ6" s="393"/>
      <c r="VQK6" s="393"/>
      <c r="VQL6" s="393"/>
      <c r="VQM6" s="393"/>
      <c r="VQN6" s="393"/>
      <c r="VQO6" s="393"/>
      <c r="VQP6" s="393"/>
      <c r="VQQ6" s="393"/>
      <c r="VQR6" s="393"/>
      <c r="VQS6" s="393"/>
      <c r="VQT6" s="393"/>
      <c r="VQU6" s="393"/>
      <c r="VQV6" s="393"/>
      <c r="VQW6" s="393"/>
      <c r="VQX6" s="393"/>
      <c r="VQY6" s="393"/>
      <c r="VQZ6" s="393"/>
      <c r="VRA6" s="393"/>
      <c r="VRB6" s="393"/>
      <c r="VRC6" s="393"/>
      <c r="VRD6" s="393"/>
      <c r="VRE6" s="393"/>
      <c r="VRF6" s="393"/>
      <c r="VRG6" s="393"/>
      <c r="VRH6" s="393"/>
      <c r="VRI6" s="393"/>
      <c r="VRJ6" s="393"/>
      <c r="VRK6" s="393"/>
      <c r="VRL6" s="393"/>
      <c r="VRM6" s="393"/>
      <c r="VRN6" s="393"/>
      <c r="VRO6" s="393"/>
      <c r="VRP6" s="393"/>
      <c r="VRQ6" s="393"/>
      <c r="VRR6" s="393"/>
      <c r="VRS6" s="393"/>
      <c r="VRT6" s="393"/>
      <c r="VRU6" s="393"/>
      <c r="VRV6" s="393"/>
      <c r="VRW6" s="393"/>
      <c r="VRX6" s="393"/>
      <c r="VRY6" s="393"/>
      <c r="VRZ6" s="393"/>
      <c r="VSA6" s="393"/>
      <c r="VSB6" s="393"/>
      <c r="VSC6" s="393"/>
      <c r="VSD6" s="393"/>
      <c r="VSE6" s="393"/>
      <c r="VSF6" s="393"/>
      <c r="VSG6" s="393"/>
      <c r="VSH6" s="393"/>
      <c r="VSI6" s="393"/>
      <c r="VSJ6" s="393"/>
      <c r="VSK6" s="393"/>
      <c r="VSL6" s="393"/>
      <c r="VSM6" s="393"/>
      <c r="VSN6" s="393"/>
      <c r="VSO6" s="393"/>
      <c r="VSP6" s="393"/>
      <c r="VSQ6" s="393"/>
      <c r="VSR6" s="393"/>
      <c r="VSS6" s="393"/>
      <c r="VST6" s="393"/>
      <c r="VSU6" s="393"/>
      <c r="VSV6" s="393"/>
      <c r="VSW6" s="393"/>
      <c r="VSX6" s="393"/>
      <c r="VSY6" s="393"/>
      <c r="VSZ6" s="393"/>
      <c r="VTA6" s="393"/>
      <c r="VTB6" s="393"/>
      <c r="VTC6" s="393"/>
      <c r="VTD6" s="393"/>
      <c r="VTE6" s="393"/>
      <c r="VTF6" s="393"/>
      <c r="VTG6" s="393"/>
      <c r="VTH6" s="393"/>
      <c r="VTI6" s="393"/>
      <c r="VTJ6" s="393"/>
      <c r="VTK6" s="393"/>
      <c r="VTL6" s="393"/>
      <c r="VTM6" s="393"/>
      <c r="VTN6" s="393"/>
      <c r="VTO6" s="393"/>
      <c r="VTP6" s="393"/>
      <c r="VTQ6" s="393"/>
      <c r="VTR6" s="393"/>
      <c r="VTS6" s="393"/>
      <c r="VTT6" s="393"/>
      <c r="VTU6" s="393"/>
      <c r="VTV6" s="393"/>
      <c r="VTW6" s="393"/>
      <c r="VTX6" s="393"/>
      <c r="VTY6" s="393"/>
      <c r="VTZ6" s="393"/>
      <c r="VUA6" s="393"/>
      <c r="VUB6" s="393"/>
      <c r="VUC6" s="393"/>
      <c r="VUD6" s="393"/>
      <c r="VUE6" s="393"/>
      <c r="VUF6" s="393"/>
      <c r="VUG6" s="393"/>
      <c r="VUH6" s="393"/>
      <c r="VUI6" s="393"/>
      <c r="VUJ6" s="393"/>
      <c r="VUK6" s="393"/>
      <c r="VUL6" s="393"/>
      <c r="VUM6" s="393"/>
      <c r="VUN6" s="393"/>
      <c r="VUO6" s="393"/>
      <c r="VUP6" s="393"/>
      <c r="VUQ6" s="393"/>
      <c r="VUR6" s="393"/>
      <c r="VUS6" s="393"/>
      <c r="VUT6" s="393"/>
      <c r="VUU6" s="393"/>
      <c r="VUV6" s="393"/>
      <c r="VUW6" s="393"/>
      <c r="VUX6" s="393"/>
      <c r="VUY6" s="393"/>
      <c r="VUZ6" s="393"/>
      <c r="VVA6" s="393"/>
      <c r="VVB6" s="393"/>
      <c r="VVC6" s="393"/>
      <c r="VVD6" s="393"/>
      <c r="VVE6" s="393"/>
      <c r="VVF6" s="393"/>
      <c r="VVG6" s="393"/>
      <c r="VVH6" s="393"/>
      <c r="VVI6" s="393"/>
      <c r="VVJ6" s="393"/>
      <c r="VVK6" s="393"/>
      <c r="VVL6" s="393"/>
      <c r="VVM6" s="393"/>
      <c r="VVN6" s="393"/>
      <c r="VVO6" s="393"/>
      <c r="VVP6" s="393"/>
      <c r="VVQ6" s="393"/>
      <c r="VVR6" s="393"/>
      <c r="VVS6" s="393"/>
      <c r="VVT6" s="393"/>
      <c r="VVU6" s="393"/>
      <c r="VVV6" s="393"/>
      <c r="VVW6" s="393"/>
      <c r="VVX6" s="393"/>
      <c r="VVY6" s="393"/>
      <c r="VVZ6" s="393"/>
      <c r="VWA6" s="393"/>
      <c r="VWB6" s="393"/>
      <c r="VWC6" s="393"/>
      <c r="VWD6" s="393"/>
      <c r="VWE6" s="393"/>
      <c r="VWF6" s="393"/>
      <c r="VWG6" s="393"/>
      <c r="VWH6" s="393"/>
      <c r="VWI6" s="393"/>
      <c r="VWJ6" s="393"/>
      <c r="VWK6" s="393"/>
      <c r="VWL6" s="393"/>
      <c r="VWM6" s="393"/>
      <c r="VWN6" s="393"/>
      <c r="VWO6" s="393"/>
      <c r="VWP6" s="393"/>
      <c r="VWQ6" s="393"/>
      <c r="VWR6" s="393"/>
      <c r="VWS6" s="393"/>
      <c r="VWT6" s="393"/>
      <c r="VWU6" s="393"/>
      <c r="VWV6" s="393"/>
      <c r="VWW6" s="393"/>
      <c r="VWX6" s="393"/>
      <c r="VWY6" s="393"/>
      <c r="VWZ6" s="393"/>
      <c r="VXA6" s="393"/>
      <c r="VXB6" s="393"/>
      <c r="VXC6" s="393"/>
      <c r="VXD6" s="393"/>
      <c r="VXE6" s="393"/>
      <c r="VXF6" s="393"/>
      <c r="VXG6" s="393"/>
      <c r="VXH6" s="393"/>
      <c r="VXI6" s="393"/>
      <c r="VXJ6" s="393"/>
      <c r="VXK6" s="393"/>
      <c r="VXL6" s="393"/>
      <c r="VXM6" s="393"/>
      <c r="VXN6" s="393"/>
      <c r="VXO6" s="393"/>
      <c r="VXP6" s="393"/>
      <c r="VXQ6" s="393"/>
      <c r="VXR6" s="393"/>
      <c r="VXS6" s="393"/>
      <c r="VXT6" s="393"/>
      <c r="VXU6" s="393"/>
      <c r="VXV6" s="393"/>
      <c r="VXW6" s="393"/>
      <c r="VXX6" s="393"/>
      <c r="VXY6" s="393"/>
      <c r="VXZ6" s="393"/>
      <c r="VYA6" s="393"/>
      <c r="VYB6" s="393"/>
      <c r="VYC6" s="393"/>
      <c r="VYD6" s="393"/>
      <c r="VYE6" s="393"/>
      <c r="VYF6" s="393"/>
      <c r="VYG6" s="393"/>
      <c r="VYH6" s="393"/>
      <c r="VYI6" s="393"/>
      <c r="VYJ6" s="393"/>
      <c r="VYK6" s="393"/>
      <c r="VYL6" s="393"/>
      <c r="VYM6" s="393"/>
      <c r="VYN6" s="393"/>
      <c r="VYO6" s="393"/>
      <c r="VYP6" s="393"/>
      <c r="VYQ6" s="393"/>
      <c r="VYR6" s="393"/>
      <c r="VYS6" s="393"/>
      <c r="VYT6" s="393"/>
      <c r="VYU6" s="393"/>
      <c r="VYV6" s="393"/>
      <c r="VYW6" s="393"/>
      <c r="VYX6" s="393"/>
      <c r="VYY6" s="393"/>
      <c r="VYZ6" s="393"/>
      <c r="VZA6" s="393"/>
      <c r="VZB6" s="393"/>
      <c r="VZC6" s="393"/>
      <c r="VZD6" s="393"/>
      <c r="VZE6" s="393"/>
      <c r="VZF6" s="393"/>
      <c r="VZG6" s="393"/>
      <c r="VZH6" s="393"/>
      <c r="VZI6" s="393"/>
      <c r="VZJ6" s="393"/>
      <c r="VZK6" s="393"/>
      <c r="VZL6" s="393"/>
      <c r="VZM6" s="393"/>
      <c r="VZN6" s="393"/>
      <c r="VZO6" s="393"/>
      <c r="VZP6" s="393"/>
      <c r="VZQ6" s="393"/>
      <c r="VZR6" s="393"/>
      <c r="VZS6" s="393"/>
      <c r="VZT6" s="393"/>
      <c r="VZU6" s="393"/>
      <c r="VZV6" s="393"/>
      <c r="VZW6" s="393"/>
      <c r="VZX6" s="393"/>
      <c r="VZY6" s="393"/>
      <c r="VZZ6" s="393"/>
      <c r="WAA6" s="393"/>
      <c r="WAB6" s="393"/>
      <c r="WAC6" s="393"/>
      <c r="WAD6" s="393"/>
      <c r="WAE6" s="393"/>
      <c r="WAF6" s="393"/>
      <c r="WAG6" s="393"/>
      <c r="WAH6" s="393"/>
      <c r="WAI6" s="393"/>
      <c r="WAJ6" s="393"/>
      <c r="WAK6" s="393"/>
      <c r="WAL6" s="393"/>
      <c r="WAM6" s="393"/>
      <c r="WAN6" s="393"/>
      <c r="WAO6" s="393"/>
      <c r="WAP6" s="393"/>
      <c r="WAQ6" s="393"/>
      <c r="WAR6" s="393"/>
      <c r="WAS6" s="393"/>
      <c r="WAT6" s="393"/>
      <c r="WAU6" s="393"/>
      <c r="WAV6" s="393"/>
      <c r="WAW6" s="393"/>
      <c r="WAX6" s="393"/>
      <c r="WAY6" s="393"/>
      <c r="WAZ6" s="393"/>
      <c r="WBA6" s="393"/>
      <c r="WBB6" s="393"/>
      <c r="WBC6" s="393"/>
      <c r="WBD6" s="393"/>
      <c r="WBE6" s="393"/>
      <c r="WBF6" s="393"/>
      <c r="WBG6" s="393"/>
      <c r="WBH6" s="393"/>
      <c r="WBI6" s="393"/>
      <c r="WBJ6" s="393"/>
      <c r="WBK6" s="393"/>
      <c r="WBL6" s="393"/>
      <c r="WBM6" s="393"/>
      <c r="WBN6" s="393"/>
      <c r="WBO6" s="393"/>
      <c r="WBP6" s="393"/>
      <c r="WBQ6" s="393"/>
      <c r="WBR6" s="393"/>
      <c r="WBS6" s="393"/>
      <c r="WBT6" s="393"/>
      <c r="WBU6" s="393"/>
      <c r="WBV6" s="393"/>
      <c r="WBW6" s="393"/>
      <c r="WBX6" s="393"/>
      <c r="WBY6" s="393"/>
      <c r="WBZ6" s="393"/>
      <c r="WCA6" s="393"/>
      <c r="WCB6" s="393"/>
      <c r="WCC6" s="393"/>
      <c r="WCD6" s="393"/>
      <c r="WCE6" s="393"/>
      <c r="WCF6" s="393"/>
      <c r="WCG6" s="393"/>
      <c r="WCH6" s="393"/>
      <c r="WCI6" s="393"/>
      <c r="WCJ6" s="393"/>
      <c r="WCK6" s="393"/>
      <c r="WCL6" s="393"/>
      <c r="WCM6" s="393"/>
      <c r="WCN6" s="393"/>
      <c r="WCO6" s="393"/>
      <c r="WCP6" s="393"/>
      <c r="WCQ6" s="393"/>
      <c r="WCR6" s="393"/>
      <c r="WCS6" s="393"/>
      <c r="WCT6" s="393"/>
      <c r="WCU6" s="393"/>
      <c r="WCV6" s="393"/>
      <c r="WCW6" s="393"/>
      <c r="WCX6" s="393"/>
      <c r="WCY6" s="393"/>
      <c r="WCZ6" s="393"/>
      <c r="WDA6" s="393"/>
      <c r="WDB6" s="393"/>
      <c r="WDC6" s="393"/>
      <c r="WDD6" s="393"/>
      <c r="WDE6" s="393"/>
      <c r="WDF6" s="393"/>
      <c r="WDG6" s="393"/>
      <c r="WDH6" s="393"/>
      <c r="WDI6" s="393"/>
      <c r="WDJ6" s="393"/>
      <c r="WDK6" s="393"/>
      <c r="WDL6" s="393"/>
      <c r="WDM6" s="393"/>
      <c r="WDN6" s="393"/>
      <c r="WDO6" s="393"/>
      <c r="WDP6" s="393"/>
      <c r="WDQ6" s="393"/>
      <c r="WDR6" s="393"/>
      <c r="WDS6" s="393"/>
      <c r="WDT6" s="393"/>
      <c r="WDU6" s="393"/>
      <c r="WDV6" s="393"/>
      <c r="WDW6" s="393"/>
      <c r="WDX6" s="393"/>
      <c r="WDY6" s="393"/>
      <c r="WDZ6" s="393"/>
      <c r="WEA6" s="393"/>
      <c r="WEB6" s="393"/>
      <c r="WEC6" s="393"/>
      <c r="WED6" s="393"/>
      <c r="WEE6" s="393"/>
      <c r="WEF6" s="393"/>
      <c r="WEG6" s="393"/>
      <c r="WEH6" s="393"/>
      <c r="WEI6" s="393"/>
      <c r="WEJ6" s="393"/>
      <c r="WEK6" s="393"/>
      <c r="WEL6" s="393"/>
      <c r="WEM6" s="393"/>
      <c r="WEN6" s="393"/>
      <c r="WEO6" s="393"/>
      <c r="WEP6" s="393"/>
      <c r="WEQ6" s="393"/>
      <c r="WER6" s="393"/>
      <c r="WES6" s="393"/>
      <c r="WET6" s="393"/>
      <c r="WEU6" s="393"/>
      <c r="WEV6" s="393"/>
      <c r="WEW6" s="393"/>
      <c r="WEX6" s="393"/>
      <c r="WEY6" s="393"/>
      <c r="WEZ6" s="393"/>
      <c r="WFA6" s="393"/>
      <c r="WFB6" s="393"/>
      <c r="WFC6" s="393"/>
      <c r="WFD6" s="393"/>
      <c r="WFE6" s="393"/>
      <c r="WFF6" s="393"/>
      <c r="WFG6" s="393"/>
      <c r="WFH6" s="393"/>
      <c r="WFI6" s="393"/>
      <c r="WFJ6" s="393"/>
      <c r="WFK6" s="393"/>
      <c r="WFL6" s="393"/>
      <c r="WFM6" s="393"/>
      <c r="WFN6" s="393"/>
      <c r="WFO6" s="393"/>
      <c r="WFP6" s="393"/>
      <c r="WFQ6" s="393"/>
      <c r="WFR6" s="393"/>
      <c r="WFS6" s="393"/>
      <c r="WFT6" s="393"/>
      <c r="WFU6" s="393"/>
      <c r="WFV6" s="393"/>
      <c r="WFW6" s="393"/>
      <c r="WFX6" s="393"/>
      <c r="WFY6" s="393"/>
      <c r="WFZ6" s="393"/>
      <c r="WGA6" s="393"/>
      <c r="WGB6" s="393"/>
      <c r="WGC6" s="393"/>
      <c r="WGD6" s="393"/>
      <c r="WGE6" s="393"/>
      <c r="WGF6" s="393"/>
      <c r="WGG6" s="393"/>
      <c r="WGH6" s="393"/>
      <c r="WGI6" s="393"/>
      <c r="WGJ6" s="393"/>
      <c r="WGK6" s="393"/>
      <c r="WGL6" s="393"/>
      <c r="WGM6" s="393"/>
      <c r="WGN6" s="393"/>
      <c r="WGO6" s="393"/>
      <c r="WGP6" s="393"/>
      <c r="WGQ6" s="393"/>
      <c r="WGR6" s="393"/>
      <c r="WGS6" s="393"/>
      <c r="WGT6" s="393"/>
      <c r="WGU6" s="393"/>
      <c r="WGV6" s="393"/>
      <c r="WGW6" s="393"/>
      <c r="WGX6" s="393"/>
      <c r="WGY6" s="393"/>
      <c r="WGZ6" s="393"/>
      <c r="WHA6" s="393"/>
      <c r="WHB6" s="393"/>
      <c r="WHC6" s="393"/>
      <c r="WHD6" s="393"/>
      <c r="WHE6" s="393"/>
      <c r="WHF6" s="393"/>
      <c r="WHG6" s="393"/>
      <c r="WHH6" s="393"/>
      <c r="WHI6" s="393"/>
      <c r="WHJ6" s="393"/>
      <c r="WHK6" s="393"/>
      <c r="WHL6" s="393"/>
      <c r="WHM6" s="393"/>
      <c r="WHN6" s="393"/>
      <c r="WHO6" s="393"/>
      <c r="WHP6" s="393"/>
      <c r="WHQ6" s="393"/>
      <c r="WHR6" s="393"/>
      <c r="WHS6" s="393"/>
      <c r="WHT6" s="393"/>
      <c r="WHU6" s="393"/>
      <c r="WHV6" s="393"/>
      <c r="WHW6" s="393"/>
      <c r="WHX6" s="393"/>
      <c r="WHY6" s="393"/>
      <c r="WHZ6" s="393"/>
      <c r="WIA6" s="393"/>
      <c r="WIB6" s="393"/>
      <c r="WIC6" s="393"/>
      <c r="WID6" s="393"/>
      <c r="WIE6" s="393"/>
      <c r="WIF6" s="393"/>
      <c r="WIG6" s="393"/>
      <c r="WIH6" s="393"/>
      <c r="WII6" s="393"/>
      <c r="WIJ6" s="393"/>
      <c r="WIK6" s="393"/>
      <c r="WIL6" s="393"/>
      <c r="WIM6" s="393"/>
      <c r="WIN6" s="393"/>
      <c r="WIO6" s="393"/>
      <c r="WIP6" s="393"/>
      <c r="WIQ6" s="393"/>
      <c r="WIR6" s="393"/>
      <c r="WIS6" s="393"/>
      <c r="WIT6" s="393"/>
      <c r="WIU6" s="393"/>
      <c r="WIV6" s="393"/>
      <c r="WIW6" s="393"/>
      <c r="WIX6" s="393"/>
      <c r="WIY6" s="393"/>
      <c r="WIZ6" s="393"/>
      <c r="WJA6" s="393"/>
      <c r="WJB6" s="393"/>
      <c r="WJC6" s="393"/>
      <c r="WJD6" s="393"/>
      <c r="WJE6" s="393"/>
      <c r="WJF6" s="393"/>
      <c r="WJG6" s="393"/>
      <c r="WJH6" s="393"/>
      <c r="WJI6" s="393"/>
      <c r="WJJ6" s="393"/>
      <c r="WJK6" s="393"/>
      <c r="WJL6" s="393"/>
      <c r="WJM6" s="393"/>
      <c r="WJN6" s="393"/>
      <c r="WJO6" s="393"/>
      <c r="WJP6" s="393"/>
      <c r="WJQ6" s="393"/>
      <c r="WJR6" s="393"/>
      <c r="WJS6" s="393"/>
      <c r="WJT6" s="393"/>
      <c r="WJU6" s="393"/>
      <c r="WJV6" s="393"/>
      <c r="WJW6" s="393"/>
      <c r="WJX6" s="393"/>
      <c r="WJY6" s="393"/>
      <c r="WJZ6" s="393"/>
      <c r="WKA6" s="393"/>
      <c r="WKB6" s="393"/>
      <c r="WKC6" s="393"/>
      <c r="WKD6" s="393"/>
      <c r="WKE6" s="393"/>
      <c r="WKF6" s="393"/>
      <c r="WKG6" s="393"/>
      <c r="WKH6" s="393"/>
      <c r="WKI6" s="393"/>
      <c r="WKJ6" s="393"/>
      <c r="WKK6" s="393"/>
      <c r="WKL6" s="393"/>
      <c r="WKM6" s="393"/>
      <c r="WKN6" s="393"/>
      <c r="WKO6" s="393"/>
      <c r="WKP6" s="393"/>
      <c r="WKQ6" s="393"/>
      <c r="WKR6" s="393"/>
      <c r="WKS6" s="393"/>
      <c r="WKT6" s="393"/>
      <c r="WKU6" s="393"/>
      <c r="WKV6" s="393"/>
      <c r="WKW6" s="393"/>
      <c r="WKX6" s="393"/>
      <c r="WKY6" s="393"/>
      <c r="WKZ6" s="393"/>
      <c r="WLA6" s="393"/>
      <c r="WLB6" s="393"/>
      <c r="WLC6" s="393"/>
      <c r="WLD6" s="393"/>
      <c r="WLE6" s="393"/>
      <c r="WLF6" s="393"/>
      <c r="WLG6" s="393"/>
      <c r="WLH6" s="393"/>
      <c r="WLI6" s="393"/>
      <c r="WLJ6" s="393"/>
      <c r="WLK6" s="393"/>
      <c r="WLL6" s="393"/>
      <c r="WLM6" s="393"/>
      <c r="WLN6" s="393"/>
      <c r="WLO6" s="393"/>
      <c r="WLP6" s="393"/>
      <c r="WLQ6" s="393"/>
      <c r="WLR6" s="393"/>
      <c r="WLS6" s="393"/>
      <c r="WLT6" s="393"/>
      <c r="WLU6" s="393"/>
      <c r="WLV6" s="393"/>
      <c r="WLW6" s="393"/>
      <c r="WLX6" s="393"/>
      <c r="WLY6" s="393"/>
      <c r="WLZ6" s="393"/>
      <c r="WMA6" s="393"/>
      <c r="WMB6" s="393"/>
      <c r="WMC6" s="393"/>
      <c r="WMD6" s="393"/>
      <c r="WME6" s="393"/>
      <c r="WMF6" s="393"/>
      <c r="WMG6" s="393"/>
      <c r="WMH6" s="393"/>
      <c r="WMI6" s="393"/>
      <c r="WMJ6" s="393"/>
      <c r="WMK6" s="393"/>
      <c r="WML6" s="393"/>
      <c r="WMM6" s="393"/>
      <c r="WMN6" s="393"/>
      <c r="WMO6" s="393"/>
      <c r="WMP6" s="393"/>
      <c r="WMQ6" s="393"/>
      <c r="WMR6" s="393"/>
      <c r="WMS6" s="393"/>
      <c r="WMT6" s="393"/>
      <c r="WMU6" s="393"/>
      <c r="WMV6" s="393"/>
      <c r="WMW6" s="393"/>
      <c r="WMX6" s="393"/>
      <c r="WMY6" s="393"/>
      <c r="WMZ6" s="393"/>
      <c r="WNA6" s="393"/>
      <c r="WNB6" s="393"/>
      <c r="WNC6" s="393"/>
      <c r="WND6" s="393"/>
      <c r="WNE6" s="393"/>
      <c r="WNF6" s="393"/>
      <c r="WNG6" s="393"/>
      <c r="WNH6" s="393"/>
      <c r="WNI6" s="393"/>
      <c r="WNJ6" s="393"/>
      <c r="WNK6" s="393"/>
      <c r="WNL6" s="393"/>
      <c r="WNM6" s="393"/>
      <c r="WNN6" s="393"/>
      <c r="WNO6" s="393"/>
      <c r="WNP6" s="393"/>
      <c r="WNQ6" s="393"/>
      <c r="WNR6" s="393"/>
      <c r="WNS6" s="393"/>
      <c r="WNT6" s="393"/>
      <c r="WNU6" s="393"/>
      <c r="WNV6" s="393"/>
      <c r="WNW6" s="393"/>
      <c r="WNX6" s="393"/>
      <c r="WNY6" s="393"/>
      <c r="WNZ6" s="393"/>
      <c r="WOA6" s="393"/>
      <c r="WOB6" s="393"/>
      <c r="WOC6" s="393"/>
      <c r="WOD6" s="393"/>
      <c r="WOE6" s="393"/>
      <c r="WOF6" s="393"/>
      <c r="WOG6" s="393"/>
      <c r="WOH6" s="393"/>
      <c r="WOI6" s="393"/>
      <c r="WOJ6" s="393"/>
      <c r="WOK6" s="393"/>
      <c r="WOL6" s="393"/>
      <c r="WOM6" s="393"/>
      <c r="WON6" s="393"/>
      <c r="WOO6" s="393"/>
      <c r="WOP6" s="393"/>
      <c r="WOQ6" s="393"/>
      <c r="WOR6" s="393"/>
      <c r="WOS6" s="393"/>
      <c r="WOT6" s="393"/>
      <c r="WOU6" s="393"/>
      <c r="WOV6" s="393"/>
      <c r="WOW6" s="393"/>
      <c r="WOX6" s="393"/>
      <c r="WOY6" s="393"/>
      <c r="WOZ6" s="393"/>
      <c r="WPA6" s="393"/>
      <c r="WPB6" s="393"/>
      <c r="WPC6" s="393"/>
      <c r="WPD6" s="393"/>
      <c r="WPE6" s="393"/>
      <c r="WPF6" s="393"/>
      <c r="WPG6" s="393"/>
      <c r="WPH6" s="393"/>
      <c r="WPI6" s="393"/>
      <c r="WPJ6" s="393"/>
      <c r="WPK6" s="393"/>
      <c r="WPL6" s="393"/>
      <c r="WPM6" s="393"/>
      <c r="WPN6" s="393"/>
      <c r="WPO6" s="393"/>
      <c r="WPP6" s="393"/>
      <c r="WPQ6" s="393"/>
      <c r="WPR6" s="393"/>
      <c r="WPS6" s="393"/>
      <c r="WPT6" s="393"/>
      <c r="WPU6" s="393"/>
      <c r="WPV6" s="393"/>
      <c r="WPW6" s="393"/>
      <c r="WPX6" s="393"/>
      <c r="WPY6" s="393"/>
      <c r="WPZ6" s="393"/>
      <c r="WQA6" s="393"/>
      <c r="WQB6" s="393"/>
      <c r="WQC6" s="393"/>
      <c r="WQD6" s="393"/>
      <c r="WQE6" s="393"/>
      <c r="WQF6" s="393"/>
      <c r="WQG6" s="393"/>
      <c r="WQH6" s="393"/>
      <c r="WQI6" s="393"/>
      <c r="WQJ6" s="393"/>
      <c r="WQK6" s="393"/>
      <c r="WQL6" s="393"/>
      <c r="WQM6" s="393"/>
      <c r="WQN6" s="393"/>
      <c r="WQO6" s="393"/>
      <c r="WQP6" s="393"/>
      <c r="WQQ6" s="393"/>
      <c r="WQR6" s="393"/>
      <c r="WQS6" s="393"/>
      <c r="WQT6" s="393"/>
      <c r="WQU6" s="393"/>
      <c r="WQV6" s="393"/>
      <c r="WQW6" s="393"/>
      <c r="WQX6" s="393"/>
      <c r="WQY6" s="393"/>
      <c r="WQZ6" s="393"/>
      <c r="WRA6" s="393"/>
      <c r="WRB6" s="393"/>
      <c r="WRC6" s="393"/>
      <c r="WRD6" s="393"/>
      <c r="WRE6" s="393"/>
      <c r="WRF6" s="393"/>
      <c r="WRG6" s="393"/>
      <c r="WRH6" s="393"/>
      <c r="WRI6" s="393"/>
      <c r="WRJ6" s="393"/>
      <c r="WRK6" s="393"/>
      <c r="WRL6" s="393"/>
      <c r="WRM6" s="393"/>
      <c r="WRN6" s="393"/>
      <c r="WRO6" s="393"/>
      <c r="WRP6" s="393"/>
      <c r="WRQ6" s="393"/>
      <c r="WRR6" s="393"/>
      <c r="WRS6" s="393"/>
      <c r="WRT6" s="393"/>
      <c r="WRU6" s="393"/>
      <c r="WRV6" s="393"/>
      <c r="WRW6" s="393"/>
      <c r="WRX6" s="393"/>
      <c r="WRY6" s="393"/>
      <c r="WRZ6" s="393"/>
      <c r="WSA6" s="393"/>
      <c r="WSB6" s="393"/>
      <c r="WSC6" s="393"/>
      <c r="WSD6" s="393"/>
      <c r="WSE6" s="393"/>
      <c r="WSF6" s="393"/>
      <c r="WSG6" s="393"/>
      <c r="WSH6" s="393"/>
      <c r="WSI6" s="393"/>
      <c r="WSJ6" s="393"/>
      <c r="WSK6" s="393"/>
      <c r="WSL6" s="393"/>
      <c r="WSM6" s="393"/>
      <c r="WSN6" s="393"/>
      <c r="WSO6" s="393"/>
      <c r="WSP6" s="393"/>
      <c r="WSQ6" s="393"/>
      <c r="WSR6" s="393"/>
      <c r="WSS6" s="393"/>
      <c r="WST6" s="393"/>
      <c r="WSU6" s="393"/>
      <c r="WSV6" s="393"/>
      <c r="WSW6" s="393"/>
      <c r="WSX6" s="393"/>
      <c r="WSY6" s="393"/>
      <c r="WSZ6" s="393"/>
      <c r="WTA6" s="393"/>
      <c r="WTB6" s="393"/>
      <c r="WTC6" s="393"/>
      <c r="WTD6" s="393"/>
      <c r="WTE6" s="393"/>
      <c r="WTF6" s="393"/>
      <c r="WTG6" s="393"/>
      <c r="WTH6" s="393"/>
      <c r="WTI6" s="393"/>
      <c r="WTJ6" s="393"/>
      <c r="WTK6" s="393"/>
      <c r="WTL6" s="393"/>
      <c r="WTM6" s="393"/>
      <c r="WTN6" s="393"/>
      <c r="WTO6" s="393"/>
      <c r="WTP6" s="393"/>
      <c r="WTQ6" s="393"/>
      <c r="WTR6" s="393"/>
      <c r="WTS6" s="393"/>
      <c r="WTT6" s="393"/>
      <c r="WTU6" s="393"/>
      <c r="WTV6" s="393"/>
      <c r="WTW6" s="393"/>
      <c r="WTX6" s="393"/>
      <c r="WTY6" s="393"/>
      <c r="WTZ6" s="393"/>
      <c r="WUA6" s="393"/>
      <c r="WUB6" s="393"/>
      <c r="WUC6" s="393"/>
      <c r="WUD6" s="393"/>
      <c r="WUE6" s="393"/>
      <c r="WUF6" s="393"/>
      <c r="WUG6" s="393"/>
      <c r="WUH6" s="393"/>
      <c r="WUI6" s="393"/>
      <c r="WUJ6" s="393"/>
      <c r="WUK6" s="393"/>
      <c r="WUL6" s="393"/>
      <c r="WUM6" s="393"/>
      <c r="WUN6" s="393"/>
      <c r="WUO6" s="393"/>
      <c r="WUP6" s="393"/>
      <c r="WUQ6" s="393"/>
      <c r="WUR6" s="393"/>
      <c r="WUS6" s="393"/>
      <c r="WUT6" s="393"/>
      <c r="WUU6" s="393"/>
      <c r="WUV6" s="393"/>
      <c r="WUW6" s="393"/>
      <c r="WUX6" s="393"/>
      <c r="WUY6" s="393"/>
      <c r="WUZ6" s="393"/>
      <c r="WVA6" s="393"/>
      <c r="WVB6" s="393"/>
      <c r="WVC6" s="393"/>
      <c r="WVD6" s="393"/>
      <c r="WVE6" s="393"/>
      <c r="WVF6" s="393"/>
      <c r="WVG6" s="393"/>
      <c r="WVH6" s="393"/>
      <c r="WVI6" s="393"/>
      <c r="WVJ6" s="393"/>
      <c r="WVK6" s="393"/>
      <c r="WVL6" s="393"/>
      <c r="WVM6" s="393"/>
      <c r="WVN6" s="393"/>
      <c r="WVO6" s="393"/>
      <c r="WVP6" s="393"/>
      <c r="WVQ6" s="393"/>
      <c r="WVR6" s="393"/>
      <c r="WVS6" s="393"/>
      <c r="WVT6" s="393"/>
      <c r="WVU6" s="393"/>
      <c r="WVV6" s="393"/>
      <c r="WVW6" s="393"/>
      <c r="WVX6" s="393"/>
      <c r="WVY6" s="393"/>
      <c r="WVZ6" s="393"/>
      <c r="WWA6" s="393"/>
      <c r="WWB6" s="393"/>
      <c r="WWC6" s="393"/>
      <c r="WWD6" s="393"/>
      <c r="WWE6" s="393"/>
      <c r="WWF6" s="393"/>
      <c r="WWG6" s="393"/>
      <c r="WWH6" s="393"/>
      <c r="WWI6" s="393"/>
      <c r="WWJ6" s="393"/>
      <c r="WWK6" s="393"/>
      <c r="WWL6" s="393"/>
      <c r="WWM6" s="393"/>
      <c r="WWN6" s="393"/>
      <c r="WWO6" s="393"/>
      <c r="WWP6" s="393"/>
      <c r="WWQ6" s="393"/>
      <c r="WWR6" s="393"/>
      <c r="WWS6" s="393"/>
      <c r="WWT6" s="393"/>
      <c r="WWU6" s="393"/>
      <c r="WWV6" s="393"/>
      <c r="WWW6" s="393"/>
      <c r="WWX6" s="393"/>
      <c r="WWY6" s="393"/>
      <c r="WWZ6" s="393"/>
      <c r="WXA6" s="393"/>
      <c r="WXB6" s="393"/>
      <c r="WXC6" s="393"/>
      <c r="WXD6" s="393"/>
      <c r="WXE6" s="393"/>
      <c r="WXF6" s="393"/>
      <c r="WXG6" s="393"/>
      <c r="WXH6" s="393"/>
      <c r="WXI6" s="393"/>
      <c r="WXJ6" s="393"/>
      <c r="WXK6" s="393"/>
      <c r="WXL6" s="393"/>
      <c r="WXM6" s="393"/>
      <c r="WXN6" s="393"/>
      <c r="WXO6" s="393"/>
      <c r="WXP6" s="393"/>
      <c r="WXQ6" s="393"/>
      <c r="WXR6" s="393"/>
      <c r="WXS6" s="393"/>
      <c r="WXT6" s="393"/>
      <c r="WXU6" s="393"/>
      <c r="WXV6" s="393"/>
      <c r="WXW6" s="393"/>
      <c r="WXX6" s="393"/>
      <c r="WXY6" s="393"/>
      <c r="WXZ6" s="393"/>
      <c r="WYA6" s="393"/>
      <c r="WYB6" s="393"/>
      <c r="WYC6" s="393"/>
      <c r="WYD6" s="393"/>
      <c r="WYE6" s="393"/>
      <c r="WYF6" s="393"/>
      <c r="WYG6" s="393"/>
      <c r="WYH6" s="393"/>
      <c r="WYI6" s="393"/>
      <c r="WYJ6" s="393"/>
      <c r="WYK6" s="393"/>
      <c r="WYL6" s="393"/>
      <c r="WYM6" s="393"/>
      <c r="WYN6" s="393"/>
      <c r="WYO6" s="393"/>
      <c r="WYP6" s="393"/>
      <c r="WYQ6" s="393"/>
      <c r="WYR6" s="393"/>
      <c r="WYS6" s="393"/>
      <c r="WYT6" s="393"/>
      <c r="WYU6" s="393"/>
      <c r="WYV6" s="393"/>
      <c r="WYW6" s="393"/>
      <c r="WYX6" s="393"/>
      <c r="WYY6" s="393"/>
      <c r="WYZ6" s="393"/>
      <c r="WZA6" s="393"/>
      <c r="WZB6" s="393"/>
      <c r="WZC6" s="393"/>
      <c r="WZD6" s="393"/>
      <c r="WZE6" s="393"/>
      <c r="WZF6" s="393"/>
      <c r="WZG6" s="393"/>
      <c r="WZH6" s="393"/>
      <c r="WZI6" s="393"/>
      <c r="WZJ6" s="393"/>
      <c r="WZK6" s="393"/>
      <c r="WZL6" s="393"/>
      <c r="WZM6" s="393"/>
      <c r="WZN6" s="393"/>
      <c r="WZO6" s="393"/>
      <c r="WZP6" s="393"/>
      <c r="WZQ6" s="393"/>
      <c r="WZR6" s="393"/>
      <c r="WZS6" s="393"/>
      <c r="WZT6" s="393"/>
      <c r="WZU6" s="393"/>
      <c r="WZV6" s="393"/>
      <c r="WZW6" s="393"/>
      <c r="WZX6" s="393"/>
      <c r="WZY6" s="393"/>
      <c r="WZZ6" s="393"/>
      <c r="XAA6" s="393"/>
      <c r="XAB6" s="393"/>
      <c r="XAC6" s="393"/>
      <c r="XAD6" s="393"/>
      <c r="XAE6" s="393"/>
      <c r="XAF6" s="393"/>
      <c r="XAG6" s="393"/>
      <c r="XAH6" s="393"/>
      <c r="XAI6" s="393"/>
      <c r="XAJ6" s="393"/>
      <c r="XAK6" s="393"/>
      <c r="XAL6" s="393"/>
      <c r="XAM6" s="393"/>
      <c r="XAN6" s="393"/>
      <c r="XAO6" s="393"/>
      <c r="XAP6" s="393"/>
      <c r="XAQ6" s="393"/>
      <c r="XAR6" s="393"/>
      <c r="XAS6" s="393"/>
      <c r="XAT6" s="393"/>
      <c r="XAU6" s="393"/>
      <c r="XAV6" s="393"/>
      <c r="XAW6" s="393"/>
      <c r="XAX6" s="393"/>
      <c r="XAY6" s="393"/>
      <c r="XAZ6" s="393"/>
      <c r="XBA6" s="393"/>
      <c r="XBB6" s="393"/>
      <c r="XBC6" s="393"/>
      <c r="XBD6" s="393"/>
      <c r="XBE6" s="393"/>
      <c r="XBF6" s="393"/>
      <c r="XBG6" s="393"/>
      <c r="XBH6" s="393"/>
      <c r="XBI6" s="393"/>
      <c r="XBJ6" s="393"/>
      <c r="XBK6" s="393"/>
      <c r="XBL6" s="393"/>
      <c r="XBM6" s="393"/>
      <c r="XBN6" s="393"/>
      <c r="XBO6" s="393"/>
      <c r="XBP6" s="393"/>
      <c r="XBQ6" s="393"/>
      <c r="XBR6" s="393"/>
      <c r="XBS6" s="393"/>
      <c r="XBT6" s="393"/>
      <c r="XBU6" s="393"/>
      <c r="XBV6" s="393"/>
      <c r="XBW6" s="393"/>
      <c r="XBX6" s="393"/>
      <c r="XBY6" s="393"/>
      <c r="XBZ6" s="393"/>
      <c r="XCA6" s="393"/>
      <c r="XCB6" s="393"/>
      <c r="XCC6" s="393"/>
      <c r="XCD6" s="393"/>
      <c r="XCE6" s="393"/>
      <c r="XCF6" s="393"/>
      <c r="XCG6" s="393"/>
      <c r="XCH6" s="393"/>
      <c r="XCI6" s="393"/>
      <c r="XCJ6" s="393"/>
      <c r="XCK6" s="393"/>
      <c r="XCL6" s="393"/>
      <c r="XCM6" s="393"/>
      <c r="XCN6" s="393"/>
      <c r="XCO6" s="393"/>
      <c r="XCP6" s="393"/>
      <c r="XCQ6" s="393"/>
      <c r="XCR6" s="393"/>
      <c r="XCS6" s="393"/>
      <c r="XCT6" s="393"/>
      <c r="XCU6" s="393"/>
      <c r="XCV6" s="393"/>
      <c r="XCW6" s="393"/>
      <c r="XCX6" s="393"/>
      <c r="XCY6" s="393"/>
      <c r="XCZ6" s="393"/>
      <c r="XDA6" s="393"/>
      <c r="XDB6" s="393"/>
      <c r="XDC6" s="393"/>
      <c r="XDD6" s="393"/>
      <c r="XDE6" s="393"/>
      <c r="XDF6" s="393"/>
      <c r="XDG6" s="393"/>
      <c r="XDH6" s="393"/>
      <c r="XDI6" s="393"/>
      <c r="XDJ6" s="393"/>
      <c r="XDK6" s="393"/>
      <c r="XDL6" s="393"/>
      <c r="XDM6" s="393"/>
      <c r="XDN6" s="393"/>
      <c r="XDO6" s="393"/>
      <c r="XDP6" s="393"/>
      <c r="XDQ6" s="393"/>
      <c r="XDR6" s="393"/>
      <c r="XDS6" s="393"/>
      <c r="XDT6" s="393"/>
      <c r="XDU6" s="393"/>
      <c r="XDV6" s="393"/>
      <c r="XDW6" s="393"/>
      <c r="XDX6" s="393"/>
      <c r="XDY6" s="393"/>
      <c r="XDZ6" s="393"/>
      <c r="XEA6" s="393"/>
      <c r="XEB6" s="393"/>
      <c r="XEC6" s="393"/>
      <c r="XED6" s="393"/>
      <c r="XEE6" s="393"/>
      <c r="XEF6" s="393"/>
      <c r="XEG6" s="393"/>
      <c r="XEH6" s="393"/>
      <c r="XEI6" s="393"/>
      <c r="XEJ6" s="393"/>
      <c r="XEK6" s="393"/>
      <c r="XEL6" s="393"/>
      <c r="XEM6" s="393"/>
      <c r="XEN6" s="393"/>
      <c r="XEO6" s="393"/>
      <c r="XEP6" s="393"/>
      <c r="XEQ6" s="393"/>
      <c r="XER6" s="393"/>
      <c r="XES6" s="393"/>
      <c r="XET6" s="393"/>
      <c r="XEU6" s="393"/>
      <c r="XEV6" s="393"/>
      <c r="XEW6" s="393"/>
      <c r="XEX6" s="393"/>
      <c r="XEY6" s="393"/>
      <c r="XEZ6" s="393"/>
      <c r="XFA6" s="393"/>
      <c r="XFB6" s="393"/>
    </row>
    <row r="7" spans="1:16382" s="404" customFormat="1" ht="32.25" customHeight="1">
      <c r="A7" s="393"/>
      <c r="B7" s="394">
        <f t="shared" ref="B7:B70" si="2">B6+1</f>
        <v>3</v>
      </c>
      <c r="C7" s="429" t="s">
        <v>224</v>
      </c>
      <c r="D7" s="387" t="s">
        <v>760</v>
      </c>
      <c r="E7" s="429" t="s">
        <v>636</v>
      </c>
      <c r="F7" s="395"/>
      <c r="G7" s="395"/>
      <c r="H7" s="416" t="s">
        <v>181</v>
      </c>
      <c r="I7" s="396"/>
      <c r="J7" s="397"/>
      <c r="K7" s="430">
        <v>41365</v>
      </c>
      <c r="L7" s="430">
        <v>42956</v>
      </c>
      <c r="M7" s="398">
        <f t="shared" ca="1" si="0"/>
        <v>4</v>
      </c>
      <c r="N7" s="398">
        <f t="shared" ca="1" si="1"/>
        <v>0</v>
      </c>
      <c r="O7" s="399">
        <f ca="1">SUMIF('Resource Deployment List'!$F$11:$F$219,C7,'Resource Deployment List'!$M$11:$M$219)</f>
        <v>1</v>
      </c>
      <c r="P7" s="400"/>
      <c r="Q7" s="401"/>
      <c r="R7" s="400"/>
      <c r="S7" s="403"/>
      <c r="T7" s="403"/>
      <c r="U7" s="393"/>
      <c r="V7" s="393"/>
      <c r="W7" s="393"/>
      <c r="X7" s="393"/>
      <c r="Y7" s="393"/>
      <c r="Z7" s="393"/>
      <c r="AA7" s="393"/>
      <c r="AB7" s="393"/>
      <c r="AC7" s="393"/>
      <c r="AD7" s="393"/>
      <c r="AE7" s="393"/>
      <c r="AF7" s="393"/>
      <c r="AG7" s="393"/>
      <c r="AH7" s="393"/>
      <c r="AI7" s="393"/>
      <c r="AJ7" s="393"/>
      <c r="AK7" s="393"/>
      <c r="AL7" s="393"/>
      <c r="AM7" s="393"/>
      <c r="AN7" s="393"/>
      <c r="AO7" s="393"/>
      <c r="AP7" s="393"/>
      <c r="AQ7" s="393"/>
      <c r="AR7" s="393"/>
      <c r="AS7" s="393"/>
      <c r="AT7" s="393"/>
      <c r="AU7" s="393"/>
      <c r="AV7" s="393"/>
      <c r="AW7" s="393"/>
      <c r="AX7" s="393"/>
      <c r="AY7" s="393"/>
      <c r="AZ7" s="393"/>
      <c r="BA7" s="393"/>
      <c r="BB7" s="393"/>
      <c r="BC7" s="393"/>
      <c r="BD7" s="393"/>
      <c r="BE7" s="393"/>
      <c r="BF7" s="393"/>
      <c r="BG7" s="393"/>
      <c r="BH7" s="393"/>
      <c r="BI7" s="393"/>
      <c r="BJ7" s="393"/>
      <c r="BK7" s="393"/>
      <c r="BL7" s="393"/>
      <c r="BM7" s="393"/>
      <c r="BN7" s="393"/>
      <c r="BO7" s="393"/>
      <c r="BP7" s="393"/>
      <c r="BQ7" s="393"/>
      <c r="BR7" s="393"/>
      <c r="BS7" s="393"/>
      <c r="BT7" s="393"/>
      <c r="BU7" s="393"/>
      <c r="BV7" s="393"/>
      <c r="BW7" s="393"/>
      <c r="BX7" s="393"/>
      <c r="BY7" s="393"/>
      <c r="BZ7" s="393"/>
      <c r="CA7" s="393"/>
      <c r="CB7" s="393"/>
      <c r="CC7" s="393"/>
      <c r="CD7" s="393"/>
      <c r="CE7" s="393"/>
      <c r="CF7" s="393"/>
      <c r="CG7" s="393"/>
      <c r="CH7" s="393"/>
      <c r="CI7" s="393"/>
      <c r="CJ7" s="393"/>
      <c r="CK7" s="393"/>
      <c r="CL7" s="393"/>
      <c r="CM7" s="393"/>
      <c r="CN7" s="393"/>
      <c r="CO7" s="393"/>
      <c r="CP7" s="393"/>
      <c r="CQ7" s="393"/>
      <c r="CR7" s="393"/>
      <c r="CS7" s="393"/>
      <c r="CT7" s="393"/>
      <c r="CU7" s="393"/>
      <c r="CV7" s="393"/>
      <c r="CW7" s="393"/>
      <c r="CX7" s="393"/>
      <c r="CY7" s="393"/>
      <c r="CZ7" s="393"/>
      <c r="DA7" s="393"/>
      <c r="DB7" s="393"/>
      <c r="DC7" s="393"/>
      <c r="DD7" s="393"/>
      <c r="DE7" s="393"/>
      <c r="DF7" s="393"/>
      <c r="DG7" s="393"/>
      <c r="DH7" s="393"/>
      <c r="DI7" s="393"/>
      <c r="DJ7" s="393"/>
      <c r="DK7" s="393"/>
      <c r="DL7" s="393"/>
      <c r="DM7" s="393"/>
      <c r="DN7" s="393"/>
      <c r="DO7" s="393"/>
      <c r="DP7" s="393"/>
      <c r="DQ7" s="393"/>
      <c r="DR7" s="393"/>
      <c r="DS7" s="393"/>
      <c r="DT7" s="393"/>
      <c r="DU7" s="393"/>
      <c r="DV7" s="393"/>
      <c r="DW7" s="393"/>
      <c r="DX7" s="393"/>
      <c r="DY7" s="393"/>
      <c r="DZ7" s="393"/>
      <c r="EA7" s="393"/>
      <c r="EB7" s="393"/>
      <c r="EC7" s="393"/>
      <c r="ED7" s="393"/>
      <c r="EE7" s="393"/>
      <c r="EF7" s="393"/>
      <c r="EG7" s="393"/>
      <c r="EH7" s="393"/>
      <c r="EI7" s="393"/>
      <c r="EJ7" s="393"/>
      <c r="EK7" s="393"/>
      <c r="EL7" s="393"/>
      <c r="EM7" s="393"/>
      <c r="EN7" s="393"/>
      <c r="EO7" s="393"/>
      <c r="EP7" s="393"/>
      <c r="EQ7" s="393"/>
      <c r="ER7" s="393"/>
      <c r="ES7" s="393"/>
      <c r="ET7" s="393"/>
      <c r="EU7" s="393"/>
      <c r="EV7" s="393"/>
      <c r="EW7" s="393"/>
      <c r="EX7" s="393"/>
      <c r="EY7" s="393"/>
      <c r="EZ7" s="393"/>
      <c r="FA7" s="393"/>
      <c r="FB7" s="393"/>
      <c r="FC7" s="393"/>
      <c r="FD7" s="393"/>
      <c r="FE7" s="393"/>
      <c r="FF7" s="393"/>
      <c r="FG7" s="393"/>
      <c r="FH7" s="393"/>
      <c r="FI7" s="393"/>
      <c r="FJ7" s="393"/>
      <c r="FK7" s="393"/>
      <c r="FL7" s="393"/>
      <c r="FM7" s="393"/>
      <c r="FN7" s="393"/>
      <c r="FO7" s="393"/>
      <c r="FP7" s="393"/>
      <c r="FQ7" s="393"/>
      <c r="FR7" s="393"/>
      <c r="FS7" s="393"/>
      <c r="FT7" s="393"/>
      <c r="FU7" s="393"/>
      <c r="FV7" s="393"/>
      <c r="FW7" s="393"/>
      <c r="FX7" s="393"/>
      <c r="FY7" s="393"/>
      <c r="FZ7" s="393"/>
      <c r="GA7" s="393"/>
      <c r="GB7" s="393"/>
      <c r="GC7" s="393"/>
      <c r="GD7" s="393"/>
      <c r="GE7" s="393"/>
      <c r="GF7" s="393"/>
      <c r="GG7" s="393"/>
      <c r="GH7" s="393"/>
      <c r="GI7" s="393"/>
      <c r="GJ7" s="393"/>
      <c r="GK7" s="393"/>
      <c r="GL7" s="393"/>
      <c r="GM7" s="393"/>
      <c r="GN7" s="393"/>
      <c r="GO7" s="393"/>
      <c r="GP7" s="393"/>
      <c r="GQ7" s="393"/>
      <c r="GR7" s="393"/>
      <c r="GS7" s="393"/>
      <c r="GT7" s="393"/>
      <c r="GU7" s="393"/>
      <c r="GV7" s="393"/>
      <c r="GW7" s="393"/>
      <c r="GX7" s="393"/>
      <c r="GY7" s="393"/>
      <c r="GZ7" s="393"/>
      <c r="HA7" s="393"/>
      <c r="HB7" s="393"/>
      <c r="HC7" s="393"/>
      <c r="HD7" s="393"/>
      <c r="HE7" s="393"/>
      <c r="HF7" s="393"/>
      <c r="HG7" s="393"/>
      <c r="HH7" s="393"/>
      <c r="HI7" s="393"/>
      <c r="HJ7" s="393"/>
      <c r="HK7" s="393"/>
      <c r="HL7" s="393"/>
      <c r="HM7" s="393"/>
      <c r="HN7" s="393"/>
      <c r="HO7" s="393"/>
      <c r="HP7" s="393"/>
      <c r="HQ7" s="393"/>
      <c r="HR7" s="393"/>
      <c r="HS7" s="393"/>
      <c r="HT7" s="393"/>
      <c r="HU7" s="393"/>
      <c r="HV7" s="393"/>
      <c r="HW7" s="393"/>
      <c r="HX7" s="393"/>
      <c r="HY7" s="393"/>
      <c r="HZ7" s="393"/>
      <c r="IA7" s="393"/>
      <c r="IB7" s="393"/>
      <c r="IC7" s="393"/>
      <c r="ID7" s="393"/>
      <c r="IE7" s="393"/>
      <c r="IF7" s="393"/>
      <c r="IG7" s="393"/>
      <c r="IH7" s="393"/>
      <c r="II7" s="393"/>
      <c r="IJ7" s="393"/>
      <c r="IK7" s="393"/>
      <c r="IL7" s="393"/>
      <c r="IM7" s="393"/>
      <c r="IN7" s="393"/>
      <c r="IO7" s="393"/>
      <c r="IP7" s="393"/>
      <c r="IQ7" s="393"/>
      <c r="IR7" s="393"/>
      <c r="IS7" s="393"/>
      <c r="IT7" s="393"/>
      <c r="IU7" s="393"/>
      <c r="IV7" s="393"/>
      <c r="IW7" s="393"/>
      <c r="IX7" s="393"/>
      <c r="IY7" s="393"/>
      <c r="IZ7" s="393"/>
      <c r="JA7" s="393"/>
      <c r="JB7" s="393"/>
      <c r="JC7" s="393"/>
      <c r="JD7" s="393"/>
      <c r="JE7" s="393"/>
      <c r="JF7" s="393"/>
      <c r="JG7" s="393"/>
      <c r="JH7" s="393"/>
      <c r="JI7" s="393"/>
      <c r="JJ7" s="393"/>
      <c r="JK7" s="393"/>
      <c r="JL7" s="393"/>
      <c r="JM7" s="393"/>
      <c r="JN7" s="393"/>
      <c r="JO7" s="393"/>
      <c r="JP7" s="393"/>
      <c r="JQ7" s="393"/>
      <c r="JR7" s="393"/>
      <c r="JS7" s="393"/>
      <c r="JT7" s="393"/>
      <c r="JU7" s="393"/>
      <c r="JV7" s="393"/>
      <c r="JW7" s="393"/>
      <c r="JX7" s="393"/>
      <c r="JY7" s="393"/>
      <c r="JZ7" s="393"/>
      <c r="KA7" s="393"/>
      <c r="KB7" s="393"/>
      <c r="KC7" s="393"/>
      <c r="KD7" s="393"/>
      <c r="KE7" s="393"/>
      <c r="KF7" s="393"/>
      <c r="KG7" s="393"/>
      <c r="KH7" s="393"/>
      <c r="KI7" s="393"/>
      <c r="KJ7" s="393"/>
      <c r="KK7" s="393"/>
      <c r="KL7" s="393"/>
      <c r="KM7" s="393"/>
      <c r="KN7" s="393"/>
      <c r="KO7" s="393"/>
      <c r="KP7" s="393"/>
      <c r="KQ7" s="393"/>
      <c r="KR7" s="393"/>
      <c r="KS7" s="393"/>
      <c r="KT7" s="393"/>
      <c r="KU7" s="393"/>
      <c r="KV7" s="393"/>
      <c r="KW7" s="393"/>
      <c r="KX7" s="393"/>
      <c r="KY7" s="393"/>
      <c r="KZ7" s="393"/>
      <c r="LA7" s="393"/>
      <c r="LB7" s="393"/>
      <c r="LC7" s="393"/>
      <c r="LD7" s="393"/>
      <c r="LE7" s="393"/>
      <c r="LF7" s="393"/>
      <c r="LG7" s="393"/>
      <c r="LH7" s="393"/>
      <c r="LI7" s="393"/>
      <c r="LJ7" s="393"/>
      <c r="LK7" s="393"/>
      <c r="LL7" s="393"/>
      <c r="LM7" s="393"/>
      <c r="LN7" s="393"/>
      <c r="LO7" s="393"/>
      <c r="LP7" s="393"/>
      <c r="LQ7" s="393"/>
      <c r="LR7" s="393"/>
      <c r="LS7" s="393"/>
      <c r="LT7" s="393"/>
      <c r="LU7" s="393"/>
      <c r="LV7" s="393"/>
      <c r="LW7" s="393"/>
      <c r="LX7" s="393"/>
      <c r="LY7" s="393"/>
      <c r="LZ7" s="393"/>
      <c r="MA7" s="393"/>
      <c r="MB7" s="393"/>
      <c r="MC7" s="393"/>
      <c r="MD7" s="393"/>
      <c r="ME7" s="393"/>
      <c r="MF7" s="393"/>
      <c r="MG7" s="393"/>
      <c r="MH7" s="393"/>
      <c r="MI7" s="393"/>
      <c r="MJ7" s="393"/>
      <c r="MK7" s="393"/>
      <c r="ML7" s="393"/>
      <c r="MM7" s="393"/>
      <c r="MN7" s="393"/>
      <c r="MO7" s="393"/>
      <c r="MP7" s="393"/>
      <c r="MQ7" s="393"/>
      <c r="MR7" s="393"/>
      <c r="MS7" s="393"/>
      <c r="MT7" s="393"/>
      <c r="MU7" s="393"/>
      <c r="MV7" s="393"/>
      <c r="MW7" s="393"/>
      <c r="MX7" s="393"/>
      <c r="MY7" s="393"/>
      <c r="MZ7" s="393"/>
      <c r="NA7" s="393"/>
      <c r="NB7" s="393"/>
      <c r="NC7" s="393"/>
      <c r="ND7" s="393"/>
      <c r="NE7" s="393"/>
      <c r="NF7" s="393"/>
      <c r="NG7" s="393"/>
      <c r="NH7" s="393"/>
      <c r="NI7" s="393"/>
      <c r="NJ7" s="393"/>
      <c r="NK7" s="393"/>
      <c r="NL7" s="393"/>
      <c r="NM7" s="393"/>
      <c r="NN7" s="393"/>
      <c r="NO7" s="393"/>
      <c r="NP7" s="393"/>
      <c r="NQ7" s="393"/>
      <c r="NR7" s="393"/>
      <c r="NS7" s="393"/>
      <c r="NT7" s="393"/>
      <c r="NU7" s="393"/>
      <c r="NV7" s="393"/>
      <c r="NW7" s="393"/>
      <c r="NX7" s="393"/>
      <c r="NY7" s="393"/>
      <c r="NZ7" s="393"/>
      <c r="OA7" s="393"/>
      <c r="OB7" s="393"/>
      <c r="OC7" s="393"/>
      <c r="OD7" s="393"/>
      <c r="OE7" s="393"/>
      <c r="OF7" s="393"/>
      <c r="OG7" s="393"/>
      <c r="OH7" s="393"/>
      <c r="OI7" s="393"/>
      <c r="OJ7" s="393"/>
      <c r="OK7" s="393"/>
      <c r="OL7" s="393"/>
      <c r="OM7" s="393"/>
      <c r="ON7" s="393"/>
      <c r="OO7" s="393"/>
      <c r="OP7" s="393"/>
      <c r="OQ7" s="393"/>
      <c r="OR7" s="393"/>
      <c r="OS7" s="393"/>
      <c r="OT7" s="393"/>
      <c r="OU7" s="393"/>
      <c r="OV7" s="393"/>
      <c r="OW7" s="393"/>
      <c r="OX7" s="393"/>
      <c r="OY7" s="393"/>
      <c r="OZ7" s="393"/>
      <c r="PA7" s="393"/>
      <c r="PB7" s="393"/>
      <c r="PC7" s="393"/>
      <c r="PD7" s="393"/>
      <c r="PE7" s="393"/>
      <c r="PF7" s="393"/>
      <c r="PG7" s="393"/>
      <c r="PH7" s="393"/>
      <c r="PI7" s="393"/>
      <c r="PJ7" s="393"/>
      <c r="PK7" s="393"/>
      <c r="PL7" s="393"/>
      <c r="PM7" s="393"/>
      <c r="PN7" s="393"/>
      <c r="PO7" s="393"/>
      <c r="PP7" s="393"/>
      <c r="PQ7" s="393"/>
      <c r="PR7" s="393"/>
      <c r="PS7" s="393"/>
      <c r="PT7" s="393"/>
      <c r="PU7" s="393"/>
      <c r="PV7" s="393"/>
      <c r="PW7" s="393"/>
      <c r="PX7" s="393"/>
      <c r="PY7" s="393"/>
      <c r="PZ7" s="393"/>
      <c r="QA7" s="393"/>
      <c r="QB7" s="393"/>
      <c r="QC7" s="393"/>
      <c r="QD7" s="393"/>
      <c r="QE7" s="393"/>
      <c r="QF7" s="393"/>
      <c r="QG7" s="393"/>
      <c r="QH7" s="393"/>
      <c r="QI7" s="393"/>
      <c r="QJ7" s="393"/>
      <c r="QK7" s="393"/>
      <c r="QL7" s="393"/>
      <c r="QM7" s="393"/>
      <c r="QN7" s="393"/>
      <c r="QO7" s="393"/>
      <c r="QP7" s="393"/>
      <c r="QQ7" s="393"/>
      <c r="QR7" s="393"/>
      <c r="QS7" s="393"/>
      <c r="QT7" s="393"/>
      <c r="QU7" s="393"/>
      <c r="QV7" s="393"/>
      <c r="QW7" s="393"/>
      <c r="QX7" s="393"/>
      <c r="QY7" s="393"/>
      <c r="QZ7" s="393"/>
      <c r="RA7" s="393"/>
      <c r="RB7" s="393"/>
      <c r="RC7" s="393"/>
      <c r="RD7" s="393"/>
      <c r="RE7" s="393"/>
      <c r="RF7" s="393"/>
      <c r="RG7" s="393"/>
      <c r="RH7" s="393"/>
      <c r="RI7" s="393"/>
      <c r="RJ7" s="393"/>
      <c r="RK7" s="393"/>
      <c r="RL7" s="393"/>
      <c r="RM7" s="393"/>
      <c r="RN7" s="393"/>
      <c r="RO7" s="393"/>
      <c r="RP7" s="393"/>
      <c r="RQ7" s="393"/>
      <c r="RR7" s="393"/>
      <c r="RS7" s="393"/>
      <c r="RT7" s="393"/>
      <c r="RU7" s="393"/>
      <c r="RV7" s="393"/>
      <c r="RW7" s="393"/>
      <c r="RX7" s="393"/>
      <c r="RY7" s="393"/>
      <c r="RZ7" s="393"/>
      <c r="SA7" s="393"/>
      <c r="SB7" s="393"/>
      <c r="SC7" s="393"/>
      <c r="SD7" s="393"/>
      <c r="SE7" s="393"/>
      <c r="SF7" s="393"/>
      <c r="SG7" s="393"/>
      <c r="SH7" s="393"/>
      <c r="SI7" s="393"/>
      <c r="SJ7" s="393"/>
      <c r="SK7" s="393"/>
      <c r="SL7" s="393"/>
      <c r="SM7" s="393"/>
      <c r="SN7" s="393"/>
      <c r="SO7" s="393"/>
      <c r="SP7" s="393"/>
      <c r="SQ7" s="393"/>
      <c r="SR7" s="393"/>
      <c r="SS7" s="393"/>
      <c r="ST7" s="393"/>
      <c r="SU7" s="393"/>
      <c r="SV7" s="393"/>
      <c r="SW7" s="393"/>
      <c r="SX7" s="393"/>
      <c r="SY7" s="393"/>
      <c r="SZ7" s="393"/>
      <c r="TA7" s="393"/>
      <c r="TB7" s="393"/>
      <c r="TC7" s="393"/>
      <c r="TD7" s="393"/>
      <c r="TE7" s="393"/>
      <c r="TF7" s="393"/>
      <c r="TG7" s="393"/>
      <c r="TH7" s="393"/>
      <c r="TI7" s="393"/>
      <c r="TJ7" s="393"/>
      <c r="TK7" s="393"/>
      <c r="TL7" s="393"/>
      <c r="TM7" s="393"/>
      <c r="TN7" s="393"/>
      <c r="TO7" s="393"/>
      <c r="TP7" s="393"/>
      <c r="TQ7" s="393"/>
      <c r="TR7" s="393"/>
      <c r="TS7" s="393"/>
      <c r="TT7" s="393"/>
      <c r="TU7" s="393"/>
      <c r="TV7" s="393"/>
      <c r="TW7" s="393"/>
      <c r="TX7" s="393"/>
      <c r="TY7" s="393"/>
      <c r="TZ7" s="393"/>
      <c r="UA7" s="393"/>
      <c r="UB7" s="393"/>
      <c r="UC7" s="393"/>
      <c r="UD7" s="393"/>
      <c r="UE7" s="393"/>
      <c r="UF7" s="393"/>
      <c r="UG7" s="393"/>
      <c r="UH7" s="393"/>
      <c r="UI7" s="393"/>
      <c r="UJ7" s="393"/>
      <c r="UK7" s="393"/>
      <c r="UL7" s="393"/>
      <c r="UM7" s="393"/>
      <c r="UN7" s="393"/>
      <c r="UO7" s="393"/>
      <c r="UP7" s="393"/>
      <c r="UQ7" s="393"/>
      <c r="UR7" s="393"/>
      <c r="US7" s="393"/>
      <c r="UT7" s="393"/>
      <c r="UU7" s="393"/>
      <c r="UV7" s="393"/>
      <c r="UW7" s="393"/>
      <c r="UX7" s="393"/>
      <c r="UY7" s="393"/>
      <c r="UZ7" s="393"/>
      <c r="VA7" s="393"/>
      <c r="VB7" s="393"/>
      <c r="VC7" s="393"/>
      <c r="VD7" s="393"/>
      <c r="VE7" s="393"/>
      <c r="VF7" s="393"/>
      <c r="VG7" s="393"/>
      <c r="VH7" s="393"/>
      <c r="VI7" s="393"/>
      <c r="VJ7" s="393"/>
      <c r="VK7" s="393"/>
      <c r="VL7" s="393"/>
      <c r="VM7" s="393"/>
      <c r="VN7" s="393"/>
      <c r="VO7" s="393"/>
      <c r="VP7" s="393"/>
      <c r="VQ7" s="393"/>
      <c r="VR7" s="393"/>
      <c r="VS7" s="393"/>
      <c r="VT7" s="393"/>
      <c r="VU7" s="393"/>
      <c r="VV7" s="393"/>
      <c r="VW7" s="393"/>
      <c r="VX7" s="393"/>
      <c r="VY7" s="393"/>
      <c r="VZ7" s="393"/>
      <c r="WA7" s="393"/>
      <c r="WB7" s="393"/>
      <c r="WC7" s="393"/>
      <c r="WD7" s="393"/>
      <c r="WE7" s="393"/>
      <c r="WF7" s="393"/>
      <c r="WG7" s="393"/>
      <c r="WH7" s="393"/>
      <c r="WI7" s="393"/>
      <c r="WJ7" s="393"/>
      <c r="WK7" s="393"/>
      <c r="WL7" s="393"/>
      <c r="WM7" s="393"/>
      <c r="WN7" s="393"/>
      <c r="WO7" s="393"/>
      <c r="WP7" s="393"/>
      <c r="WQ7" s="393"/>
      <c r="WR7" s="393"/>
      <c r="WS7" s="393"/>
      <c r="WT7" s="393"/>
      <c r="WU7" s="393"/>
      <c r="WV7" s="393"/>
      <c r="WW7" s="393"/>
      <c r="WX7" s="393"/>
      <c r="WY7" s="393"/>
      <c r="WZ7" s="393"/>
      <c r="XA7" s="393"/>
      <c r="XB7" s="393"/>
      <c r="XC7" s="393"/>
      <c r="XD7" s="393"/>
      <c r="XE7" s="393"/>
      <c r="XF7" s="393"/>
      <c r="XG7" s="393"/>
      <c r="XH7" s="393"/>
      <c r="XI7" s="393"/>
      <c r="XJ7" s="393"/>
      <c r="XK7" s="393"/>
      <c r="XL7" s="393"/>
      <c r="XM7" s="393"/>
      <c r="XN7" s="393"/>
      <c r="XO7" s="393"/>
      <c r="XP7" s="393"/>
      <c r="XQ7" s="393"/>
      <c r="XR7" s="393"/>
      <c r="XS7" s="393"/>
      <c r="XT7" s="393"/>
      <c r="XU7" s="393"/>
      <c r="XV7" s="393"/>
      <c r="XW7" s="393"/>
      <c r="XX7" s="393"/>
      <c r="XY7" s="393"/>
      <c r="XZ7" s="393"/>
      <c r="YA7" s="393"/>
      <c r="YB7" s="393"/>
      <c r="YC7" s="393"/>
      <c r="YD7" s="393"/>
      <c r="YE7" s="393"/>
      <c r="YF7" s="393"/>
      <c r="YG7" s="393"/>
      <c r="YH7" s="393"/>
      <c r="YI7" s="393"/>
      <c r="YJ7" s="393"/>
      <c r="YK7" s="393"/>
      <c r="YL7" s="393"/>
      <c r="YM7" s="393"/>
      <c r="YN7" s="393"/>
      <c r="YO7" s="393"/>
      <c r="YP7" s="393"/>
      <c r="YQ7" s="393"/>
      <c r="YR7" s="393"/>
      <c r="YS7" s="393"/>
      <c r="YT7" s="393"/>
      <c r="YU7" s="393"/>
      <c r="YV7" s="393"/>
      <c r="YW7" s="393"/>
      <c r="YX7" s="393"/>
      <c r="YY7" s="393"/>
      <c r="YZ7" s="393"/>
      <c r="ZA7" s="393"/>
      <c r="ZB7" s="393"/>
      <c r="ZC7" s="393"/>
      <c r="ZD7" s="393"/>
      <c r="ZE7" s="393"/>
      <c r="ZF7" s="393"/>
      <c r="ZG7" s="393"/>
      <c r="ZH7" s="393"/>
      <c r="ZI7" s="393"/>
      <c r="ZJ7" s="393"/>
      <c r="ZK7" s="393"/>
      <c r="ZL7" s="393"/>
      <c r="ZM7" s="393"/>
      <c r="ZN7" s="393"/>
      <c r="ZO7" s="393"/>
      <c r="ZP7" s="393"/>
      <c r="ZQ7" s="393"/>
      <c r="ZR7" s="393"/>
      <c r="ZS7" s="393"/>
      <c r="ZT7" s="393"/>
      <c r="ZU7" s="393"/>
      <c r="ZV7" s="393"/>
      <c r="ZW7" s="393"/>
      <c r="ZX7" s="393"/>
      <c r="ZY7" s="393"/>
      <c r="ZZ7" s="393"/>
      <c r="AAA7" s="393"/>
      <c r="AAB7" s="393"/>
      <c r="AAC7" s="393"/>
      <c r="AAD7" s="393"/>
      <c r="AAE7" s="393"/>
      <c r="AAF7" s="393"/>
      <c r="AAG7" s="393"/>
      <c r="AAH7" s="393"/>
      <c r="AAI7" s="393"/>
      <c r="AAJ7" s="393"/>
      <c r="AAK7" s="393"/>
      <c r="AAL7" s="393"/>
      <c r="AAM7" s="393"/>
      <c r="AAN7" s="393"/>
      <c r="AAO7" s="393"/>
      <c r="AAP7" s="393"/>
      <c r="AAQ7" s="393"/>
      <c r="AAR7" s="393"/>
      <c r="AAS7" s="393"/>
      <c r="AAT7" s="393"/>
      <c r="AAU7" s="393"/>
      <c r="AAV7" s="393"/>
      <c r="AAW7" s="393"/>
      <c r="AAX7" s="393"/>
      <c r="AAY7" s="393"/>
      <c r="AAZ7" s="393"/>
      <c r="ABA7" s="393"/>
      <c r="ABB7" s="393"/>
      <c r="ABC7" s="393"/>
      <c r="ABD7" s="393"/>
      <c r="ABE7" s="393"/>
      <c r="ABF7" s="393"/>
      <c r="ABG7" s="393"/>
      <c r="ABH7" s="393"/>
      <c r="ABI7" s="393"/>
      <c r="ABJ7" s="393"/>
      <c r="ABK7" s="393"/>
      <c r="ABL7" s="393"/>
      <c r="ABM7" s="393"/>
      <c r="ABN7" s="393"/>
      <c r="ABO7" s="393"/>
      <c r="ABP7" s="393"/>
      <c r="ABQ7" s="393"/>
      <c r="ABR7" s="393"/>
      <c r="ABS7" s="393"/>
      <c r="ABT7" s="393"/>
      <c r="ABU7" s="393"/>
      <c r="ABV7" s="393"/>
      <c r="ABW7" s="393"/>
      <c r="ABX7" s="393"/>
      <c r="ABY7" s="393"/>
      <c r="ABZ7" s="393"/>
      <c r="ACA7" s="393"/>
      <c r="ACB7" s="393"/>
      <c r="ACC7" s="393"/>
      <c r="ACD7" s="393"/>
      <c r="ACE7" s="393"/>
      <c r="ACF7" s="393"/>
      <c r="ACG7" s="393"/>
      <c r="ACH7" s="393"/>
      <c r="ACI7" s="393"/>
      <c r="ACJ7" s="393"/>
      <c r="ACK7" s="393"/>
      <c r="ACL7" s="393"/>
      <c r="ACM7" s="393"/>
      <c r="ACN7" s="393"/>
      <c r="ACO7" s="393"/>
      <c r="ACP7" s="393"/>
      <c r="ACQ7" s="393"/>
      <c r="ACR7" s="393"/>
      <c r="ACS7" s="393"/>
      <c r="ACT7" s="393"/>
      <c r="ACU7" s="393"/>
      <c r="ACV7" s="393"/>
      <c r="ACW7" s="393"/>
      <c r="ACX7" s="393"/>
      <c r="ACY7" s="393"/>
      <c r="ACZ7" s="393"/>
      <c r="ADA7" s="393"/>
      <c r="ADB7" s="393"/>
      <c r="ADC7" s="393"/>
      <c r="ADD7" s="393"/>
      <c r="ADE7" s="393"/>
      <c r="ADF7" s="393"/>
      <c r="ADG7" s="393"/>
      <c r="ADH7" s="393"/>
      <c r="ADI7" s="393"/>
      <c r="ADJ7" s="393"/>
      <c r="ADK7" s="393"/>
      <c r="ADL7" s="393"/>
      <c r="ADM7" s="393"/>
      <c r="ADN7" s="393"/>
      <c r="ADO7" s="393"/>
      <c r="ADP7" s="393"/>
      <c r="ADQ7" s="393"/>
      <c r="ADR7" s="393"/>
      <c r="ADS7" s="393"/>
      <c r="ADT7" s="393"/>
      <c r="ADU7" s="393"/>
      <c r="ADV7" s="393"/>
      <c r="ADW7" s="393"/>
      <c r="ADX7" s="393"/>
      <c r="ADY7" s="393"/>
      <c r="ADZ7" s="393"/>
      <c r="AEA7" s="393"/>
      <c r="AEB7" s="393"/>
      <c r="AEC7" s="393"/>
      <c r="AED7" s="393"/>
      <c r="AEE7" s="393"/>
      <c r="AEF7" s="393"/>
      <c r="AEG7" s="393"/>
      <c r="AEH7" s="393"/>
      <c r="AEI7" s="393"/>
      <c r="AEJ7" s="393"/>
      <c r="AEK7" s="393"/>
      <c r="AEL7" s="393"/>
      <c r="AEM7" s="393"/>
      <c r="AEN7" s="393"/>
      <c r="AEO7" s="393"/>
      <c r="AEP7" s="393"/>
      <c r="AEQ7" s="393"/>
      <c r="AER7" s="393"/>
      <c r="AES7" s="393"/>
      <c r="AET7" s="393"/>
      <c r="AEU7" s="393"/>
      <c r="AEV7" s="393"/>
      <c r="AEW7" s="393"/>
      <c r="AEX7" s="393"/>
      <c r="AEY7" s="393"/>
      <c r="AEZ7" s="393"/>
      <c r="AFA7" s="393"/>
      <c r="AFB7" s="393"/>
      <c r="AFC7" s="393"/>
      <c r="AFD7" s="393"/>
      <c r="AFE7" s="393"/>
      <c r="AFF7" s="393"/>
      <c r="AFG7" s="393"/>
      <c r="AFH7" s="393"/>
      <c r="AFI7" s="393"/>
      <c r="AFJ7" s="393"/>
      <c r="AFK7" s="393"/>
      <c r="AFL7" s="393"/>
      <c r="AFM7" s="393"/>
      <c r="AFN7" s="393"/>
      <c r="AFO7" s="393"/>
      <c r="AFP7" s="393"/>
      <c r="AFQ7" s="393"/>
      <c r="AFR7" s="393"/>
      <c r="AFS7" s="393"/>
      <c r="AFT7" s="393"/>
      <c r="AFU7" s="393"/>
      <c r="AFV7" s="393"/>
      <c r="AFW7" s="393"/>
      <c r="AFX7" s="393"/>
      <c r="AFY7" s="393"/>
      <c r="AFZ7" s="393"/>
      <c r="AGA7" s="393"/>
      <c r="AGB7" s="393"/>
      <c r="AGC7" s="393"/>
      <c r="AGD7" s="393"/>
      <c r="AGE7" s="393"/>
      <c r="AGF7" s="393"/>
      <c r="AGG7" s="393"/>
      <c r="AGH7" s="393"/>
      <c r="AGI7" s="393"/>
      <c r="AGJ7" s="393"/>
      <c r="AGK7" s="393"/>
      <c r="AGL7" s="393"/>
      <c r="AGM7" s="393"/>
      <c r="AGN7" s="393"/>
      <c r="AGO7" s="393"/>
      <c r="AGP7" s="393"/>
      <c r="AGQ7" s="393"/>
      <c r="AGR7" s="393"/>
      <c r="AGS7" s="393"/>
      <c r="AGT7" s="393"/>
      <c r="AGU7" s="393"/>
      <c r="AGV7" s="393"/>
      <c r="AGW7" s="393"/>
      <c r="AGX7" s="393"/>
      <c r="AGY7" s="393"/>
      <c r="AGZ7" s="393"/>
      <c r="AHA7" s="393"/>
      <c r="AHB7" s="393"/>
      <c r="AHC7" s="393"/>
      <c r="AHD7" s="393"/>
      <c r="AHE7" s="393"/>
      <c r="AHF7" s="393"/>
      <c r="AHG7" s="393"/>
      <c r="AHH7" s="393"/>
      <c r="AHI7" s="393"/>
      <c r="AHJ7" s="393"/>
      <c r="AHK7" s="393"/>
      <c r="AHL7" s="393"/>
      <c r="AHM7" s="393"/>
      <c r="AHN7" s="393"/>
      <c r="AHO7" s="393"/>
      <c r="AHP7" s="393"/>
      <c r="AHQ7" s="393"/>
      <c r="AHR7" s="393"/>
      <c r="AHS7" s="393"/>
      <c r="AHT7" s="393"/>
      <c r="AHU7" s="393"/>
      <c r="AHV7" s="393"/>
      <c r="AHW7" s="393"/>
      <c r="AHX7" s="393"/>
      <c r="AHY7" s="393"/>
      <c r="AHZ7" s="393"/>
      <c r="AIA7" s="393"/>
      <c r="AIB7" s="393"/>
      <c r="AIC7" s="393"/>
      <c r="AID7" s="393"/>
      <c r="AIE7" s="393"/>
      <c r="AIF7" s="393"/>
      <c r="AIG7" s="393"/>
      <c r="AIH7" s="393"/>
      <c r="AII7" s="393"/>
      <c r="AIJ7" s="393"/>
      <c r="AIK7" s="393"/>
      <c r="AIL7" s="393"/>
      <c r="AIM7" s="393"/>
      <c r="AIN7" s="393"/>
      <c r="AIO7" s="393"/>
      <c r="AIP7" s="393"/>
      <c r="AIQ7" s="393"/>
      <c r="AIR7" s="393"/>
      <c r="AIS7" s="393"/>
      <c r="AIT7" s="393"/>
      <c r="AIU7" s="393"/>
      <c r="AIV7" s="393"/>
      <c r="AIW7" s="393"/>
      <c r="AIX7" s="393"/>
      <c r="AIY7" s="393"/>
      <c r="AIZ7" s="393"/>
      <c r="AJA7" s="393"/>
      <c r="AJB7" s="393"/>
      <c r="AJC7" s="393"/>
      <c r="AJD7" s="393"/>
      <c r="AJE7" s="393"/>
      <c r="AJF7" s="393"/>
      <c r="AJG7" s="393"/>
      <c r="AJH7" s="393"/>
      <c r="AJI7" s="393"/>
      <c r="AJJ7" s="393"/>
      <c r="AJK7" s="393"/>
      <c r="AJL7" s="393"/>
      <c r="AJM7" s="393"/>
      <c r="AJN7" s="393"/>
      <c r="AJO7" s="393"/>
      <c r="AJP7" s="393"/>
      <c r="AJQ7" s="393"/>
      <c r="AJR7" s="393"/>
      <c r="AJS7" s="393"/>
      <c r="AJT7" s="393"/>
      <c r="AJU7" s="393"/>
      <c r="AJV7" s="393"/>
      <c r="AJW7" s="393"/>
      <c r="AJX7" s="393"/>
      <c r="AJY7" s="393"/>
      <c r="AJZ7" s="393"/>
      <c r="AKA7" s="393"/>
      <c r="AKB7" s="393"/>
      <c r="AKC7" s="393"/>
      <c r="AKD7" s="393"/>
      <c r="AKE7" s="393"/>
      <c r="AKF7" s="393"/>
      <c r="AKG7" s="393"/>
      <c r="AKH7" s="393"/>
      <c r="AKI7" s="393"/>
      <c r="AKJ7" s="393"/>
      <c r="AKK7" s="393"/>
      <c r="AKL7" s="393"/>
      <c r="AKM7" s="393"/>
      <c r="AKN7" s="393"/>
      <c r="AKO7" s="393"/>
      <c r="AKP7" s="393"/>
      <c r="AKQ7" s="393"/>
      <c r="AKR7" s="393"/>
      <c r="AKS7" s="393"/>
      <c r="AKT7" s="393"/>
      <c r="AKU7" s="393"/>
      <c r="AKV7" s="393"/>
      <c r="AKW7" s="393"/>
      <c r="AKX7" s="393"/>
      <c r="AKY7" s="393"/>
      <c r="AKZ7" s="393"/>
      <c r="ALA7" s="393"/>
      <c r="ALB7" s="393"/>
      <c r="ALC7" s="393"/>
      <c r="ALD7" s="393"/>
      <c r="ALE7" s="393"/>
      <c r="ALF7" s="393"/>
      <c r="ALG7" s="393"/>
      <c r="ALH7" s="393"/>
      <c r="ALI7" s="393"/>
      <c r="ALJ7" s="393"/>
      <c r="ALK7" s="393"/>
      <c r="ALL7" s="393"/>
      <c r="ALM7" s="393"/>
      <c r="ALN7" s="393"/>
      <c r="ALO7" s="393"/>
      <c r="ALP7" s="393"/>
      <c r="ALQ7" s="393"/>
      <c r="ALR7" s="393"/>
      <c r="ALS7" s="393"/>
      <c r="ALT7" s="393"/>
      <c r="ALU7" s="393"/>
      <c r="ALV7" s="393"/>
      <c r="ALW7" s="393"/>
      <c r="ALX7" s="393"/>
      <c r="ALY7" s="393"/>
      <c r="ALZ7" s="393"/>
      <c r="AMA7" s="393"/>
      <c r="AMB7" s="393"/>
      <c r="AMC7" s="393"/>
      <c r="AMD7" s="393"/>
      <c r="AME7" s="393"/>
      <c r="AMF7" s="393"/>
      <c r="AMG7" s="393"/>
      <c r="AMH7" s="393"/>
      <c r="AMI7" s="393"/>
      <c r="AMJ7" s="393"/>
      <c r="AMK7" s="393"/>
      <c r="AML7" s="393"/>
      <c r="AMM7" s="393"/>
      <c r="AMN7" s="393"/>
      <c r="AMO7" s="393"/>
      <c r="AMP7" s="393"/>
      <c r="AMQ7" s="393"/>
      <c r="AMR7" s="393"/>
      <c r="AMS7" s="393"/>
      <c r="AMT7" s="393"/>
      <c r="AMU7" s="393"/>
      <c r="AMV7" s="393"/>
      <c r="AMW7" s="393"/>
      <c r="AMX7" s="393"/>
      <c r="AMY7" s="393"/>
      <c r="AMZ7" s="393"/>
      <c r="ANA7" s="393"/>
      <c r="ANB7" s="393"/>
      <c r="ANC7" s="393"/>
      <c r="AND7" s="393"/>
      <c r="ANE7" s="393"/>
      <c r="ANF7" s="393"/>
      <c r="ANG7" s="393"/>
      <c r="ANH7" s="393"/>
      <c r="ANI7" s="393"/>
      <c r="ANJ7" s="393"/>
      <c r="ANK7" s="393"/>
      <c r="ANL7" s="393"/>
      <c r="ANM7" s="393"/>
      <c r="ANN7" s="393"/>
      <c r="ANO7" s="393"/>
      <c r="ANP7" s="393"/>
      <c r="ANQ7" s="393"/>
      <c r="ANR7" s="393"/>
      <c r="ANS7" s="393"/>
      <c r="ANT7" s="393"/>
      <c r="ANU7" s="393"/>
      <c r="ANV7" s="393"/>
      <c r="ANW7" s="393"/>
      <c r="ANX7" s="393"/>
      <c r="ANY7" s="393"/>
      <c r="ANZ7" s="393"/>
      <c r="AOA7" s="393"/>
      <c r="AOB7" s="393"/>
      <c r="AOC7" s="393"/>
      <c r="AOD7" s="393"/>
      <c r="AOE7" s="393"/>
      <c r="AOF7" s="393"/>
      <c r="AOG7" s="393"/>
      <c r="AOH7" s="393"/>
      <c r="AOI7" s="393"/>
      <c r="AOJ7" s="393"/>
      <c r="AOK7" s="393"/>
      <c r="AOL7" s="393"/>
      <c r="AOM7" s="393"/>
      <c r="AON7" s="393"/>
      <c r="AOO7" s="393"/>
      <c r="AOP7" s="393"/>
      <c r="AOQ7" s="393"/>
      <c r="AOR7" s="393"/>
      <c r="AOS7" s="393"/>
      <c r="AOT7" s="393"/>
      <c r="AOU7" s="393"/>
      <c r="AOV7" s="393"/>
      <c r="AOW7" s="393"/>
      <c r="AOX7" s="393"/>
      <c r="AOY7" s="393"/>
      <c r="AOZ7" s="393"/>
      <c r="APA7" s="393"/>
      <c r="APB7" s="393"/>
      <c r="APC7" s="393"/>
      <c r="APD7" s="393"/>
      <c r="APE7" s="393"/>
      <c r="APF7" s="393"/>
      <c r="APG7" s="393"/>
      <c r="APH7" s="393"/>
      <c r="API7" s="393"/>
      <c r="APJ7" s="393"/>
      <c r="APK7" s="393"/>
      <c r="APL7" s="393"/>
      <c r="APM7" s="393"/>
      <c r="APN7" s="393"/>
      <c r="APO7" s="393"/>
      <c r="APP7" s="393"/>
      <c r="APQ7" s="393"/>
      <c r="APR7" s="393"/>
      <c r="APS7" s="393"/>
      <c r="APT7" s="393"/>
      <c r="APU7" s="393"/>
      <c r="APV7" s="393"/>
      <c r="APW7" s="393"/>
      <c r="APX7" s="393"/>
      <c r="APY7" s="393"/>
      <c r="APZ7" s="393"/>
      <c r="AQA7" s="393"/>
      <c r="AQB7" s="393"/>
      <c r="AQC7" s="393"/>
      <c r="AQD7" s="393"/>
      <c r="AQE7" s="393"/>
      <c r="AQF7" s="393"/>
      <c r="AQG7" s="393"/>
      <c r="AQH7" s="393"/>
      <c r="AQI7" s="393"/>
      <c r="AQJ7" s="393"/>
      <c r="AQK7" s="393"/>
      <c r="AQL7" s="393"/>
      <c r="AQM7" s="393"/>
      <c r="AQN7" s="393"/>
      <c r="AQO7" s="393"/>
      <c r="AQP7" s="393"/>
      <c r="AQQ7" s="393"/>
      <c r="AQR7" s="393"/>
      <c r="AQS7" s="393"/>
      <c r="AQT7" s="393"/>
      <c r="AQU7" s="393"/>
      <c r="AQV7" s="393"/>
      <c r="AQW7" s="393"/>
      <c r="AQX7" s="393"/>
      <c r="AQY7" s="393"/>
      <c r="AQZ7" s="393"/>
      <c r="ARA7" s="393"/>
      <c r="ARB7" s="393"/>
      <c r="ARC7" s="393"/>
      <c r="ARD7" s="393"/>
      <c r="ARE7" s="393"/>
      <c r="ARF7" s="393"/>
      <c r="ARG7" s="393"/>
      <c r="ARH7" s="393"/>
      <c r="ARI7" s="393"/>
      <c r="ARJ7" s="393"/>
      <c r="ARK7" s="393"/>
      <c r="ARL7" s="393"/>
      <c r="ARM7" s="393"/>
      <c r="ARN7" s="393"/>
      <c r="ARO7" s="393"/>
      <c r="ARP7" s="393"/>
      <c r="ARQ7" s="393"/>
      <c r="ARR7" s="393"/>
      <c r="ARS7" s="393"/>
      <c r="ART7" s="393"/>
      <c r="ARU7" s="393"/>
      <c r="ARV7" s="393"/>
      <c r="ARW7" s="393"/>
      <c r="ARX7" s="393"/>
      <c r="ARY7" s="393"/>
      <c r="ARZ7" s="393"/>
      <c r="ASA7" s="393"/>
      <c r="ASB7" s="393"/>
      <c r="ASC7" s="393"/>
      <c r="ASD7" s="393"/>
      <c r="ASE7" s="393"/>
      <c r="ASF7" s="393"/>
      <c r="ASG7" s="393"/>
      <c r="ASH7" s="393"/>
      <c r="ASI7" s="393"/>
      <c r="ASJ7" s="393"/>
      <c r="ASK7" s="393"/>
      <c r="ASL7" s="393"/>
      <c r="ASM7" s="393"/>
      <c r="ASN7" s="393"/>
      <c r="ASO7" s="393"/>
      <c r="ASP7" s="393"/>
      <c r="ASQ7" s="393"/>
      <c r="ASR7" s="393"/>
      <c r="ASS7" s="393"/>
      <c r="AST7" s="393"/>
      <c r="ASU7" s="393"/>
      <c r="ASV7" s="393"/>
      <c r="ASW7" s="393"/>
      <c r="ASX7" s="393"/>
      <c r="ASY7" s="393"/>
      <c r="ASZ7" s="393"/>
      <c r="ATA7" s="393"/>
      <c r="ATB7" s="393"/>
      <c r="ATC7" s="393"/>
      <c r="ATD7" s="393"/>
      <c r="ATE7" s="393"/>
      <c r="ATF7" s="393"/>
      <c r="ATG7" s="393"/>
      <c r="ATH7" s="393"/>
      <c r="ATI7" s="393"/>
      <c r="ATJ7" s="393"/>
      <c r="ATK7" s="393"/>
      <c r="ATL7" s="393"/>
      <c r="ATM7" s="393"/>
      <c r="ATN7" s="393"/>
      <c r="ATO7" s="393"/>
      <c r="ATP7" s="393"/>
      <c r="ATQ7" s="393"/>
      <c r="ATR7" s="393"/>
      <c r="ATS7" s="393"/>
      <c r="ATT7" s="393"/>
      <c r="ATU7" s="393"/>
      <c r="ATV7" s="393"/>
      <c r="ATW7" s="393"/>
      <c r="ATX7" s="393"/>
      <c r="ATY7" s="393"/>
      <c r="ATZ7" s="393"/>
      <c r="AUA7" s="393"/>
      <c r="AUB7" s="393"/>
      <c r="AUC7" s="393"/>
      <c r="AUD7" s="393"/>
      <c r="AUE7" s="393"/>
      <c r="AUF7" s="393"/>
      <c r="AUG7" s="393"/>
      <c r="AUH7" s="393"/>
      <c r="AUI7" s="393"/>
      <c r="AUJ7" s="393"/>
      <c r="AUK7" s="393"/>
      <c r="AUL7" s="393"/>
      <c r="AUM7" s="393"/>
      <c r="AUN7" s="393"/>
      <c r="AUO7" s="393"/>
      <c r="AUP7" s="393"/>
      <c r="AUQ7" s="393"/>
      <c r="AUR7" s="393"/>
      <c r="AUS7" s="393"/>
      <c r="AUT7" s="393"/>
      <c r="AUU7" s="393"/>
      <c r="AUV7" s="393"/>
      <c r="AUW7" s="393"/>
      <c r="AUX7" s="393"/>
      <c r="AUY7" s="393"/>
      <c r="AUZ7" s="393"/>
      <c r="AVA7" s="393"/>
      <c r="AVB7" s="393"/>
      <c r="AVC7" s="393"/>
      <c r="AVD7" s="393"/>
      <c r="AVE7" s="393"/>
      <c r="AVF7" s="393"/>
      <c r="AVG7" s="393"/>
      <c r="AVH7" s="393"/>
      <c r="AVI7" s="393"/>
      <c r="AVJ7" s="393"/>
      <c r="AVK7" s="393"/>
      <c r="AVL7" s="393"/>
      <c r="AVM7" s="393"/>
      <c r="AVN7" s="393"/>
      <c r="AVO7" s="393"/>
      <c r="AVP7" s="393"/>
      <c r="AVQ7" s="393"/>
      <c r="AVR7" s="393"/>
      <c r="AVS7" s="393"/>
      <c r="AVT7" s="393"/>
      <c r="AVU7" s="393"/>
      <c r="AVV7" s="393"/>
      <c r="AVW7" s="393"/>
      <c r="AVX7" s="393"/>
      <c r="AVY7" s="393"/>
      <c r="AVZ7" s="393"/>
      <c r="AWA7" s="393"/>
      <c r="AWB7" s="393"/>
      <c r="AWC7" s="393"/>
      <c r="AWD7" s="393"/>
      <c r="AWE7" s="393"/>
      <c r="AWF7" s="393"/>
      <c r="AWG7" s="393"/>
      <c r="AWH7" s="393"/>
      <c r="AWI7" s="393"/>
      <c r="AWJ7" s="393"/>
      <c r="AWK7" s="393"/>
      <c r="AWL7" s="393"/>
      <c r="AWM7" s="393"/>
      <c r="AWN7" s="393"/>
      <c r="AWO7" s="393"/>
      <c r="AWP7" s="393"/>
      <c r="AWQ7" s="393"/>
      <c r="AWR7" s="393"/>
      <c r="AWS7" s="393"/>
      <c r="AWT7" s="393"/>
      <c r="AWU7" s="393"/>
      <c r="AWV7" s="393"/>
      <c r="AWW7" s="393"/>
      <c r="AWX7" s="393"/>
      <c r="AWY7" s="393"/>
      <c r="AWZ7" s="393"/>
      <c r="AXA7" s="393"/>
      <c r="AXB7" s="393"/>
      <c r="AXC7" s="393"/>
      <c r="AXD7" s="393"/>
      <c r="AXE7" s="393"/>
      <c r="AXF7" s="393"/>
      <c r="AXG7" s="393"/>
      <c r="AXH7" s="393"/>
      <c r="AXI7" s="393"/>
      <c r="AXJ7" s="393"/>
      <c r="AXK7" s="393"/>
      <c r="AXL7" s="393"/>
      <c r="AXM7" s="393"/>
      <c r="AXN7" s="393"/>
      <c r="AXO7" s="393"/>
      <c r="AXP7" s="393"/>
      <c r="AXQ7" s="393"/>
      <c r="AXR7" s="393"/>
      <c r="AXS7" s="393"/>
      <c r="AXT7" s="393"/>
      <c r="AXU7" s="393"/>
      <c r="AXV7" s="393"/>
      <c r="AXW7" s="393"/>
      <c r="AXX7" s="393"/>
      <c r="AXY7" s="393"/>
      <c r="AXZ7" s="393"/>
      <c r="AYA7" s="393"/>
      <c r="AYB7" s="393"/>
      <c r="AYC7" s="393"/>
      <c r="AYD7" s="393"/>
      <c r="AYE7" s="393"/>
      <c r="AYF7" s="393"/>
      <c r="AYG7" s="393"/>
      <c r="AYH7" s="393"/>
      <c r="AYI7" s="393"/>
      <c r="AYJ7" s="393"/>
      <c r="AYK7" s="393"/>
      <c r="AYL7" s="393"/>
      <c r="AYM7" s="393"/>
      <c r="AYN7" s="393"/>
      <c r="AYO7" s="393"/>
      <c r="AYP7" s="393"/>
      <c r="AYQ7" s="393"/>
      <c r="AYR7" s="393"/>
      <c r="AYS7" s="393"/>
      <c r="AYT7" s="393"/>
      <c r="AYU7" s="393"/>
      <c r="AYV7" s="393"/>
      <c r="AYW7" s="393"/>
      <c r="AYX7" s="393"/>
      <c r="AYY7" s="393"/>
      <c r="AYZ7" s="393"/>
      <c r="AZA7" s="393"/>
      <c r="AZB7" s="393"/>
      <c r="AZC7" s="393"/>
      <c r="AZD7" s="393"/>
      <c r="AZE7" s="393"/>
      <c r="AZF7" s="393"/>
      <c r="AZG7" s="393"/>
      <c r="AZH7" s="393"/>
      <c r="AZI7" s="393"/>
      <c r="AZJ7" s="393"/>
      <c r="AZK7" s="393"/>
      <c r="AZL7" s="393"/>
      <c r="AZM7" s="393"/>
      <c r="AZN7" s="393"/>
      <c r="AZO7" s="393"/>
      <c r="AZP7" s="393"/>
      <c r="AZQ7" s="393"/>
      <c r="AZR7" s="393"/>
      <c r="AZS7" s="393"/>
      <c r="AZT7" s="393"/>
      <c r="AZU7" s="393"/>
      <c r="AZV7" s="393"/>
      <c r="AZW7" s="393"/>
      <c r="AZX7" s="393"/>
      <c r="AZY7" s="393"/>
      <c r="AZZ7" s="393"/>
      <c r="BAA7" s="393"/>
      <c r="BAB7" s="393"/>
      <c r="BAC7" s="393"/>
      <c r="BAD7" s="393"/>
      <c r="BAE7" s="393"/>
      <c r="BAF7" s="393"/>
      <c r="BAG7" s="393"/>
      <c r="BAH7" s="393"/>
      <c r="BAI7" s="393"/>
      <c r="BAJ7" s="393"/>
      <c r="BAK7" s="393"/>
      <c r="BAL7" s="393"/>
      <c r="BAM7" s="393"/>
      <c r="BAN7" s="393"/>
      <c r="BAO7" s="393"/>
      <c r="BAP7" s="393"/>
      <c r="BAQ7" s="393"/>
      <c r="BAR7" s="393"/>
      <c r="BAS7" s="393"/>
      <c r="BAT7" s="393"/>
      <c r="BAU7" s="393"/>
      <c r="BAV7" s="393"/>
      <c r="BAW7" s="393"/>
      <c r="BAX7" s="393"/>
      <c r="BAY7" s="393"/>
      <c r="BAZ7" s="393"/>
      <c r="BBA7" s="393"/>
      <c r="BBB7" s="393"/>
      <c r="BBC7" s="393"/>
      <c r="BBD7" s="393"/>
      <c r="BBE7" s="393"/>
      <c r="BBF7" s="393"/>
      <c r="BBG7" s="393"/>
      <c r="BBH7" s="393"/>
      <c r="BBI7" s="393"/>
      <c r="BBJ7" s="393"/>
      <c r="BBK7" s="393"/>
      <c r="BBL7" s="393"/>
      <c r="BBM7" s="393"/>
      <c r="BBN7" s="393"/>
      <c r="BBO7" s="393"/>
      <c r="BBP7" s="393"/>
      <c r="BBQ7" s="393"/>
      <c r="BBR7" s="393"/>
      <c r="BBS7" s="393"/>
      <c r="BBT7" s="393"/>
      <c r="BBU7" s="393"/>
      <c r="BBV7" s="393"/>
      <c r="BBW7" s="393"/>
      <c r="BBX7" s="393"/>
      <c r="BBY7" s="393"/>
      <c r="BBZ7" s="393"/>
      <c r="BCA7" s="393"/>
      <c r="BCB7" s="393"/>
      <c r="BCC7" s="393"/>
      <c r="BCD7" s="393"/>
      <c r="BCE7" s="393"/>
      <c r="BCF7" s="393"/>
      <c r="BCG7" s="393"/>
      <c r="BCH7" s="393"/>
      <c r="BCI7" s="393"/>
      <c r="BCJ7" s="393"/>
      <c r="BCK7" s="393"/>
      <c r="BCL7" s="393"/>
      <c r="BCM7" s="393"/>
      <c r="BCN7" s="393"/>
      <c r="BCO7" s="393"/>
      <c r="BCP7" s="393"/>
      <c r="BCQ7" s="393"/>
      <c r="BCR7" s="393"/>
      <c r="BCS7" s="393"/>
      <c r="BCT7" s="393"/>
      <c r="BCU7" s="393"/>
      <c r="BCV7" s="393"/>
      <c r="BCW7" s="393"/>
      <c r="BCX7" s="393"/>
      <c r="BCY7" s="393"/>
      <c r="BCZ7" s="393"/>
      <c r="BDA7" s="393"/>
      <c r="BDB7" s="393"/>
      <c r="BDC7" s="393"/>
      <c r="BDD7" s="393"/>
      <c r="BDE7" s="393"/>
      <c r="BDF7" s="393"/>
      <c r="BDG7" s="393"/>
      <c r="BDH7" s="393"/>
      <c r="BDI7" s="393"/>
      <c r="BDJ7" s="393"/>
      <c r="BDK7" s="393"/>
      <c r="BDL7" s="393"/>
      <c r="BDM7" s="393"/>
      <c r="BDN7" s="393"/>
      <c r="BDO7" s="393"/>
      <c r="BDP7" s="393"/>
      <c r="BDQ7" s="393"/>
      <c r="BDR7" s="393"/>
      <c r="BDS7" s="393"/>
      <c r="BDT7" s="393"/>
      <c r="BDU7" s="393"/>
      <c r="BDV7" s="393"/>
      <c r="BDW7" s="393"/>
      <c r="BDX7" s="393"/>
      <c r="BDY7" s="393"/>
      <c r="BDZ7" s="393"/>
      <c r="BEA7" s="393"/>
      <c r="BEB7" s="393"/>
      <c r="BEC7" s="393"/>
      <c r="BED7" s="393"/>
      <c r="BEE7" s="393"/>
      <c r="BEF7" s="393"/>
      <c r="BEG7" s="393"/>
      <c r="BEH7" s="393"/>
      <c r="BEI7" s="393"/>
      <c r="BEJ7" s="393"/>
      <c r="BEK7" s="393"/>
      <c r="BEL7" s="393"/>
      <c r="BEM7" s="393"/>
      <c r="BEN7" s="393"/>
      <c r="BEO7" s="393"/>
      <c r="BEP7" s="393"/>
      <c r="BEQ7" s="393"/>
      <c r="BER7" s="393"/>
      <c r="BES7" s="393"/>
      <c r="BET7" s="393"/>
      <c r="BEU7" s="393"/>
      <c r="BEV7" s="393"/>
      <c r="BEW7" s="393"/>
      <c r="BEX7" s="393"/>
      <c r="BEY7" s="393"/>
      <c r="BEZ7" s="393"/>
      <c r="BFA7" s="393"/>
      <c r="BFB7" s="393"/>
      <c r="BFC7" s="393"/>
      <c r="BFD7" s="393"/>
      <c r="BFE7" s="393"/>
      <c r="BFF7" s="393"/>
      <c r="BFG7" s="393"/>
      <c r="BFH7" s="393"/>
      <c r="BFI7" s="393"/>
      <c r="BFJ7" s="393"/>
      <c r="BFK7" s="393"/>
      <c r="BFL7" s="393"/>
      <c r="BFM7" s="393"/>
      <c r="BFN7" s="393"/>
      <c r="BFO7" s="393"/>
      <c r="BFP7" s="393"/>
      <c r="BFQ7" s="393"/>
      <c r="BFR7" s="393"/>
      <c r="BFS7" s="393"/>
      <c r="BFT7" s="393"/>
      <c r="BFU7" s="393"/>
      <c r="BFV7" s="393"/>
      <c r="BFW7" s="393"/>
      <c r="BFX7" s="393"/>
      <c r="BFY7" s="393"/>
      <c r="BFZ7" s="393"/>
      <c r="BGA7" s="393"/>
      <c r="BGB7" s="393"/>
      <c r="BGC7" s="393"/>
      <c r="BGD7" s="393"/>
      <c r="BGE7" s="393"/>
      <c r="BGF7" s="393"/>
      <c r="BGG7" s="393"/>
      <c r="BGH7" s="393"/>
      <c r="BGI7" s="393"/>
      <c r="BGJ7" s="393"/>
      <c r="BGK7" s="393"/>
      <c r="BGL7" s="393"/>
      <c r="BGM7" s="393"/>
      <c r="BGN7" s="393"/>
      <c r="BGO7" s="393"/>
      <c r="BGP7" s="393"/>
      <c r="BGQ7" s="393"/>
      <c r="BGR7" s="393"/>
      <c r="BGS7" s="393"/>
      <c r="BGT7" s="393"/>
      <c r="BGU7" s="393"/>
      <c r="BGV7" s="393"/>
      <c r="BGW7" s="393"/>
      <c r="BGX7" s="393"/>
      <c r="BGY7" s="393"/>
      <c r="BGZ7" s="393"/>
      <c r="BHA7" s="393"/>
      <c r="BHB7" s="393"/>
      <c r="BHC7" s="393"/>
      <c r="BHD7" s="393"/>
      <c r="BHE7" s="393"/>
      <c r="BHF7" s="393"/>
      <c r="BHG7" s="393"/>
      <c r="BHH7" s="393"/>
      <c r="BHI7" s="393"/>
      <c r="BHJ7" s="393"/>
      <c r="BHK7" s="393"/>
      <c r="BHL7" s="393"/>
      <c r="BHM7" s="393"/>
      <c r="BHN7" s="393"/>
      <c r="BHO7" s="393"/>
      <c r="BHP7" s="393"/>
      <c r="BHQ7" s="393"/>
      <c r="BHR7" s="393"/>
      <c r="BHS7" s="393"/>
      <c r="BHT7" s="393"/>
      <c r="BHU7" s="393"/>
      <c r="BHV7" s="393"/>
      <c r="BHW7" s="393"/>
      <c r="BHX7" s="393"/>
      <c r="BHY7" s="393"/>
      <c r="BHZ7" s="393"/>
      <c r="BIA7" s="393"/>
      <c r="BIB7" s="393"/>
      <c r="BIC7" s="393"/>
      <c r="BID7" s="393"/>
      <c r="BIE7" s="393"/>
      <c r="BIF7" s="393"/>
      <c r="BIG7" s="393"/>
      <c r="BIH7" s="393"/>
      <c r="BII7" s="393"/>
      <c r="BIJ7" s="393"/>
      <c r="BIK7" s="393"/>
      <c r="BIL7" s="393"/>
      <c r="BIM7" s="393"/>
      <c r="BIN7" s="393"/>
      <c r="BIO7" s="393"/>
      <c r="BIP7" s="393"/>
      <c r="BIQ7" s="393"/>
      <c r="BIR7" s="393"/>
      <c r="BIS7" s="393"/>
      <c r="BIT7" s="393"/>
      <c r="BIU7" s="393"/>
      <c r="BIV7" s="393"/>
      <c r="BIW7" s="393"/>
      <c r="BIX7" s="393"/>
      <c r="BIY7" s="393"/>
      <c r="BIZ7" s="393"/>
      <c r="BJA7" s="393"/>
      <c r="BJB7" s="393"/>
      <c r="BJC7" s="393"/>
      <c r="BJD7" s="393"/>
      <c r="BJE7" s="393"/>
      <c r="BJF7" s="393"/>
      <c r="BJG7" s="393"/>
      <c r="BJH7" s="393"/>
      <c r="BJI7" s="393"/>
      <c r="BJJ7" s="393"/>
      <c r="BJK7" s="393"/>
      <c r="BJL7" s="393"/>
      <c r="BJM7" s="393"/>
      <c r="BJN7" s="393"/>
      <c r="BJO7" s="393"/>
      <c r="BJP7" s="393"/>
      <c r="BJQ7" s="393"/>
      <c r="BJR7" s="393"/>
      <c r="BJS7" s="393"/>
      <c r="BJT7" s="393"/>
      <c r="BJU7" s="393"/>
      <c r="BJV7" s="393"/>
      <c r="BJW7" s="393"/>
      <c r="BJX7" s="393"/>
      <c r="BJY7" s="393"/>
      <c r="BJZ7" s="393"/>
      <c r="BKA7" s="393"/>
      <c r="BKB7" s="393"/>
      <c r="BKC7" s="393"/>
      <c r="BKD7" s="393"/>
      <c r="BKE7" s="393"/>
      <c r="BKF7" s="393"/>
      <c r="BKG7" s="393"/>
      <c r="BKH7" s="393"/>
      <c r="BKI7" s="393"/>
      <c r="BKJ7" s="393"/>
      <c r="BKK7" s="393"/>
      <c r="BKL7" s="393"/>
      <c r="BKM7" s="393"/>
      <c r="BKN7" s="393"/>
      <c r="BKO7" s="393"/>
      <c r="BKP7" s="393"/>
      <c r="BKQ7" s="393"/>
      <c r="BKR7" s="393"/>
      <c r="BKS7" s="393"/>
      <c r="BKT7" s="393"/>
      <c r="BKU7" s="393"/>
      <c r="BKV7" s="393"/>
      <c r="BKW7" s="393"/>
      <c r="BKX7" s="393"/>
      <c r="BKY7" s="393"/>
      <c r="BKZ7" s="393"/>
      <c r="BLA7" s="393"/>
      <c r="BLB7" s="393"/>
      <c r="BLC7" s="393"/>
      <c r="BLD7" s="393"/>
      <c r="BLE7" s="393"/>
      <c r="BLF7" s="393"/>
      <c r="BLG7" s="393"/>
      <c r="BLH7" s="393"/>
      <c r="BLI7" s="393"/>
      <c r="BLJ7" s="393"/>
      <c r="BLK7" s="393"/>
      <c r="BLL7" s="393"/>
      <c r="BLM7" s="393"/>
      <c r="BLN7" s="393"/>
      <c r="BLO7" s="393"/>
      <c r="BLP7" s="393"/>
      <c r="BLQ7" s="393"/>
      <c r="BLR7" s="393"/>
      <c r="BLS7" s="393"/>
      <c r="BLT7" s="393"/>
      <c r="BLU7" s="393"/>
      <c r="BLV7" s="393"/>
      <c r="BLW7" s="393"/>
      <c r="BLX7" s="393"/>
      <c r="BLY7" s="393"/>
      <c r="BLZ7" s="393"/>
      <c r="BMA7" s="393"/>
      <c r="BMB7" s="393"/>
      <c r="BMC7" s="393"/>
      <c r="BMD7" s="393"/>
      <c r="BME7" s="393"/>
      <c r="BMF7" s="393"/>
      <c r="BMG7" s="393"/>
      <c r="BMH7" s="393"/>
      <c r="BMI7" s="393"/>
      <c r="BMJ7" s="393"/>
      <c r="BMK7" s="393"/>
      <c r="BML7" s="393"/>
      <c r="BMM7" s="393"/>
      <c r="BMN7" s="393"/>
      <c r="BMO7" s="393"/>
      <c r="BMP7" s="393"/>
      <c r="BMQ7" s="393"/>
      <c r="BMR7" s="393"/>
      <c r="BMS7" s="393"/>
      <c r="BMT7" s="393"/>
      <c r="BMU7" s="393"/>
      <c r="BMV7" s="393"/>
      <c r="BMW7" s="393"/>
      <c r="BMX7" s="393"/>
      <c r="BMY7" s="393"/>
      <c r="BMZ7" s="393"/>
      <c r="BNA7" s="393"/>
      <c r="BNB7" s="393"/>
      <c r="BNC7" s="393"/>
      <c r="BND7" s="393"/>
      <c r="BNE7" s="393"/>
      <c r="BNF7" s="393"/>
      <c r="BNG7" s="393"/>
      <c r="BNH7" s="393"/>
      <c r="BNI7" s="393"/>
      <c r="BNJ7" s="393"/>
      <c r="BNK7" s="393"/>
      <c r="BNL7" s="393"/>
      <c r="BNM7" s="393"/>
      <c r="BNN7" s="393"/>
      <c r="BNO7" s="393"/>
      <c r="BNP7" s="393"/>
      <c r="BNQ7" s="393"/>
      <c r="BNR7" s="393"/>
      <c r="BNS7" s="393"/>
      <c r="BNT7" s="393"/>
      <c r="BNU7" s="393"/>
      <c r="BNV7" s="393"/>
      <c r="BNW7" s="393"/>
      <c r="BNX7" s="393"/>
      <c r="BNY7" s="393"/>
      <c r="BNZ7" s="393"/>
      <c r="BOA7" s="393"/>
      <c r="BOB7" s="393"/>
      <c r="BOC7" s="393"/>
      <c r="BOD7" s="393"/>
      <c r="BOE7" s="393"/>
      <c r="BOF7" s="393"/>
      <c r="BOG7" s="393"/>
      <c r="BOH7" s="393"/>
      <c r="BOI7" s="393"/>
      <c r="BOJ7" s="393"/>
      <c r="BOK7" s="393"/>
      <c r="BOL7" s="393"/>
      <c r="BOM7" s="393"/>
      <c r="BON7" s="393"/>
      <c r="BOO7" s="393"/>
      <c r="BOP7" s="393"/>
      <c r="BOQ7" s="393"/>
      <c r="BOR7" s="393"/>
      <c r="BOS7" s="393"/>
      <c r="BOT7" s="393"/>
      <c r="BOU7" s="393"/>
      <c r="BOV7" s="393"/>
      <c r="BOW7" s="393"/>
      <c r="BOX7" s="393"/>
      <c r="BOY7" s="393"/>
      <c r="BOZ7" s="393"/>
      <c r="BPA7" s="393"/>
      <c r="BPB7" s="393"/>
      <c r="BPC7" s="393"/>
      <c r="BPD7" s="393"/>
      <c r="BPE7" s="393"/>
      <c r="BPF7" s="393"/>
      <c r="BPG7" s="393"/>
      <c r="BPH7" s="393"/>
      <c r="BPI7" s="393"/>
      <c r="BPJ7" s="393"/>
      <c r="BPK7" s="393"/>
      <c r="BPL7" s="393"/>
      <c r="BPM7" s="393"/>
      <c r="BPN7" s="393"/>
      <c r="BPO7" s="393"/>
      <c r="BPP7" s="393"/>
      <c r="BPQ7" s="393"/>
      <c r="BPR7" s="393"/>
      <c r="BPS7" s="393"/>
      <c r="BPT7" s="393"/>
      <c r="BPU7" s="393"/>
      <c r="BPV7" s="393"/>
      <c r="BPW7" s="393"/>
      <c r="BPX7" s="393"/>
      <c r="BPY7" s="393"/>
      <c r="BPZ7" s="393"/>
      <c r="BQA7" s="393"/>
      <c r="BQB7" s="393"/>
      <c r="BQC7" s="393"/>
      <c r="BQD7" s="393"/>
      <c r="BQE7" s="393"/>
      <c r="BQF7" s="393"/>
      <c r="BQG7" s="393"/>
      <c r="BQH7" s="393"/>
      <c r="BQI7" s="393"/>
      <c r="BQJ7" s="393"/>
      <c r="BQK7" s="393"/>
      <c r="BQL7" s="393"/>
      <c r="BQM7" s="393"/>
      <c r="BQN7" s="393"/>
      <c r="BQO7" s="393"/>
      <c r="BQP7" s="393"/>
      <c r="BQQ7" s="393"/>
      <c r="BQR7" s="393"/>
      <c r="BQS7" s="393"/>
      <c r="BQT7" s="393"/>
      <c r="BQU7" s="393"/>
      <c r="BQV7" s="393"/>
      <c r="BQW7" s="393"/>
      <c r="BQX7" s="393"/>
      <c r="BQY7" s="393"/>
      <c r="BQZ7" s="393"/>
      <c r="BRA7" s="393"/>
      <c r="BRB7" s="393"/>
      <c r="BRC7" s="393"/>
      <c r="BRD7" s="393"/>
      <c r="BRE7" s="393"/>
      <c r="BRF7" s="393"/>
      <c r="BRG7" s="393"/>
      <c r="BRH7" s="393"/>
      <c r="BRI7" s="393"/>
      <c r="BRJ7" s="393"/>
      <c r="BRK7" s="393"/>
      <c r="BRL7" s="393"/>
      <c r="BRM7" s="393"/>
      <c r="BRN7" s="393"/>
      <c r="BRO7" s="393"/>
      <c r="BRP7" s="393"/>
      <c r="BRQ7" s="393"/>
      <c r="BRR7" s="393"/>
      <c r="BRS7" s="393"/>
      <c r="BRT7" s="393"/>
      <c r="BRU7" s="393"/>
      <c r="BRV7" s="393"/>
      <c r="BRW7" s="393"/>
      <c r="BRX7" s="393"/>
      <c r="BRY7" s="393"/>
      <c r="BRZ7" s="393"/>
      <c r="BSA7" s="393"/>
      <c r="BSB7" s="393"/>
      <c r="BSC7" s="393"/>
      <c r="BSD7" s="393"/>
      <c r="BSE7" s="393"/>
      <c r="BSF7" s="393"/>
      <c r="BSG7" s="393"/>
      <c r="BSH7" s="393"/>
      <c r="BSI7" s="393"/>
      <c r="BSJ7" s="393"/>
      <c r="BSK7" s="393"/>
      <c r="BSL7" s="393"/>
      <c r="BSM7" s="393"/>
      <c r="BSN7" s="393"/>
      <c r="BSO7" s="393"/>
      <c r="BSP7" s="393"/>
      <c r="BSQ7" s="393"/>
      <c r="BSR7" s="393"/>
      <c r="BSS7" s="393"/>
      <c r="BST7" s="393"/>
      <c r="BSU7" s="393"/>
      <c r="BSV7" s="393"/>
      <c r="BSW7" s="393"/>
      <c r="BSX7" s="393"/>
      <c r="BSY7" s="393"/>
      <c r="BSZ7" s="393"/>
      <c r="BTA7" s="393"/>
      <c r="BTB7" s="393"/>
      <c r="BTC7" s="393"/>
      <c r="BTD7" s="393"/>
      <c r="BTE7" s="393"/>
      <c r="BTF7" s="393"/>
      <c r="BTG7" s="393"/>
      <c r="BTH7" s="393"/>
      <c r="BTI7" s="393"/>
      <c r="BTJ7" s="393"/>
      <c r="BTK7" s="393"/>
      <c r="BTL7" s="393"/>
      <c r="BTM7" s="393"/>
      <c r="BTN7" s="393"/>
      <c r="BTO7" s="393"/>
      <c r="BTP7" s="393"/>
      <c r="BTQ7" s="393"/>
      <c r="BTR7" s="393"/>
      <c r="BTS7" s="393"/>
      <c r="BTT7" s="393"/>
      <c r="BTU7" s="393"/>
      <c r="BTV7" s="393"/>
      <c r="BTW7" s="393"/>
      <c r="BTX7" s="393"/>
      <c r="BTY7" s="393"/>
      <c r="BTZ7" s="393"/>
      <c r="BUA7" s="393"/>
      <c r="BUB7" s="393"/>
      <c r="BUC7" s="393"/>
      <c r="BUD7" s="393"/>
      <c r="BUE7" s="393"/>
      <c r="BUF7" s="393"/>
      <c r="BUG7" s="393"/>
      <c r="BUH7" s="393"/>
      <c r="BUI7" s="393"/>
      <c r="BUJ7" s="393"/>
      <c r="BUK7" s="393"/>
      <c r="BUL7" s="393"/>
      <c r="BUM7" s="393"/>
      <c r="BUN7" s="393"/>
      <c r="BUO7" s="393"/>
      <c r="BUP7" s="393"/>
      <c r="BUQ7" s="393"/>
      <c r="BUR7" s="393"/>
      <c r="BUS7" s="393"/>
      <c r="BUT7" s="393"/>
      <c r="BUU7" s="393"/>
      <c r="BUV7" s="393"/>
      <c r="BUW7" s="393"/>
      <c r="BUX7" s="393"/>
      <c r="BUY7" s="393"/>
      <c r="BUZ7" s="393"/>
      <c r="BVA7" s="393"/>
      <c r="BVB7" s="393"/>
      <c r="BVC7" s="393"/>
      <c r="BVD7" s="393"/>
      <c r="BVE7" s="393"/>
      <c r="BVF7" s="393"/>
      <c r="BVG7" s="393"/>
      <c r="BVH7" s="393"/>
      <c r="BVI7" s="393"/>
      <c r="BVJ7" s="393"/>
      <c r="BVK7" s="393"/>
      <c r="BVL7" s="393"/>
      <c r="BVM7" s="393"/>
      <c r="BVN7" s="393"/>
      <c r="BVO7" s="393"/>
      <c r="BVP7" s="393"/>
      <c r="BVQ7" s="393"/>
      <c r="BVR7" s="393"/>
      <c r="BVS7" s="393"/>
      <c r="BVT7" s="393"/>
      <c r="BVU7" s="393"/>
      <c r="BVV7" s="393"/>
      <c r="BVW7" s="393"/>
      <c r="BVX7" s="393"/>
      <c r="BVY7" s="393"/>
      <c r="BVZ7" s="393"/>
      <c r="BWA7" s="393"/>
      <c r="BWB7" s="393"/>
      <c r="BWC7" s="393"/>
      <c r="BWD7" s="393"/>
      <c r="BWE7" s="393"/>
      <c r="BWF7" s="393"/>
      <c r="BWG7" s="393"/>
      <c r="BWH7" s="393"/>
      <c r="BWI7" s="393"/>
      <c r="BWJ7" s="393"/>
      <c r="BWK7" s="393"/>
      <c r="BWL7" s="393"/>
      <c r="BWM7" s="393"/>
      <c r="BWN7" s="393"/>
      <c r="BWO7" s="393"/>
      <c r="BWP7" s="393"/>
      <c r="BWQ7" s="393"/>
      <c r="BWR7" s="393"/>
      <c r="BWS7" s="393"/>
      <c r="BWT7" s="393"/>
      <c r="BWU7" s="393"/>
      <c r="BWV7" s="393"/>
      <c r="BWW7" s="393"/>
      <c r="BWX7" s="393"/>
      <c r="BWY7" s="393"/>
      <c r="BWZ7" s="393"/>
      <c r="BXA7" s="393"/>
      <c r="BXB7" s="393"/>
      <c r="BXC7" s="393"/>
      <c r="BXD7" s="393"/>
      <c r="BXE7" s="393"/>
      <c r="BXF7" s="393"/>
      <c r="BXG7" s="393"/>
      <c r="BXH7" s="393"/>
      <c r="BXI7" s="393"/>
      <c r="BXJ7" s="393"/>
      <c r="BXK7" s="393"/>
      <c r="BXL7" s="393"/>
      <c r="BXM7" s="393"/>
      <c r="BXN7" s="393"/>
      <c r="BXO7" s="393"/>
      <c r="BXP7" s="393"/>
      <c r="BXQ7" s="393"/>
      <c r="BXR7" s="393"/>
      <c r="BXS7" s="393"/>
      <c r="BXT7" s="393"/>
      <c r="BXU7" s="393"/>
      <c r="BXV7" s="393"/>
      <c r="BXW7" s="393"/>
      <c r="BXX7" s="393"/>
      <c r="BXY7" s="393"/>
      <c r="BXZ7" s="393"/>
      <c r="BYA7" s="393"/>
      <c r="BYB7" s="393"/>
      <c r="BYC7" s="393"/>
      <c r="BYD7" s="393"/>
      <c r="BYE7" s="393"/>
      <c r="BYF7" s="393"/>
      <c r="BYG7" s="393"/>
      <c r="BYH7" s="393"/>
      <c r="BYI7" s="393"/>
      <c r="BYJ7" s="393"/>
      <c r="BYK7" s="393"/>
      <c r="BYL7" s="393"/>
      <c r="BYM7" s="393"/>
      <c r="BYN7" s="393"/>
      <c r="BYO7" s="393"/>
      <c r="BYP7" s="393"/>
      <c r="BYQ7" s="393"/>
      <c r="BYR7" s="393"/>
      <c r="BYS7" s="393"/>
      <c r="BYT7" s="393"/>
      <c r="BYU7" s="393"/>
      <c r="BYV7" s="393"/>
      <c r="BYW7" s="393"/>
      <c r="BYX7" s="393"/>
      <c r="BYY7" s="393"/>
      <c r="BYZ7" s="393"/>
      <c r="BZA7" s="393"/>
      <c r="BZB7" s="393"/>
      <c r="BZC7" s="393"/>
      <c r="BZD7" s="393"/>
      <c r="BZE7" s="393"/>
      <c r="BZF7" s="393"/>
      <c r="BZG7" s="393"/>
      <c r="BZH7" s="393"/>
      <c r="BZI7" s="393"/>
      <c r="BZJ7" s="393"/>
      <c r="BZK7" s="393"/>
      <c r="BZL7" s="393"/>
      <c r="BZM7" s="393"/>
      <c r="BZN7" s="393"/>
      <c r="BZO7" s="393"/>
      <c r="BZP7" s="393"/>
      <c r="BZQ7" s="393"/>
      <c r="BZR7" s="393"/>
      <c r="BZS7" s="393"/>
      <c r="BZT7" s="393"/>
      <c r="BZU7" s="393"/>
      <c r="BZV7" s="393"/>
      <c r="BZW7" s="393"/>
      <c r="BZX7" s="393"/>
      <c r="BZY7" s="393"/>
      <c r="BZZ7" s="393"/>
      <c r="CAA7" s="393"/>
      <c r="CAB7" s="393"/>
      <c r="CAC7" s="393"/>
      <c r="CAD7" s="393"/>
      <c r="CAE7" s="393"/>
      <c r="CAF7" s="393"/>
      <c r="CAG7" s="393"/>
      <c r="CAH7" s="393"/>
      <c r="CAI7" s="393"/>
      <c r="CAJ7" s="393"/>
      <c r="CAK7" s="393"/>
      <c r="CAL7" s="393"/>
      <c r="CAM7" s="393"/>
      <c r="CAN7" s="393"/>
      <c r="CAO7" s="393"/>
      <c r="CAP7" s="393"/>
      <c r="CAQ7" s="393"/>
      <c r="CAR7" s="393"/>
      <c r="CAS7" s="393"/>
      <c r="CAT7" s="393"/>
      <c r="CAU7" s="393"/>
      <c r="CAV7" s="393"/>
      <c r="CAW7" s="393"/>
      <c r="CAX7" s="393"/>
      <c r="CAY7" s="393"/>
      <c r="CAZ7" s="393"/>
      <c r="CBA7" s="393"/>
      <c r="CBB7" s="393"/>
      <c r="CBC7" s="393"/>
      <c r="CBD7" s="393"/>
      <c r="CBE7" s="393"/>
      <c r="CBF7" s="393"/>
      <c r="CBG7" s="393"/>
      <c r="CBH7" s="393"/>
      <c r="CBI7" s="393"/>
      <c r="CBJ7" s="393"/>
      <c r="CBK7" s="393"/>
      <c r="CBL7" s="393"/>
      <c r="CBM7" s="393"/>
      <c r="CBN7" s="393"/>
      <c r="CBO7" s="393"/>
      <c r="CBP7" s="393"/>
      <c r="CBQ7" s="393"/>
      <c r="CBR7" s="393"/>
      <c r="CBS7" s="393"/>
      <c r="CBT7" s="393"/>
      <c r="CBU7" s="393"/>
      <c r="CBV7" s="393"/>
      <c r="CBW7" s="393"/>
      <c r="CBX7" s="393"/>
      <c r="CBY7" s="393"/>
      <c r="CBZ7" s="393"/>
      <c r="CCA7" s="393"/>
      <c r="CCB7" s="393"/>
      <c r="CCC7" s="393"/>
      <c r="CCD7" s="393"/>
      <c r="CCE7" s="393"/>
      <c r="CCF7" s="393"/>
      <c r="CCG7" s="393"/>
      <c r="CCH7" s="393"/>
      <c r="CCI7" s="393"/>
      <c r="CCJ7" s="393"/>
      <c r="CCK7" s="393"/>
      <c r="CCL7" s="393"/>
      <c r="CCM7" s="393"/>
      <c r="CCN7" s="393"/>
      <c r="CCO7" s="393"/>
      <c r="CCP7" s="393"/>
      <c r="CCQ7" s="393"/>
      <c r="CCR7" s="393"/>
      <c r="CCS7" s="393"/>
      <c r="CCT7" s="393"/>
      <c r="CCU7" s="393"/>
      <c r="CCV7" s="393"/>
      <c r="CCW7" s="393"/>
      <c r="CCX7" s="393"/>
      <c r="CCY7" s="393"/>
      <c r="CCZ7" s="393"/>
      <c r="CDA7" s="393"/>
      <c r="CDB7" s="393"/>
      <c r="CDC7" s="393"/>
      <c r="CDD7" s="393"/>
      <c r="CDE7" s="393"/>
      <c r="CDF7" s="393"/>
      <c r="CDG7" s="393"/>
      <c r="CDH7" s="393"/>
      <c r="CDI7" s="393"/>
      <c r="CDJ7" s="393"/>
      <c r="CDK7" s="393"/>
      <c r="CDL7" s="393"/>
      <c r="CDM7" s="393"/>
      <c r="CDN7" s="393"/>
      <c r="CDO7" s="393"/>
      <c r="CDP7" s="393"/>
      <c r="CDQ7" s="393"/>
      <c r="CDR7" s="393"/>
      <c r="CDS7" s="393"/>
      <c r="CDT7" s="393"/>
      <c r="CDU7" s="393"/>
      <c r="CDV7" s="393"/>
      <c r="CDW7" s="393"/>
      <c r="CDX7" s="393"/>
      <c r="CDY7" s="393"/>
      <c r="CDZ7" s="393"/>
      <c r="CEA7" s="393"/>
      <c r="CEB7" s="393"/>
      <c r="CEC7" s="393"/>
      <c r="CED7" s="393"/>
      <c r="CEE7" s="393"/>
      <c r="CEF7" s="393"/>
      <c r="CEG7" s="393"/>
      <c r="CEH7" s="393"/>
      <c r="CEI7" s="393"/>
      <c r="CEJ7" s="393"/>
      <c r="CEK7" s="393"/>
      <c r="CEL7" s="393"/>
      <c r="CEM7" s="393"/>
      <c r="CEN7" s="393"/>
      <c r="CEO7" s="393"/>
      <c r="CEP7" s="393"/>
      <c r="CEQ7" s="393"/>
      <c r="CER7" s="393"/>
      <c r="CES7" s="393"/>
      <c r="CET7" s="393"/>
      <c r="CEU7" s="393"/>
      <c r="CEV7" s="393"/>
      <c r="CEW7" s="393"/>
      <c r="CEX7" s="393"/>
      <c r="CEY7" s="393"/>
      <c r="CEZ7" s="393"/>
      <c r="CFA7" s="393"/>
      <c r="CFB7" s="393"/>
      <c r="CFC7" s="393"/>
      <c r="CFD7" s="393"/>
      <c r="CFE7" s="393"/>
      <c r="CFF7" s="393"/>
      <c r="CFG7" s="393"/>
      <c r="CFH7" s="393"/>
      <c r="CFI7" s="393"/>
      <c r="CFJ7" s="393"/>
      <c r="CFK7" s="393"/>
      <c r="CFL7" s="393"/>
      <c r="CFM7" s="393"/>
      <c r="CFN7" s="393"/>
      <c r="CFO7" s="393"/>
      <c r="CFP7" s="393"/>
      <c r="CFQ7" s="393"/>
      <c r="CFR7" s="393"/>
      <c r="CFS7" s="393"/>
      <c r="CFT7" s="393"/>
      <c r="CFU7" s="393"/>
      <c r="CFV7" s="393"/>
      <c r="CFW7" s="393"/>
      <c r="CFX7" s="393"/>
      <c r="CFY7" s="393"/>
      <c r="CFZ7" s="393"/>
      <c r="CGA7" s="393"/>
      <c r="CGB7" s="393"/>
      <c r="CGC7" s="393"/>
      <c r="CGD7" s="393"/>
      <c r="CGE7" s="393"/>
      <c r="CGF7" s="393"/>
      <c r="CGG7" s="393"/>
      <c r="CGH7" s="393"/>
      <c r="CGI7" s="393"/>
      <c r="CGJ7" s="393"/>
      <c r="CGK7" s="393"/>
      <c r="CGL7" s="393"/>
      <c r="CGM7" s="393"/>
      <c r="CGN7" s="393"/>
      <c r="CGO7" s="393"/>
      <c r="CGP7" s="393"/>
      <c r="CGQ7" s="393"/>
      <c r="CGR7" s="393"/>
      <c r="CGS7" s="393"/>
      <c r="CGT7" s="393"/>
      <c r="CGU7" s="393"/>
      <c r="CGV7" s="393"/>
      <c r="CGW7" s="393"/>
      <c r="CGX7" s="393"/>
      <c r="CGY7" s="393"/>
      <c r="CGZ7" s="393"/>
      <c r="CHA7" s="393"/>
      <c r="CHB7" s="393"/>
      <c r="CHC7" s="393"/>
      <c r="CHD7" s="393"/>
      <c r="CHE7" s="393"/>
      <c r="CHF7" s="393"/>
      <c r="CHG7" s="393"/>
      <c r="CHH7" s="393"/>
      <c r="CHI7" s="393"/>
      <c r="CHJ7" s="393"/>
      <c r="CHK7" s="393"/>
      <c r="CHL7" s="393"/>
      <c r="CHM7" s="393"/>
      <c r="CHN7" s="393"/>
      <c r="CHO7" s="393"/>
      <c r="CHP7" s="393"/>
      <c r="CHQ7" s="393"/>
      <c r="CHR7" s="393"/>
      <c r="CHS7" s="393"/>
      <c r="CHT7" s="393"/>
      <c r="CHU7" s="393"/>
      <c r="CHV7" s="393"/>
      <c r="CHW7" s="393"/>
      <c r="CHX7" s="393"/>
      <c r="CHY7" s="393"/>
      <c r="CHZ7" s="393"/>
      <c r="CIA7" s="393"/>
      <c r="CIB7" s="393"/>
      <c r="CIC7" s="393"/>
      <c r="CID7" s="393"/>
      <c r="CIE7" s="393"/>
      <c r="CIF7" s="393"/>
      <c r="CIG7" s="393"/>
      <c r="CIH7" s="393"/>
      <c r="CII7" s="393"/>
      <c r="CIJ7" s="393"/>
      <c r="CIK7" s="393"/>
      <c r="CIL7" s="393"/>
      <c r="CIM7" s="393"/>
      <c r="CIN7" s="393"/>
      <c r="CIO7" s="393"/>
      <c r="CIP7" s="393"/>
      <c r="CIQ7" s="393"/>
      <c r="CIR7" s="393"/>
      <c r="CIS7" s="393"/>
      <c r="CIT7" s="393"/>
      <c r="CIU7" s="393"/>
      <c r="CIV7" s="393"/>
      <c r="CIW7" s="393"/>
      <c r="CIX7" s="393"/>
      <c r="CIY7" s="393"/>
      <c r="CIZ7" s="393"/>
      <c r="CJA7" s="393"/>
      <c r="CJB7" s="393"/>
      <c r="CJC7" s="393"/>
      <c r="CJD7" s="393"/>
      <c r="CJE7" s="393"/>
      <c r="CJF7" s="393"/>
      <c r="CJG7" s="393"/>
      <c r="CJH7" s="393"/>
      <c r="CJI7" s="393"/>
      <c r="CJJ7" s="393"/>
      <c r="CJK7" s="393"/>
      <c r="CJL7" s="393"/>
      <c r="CJM7" s="393"/>
      <c r="CJN7" s="393"/>
      <c r="CJO7" s="393"/>
      <c r="CJP7" s="393"/>
      <c r="CJQ7" s="393"/>
      <c r="CJR7" s="393"/>
      <c r="CJS7" s="393"/>
      <c r="CJT7" s="393"/>
      <c r="CJU7" s="393"/>
      <c r="CJV7" s="393"/>
      <c r="CJW7" s="393"/>
      <c r="CJX7" s="393"/>
      <c r="CJY7" s="393"/>
      <c r="CJZ7" s="393"/>
      <c r="CKA7" s="393"/>
      <c r="CKB7" s="393"/>
      <c r="CKC7" s="393"/>
      <c r="CKD7" s="393"/>
      <c r="CKE7" s="393"/>
      <c r="CKF7" s="393"/>
      <c r="CKG7" s="393"/>
      <c r="CKH7" s="393"/>
      <c r="CKI7" s="393"/>
      <c r="CKJ7" s="393"/>
      <c r="CKK7" s="393"/>
      <c r="CKL7" s="393"/>
      <c r="CKM7" s="393"/>
      <c r="CKN7" s="393"/>
      <c r="CKO7" s="393"/>
      <c r="CKP7" s="393"/>
      <c r="CKQ7" s="393"/>
      <c r="CKR7" s="393"/>
      <c r="CKS7" s="393"/>
      <c r="CKT7" s="393"/>
      <c r="CKU7" s="393"/>
      <c r="CKV7" s="393"/>
      <c r="CKW7" s="393"/>
      <c r="CKX7" s="393"/>
      <c r="CKY7" s="393"/>
      <c r="CKZ7" s="393"/>
      <c r="CLA7" s="393"/>
      <c r="CLB7" s="393"/>
      <c r="CLC7" s="393"/>
      <c r="CLD7" s="393"/>
      <c r="CLE7" s="393"/>
      <c r="CLF7" s="393"/>
      <c r="CLG7" s="393"/>
      <c r="CLH7" s="393"/>
      <c r="CLI7" s="393"/>
      <c r="CLJ7" s="393"/>
      <c r="CLK7" s="393"/>
      <c r="CLL7" s="393"/>
      <c r="CLM7" s="393"/>
      <c r="CLN7" s="393"/>
      <c r="CLO7" s="393"/>
      <c r="CLP7" s="393"/>
      <c r="CLQ7" s="393"/>
      <c r="CLR7" s="393"/>
      <c r="CLS7" s="393"/>
      <c r="CLT7" s="393"/>
      <c r="CLU7" s="393"/>
      <c r="CLV7" s="393"/>
      <c r="CLW7" s="393"/>
      <c r="CLX7" s="393"/>
      <c r="CLY7" s="393"/>
      <c r="CLZ7" s="393"/>
      <c r="CMA7" s="393"/>
      <c r="CMB7" s="393"/>
      <c r="CMC7" s="393"/>
      <c r="CMD7" s="393"/>
      <c r="CME7" s="393"/>
      <c r="CMF7" s="393"/>
      <c r="CMG7" s="393"/>
      <c r="CMH7" s="393"/>
      <c r="CMI7" s="393"/>
      <c r="CMJ7" s="393"/>
      <c r="CMK7" s="393"/>
      <c r="CML7" s="393"/>
      <c r="CMM7" s="393"/>
      <c r="CMN7" s="393"/>
      <c r="CMO7" s="393"/>
      <c r="CMP7" s="393"/>
      <c r="CMQ7" s="393"/>
      <c r="CMR7" s="393"/>
      <c r="CMS7" s="393"/>
      <c r="CMT7" s="393"/>
      <c r="CMU7" s="393"/>
      <c r="CMV7" s="393"/>
      <c r="CMW7" s="393"/>
      <c r="CMX7" s="393"/>
      <c r="CMY7" s="393"/>
      <c r="CMZ7" s="393"/>
      <c r="CNA7" s="393"/>
      <c r="CNB7" s="393"/>
      <c r="CNC7" s="393"/>
      <c r="CND7" s="393"/>
      <c r="CNE7" s="393"/>
      <c r="CNF7" s="393"/>
      <c r="CNG7" s="393"/>
      <c r="CNH7" s="393"/>
      <c r="CNI7" s="393"/>
      <c r="CNJ7" s="393"/>
      <c r="CNK7" s="393"/>
      <c r="CNL7" s="393"/>
      <c r="CNM7" s="393"/>
      <c r="CNN7" s="393"/>
      <c r="CNO7" s="393"/>
      <c r="CNP7" s="393"/>
      <c r="CNQ7" s="393"/>
      <c r="CNR7" s="393"/>
      <c r="CNS7" s="393"/>
      <c r="CNT7" s="393"/>
      <c r="CNU7" s="393"/>
      <c r="CNV7" s="393"/>
      <c r="CNW7" s="393"/>
      <c r="CNX7" s="393"/>
      <c r="CNY7" s="393"/>
      <c r="CNZ7" s="393"/>
      <c r="COA7" s="393"/>
      <c r="COB7" s="393"/>
      <c r="COC7" s="393"/>
      <c r="COD7" s="393"/>
      <c r="COE7" s="393"/>
      <c r="COF7" s="393"/>
      <c r="COG7" s="393"/>
      <c r="COH7" s="393"/>
      <c r="COI7" s="393"/>
      <c r="COJ7" s="393"/>
      <c r="COK7" s="393"/>
      <c r="COL7" s="393"/>
      <c r="COM7" s="393"/>
      <c r="CON7" s="393"/>
      <c r="COO7" s="393"/>
      <c r="COP7" s="393"/>
      <c r="COQ7" s="393"/>
      <c r="COR7" s="393"/>
      <c r="COS7" s="393"/>
      <c r="COT7" s="393"/>
      <c r="COU7" s="393"/>
      <c r="COV7" s="393"/>
      <c r="COW7" s="393"/>
      <c r="COX7" s="393"/>
      <c r="COY7" s="393"/>
      <c r="COZ7" s="393"/>
      <c r="CPA7" s="393"/>
      <c r="CPB7" s="393"/>
      <c r="CPC7" s="393"/>
      <c r="CPD7" s="393"/>
      <c r="CPE7" s="393"/>
      <c r="CPF7" s="393"/>
      <c r="CPG7" s="393"/>
      <c r="CPH7" s="393"/>
      <c r="CPI7" s="393"/>
      <c r="CPJ7" s="393"/>
      <c r="CPK7" s="393"/>
      <c r="CPL7" s="393"/>
      <c r="CPM7" s="393"/>
      <c r="CPN7" s="393"/>
      <c r="CPO7" s="393"/>
      <c r="CPP7" s="393"/>
      <c r="CPQ7" s="393"/>
      <c r="CPR7" s="393"/>
      <c r="CPS7" s="393"/>
      <c r="CPT7" s="393"/>
      <c r="CPU7" s="393"/>
      <c r="CPV7" s="393"/>
      <c r="CPW7" s="393"/>
      <c r="CPX7" s="393"/>
      <c r="CPY7" s="393"/>
      <c r="CPZ7" s="393"/>
      <c r="CQA7" s="393"/>
      <c r="CQB7" s="393"/>
      <c r="CQC7" s="393"/>
      <c r="CQD7" s="393"/>
      <c r="CQE7" s="393"/>
      <c r="CQF7" s="393"/>
      <c r="CQG7" s="393"/>
      <c r="CQH7" s="393"/>
      <c r="CQI7" s="393"/>
      <c r="CQJ7" s="393"/>
      <c r="CQK7" s="393"/>
      <c r="CQL7" s="393"/>
      <c r="CQM7" s="393"/>
      <c r="CQN7" s="393"/>
      <c r="CQO7" s="393"/>
      <c r="CQP7" s="393"/>
      <c r="CQQ7" s="393"/>
      <c r="CQR7" s="393"/>
      <c r="CQS7" s="393"/>
      <c r="CQT7" s="393"/>
      <c r="CQU7" s="393"/>
      <c r="CQV7" s="393"/>
      <c r="CQW7" s="393"/>
      <c r="CQX7" s="393"/>
      <c r="CQY7" s="393"/>
      <c r="CQZ7" s="393"/>
      <c r="CRA7" s="393"/>
      <c r="CRB7" s="393"/>
      <c r="CRC7" s="393"/>
      <c r="CRD7" s="393"/>
      <c r="CRE7" s="393"/>
      <c r="CRF7" s="393"/>
      <c r="CRG7" s="393"/>
      <c r="CRH7" s="393"/>
      <c r="CRI7" s="393"/>
      <c r="CRJ7" s="393"/>
      <c r="CRK7" s="393"/>
      <c r="CRL7" s="393"/>
      <c r="CRM7" s="393"/>
      <c r="CRN7" s="393"/>
      <c r="CRO7" s="393"/>
      <c r="CRP7" s="393"/>
      <c r="CRQ7" s="393"/>
      <c r="CRR7" s="393"/>
      <c r="CRS7" s="393"/>
      <c r="CRT7" s="393"/>
      <c r="CRU7" s="393"/>
      <c r="CRV7" s="393"/>
      <c r="CRW7" s="393"/>
      <c r="CRX7" s="393"/>
      <c r="CRY7" s="393"/>
      <c r="CRZ7" s="393"/>
      <c r="CSA7" s="393"/>
      <c r="CSB7" s="393"/>
      <c r="CSC7" s="393"/>
      <c r="CSD7" s="393"/>
      <c r="CSE7" s="393"/>
      <c r="CSF7" s="393"/>
      <c r="CSG7" s="393"/>
      <c r="CSH7" s="393"/>
      <c r="CSI7" s="393"/>
      <c r="CSJ7" s="393"/>
      <c r="CSK7" s="393"/>
      <c r="CSL7" s="393"/>
      <c r="CSM7" s="393"/>
      <c r="CSN7" s="393"/>
      <c r="CSO7" s="393"/>
      <c r="CSP7" s="393"/>
      <c r="CSQ7" s="393"/>
      <c r="CSR7" s="393"/>
      <c r="CSS7" s="393"/>
      <c r="CST7" s="393"/>
      <c r="CSU7" s="393"/>
      <c r="CSV7" s="393"/>
      <c r="CSW7" s="393"/>
      <c r="CSX7" s="393"/>
      <c r="CSY7" s="393"/>
      <c r="CSZ7" s="393"/>
      <c r="CTA7" s="393"/>
      <c r="CTB7" s="393"/>
      <c r="CTC7" s="393"/>
      <c r="CTD7" s="393"/>
      <c r="CTE7" s="393"/>
      <c r="CTF7" s="393"/>
      <c r="CTG7" s="393"/>
      <c r="CTH7" s="393"/>
      <c r="CTI7" s="393"/>
      <c r="CTJ7" s="393"/>
      <c r="CTK7" s="393"/>
      <c r="CTL7" s="393"/>
      <c r="CTM7" s="393"/>
      <c r="CTN7" s="393"/>
      <c r="CTO7" s="393"/>
      <c r="CTP7" s="393"/>
      <c r="CTQ7" s="393"/>
      <c r="CTR7" s="393"/>
      <c r="CTS7" s="393"/>
      <c r="CTT7" s="393"/>
      <c r="CTU7" s="393"/>
      <c r="CTV7" s="393"/>
      <c r="CTW7" s="393"/>
      <c r="CTX7" s="393"/>
      <c r="CTY7" s="393"/>
      <c r="CTZ7" s="393"/>
      <c r="CUA7" s="393"/>
      <c r="CUB7" s="393"/>
      <c r="CUC7" s="393"/>
      <c r="CUD7" s="393"/>
      <c r="CUE7" s="393"/>
      <c r="CUF7" s="393"/>
      <c r="CUG7" s="393"/>
      <c r="CUH7" s="393"/>
      <c r="CUI7" s="393"/>
      <c r="CUJ7" s="393"/>
      <c r="CUK7" s="393"/>
      <c r="CUL7" s="393"/>
      <c r="CUM7" s="393"/>
      <c r="CUN7" s="393"/>
      <c r="CUO7" s="393"/>
      <c r="CUP7" s="393"/>
      <c r="CUQ7" s="393"/>
      <c r="CUR7" s="393"/>
      <c r="CUS7" s="393"/>
      <c r="CUT7" s="393"/>
      <c r="CUU7" s="393"/>
      <c r="CUV7" s="393"/>
      <c r="CUW7" s="393"/>
      <c r="CUX7" s="393"/>
      <c r="CUY7" s="393"/>
      <c r="CUZ7" s="393"/>
      <c r="CVA7" s="393"/>
      <c r="CVB7" s="393"/>
      <c r="CVC7" s="393"/>
      <c r="CVD7" s="393"/>
      <c r="CVE7" s="393"/>
      <c r="CVF7" s="393"/>
      <c r="CVG7" s="393"/>
      <c r="CVH7" s="393"/>
      <c r="CVI7" s="393"/>
      <c r="CVJ7" s="393"/>
      <c r="CVK7" s="393"/>
      <c r="CVL7" s="393"/>
      <c r="CVM7" s="393"/>
      <c r="CVN7" s="393"/>
      <c r="CVO7" s="393"/>
      <c r="CVP7" s="393"/>
      <c r="CVQ7" s="393"/>
      <c r="CVR7" s="393"/>
      <c r="CVS7" s="393"/>
      <c r="CVT7" s="393"/>
      <c r="CVU7" s="393"/>
      <c r="CVV7" s="393"/>
      <c r="CVW7" s="393"/>
      <c r="CVX7" s="393"/>
      <c r="CVY7" s="393"/>
      <c r="CVZ7" s="393"/>
      <c r="CWA7" s="393"/>
      <c r="CWB7" s="393"/>
      <c r="CWC7" s="393"/>
      <c r="CWD7" s="393"/>
      <c r="CWE7" s="393"/>
      <c r="CWF7" s="393"/>
      <c r="CWG7" s="393"/>
      <c r="CWH7" s="393"/>
      <c r="CWI7" s="393"/>
      <c r="CWJ7" s="393"/>
      <c r="CWK7" s="393"/>
      <c r="CWL7" s="393"/>
      <c r="CWM7" s="393"/>
      <c r="CWN7" s="393"/>
      <c r="CWO7" s="393"/>
      <c r="CWP7" s="393"/>
      <c r="CWQ7" s="393"/>
      <c r="CWR7" s="393"/>
      <c r="CWS7" s="393"/>
      <c r="CWT7" s="393"/>
      <c r="CWU7" s="393"/>
      <c r="CWV7" s="393"/>
      <c r="CWW7" s="393"/>
      <c r="CWX7" s="393"/>
      <c r="CWY7" s="393"/>
      <c r="CWZ7" s="393"/>
      <c r="CXA7" s="393"/>
      <c r="CXB7" s="393"/>
      <c r="CXC7" s="393"/>
      <c r="CXD7" s="393"/>
      <c r="CXE7" s="393"/>
      <c r="CXF7" s="393"/>
      <c r="CXG7" s="393"/>
      <c r="CXH7" s="393"/>
      <c r="CXI7" s="393"/>
      <c r="CXJ7" s="393"/>
      <c r="CXK7" s="393"/>
      <c r="CXL7" s="393"/>
      <c r="CXM7" s="393"/>
      <c r="CXN7" s="393"/>
      <c r="CXO7" s="393"/>
      <c r="CXP7" s="393"/>
      <c r="CXQ7" s="393"/>
      <c r="CXR7" s="393"/>
      <c r="CXS7" s="393"/>
      <c r="CXT7" s="393"/>
      <c r="CXU7" s="393"/>
      <c r="CXV7" s="393"/>
      <c r="CXW7" s="393"/>
      <c r="CXX7" s="393"/>
      <c r="CXY7" s="393"/>
      <c r="CXZ7" s="393"/>
      <c r="CYA7" s="393"/>
      <c r="CYB7" s="393"/>
      <c r="CYC7" s="393"/>
      <c r="CYD7" s="393"/>
      <c r="CYE7" s="393"/>
      <c r="CYF7" s="393"/>
      <c r="CYG7" s="393"/>
      <c r="CYH7" s="393"/>
      <c r="CYI7" s="393"/>
      <c r="CYJ7" s="393"/>
      <c r="CYK7" s="393"/>
      <c r="CYL7" s="393"/>
      <c r="CYM7" s="393"/>
      <c r="CYN7" s="393"/>
      <c r="CYO7" s="393"/>
      <c r="CYP7" s="393"/>
      <c r="CYQ7" s="393"/>
      <c r="CYR7" s="393"/>
      <c r="CYS7" s="393"/>
      <c r="CYT7" s="393"/>
      <c r="CYU7" s="393"/>
      <c r="CYV7" s="393"/>
      <c r="CYW7" s="393"/>
      <c r="CYX7" s="393"/>
      <c r="CYY7" s="393"/>
      <c r="CYZ7" s="393"/>
      <c r="CZA7" s="393"/>
      <c r="CZB7" s="393"/>
      <c r="CZC7" s="393"/>
      <c r="CZD7" s="393"/>
      <c r="CZE7" s="393"/>
      <c r="CZF7" s="393"/>
      <c r="CZG7" s="393"/>
      <c r="CZH7" s="393"/>
      <c r="CZI7" s="393"/>
      <c r="CZJ7" s="393"/>
      <c r="CZK7" s="393"/>
      <c r="CZL7" s="393"/>
      <c r="CZM7" s="393"/>
      <c r="CZN7" s="393"/>
      <c r="CZO7" s="393"/>
      <c r="CZP7" s="393"/>
      <c r="CZQ7" s="393"/>
      <c r="CZR7" s="393"/>
      <c r="CZS7" s="393"/>
      <c r="CZT7" s="393"/>
      <c r="CZU7" s="393"/>
      <c r="CZV7" s="393"/>
      <c r="CZW7" s="393"/>
      <c r="CZX7" s="393"/>
      <c r="CZY7" s="393"/>
      <c r="CZZ7" s="393"/>
      <c r="DAA7" s="393"/>
      <c r="DAB7" s="393"/>
      <c r="DAC7" s="393"/>
      <c r="DAD7" s="393"/>
      <c r="DAE7" s="393"/>
      <c r="DAF7" s="393"/>
      <c r="DAG7" s="393"/>
      <c r="DAH7" s="393"/>
      <c r="DAI7" s="393"/>
      <c r="DAJ7" s="393"/>
      <c r="DAK7" s="393"/>
      <c r="DAL7" s="393"/>
      <c r="DAM7" s="393"/>
      <c r="DAN7" s="393"/>
      <c r="DAO7" s="393"/>
      <c r="DAP7" s="393"/>
      <c r="DAQ7" s="393"/>
      <c r="DAR7" s="393"/>
      <c r="DAS7" s="393"/>
      <c r="DAT7" s="393"/>
      <c r="DAU7" s="393"/>
      <c r="DAV7" s="393"/>
      <c r="DAW7" s="393"/>
      <c r="DAX7" s="393"/>
      <c r="DAY7" s="393"/>
      <c r="DAZ7" s="393"/>
      <c r="DBA7" s="393"/>
      <c r="DBB7" s="393"/>
      <c r="DBC7" s="393"/>
      <c r="DBD7" s="393"/>
      <c r="DBE7" s="393"/>
      <c r="DBF7" s="393"/>
      <c r="DBG7" s="393"/>
      <c r="DBH7" s="393"/>
      <c r="DBI7" s="393"/>
      <c r="DBJ7" s="393"/>
      <c r="DBK7" s="393"/>
      <c r="DBL7" s="393"/>
      <c r="DBM7" s="393"/>
      <c r="DBN7" s="393"/>
      <c r="DBO7" s="393"/>
      <c r="DBP7" s="393"/>
      <c r="DBQ7" s="393"/>
      <c r="DBR7" s="393"/>
      <c r="DBS7" s="393"/>
      <c r="DBT7" s="393"/>
      <c r="DBU7" s="393"/>
      <c r="DBV7" s="393"/>
      <c r="DBW7" s="393"/>
      <c r="DBX7" s="393"/>
      <c r="DBY7" s="393"/>
      <c r="DBZ7" s="393"/>
      <c r="DCA7" s="393"/>
      <c r="DCB7" s="393"/>
      <c r="DCC7" s="393"/>
      <c r="DCD7" s="393"/>
      <c r="DCE7" s="393"/>
      <c r="DCF7" s="393"/>
      <c r="DCG7" s="393"/>
      <c r="DCH7" s="393"/>
      <c r="DCI7" s="393"/>
      <c r="DCJ7" s="393"/>
      <c r="DCK7" s="393"/>
      <c r="DCL7" s="393"/>
      <c r="DCM7" s="393"/>
      <c r="DCN7" s="393"/>
      <c r="DCO7" s="393"/>
      <c r="DCP7" s="393"/>
      <c r="DCQ7" s="393"/>
      <c r="DCR7" s="393"/>
      <c r="DCS7" s="393"/>
      <c r="DCT7" s="393"/>
      <c r="DCU7" s="393"/>
      <c r="DCV7" s="393"/>
      <c r="DCW7" s="393"/>
      <c r="DCX7" s="393"/>
      <c r="DCY7" s="393"/>
      <c r="DCZ7" s="393"/>
      <c r="DDA7" s="393"/>
      <c r="DDB7" s="393"/>
      <c r="DDC7" s="393"/>
      <c r="DDD7" s="393"/>
      <c r="DDE7" s="393"/>
      <c r="DDF7" s="393"/>
      <c r="DDG7" s="393"/>
      <c r="DDH7" s="393"/>
      <c r="DDI7" s="393"/>
      <c r="DDJ7" s="393"/>
      <c r="DDK7" s="393"/>
      <c r="DDL7" s="393"/>
      <c r="DDM7" s="393"/>
      <c r="DDN7" s="393"/>
      <c r="DDO7" s="393"/>
      <c r="DDP7" s="393"/>
      <c r="DDQ7" s="393"/>
      <c r="DDR7" s="393"/>
      <c r="DDS7" s="393"/>
      <c r="DDT7" s="393"/>
      <c r="DDU7" s="393"/>
      <c r="DDV7" s="393"/>
      <c r="DDW7" s="393"/>
      <c r="DDX7" s="393"/>
      <c r="DDY7" s="393"/>
      <c r="DDZ7" s="393"/>
      <c r="DEA7" s="393"/>
      <c r="DEB7" s="393"/>
      <c r="DEC7" s="393"/>
      <c r="DED7" s="393"/>
      <c r="DEE7" s="393"/>
      <c r="DEF7" s="393"/>
      <c r="DEG7" s="393"/>
      <c r="DEH7" s="393"/>
      <c r="DEI7" s="393"/>
      <c r="DEJ7" s="393"/>
      <c r="DEK7" s="393"/>
      <c r="DEL7" s="393"/>
      <c r="DEM7" s="393"/>
      <c r="DEN7" s="393"/>
      <c r="DEO7" s="393"/>
      <c r="DEP7" s="393"/>
      <c r="DEQ7" s="393"/>
      <c r="DER7" s="393"/>
      <c r="DES7" s="393"/>
      <c r="DET7" s="393"/>
      <c r="DEU7" s="393"/>
      <c r="DEV7" s="393"/>
      <c r="DEW7" s="393"/>
      <c r="DEX7" s="393"/>
      <c r="DEY7" s="393"/>
      <c r="DEZ7" s="393"/>
      <c r="DFA7" s="393"/>
      <c r="DFB7" s="393"/>
      <c r="DFC7" s="393"/>
      <c r="DFD7" s="393"/>
      <c r="DFE7" s="393"/>
      <c r="DFF7" s="393"/>
      <c r="DFG7" s="393"/>
      <c r="DFH7" s="393"/>
      <c r="DFI7" s="393"/>
      <c r="DFJ7" s="393"/>
      <c r="DFK7" s="393"/>
      <c r="DFL7" s="393"/>
      <c r="DFM7" s="393"/>
      <c r="DFN7" s="393"/>
      <c r="DFO7" s="393"/>
      <c r="DFP7" s="393"/>
      <c r="DFQ7" s="393"/>
      <c r="DFR7" s="393"/>
      <c r="DFS7" s="393"/>
      <c r="DFT7" s="393"/>
      <c r="DFU7" s="393"/>
      <c r="DFV7" s="393"/>
      <c r="DFW7" s="393"/>
      <c r="DFX7" s="393"/>
      <c r="DFY7" s="393"/>
      <c r="DFZ7" s="393"/>
      <c r="DGA7" s="393"/>
      <c r="DGB7" s="393"/>
      <c r="DGC7" s="393"/>
      <c r="DGD7" s="393"/>
      <c r="DGE7" s="393"/>
      <c r="DGF7" s="393"/>
      <c r="DGG7" s="393"/>
      <c r="DGH7" s="393"/>
      <c r="DGI7" s="393"/>
      <c r="DGJ7" s="393"/>
      <c r="DGK7" s="393"/>
      <c r="DGL7" s="393"/>
      <c r="DGM7" s="393"/>
      <c r="DGN7" s="393"/>
      <c r="DGO7" s="393"/>
      <c r="DGP7" s="393"/>
      <c r="DGQ7" s="393"/>
      <c r="DGR7" s="393"/>
      <c r="DGS7" s="393"/>
      <c r="DGT7" s="393"/>
      <c r="DGU7" s="393"/>
      <c r="DGV7" s="393"/>
      <c r="DGW7" s="393"/>
      <c r="DGX7" s="393"/>
      <c r="DGY7" s="393"/>
      <c r="DGZ7" s="393"/>
      <c r="DHA7" s="393"/>
      <c r="DHB7" s="393"/>
      <c r="DHC7" s="393"/>
      <c r="DHD7" s="393"/>
      <c r="DHE7" s="393"/>
      <c r="DHF7" s="393"/>
      <c r="DHG7" s="393"/>
      <c r="DHH7" s="393"/>
      <c r="DHI7" s="393"/>
      <c r="DHJ7" s="393"/>
      <c r="DHK7" s="393"/>
      <c r="DHL7" s="393"/>
      <c r="DHM7" s="393"/>
      <c r="DHN7" s="393"/>
      <c r="DHO7" s="393"/>
      <c r="DHP7" s="393"/>
      <c r="DHQ7" s="393"/>
      <c r="DHR7" s="393"/>
      <c r="DHS7" s="393"/>
      <c r="DHT7" s="393"/>
      <c r="DHU7" s="393"/>
      <c r="DHV7" s="393"/>
      <c r="DHW7" s="393"/>
      <c r="DHX7" s="393"/>
      <c r="DHY7" s="393"/>
      <c r="DHZ7" s="393"/>
      <c r="DIA7" s="393"/>
      <c r="DIB7" s="393"/>
      <c r="DIC7" s="393"/>
      <c r="DID7" s="393"/>
      <c r="DIE7" s="393"/>
      <c r="DIF7" s="393"/>
      <c r="DIG7" s="393"/>
      <c r="DIH7" s="393"/>
      <c r="DII7" s="393"/>
      <c r="DIJ7" s="393"/>
      <c r="DIK7" s="393"/>
      <c r="DIL7" s="393"/>
      <c r="DIM7" s="393"/>
      <c r="DIN7" s="393"/>
      <c r="DIO7" s="393"/>
      <c r="DIP7" s="393"/>
      <c r="DIQ7" s="393"/>
      <c r="DIR7" s="393"/>
      <c r="DIS7" s="393"/>
      <c r="DIT7" s="393"/>
      <c r="DIU7" s="393"/>
      <c r="DIV7" s="393"/>
      <c r="DIW7" s="393"/>
      <c r="DIX7" s="393"/>
      <c r="DIY7" s="393"/>
      <c r="DIZ7" s="393"/>
      <c r="DJA7" s="393"/>
      <c r="DJB7" s="393"/>
      <c r="DJC7" s="393"/>
      <c r="DJD7" s="393"/>
      <c r="DJE7" s="393"/>
      <c r="DJF7" s="393"/>
      <c r="DJG7" s="393"/>
      <c r="DJH7" s="393"/>
      <c r="DJI7" s="393"/>
      <c r="DJJ7" s="393"/>
      <c r="DJK7" s="393"/>
      <c r="DJL7" s="393"/>
      <c r="DJM7" s="393"/>
      <c r="DJN7" s="393"/>
      <c r="DJO7" s="393"/>
      <c r="DJP7" s="393"/>
      <c r="DJQ7" s="393"/>
      <c r="DJR7" s="393"/>
      <c r="DJS7" s="393"/>
      <c r="DJT7" s="393"/>
      <c r="DJU7" s="393"/>
      <c r="DJV7" s="393"/>
      <c r="DJW7" s="393"/>
      <c r="DJX7" s="393"/>
      <c r="DJY7" s="393"/>
      <c r="DJZ7" s="393"/>
      <c r="DKA7" s="393"/>
      <c r="DKB7" s="393"/>
      <c r="DKC7" s="393"/>
      <c r="DKD7" s="393"/>
      <c r="DKE7" s="393"/>
      <c r="DKF7" s="393"/>
      <c r="DKG7" s="393"/>
      <c r="DKH7" s="393"/>
      <c r="DKI7" s="393"/>
      <c r="DKJ7" s="393"/>
      <c r="DKK7" s="393"/>
      <c r="DKL7" s="393"/>
      <c r="DKM7" s="393"/>
      <c r="DKN7" s="393"/>
      <c r="DKO7" s="393"/>
      <c r="DKP7" s="393"/>
      <c r="DKQ7" s="393"/>
      <c r="DKR7" s="393"/>
      <c r="DKS7" s="393"/>
      <c r="DKT7" s="393"/>
      <c r="DKU7" s="393"/>
      <c r="DKV7" s="393"/>
      <c r="DKW7" s="393"/>
      <c r="DKX7" s="393"/>
      <c r="DKY7" s="393"/>
      <c r="DKZ7" s="393"/>
      <c r="DLA7" s="393"/>
      <c r="DLB7" s="393"/>
      <c r="DLC7" s="393"/>
      <c r="DLD7" s="393"/>
      <c r="DLE7" s="393"/>
      <c r="DLF7" s="393"/>
      <c r="DLG7" s="393"/>
      <c r="DLH7" s="393"/>
      <c r="DLI7" s="393"/>
      <c r="DLJ7" s="393"/>
      <c r="DLK7" s="393"/>
      <c r="DLL7" s="393"/>
      <c r="DLM7" s="393"/>
      <c r="DLN7" s="393"/>
      <c r="DLO7" s="393"/>
      <c r="DLP7" s="393"/>
      <c r="DLQ7" s="393"/>
      <c r="DLR7" s="393"/>
      <c r="DLS7" s="393"/>
      <c r="DLT7" s="393"/>
      <c r="DLU7" s="393"/>
      <c r="DLV7" s="393"/>
      <c r="DLW7" s="393"/>
      <c r="DLX7" s="393"/>
      <c r="DLY7" s="393"/>
      <c r="DLZ7" s="393"/>
      <c r="DMA7" s="393"/>
      <c r="DMB7" s="393"/>
      <c r="DMC7" s="393"/>
      <c r="DMD7" s="393"/>
      <c r="DME7" s="393"/>
      <c r="DMF7" s="393"/>
      <c r="DMG7" s="393"/>
      <c r="DMH7" s="393"/>
      <c r="DMI7" s="393"/>
      <c r="DMJ7" s="393"/>
      <c r="DMK7" s="393"/>
      <c r="DML7" s="393"/>
      <c r="DMM7" s="393"/>
      <c r="DMN7" s="393"/>
      <c r="DMO7" s="393"/>
      <c r="DMP7" s="393"/>
      <c r="DMQ7" s="393"/>
      <c r="DMR7" s="393"/>
      <c r="DMS7" s="393"/>
      <c r="DMT7" s="393"/>
      <c r="DMU7" s="393"/>
      <c r="DMV7" s="393"/>
      <c r="DMW7" s="393"/>
      <c r="DMX7" s="393"/>
      <c r="DMY7" s="393"/>
      <c r="DMZ7" s="393"/>
      <c r="DNA7" s="393"/>
      <c r="DNB7" s="393"/>
      <c r="DNC7" s="393"/>
      <c r="DND7" s="393"/>
      <c r="DNE7" s="393"/>
      <c r="DNF7" s="393"/>
      <c r="DNG7" s="393"/>
      <c r="DNH7" s="393"/>
      <c r="DNI7" s="393"/>
      <c r="DNJ7" s="393"/>
      <c r="DNK7" s="393"/>
      <c r="DNL7" s="393"/>
      <c r="DNM7" s="393"/>
      <c r="DNN7" s="393"/>
      <c r="DNO7" s="393"/>
      <c r="DNP7" s="393"/>
      <c r="DNQ7" s="393"/>
      <c r="DNR7" s="393"/>
      <c r="DNS7" s="393"/>
      <c r="DNT7" s="393"/>
      <c r="DNU7" s="393"/>
      <c r="DNV7" s="393"/>
      <c r="DNW7" s="393"/>
      <c r="DNX7" s="393"/>
      <c r="DNY7" s="393"/>
      <c r="DNZ7" s="393"/>
      <c r="DOA7" s="393"/>
      <c r="DOB7" s="393"/>
      <c r="DOC7" s="393"/>
      <c r="DOD7" s="393"/>
      <c r="DOE7" s="393"/>
      <c r="DOF7" s="393"/>
      <c r="DOG7" s="393"/>
      <c r="DOH7" s="393"/>
      <c r="DOI7" s="393"/>
      <c r="DOJ7" s="393"/>
      <c r="DOK7" s="393"/>
      <c r="DOL7" s="393"/>
      <c r="DOM7" s="393"/>
      <c r="DON7" s="393"/>
      <c r="DOO7" s="393"/>
      <c r="DOP7" s="393"/>
      <c r="DOQ7" s="393"/>
      <c r="DOR7" s="393"/>
      <c r="DOS7" s="393"/>
      <c r="DOT7" s="393"/>
      <c r="DOU7" s="393"/>
      <c r="DOV7" s="393"/>
      <c r="DOW7" s="393"/>
      <c r="DOX7" s="393"/>
      <c r="DOY7" s="393"/>
      <c r="DOZ7" s="393"/>
      <c r="DPA7" s="393"/>
      <c r="DPB7" s="393"/>
      <c r="DPC7" s="393"/>
      <c r="DPD7" s="393"/>
      <c r="DPE7" s="393"/>
      <c r="DPF7" s="393"/>
      <c r="DPG7" s="393"/>
      <c r="DPH7" s="393"/>
      <c r="DPI7" s="393"/>
      <c r="DPJ7" s="393"/>
      <c r="DPK7" s="393"/>
      <c r="DPL7" s="393"/>
      <c r="DPM7" s="393"/>
      <c r="DPN7" s="393"/>
      <c r="DPO7" s="393"/>
      <c r="DPP7" s="393"/>
      <c r="DPQ7" s="393"/>
      <c r="DPR7" s="393"/>
      <c r="DPS7" s="393"/>
      <c r="DPT7" s="393"/>
      <c r="DPU7" s="393"/>
      <c r="DPV7" s="393"/>
      <c r="DPW7" s="393"/>
      <c r="DPX7" s="393"/>
      <c r="DPY7" s="393"/>
      <c r="DPZ7" s="393"/>
      <c r="DQA7" s="393"/>
      <c r="DQB7" s="393"/>
      <c r="DQC7" s="393"/>
      <c r="DQD7" s="393"/>
      <c r="DQE7" s="393"/>
      <c r="DQF7" s="393"/>
      <c r="DQG7" s="393"/>
      <c r="DQH7" s="393"/>
      <c r="DQI7" s="393"/>
      <c r="DQJ7" s="393"/>
      <c r="DQK7" s="393"/>
      <c r="DQL7" s="393"/>
      <c r="DQM7" s="393"/>
      <c r="DQN7" s="393"/>
      <c r="DQO7" s="393"/>
      <c r="DQP7" s="393"/>
      <c r="DQQ7" s="393"/>
      <c r="DQR7" s="393"/>
      <c r="DQS7" s="393"/>
      <c r="DQT7" s="393"/>
      <c r="DQU7" s="393"/>
      <c r="DQV7" s="393"/>
      <c r="DQW7" s="393"/>
      <c r="DQX7" s="393"/>
      <c r="DQY7" s="393"/>
      <c r="DQZ7" s="393"/>
      <c r="DRA7" s="393"/>
      <c r="DRB7" s="393"/>
      <c r="DRC7" s="393"/>
      <c r="DRD7" s="393"/>
      <c r="DRE7" s="393"/>
      <c r="DRF7" s="393"/>
      <c r="DRG7" s="393"/>
      <c r="DRH7" s="393"/>
      <c r="DRI7" s="393"/>
      <c r="DRJ7" s="393"/>
      <c r="DRK7" s="393"/>
      <c r="DRL7" s="393"/>
      <c r="DRM7" s="393"/>
      <c r="DRN7" s="393"/>
      <c r="DRO7" s="393"/>
      <c r="DRP7" s="393"/>
      <c r="DRQ7" s="393"/>
      <c r="DRR7" s="393"/>
      <c r="DRS7" s="393"/>
      <c r="DRT7" s="393"/>
      <c r="DRU7" s="393"/>
      <c r="DRV7" s="393"/>
      <c r="DRW7" s="393"/>
      <c r="DRX7" s="393"/>
      <c r="DRY7" s="393"/>
      <c r="DRZ7" s="393"/>
      <c r="DSA7" s="393"/>
      <c r="DSB7" s="393"/>
      <c r="DSC7" s="393"/>
      <c r="DSD7" s="393"/>
      <c r="DSE7" s="393"/>
      <c r="DSF7" s="393"/>
      <c r="DSG7" s="393"/>
      <c r="DSH7" s="393"/>
      <c r="DSI7" s="393"/>
      <c r="DSJ7" s="393"/>
      <c r="DSK7" s="393"/>
      <c r="DSL7" s="393"/>
      <c r="DSM7" s="393"/>
      <c r="DSN7" s="393"/>
      <c r="DSO7" s="393"/>
      <c r="DSP7" s="393"/>
      <c r="DSQ7" s="393"/>
      <c r="DSR7" s="393"/>
      <c r="DSS7" s="393"/>
      <c r="DST7" s="393"/>
      <c r="DSU7" s="393"/>
      <c r="DSV7" s="393"/>
      <c r="DSW7" s="393"/>
      <c r="DSX7" s="393"/>
      <c r="DSY7" s="393"/>
      <c r="DSZ7" s="393"/>
      <c r="DTA7" s="393"/>
      <c r="DTB7" s="393"/>
      <c r="DTC7" s="393"/>
      <c r="DTD7" s="393"/>
      <c r="DTE7" s="393"/>
      <c r="DTF7" s="393"/>
      <c r="DTG7" s="393"/>
      <c r="DTH7" s="393"/>
      <c r="DTI7" s="393"/>
      <c r="DTJ7" s="393"/>
      <c r="DTK7" s="393"/>
      <c r="DTL7" s="393"/>
      <c r="DTM7" s="393"/>
      <c r="DTN7" s="393"/>
      <c r="DTO7" s="393"/>
      <c r="DTP7" s="393"/>
      <c r="DTQ7" s="393"/>
      <c r="DTR7" s="393"/>
      <c r="DTS7" s="393"/>
      <c r="DTT7" s="393"/>
      <c r="DTU7" s="393"/>
      <c r="DTV7" s="393"/>
      <c r="DTW7" s="393"/>
      <c r="DTX7" s="393"/>
      <c r="DTY7" s="393"/>
      <c r="DTZ7" s="393"/>
      <c r="DUA7" s="393"/>
      <c r="DUB7" s="393"/>
      <c r="DUC7" s="393"/>
      <c r="DUD7" s="393"/>
      <c r="DUE7" s="393"/>
      <c r="DUF7" s="393"/>
      <c r="DUG7" s="393"/>
      <c r="DUH7" s="393"/>
      <c r="DUI7" s="393"/>
      <c r="DUJ7" s="393"/>
      <c r="DUK7" s="393"/>
      <c r="DUL7" s="393"/>
      <c r="DUM7" s="393"/>
      <c r="DUN7" s="393"/>
      <c r="DUO7" s="393"/>
      <c r="DUP7" s="393"/>
      <c r="DUQ7" s="393"/>
      <c r="DUR7" s="393"/>
      <c r="DUS7" s="393"/>
      <c r="DUT7" s="393"/>
      <c r="DUU7" s="393"/>
      <c r="DUV7" s="393"/>
      <c r="DUW7" s="393"/>
      <c r="DUX7" s="393"/>
      <c r="DUY7" s="393"/>
      <c r="DUZ7" s="393"/>
      <c r="DVA7" s="393"/>
      <c r="DVB7" s="393"/>
      <c r="DVC7" s="393"/>
      <c r="DVD7" s="393"/>
      <c r="DVE7" s="393"/>
      <c r="DVF7" s="393"/>
      <c r="DVG7" s="393"/>
      <c r="DVH7" s="393"/>
      <c r="DVI7" s="393"/>
      <c r="DVJ7" s="393"/>
      <c r="DVK7" s="393"/>
      <c r="DVL7" s="393"/>
      <c r="DVM7" s="393"/>
      <c r="DVN7" s="393"/>
      <c r="DVO7" s="393"/>
      <c r="DVP7" s="393"/>
      <c r="DVQ7" s="393"/>
      <c r="DVR7" s="393"/>
      <c r="DVS7" s="393"/>
      <c r="DVT7" s="393"/>
      <c r="DVU7" s="393"/>
      <c r="DVV7" s="393"/>
      <c r="DVW7" s="393"/>
      <c r="DVX7" s="393"/>
      <c r="DVY7" s="393"/>
      <c r="DVZ7" s="393"/>
      <c r="DWA7" s="393"/>
      <c r="DWB7" s="393"/>
      <c r="DWC7" s="393"/>
      <c r="DWD7" s="393"/>
      <c r="DWE7" s="393"/>
      <c r="DWF7" s="393"/>
      <c r="DWG7" s="393"/>
      <c r="DWH7" s="393"/>
      <c r="DWI7" s="393"/>
      <c r="DWJ7" s="393"/>
      <c r="DWK7" s="393"/>
      <c r="DWL7" s="393"/>
      <c r="DWM7" s="393"/>
      <c r="DWN7" s="393"/>
      <c r="DWO7" s="393"/>
      <c r="DWP7" s="393"/>
      <c r="DWQ7" s="393"/>
      <c r="DWR7" s="393"/>
      <c r="DWS7" s="393"/>
      <c r="DWT7" s="393"/>
      <c r="DWU7" s="393"/>
      <c r="DWV7" s="393"/>
      <c r="DWW7" s="393"/>
      <c r="DWX7" s="393"/>
      <c r="DWY7" s="393"/>
      <c r="DWZ7" s="393"/>
      <c r="DXA7" s="393"/>
      <c r="DXB7" s="393"/>
      <c r="DXC7" s="393"/>
      <c r="DXD7" s="393"/>
      <c r="DXE7" s="393"/>
      <c r="DXF7" s="393"/>
      <c r="DXG7" s="393"/>
      <c r="DXH7" s="393"/>
      <c r="DXI7" s="393"/>
      <c r="DXJ7" s="393"/>
      <c r="DXK7" s="393"/>
      <c r="DXL7" s="393"/>
      <c r="DXM7" s="393"/>
      <c r="DXN7" s="393"/>
      <c r="DXO7" s="393"/>
      <c r="DXP7" s="393"/>
      <c r="DXQ7" s="393"/>
      <c r="DXR7" s="393"/>
      <c r="DXS7" s="393"/>
      <c r="DXT7" s="393"/>
      <c r="DXU7" s="393"/>
      <c r="DXV7" s="393"/>
      <c r="DXW7" s="393"/>
      <c r="DXX7" s="393"/>
      <c r="DXY7" s="393"/>
      <c r="DXZ7" s="393"/>
      <c r="DYA7" s="393"/>
      <c r="DYB7" s="393"/>
      <c r="DYC7" s="393"/>
      <c r="DYD7" s="393"/>
      <c r="DYE7" s="393"/>
      <c r="DYF7" s="393"/>
      <c r="DYG7" s="393"/>
      <c r="DYH7" s="393"/>
      <c r="DYI7" s="393"/>
      <c r="DYJ7" s="393"/>
      <c r="DYK7" s="393"/>
      <c r="DYL7" s="393"/>
      <c r="DYM7" s="393"/>
      <c r="DYN7" s="393"/>
      <c r="DYO7" s="393"/>
      <c r="DYP7" s="393"/>
      <c r="DYQ7" s="393"/>
      <c r="DYR7" s="393"/>
      <c r="DYS7" s="393"/>
      <c r="DYT7" s="393"/>
      <c r="DYU7" s="393"/>
      <c r="DYV7" s="393"/>
      <c r="DYW7" s="393"/>
      <c r="DYX7" s="393"/>
      <c r="DYY7" s="393"/>
      <c r="DYZ7" s="393"/>
      <c r="DZA7" s="393"/>
      <c r="DZB7" s="393"/>
      <c r="DZC7" s="393"/>
      <c r="DZD7" s="393"/>
      <c r="DZE7" s="393"/>
      <c r="DZF7" s="393"/>
      <c r="DZG7" s="393"/>
      <c r="DZH7" s="393"/>
      <c r="DZI7" s="393"/>
      <c r="DZJ7" s="393"/>
      <c r="DZK7" s="393"/>
      <c r="DZL7" s="393"/>
      <c r="DZM7" s="393"/>
      <c r="DZN7" s="393"/>
      <c r="DZO7" s="393"/>
      <c r="DZP7" s="393"/>
      <c r="DZQ7" s="393"/>
      <c r="DZR7" s="393"/>
      <c r="DZS7" s="393"/>
      <c r="DZT7" s="393"/>
      <c r="DZU7" s="393"/>
      <c r="DZV7" s="393"/>
      <c r="DZW7" s="393"/>
      <c r="DZX7" s="393"/>
      <c r="DZY7" s="393"/>
      <c r="DZZ7" s="393"/>
      <c r="EAA7" s="393"/>
      <c r="EAB7" s="393"/>
      <c r="EAC7" s="393"/>
      <c r="EAD7" s="393"/>
      <c r="EAE7" s="393"/>
      <c r="EAF7" s="393"/>
      <c r="EAG7" s="393"/>
      <c r="EAH7" s="393"/>
      <c r="EAI7" s="393"/>
      <c r="EAJ7" s="393"/>
      <c r="EAK7" s="393"/>
      <c r="EAL7" s="393"/>
      <c r="EAM7" s="393"/>
      <c r="EAN7" s="393"/>
      <c r="EAO7" s="393"/>
      <c r="EAP7" s="393"/>
      <c r="EAQ7" s="393"/>
      <c r="EAR7" s="393"/>
      <c r="EAS7" s="393"/>
      <c r="EAT7" s="393"/>
      <c r="EAU7" s="393"/>
      <c r="EAV7" s="393"/>
      <c r="EAW7" s="393"/>
      <c r="EAX7" s="393"/>
      <c r="EAY7" s="393"/>
      <c r="EAZ7" s="393"/>
      <c r="EBA7" s="393"/>
      <c r="EBB7" s="393"/>
      <c r="EBC7" s="393"/>
      <c r="EBD7" s="393"/>
      <c r="EBE7" s="393"/>
      <c r="EBF7" s="393"/>
      <c r="EBG7" s="393"/>
      <c r="EBH7" s="393"/>
      <c r="EBI7" s="393"/>
      <c r="EBJ7" s="393"/>
      <c r="EBK7" s="393"/>
      <c r="EBL7" s="393"/>
      <c r="EBM7" s="393"/>
      <c r="EBN7" s="393"/>
      <c r="EBO7" s="393"/>
      <c r="EBP7" s="393"/>
      <c r="EBQ7" s="393"/>
      <c r="EBR7" s="393"/>
      <c r="EBS7" s="393"/>
      <c r="EBT7" s="393"/>
      <c r="EBU7" s="393"/>
      <c r="EBV7" s="393"/>
      <c r="EBW7" s="393"/>
      <c r="EBX7" s="393"/>
      <c r="EBY7" s="393"/>
      <c r="EBZ7" s="393"/>
      <c r="ECA7" s="393"/>
      <c r="ECB7" s="393"/>
      <c r="ECC7" s="393"/>
      <c r="ECD7" s="393"/>
      <c r="ECE7" s="393"/>
      <c r="ECF7" s="393"/>
      <c r="ECG7" s="393"/>
      <c r="ECH7" s="393"/>
      <c r="ECI7" s="393"/>
      <c r="ECJ7" s="393"/>
      <c r="ECK7" s="393"/>
      <c r="ECL7" s="393"/>
      <c r="ECM7" s="393"/>
      <c r="ECN7" s="393"/>
      <c r="ECO7" s="393"/>
      <c r="ECP7" s="393"/>
      <c r="ECQ7" s="393"/>
      <c r="ECR7" s="393"/>
      <c r="ECS7" s="393"/>
      <c r="ECT7" s="393"/>
      <c r="ECU7" s="393"/>
      <c r="ECV7" s="393"/>
      <c r="ECW7" s="393"/>
      <c r="ECX7" s="393"/>
      <c r="ECY7" s="393"/>
      <c r="ECZ7" s="393"/>
      <c r="EDA7" s="393"/>
      <c r="EDB7" s="393"/>
      <c r="EDC7" s="393"/>
      <c r="EDD7" s="393"/>
      <c r="EDE7" s="393"/>
      <c r="EDF7" s="393"/>
      <c r="EDG7" s="393"/>
      <c r="EDH7" s="393"/>
      <c r="EDI7" s="393"/>
      <c r="EDJ7" s="393"/>
      <c r="EDK7" s="393"/>
      <c r="EDL7" s="393"/>
      <c r="EDM7" s="393"/>
      <c r="EDN7" s="393"/>
      <c r="EDO7" s="393"/>
      <c r="EDP7" s="393"/>
      <c r="EDQ7" s="393"/>
      <c r="EDR7" s="393"/>
      <c r="EDS7" s="393"/>
      <c r="EDT7" s="393"/>
      <c r="EDU7" s="393"/>
      <c r="EDV7" s="393"/>
      <c r="EDW7" s="393"/>
      <c r="EDX7" s="393"/>
      <c r="EDY7" s="393"/>
      <c r="EDZ7" s="393"/>
      <c r="EEA7" s="393"/>
      <c r="EEB7" s="393"/>
      <c r="EEC7" s="393"/>
      <c r="EED7" s="393"/>
      <c r="EEE7" s="393"/>
      <c r="EEF7" s="393"/>
      <c r="EEG7" s="393"/>
      <c r="EEH7" s="393"/>
      <c r="EEI7" s="393"/>
      <c r="EEJ7" s="393"/>
      <c r="EEK7" s="393"/>
      <c r="EEL7" s="393"/>
      <c r="EEM7" s="393"/>
      <c r="EEN7" s="393"/>
      <c r="EEO7" s="393"/>
      <c r="EEP7" s="393"/>
      <c r="EEQ7" s="393"/>
      <c r="EER7" s="393"/>
      <c r="EES7" s="393"/>
      <c r="EET7" s="393"/>
      <c r="EEU7" s="393"/>
      <c r="EEV7" s="393"/>
      <c r="EEW7" s="393"/>
      <c r="EEX7" s="393"/>
      <c r="EEY7" s="393"/>
      <c r="EEZ7" s="393"/>
      <c r="EFA7" s="393"/>
      <c r="EFB7" s="393"/>
      <c r="EFC7" s="393"/>
      <c r="EFD7" s="393"/>
      <c r="EFE7" s="393"/>
      <c r="EFF7" s="393"/>
      <c r="EFG7" s="393"/>
      <c r="EFH7" s="393"/>
      <c r="EFI7" s="393"/>
      <c r="EFJ7" s="393"/>
      <c r="EFK7" s="393"/>
      <c r="EFL7" s="393"/>
      <c r="EFM7" s="393"/>
      <c r="EFN7" s="393"/>
      <c r="EFO7" s="393"/>
      <c r="EFP7" s="393"/>
      <c r="EFQ7" s="393"/>
      <c r="EFR7" s="393"/>
      <c r="EFS7" s="393"/>
      <c r="EFT7" s="393"/>
      <c r="EFU7" s="393"/>
      <c r="EFV7" s="393"/>
      <c r="EFW7" s="393"/>
      <c r="EFX7" s="393"/>
      <c r="EFY7" s="393"/>
      <c r="EFZ7" s="393"/>
      <c r="EGA7" s="393"/>
      <c r="EGB7" s="393"/>
      <c r="EGC7" s="393"/>
      <c r="EGD7" s="393"/>
      <c r="EGE7" s="393"/>
      <c r="EGF7" s="393"/>
      <c r="EGG7" s="393"/>
      <c r="EGH7" s="393"/>
      <c r="EGI7" s="393"/>
      <c r="EGJ7" s="393"/>
      <c r="EGK7" s="393"/>
      <c r="EGL7" s="393"/>
      <c r="EGM7" s="393"/>
      <c r="EGN7" s="393"/>
      <c r="EGO7" s="393"/>
      <c r="EGP7" s="393"/>
      <c r="EGQ7" s="393"/>
      <c r="EGR7" s="393"/>
      <c r="EGS7" s="393"/>
      <c r="EGT7" s="393"/>
      <c r="EGU7" s="393"/>
      <c r="EGV7" s="393"/>
      <c r="EGW7" s="393"/>
      <c r="EGX7" s="393"/>
      <c r="EGY7" s="393"/>
      <c r="EGZ7" s="393"/>
      <c r="EHA7" s="393"/>
      <c r="EHB7" s="393"/>
      <c r="EHC7" s="393"/>
      <c r="EHD7" s="393"/>
      <c r="EHE7" s="393"/>
      <c r="EHF7" s="393"/>
      <c r="EHG7" s="393"/>
      <c r="EHH7" s="393"/>
      <c r="EHI7" s="393"/>
      <c r="EHJ7" s="393"/>
      <c r="EHK7" s="393"/>
      <c r="EHL7" s="393"/>
      <c r="EHM7" s="393"/>
      <c r="EHN7" s="393"/>
      <c r="EHO7" s="393"/>
      <c r="EHP7" s="393"/>
      <c r="EHQ7" s="393"/>
      <c r="EHR7" s="393"/>
      <c r="EHS7" s="393"/>
      <c r="EHT7" s="393"/>
      <c r="EHU7" s="393"/>
      <c r="EHV7" s="393"/>
      <c r="EHW7" s="393"/>
      <c r="EHX7" s="393"/>
      <c r="EHY7" s="393"/>
      <c r="EHZ7" s="393"/>
      <c r="EIA7" s="393"/>
      <c r="EIB7" s="393"/>
      <c r="EIC7" s="393"/>
      <c r="EID7" s="393"/>
      <c r="EIE7" s="393"/>
      <c r="EIF7" s="393"/>
      <c r="EIG7" s="393"/>
      <c r="EIH7" s="393"/>
      <c r="EII7" s="393"/>
      <c r="EIJ7" s="393"/>
      <c r="EIK7" s="393"/>
      <c r="EIL7" s="393"/>
      <c r="EIM7" s="393"/>
      <c r="EIN7" s="393"/>
      <c r="EIO7" s="393"/>
      <c r="EIP7" s="393"/>
      <c r="EIQ7" s="393"/>
      <c r="EIR7" s="393"/>
      <c r="EIS7" s="393"/>
      <c r="EIT7" s="393"/>
      <c r="EIU7" s="393"/>
      <c r="EIV7" s="393"/>
      <c r="EIW7" s="393"/>
      <c r="EIX7" s="393"/>
      <c r="EIY7" s="393"/>
      <c r="EIZ7" s="393"/>
      <c r="EJA7" s="393"/>
      <c r="EJB7" s="393"/>
      <c r="EJC7" s="393"/>
      <c r="EJD7" s="393"/>
      <c r="EJE7" s="393"/>
      <c r="EJF7" s="393"/>
      <c r="EJG7" s="393"/>
      <c r="EJH7" s="393"/>
      <c r="EJI7" s="393"/>
      <c r="EJJ7" s="393"/>
      <c r="EJK7" s="393"/>
      <c r="EJL7" s="393"/>
      <c r="EJM7" s="393"/>
      <c r="EJN7" s="393"/>
      <c r="EJO7" s="393"/>
      <c r="EJP7" s="393"/>
      <c r="EJQ7" s="393"/>
      <c r="EJR7" s="393"/>
      <c r="EJS7" s="393"/>
      <c r="EJT7" s="393"/>
      <c r="EJU7" s="393"/>
      <c r="EJV7" s="393"/>
      <c r="EJW7" s="393"/>
      <c r="EJX7" s="393"/>
      <c r="EJY7" s="393"/>
      <c r="EJZ7" s="393"/>
      <c r="EKA7" s="393"/>
      <c r="EKB7" s="393"/>
      <c r="EKC7" s="393"/>
      <c r="EKD7" s="393"/>
      <c r="EKE7" s="393"/>
      <c r="EKF7" s="393"/>
      <c r="EKG7" s="393"/>
      <c r="EKH7" s="393"/>
      <c r="EKI7" s="393"/>
      <c r="EKJ7" s="393"/>
      <c r="EKK7" s="393"/>
      <c r="EKL7" s="393"/>
      <c r="EKM7" s="393"/>
      <c r="EKN7" s="393"/>
      <c r="EKO7" s="393"/>
      <c r="EKP7" s="393"/>
      <c r="EKQ7" s="393"/>
      <c r="EKR7" s="393"/>
      <c r="EKS7" s="393"/>
      <c r="EKT7" s="393"/>
      <c r="EKU7" s="393"/>
      <c r="EKV7" s="393"/>
      <c r="EKW7" s="393"/>
      <c r="EKX7" s="393"/>
      <c r="EKY7" s="393"/>
      <c r="EKZ7" s="393"/>
      <c r="ELA7" s="393"/>
      <c r="ELB7" s="393"/>
      <c r="ELC7" s="393"/>
      <c r="ELD7" s="393"/>
      <c r="ELE7" s="393"/>
      <c r="ELF7" s="393"/>
      <c r="ELG7" s="393"/>
      <c r="ELH7" s="393"/>
      <c r="ELI7" s="393"/>
      <c r="ELJ7" s="393"/>
      <c r="ELK7" s="393"/>
      <c r="ELL7" s="393"/>
      <c r="ELM7" s="393"/>
      <c r="ELN7" s="393"/>
      <c r="ELO7" s="393"/>
      <c r="ELP7" s="393"/>
      <c r="ELQ7" s="393"/>
      <c r="ELR7" s="393"/>
      <c r="ELS7" s="393"/>
      <c r="ELT7" s="393"/>
      <c r="ELU7" s="393"/>
      <c r="ELV7" s="393"/>
      <c r="ELW7" s="393"/>
      <c r="ELX7" s="393"/>
      <c r="ELY7" s="393"/>
      <c r="ELZ7" s="393"/>
      <c r="EMA7" s="393"/>
      <c r="EMB7" s="393"/>
      <c r="EMC7" s="393"/>
      <c r="EMD7" s="393"/>
      <c r="EME7" s="393"/>
      <c r="EMF7" s="393"/>
      <c r="EMG7" s="393"/>
      <c r="EMH7" s="393"/>
      <c r="EMI7" s="393"/>
      <c r="EMJ7" s="393"/>
      <c r="EMK7" s="393"/>
      <c r="EML7" s="393"/>
      <c r="EMM7" s="393"/>
      <c r="EMN7" s="393"/>
      <c r="EMO7" s="393"/>
      <c r="EMP7" s="393"/>
      <c r="EMQ7" s="393"/>
      <c r="EMR7" s="393"/>
      <c r="EMS7" s="393"/>
      <c r="EMT7" s="393"/>
      <c r="EMU7" s="393"/>
      <c r="EMV7" s="393"/>
      <c r="EMW7" s="393"/>
      <c r="EMX7" s="393"/>
      <c r="EMY7" s="393"/>
      <c r="EMZ7" s="393"/>
      <c r="ENA7" s="393"/>
      <c r="ENB7" s="393"/>
      <c r="ENC7" s="393"/>
      <c r="END7" s="393"/>
      <c r="ENE7" s="393"/>
      <c r="ENF7" s="393"/>
      <c r="ENG7" s="393"/>
      <c r="ENH7" s="393"/>
      <c r="ENI7" s="393"/>
      <c r="ENJ7" s="393"/>
      <c r="ENK7" s="393"/>
      <c r="ENL7" s="393"/>
      <c r="ENM7" s="393"/>
      <c r="ENN7" s="393"/>
      <c r="ENO7" s="393"/>
      <c r="ENP7" s="393"/>
      <c r="ENQ7" s="393"/>
      <c r="ENR7" s="393"/>
      <c r="ENS7" s="393"/>
      <c r="ENT7" s="393"/>
      <c r="ENU7" s="393"/>
      <c r="ENV7" s="393"/>
      <c r="ENW7" s="393"/>
      <c r="ENX7" s="393"/>
      <c r="ENY7" s="393"/>
      <c r="ENZ7" s="393"/>
      <c r="EOA7" s="393"/>
      <c r="EOB7" s="393"/>
      <c r="EOC7" s="393"/>
      <c r="EOD7" s="393"/>
      <c r="EOE7" s="393"/>
      <c r="EOF7" s="393"/>
      <c r="EOG7" s="393"/>
      <c r="EOH7" s="393"/>
      <c r="EOI7" s="393"/>
      <c r="EOJ7" s="393"/>
      <c r="EOK7" s="393"/>
      <c r="EOL7" s="393"/>
      <c r="EOM7" s="393"/>
      <c r="EON7" s="393"/>
      <c r="EOO7" s="393"/>
      <c r="EOP7" s="393"/>
      <c r="EOQ7" s="393"/>
      <c r="EOR7" s="393"/>
      <c r="EOS7" s="393"/>
      <c r="EOT7" s="393"/>
      <c r="EOU7" s="393"/>
      <c r="EOV7" s="393"/>
      <c r="EOW7" s="393"/>
      <c r="EOX7" s="393"/>
      <c r="EOY7" s="393"/>
      <c r="EOZ7" s="393"/>
      <c r="EPA7" s="393"/>
      <c r="EPB7" s="393"/>
      <c r="EPC7" s="393"/>
      <c r="EPD7" s="393"/>
      <c r="EPE7" s="393"/>
      <c r="EPF7" s="393"/>
      <c r="EPG7" s="393"/>
      <c r="EPH7" s="393"/>
      <c r="EPI7" s="393"/>
      <c r="EPJ7" s="393"/>
      <c r="EPK7" s="393"/>
      <c r="EPL7" s="393"/>
      <c r="EPM7" s="393"/>
      <c r="EPN7" s="393"/>
      <c r="EPO7" s="393"/>
      <c r="EPP7" s="393"/>
      <c r="EPQ7" s="393"/>
      <c r="EPR7" s="393"/>
      <c r="EPS7" s="393"/>
      <c r="EPT7" s="393"/>
      <c r="EPU7" s="393"/>
      <c r="EPV7" s="393"/>
      <c r="EPW7" s="393"/>
      <c r="EPX7" s="393"/>
      <c r="EPY7" s="393"/>
      <c r="EPZ7" s="393"/>
      <c r="EQA7" s="393"/>
      <c r="EQB7" s="393"/>
      <c r="EQC7" s="393"/>
      <c r="EQD7" s="393"/>
      <c r="EQE7" s="393"/>
      <c r="EQF7" s="393"/>
      <c r="EQG7" s="393"/>
      <c r="EQH7" s="393"/>
      <c r="EQI7" s="393"/>
      <c r="EQJ7" s="393"/>
      <c r="EQK7" s="393"/>
      <c r="EQL7" s="393"/>
      <c r="EQM7" s="393"/>
      <c r="EQN7" s="393"/>
      <c r="EQO7" s="393"/>
      <c r="EQP7" s="393"/>
      <c r="EQQ7" s="393"/>
      <c r="EQR7" s="393"/>
      <c r="EQS7" s="393"/>
      <c r="EQT7" s="393"/>
      <c r="EQU7" s="393"/>
      <c r="EQV7" s="393"/>
      <c r="EQW7" s="393"/>
      <c r="EQX7" s="393"/>
      <c r="EQY7" s="393"/>
      <c r="EQZ7" s="393"/>
      <c r="ERA7" s="393"/>
      <c r="ERB7" s="393"/>
      <c r="ERC7" s="393"/>
      <c r="ERD7" s="393"/>
      <c r="ERE7" s="393"/>
      <c r="ERF7" s="393"/>
      <c r="ERG7" s="393"/>
      <c r="ERH7" s="393"/>
      <c r="ERI7" s="393"/>
      <c r="ERJ7" s="393"/>
      <c r="ERK7" s="393"/>
      <c r="ERL7" s="393"/>
      <c r="ERM7" s="393"/>
      <c r="ERN7" s="393"/>
      <c r="ERO7" s="393"/>
      <c r="ERP7" s="393"/>
      <c r="ERQ7" s="393"/>
      <c r="ERR7" s="393"/>
      <c r="ERS7" s="393"/>
      <c r="ERT7" s="393"/>
      <c r="ERU7" s="393"/>
      <c r="ERV7" s="393"/>
      <c r="ERW7" s="393"/>
      <c r="ERX7" s="393"/>
      <c r="ERY7" s="393"/>
      <c r="ERZ7" s="393"/>
      <c r="ESA7" s="393"/>
      <c r="ESB7" s="393"/>
      <c r="ESC7" s="393"/>
      <c r="ESD7" s="393"/>
      <c r="ESE7" s="393"/>
      <c r="ESF7" s="393"/>
      <c r="ESG7" s="393"/>
      <c r="ESH7" s="393"/>
      <c r="ESI7" s="393"/>
      <c r="ESJ7" s="393"/>
      <c r="ESK7" s="393"/>
      <c r="ESL7" s="393"/>
      <c r="ESM7" s="393"/>
      <c r="ESN7" s="393"/>
      <c r="ESO7" s="393"/>
      <c r="ESP7" s="393"/>
      <c r="ESQ7" s="393"/>
      <c r="ESR7" s="393"/>
      <c r="ESS7" s="393"/>
      <c r="EST7" s="393"/>
      <c r="ESU7" s="393"/>
      <c r="ESV7" s="393"/>
      <c r="ESW7" s="393"/>
      <c r="ESX7" s="393"/>
      <c r="ESY7" s="393"/>
      <c r="ESZ7" s="393"/>
      <c r="ETA7" s="393"/>
      <c r="ETB7" s="393"/>
      <c r="ETC7" s="393"/>
      <c r="ETD7" s="393"/>
      <c r="ETE7" s="393"/>
      <c r="ETF7" s="393"/>
      <c r="ETG7" s="393"/>
      <c r="ETH7" s="393"/>
      <c r="ETI7" s="393"/>
      <c r="ETJ7" s="393"/>
      <c r="ETK7" s="393"/>
      <c r="ETL7" s="393"/>
      <c r="ETM7" s="393"/>
      <c r="ETN7" s="393"/>
      <c r="ETO7" s="393"/>
      <c r="ETP7" s="393"/>
      <c r="ETQ7" s="393"/>
      <c r="ETR7" s="393"/>
      <c r="ETS7" s="393"/>
      <c r="ETT7" s="393"/>
      <c r="ETU7" s="393"/>
      <c r="ETV7" s="393"/>
      <c r="ETW7" s="393"/>
      <c r="ETX7" s="393"/>
      <c r="ETY7" s="393"/>
      <c r="ETZ7" s="393"/>
      <c r="EUA7" s="393"/>
      <c r="EUB7" s="393"/>
      <c r="EUC7" s="393"/>
      <c r="EUD7" s="393"/>
      <c r="EUE7" s="393"/>
      <c r="EUF7" s="393"/>
      <c r="EUG7" s="393"/>
      <c r="EUH7" s="393"/>
      <c r="EUI7" s="393"/>
      <c r="EUJ7" s="393"/>
      <c r="EUK7" s="393"/>
      <c r="EUL7" s="393"/>
      <c r="EUM7" s="393"/>
      <c r="EUN7" s="393"/>
      <c r="EUO7" s="393"/>
      <c r="EUP7" s="393"/>
      <c r="EUQ7" s="393"/>
      <c r="EUR7" s="393"/>
      <c r="EUS7" s="393"/>
      <c r="EUT7" s="393"/>
      <c r="EUU7" s="393"/>
      <c r="EUV7" s="393"/>
      <c r="EUW7" s="393"/>
      <c r="EUX7" s="393"/>
      <c r="EUY7" s="393"/>
      <c r="EUZ7" s="393"/>
      <c r="EVA7" s="393"/>
      <c r="EVB7" s="393"/>
      <c r="EVC7" s="393"/>
      <c r="EVD7" s="393"/>
      <c r="EVE7" s="393"/>
      <c r="EVF7" s="393"/>
      <c r="EVG7" s="393"/>
      <c r="EVH7" s="393"/>
      <c r="EVI7" s="393"/>
      <c r="EVJ7" s="393"/>
      <c r="EVK7" s="393"/>
      <c r="EVL7" s="393"/>
      <c r="EVM7" s="393"/>
      <c r="EVN7" s="393"/>
      <c r="EVO7" s="393"/>
      <c r="EVP7" s="393"/>
      <c r="EVQ7" s="393"/>
      <c r="EVR7" s="393"/>
      <c r="EVS7" s="393"/>
      <c r="EVT7" s="393"/>
      <c r="EVU7" s="393"/>
      <c r="EVV7" s="393"/>
      <c r="EVW7" s="393"/>
      <c r="EVX7" s="393"/>
      <c r="EVY7" s="393"/>
      <c r="EVZ7" s="393"/>
      <c r="EWA7" s="393"/>
      <c r="EWB7" s="393"/>
      <c r="EWC7" s="393"/>
      <c r="EWD7" s="393"/>
      <c r="EWE7" s="393"/>
      <c r="EWF7" s="393"/>
      <c r="EWG7" s="393"/>
      <c r="EWH7" s="393"/>
      <c r="EWI7" s="393"/>
      <c r="EWJ7" s="393"/>
      <c r="EWK7" s="393"/>
      <c r="EWL7" s="393"/>
      <c r="EWM7" s="393"/>
      <c r="EWN7" s="393"/>
      <c r="EWO7" s="393"/>
      <c r="EWP7" s="393"/>
      <c r="EWQ7" s="393"/>
      <c r="EWR7" s="393"/>
      <c r="EWS7" s="393"/>
      <c r="EWT7" s="393"/>
      <c r="EWU7" s="393"/>
      <c r="EWV7" s="393"/>
      <c r="EWW7" s="393"/>
      <c r="EWX7" s="393"/>
      <c r="EWY7" s="393"/>
      <c r="EWZ7" s="393"/>
      <c r="EXA7" s="393"/>
      <c r="EXB7" s="393"/>
      <c r="EXC7" s="393"/>
      <c r="EXD7" s="393"/>
      <c r="EXE7" s="393"/>
      <c r="EXF7" s="393"/>
      <c r="EXG7" s="393"/>
      <c r="EXH7" s="393"/>
      <c r="EXI7" s="393"/>
      <c r="EXJ7" s="393"/>
      <c r="EXK7" s="393"/>
      <c r="EXL7" s="393"/>
      <c r="EXM7" s="393"/>
      <c r="EXN7" s="393"/>
      <c r="EXO7" s="393"/>
      <c r="EXP7" s="393"/>
      <c r="EXQ7" s="393"/>
      <c r="EXR7" s="393"/>
      <c r="EXS7" s="393"/>
      <c r="EXT7" s="393"/>
      <c r="EXU7" s="393"/>
      <c r="EXV7" s="393"/>
      <c r="EXW7" s="393"/>
      <c r="EXX7" s="393"/>
      <c r="EXY7" s="393"/>
      <c r="EXZ7" s="393"/>
      <c r="EYA7" s="393"/>
      <c r="EYB7" s="393"/>
      <c r="EYC7" s="393"/>
      <c r="EYD7" s="393"/>
      <c r="EYE7" s="393"/>
      <c r="EYF7" s="393"/>
      <c r="EYG7" s="393"/>
      <c r="EYH7" s="393"/>
      <c r="EYI7" s="393"/>
      <c r="EYJ7" s="393"/>
      <c r="EYK7" s="393"/>
      <c r="EYL7" s="393"/>
      <c r="EYM7" s="393"/>
      <c r="EYN7" s="393"/>
      <c r="EYO7" s="393"/>
      <c r="EYP7" s="393"/>
      <c r="EYQ7" s="393"/>
      <c r="EYR7" s="393"/>
      <c r="EYS7" s="393"/>
      <c r="EYT7" s="393"/>
      <c r="EYU7" s="393"/>
      <c r="EYV7" s="393"/>
      <c r="EYW7" s="393"/>
      <c r="EYX7" s="393"/>
      <c r="EYY7" s="393"/>
      <c r="EYZ7" s="393"/>
      <c r="EZA7" s="393"/>
      <c r="EZB7" s="393"/>
      <c r="EZC7" s="393"/>
      <c r="EZD7" s="393"/>
      <c r="EZE7" s="393"/>
      <c r="EZF7" s="393"/>
      <c r="EZG7" s="393"/>
      <c r="EZH7" s="393"/>
      <c r="EZI7" s="393"/>
      <c r="EZJ7" s="393"/>
      <c r="EZK7" s="393"/>
      <c r="EZL7" s="393"/>
      <c r="EZM7" s="393"/>
      <c r="EZN7" s="393"/>
      <c r="EZO7" s="393"/>
      <c r="EZP7" s="393"/>
      <c r="EZQ7" s="393"/>
      <c r="EZR7" s="393"/>
      <c r="EZS7" s="393"/>
      <c r="EZT7" s="393"/>
      <c r="EZU7" s="393"/>
      <c r="EZV7" s="393"/>
      <c r="EZW7" s="393"/>
      <c r="EZX7" s="393"/>
      <c r="EZY7" s="393"/>
      <c r="EZZ7" s="393"/>
      <c r="FAA7" s="393"/>
      <c r="FAB7" s="393"/>
      <c r="FAC7" s="393"/>
      <c r="FAD7" s="393"/>
      <c r="FAE7" s="393"/>
      <c r="FAF7" s="393"/>
      <c r="FAG7" s="393"/>
      <c r="FAH7" s="393"/>
      <c r="FAI7" s="393"/>
      <c r="FAJ7" s="393"/>
      <c r="FAK7" s="393"/>
      <c r="FAL7" s="393"/>
      <c r="FAM7" s="393"/>
      <c r="FAN7" s="393"/>
      <c r="FAO7" s="393"/>
      <c r="FAP7" s="393"/>
      <c r="FAQ7" s="393"/>
      <c r="FAR7" s="393"/>
      <c r="FAS7" s="393"/>
      <c r="FAT7" s="393"/>
      <c r="FAU7" s="393"/>
      <c r="FAV7" s="393"/>
      <c r="FAW7" s="393"/>
      <c r="FAX7" s="393"/>
      <c r="FAY7" s="393"/>
      <c r="FAZ7" s="393"/>
      <c r="FBA7" s="393"/>
      <c r="FBB7" s="393"/>
      <c r="FBC7" s="393"/>
      <c r="FBD7" s="393"/>
      <c r="FBE7" s="393"/>
      <c r="FBF7" s="393"/>
      <c r="FBG7" s="393"/>
      <c r="FBH7" s="393"/>
      <c r="FBI7" s="393"/>
      <c r="FBJ7" s="393"/>
      <c r="FBK7" s="393"/>
      <c r="FBL7" s="393"/>
      <c r="FBM7" s="393"/>
      <c r="FBN7" s="393"/>
      <c r="FBO7" s="393"/>
      <c r="FBP7" s="393"/>
      <c r="FBQ7" s="393"/>
      <c r="FBR7" s="393"/>
      <c r="FBS7" s="393"/>
      <c r="FBT7" s="393"/>
      <c r="FBU7" s="393"/>
      <c r="FBV7" s="393"/>
      <c r="FBW7" s="393"/>
      <c r="FBX7" s="393"/>
      <c r="FBY7" s="393"/>
      <c r="FBZ7" s="393"/>
      <c r="FCA7" s="393"/>
      <c r="FCB7" s="393"/>
      <c r="FCC7" s="393"/>
      <c r="FCD7" s="393"/>
      <c r="FCE7" s="393"/>
      <c r="FCF7" s="393"/>
      <c r="FCG7" s="393"/>
      <c r="FCH7" s="393"/>
      <c r="FCI7" s="393"/>
      <c r="FCJ7" s="393"/>
      <c r="FCK7" s="393"/>
      <c r="FCL7" s="393"/>
      <c r="FCM7" s="393"/>
      <c r="FCN7" s="393"/>
      <c r="FCO7" s="393"/>
      <c r="FCP7" s="393"/>
      <c r="FCQ7" s="393"/>
      <c r="FCR7" s="393"/>
      <c r="FCS7" s="393"/>
      <c r="FCT7" s="393"/>
      <c r="FCU7" s="393"/>
      <c r="FCV7" s="393"/>
      <c r="FCW7" s="393"/>
      <c r="FCX7" s="393"/>
      <c r="FCY7" s="393"/>
      <c r="FCZ7" s="393"/>
      <c r="FDA7" s="393"/>
      <c r="FDB7" s="393"/>
      <c r="FDC7" s="393"/>
      <c r="FDD7" s="393"/>
      <c r="FDE7" s="393"/>
      <c r="FDF7" s="393"/>
      <c r="FDG7" s="393"/>
      <c r="FDH7" s="393"/>
      <c r="FDI7" s="393"/>
      <c r="FDJ7" s="393"/>
      <c r="FDK7" s="393"/>
      <c r="FDL7" s="393"/>
      <c r="FDM7" s="393"/>
      <c r="FDN7" s="393"/>
      <c r="FDO7" s="393"/>
      <c r="FDP7" s="393"/>
      <c r="FDQ7" s="393"/>
      <c r="FDR7" s="393"/>
      <c r="FDS7" s="393"/>
      <c r="FDT7" s="393"/>
      <c r="FDU7" s="393"/>
      <c r="FDV7" s="393"/>
      <c r="FDW7" s="393"/>
      <c r="FDX7" s="393"/>
      <c r="FDY7" s="393"/>
      <c r="FDZ7" s="393"/>
      <c r="FEA7" s="393"/>
      <c r="FEB7" s="393"/>
      <c r="FEC7" s="393"/>
      <c r="FED7" s="393"/>
      <c r="FEE7" s="393"/>
      <c r="FEF7" s="393"/>
      <c r="FEG7" s="393"/>
      <c r="FEH7" s="393"/>
      <c r="FEI7" s="393"/>
      <c r="FEJ7" s="393"/>
      <c r="FEK7" s="393"/>
      <c r="FEL7" s="393"/>
      <c r="FEM7" s="393"/>
      <c r="FEN7" s="393"/>
      <c r="FEO7" s="393"/>
      <c r="FEP7" s="393"/>
      <c r="FEQ7" s="393"/>
      <c r="FER7" s="393"/>
      <c r="FES7" s="393"/>
      <c r="FET7" s="393"/>
      <c r="FEU7" s="393"/>
      <c r="FEV7" s="393"/>
      <c r="FEW7" s="393"/>
      <c r="FEX7" s="393"/>
      <c r="FEY7" s="393"/>
      <c r="FEZ7" s="393"/>
      <c r="FFA7" s="393"/>
      <c r="FFB7" s="393"/>
      <c r="FFC7" s="393"/>
      <c r="FFD7" s="393"/>
      <c r="FFE7" s="393"/>
      <c r="FFF7" s="393"/>
      <c r="FFG7" s="393"/>
      <c r="FFH7" s="393"/>
      <c r="FFI7" s="393"/>
      <c r="FFJ7" s="393"/>
      <c r="FFK7" s="393"/>
      <c r="FFL7" s="393"/>
      <c r="FFM7" s="393"/>
      <c r="FFN7" s="393"/>
      <c r="FFO7" s="393"/>
      <c r="FFP7" s="393"/>
      <c r="FFQ7" s="393"/>
      <c r="FFR7" s="393"/>
      <c r="FFS7" s="393"/>
      <c r="FFT7" s="393"/>
      <c r="FFU7" s="393"/>
      <c r="FFV7" s="393"/>
      <c r="FFW7" s="393"/>
      <c r="FFX7" s="393"/>
      <c r="FFY7" s="393"/>
      <c r="FFZ7" s="393"/>
      <c r="FGA7" s="393"/>
      <c r="FGB7" s="393"/>
      <c r="FGC7" s="393"/>
      <c r="FGD7" s="393"/>
      <c r="FGE7" s="393"/>
      <c r="FGF7" s="393"/>
      <c r="FGG7" s="393"/>
      <c r="FGH7" s="393"/>
      <c r="FGI7" s="393"/>
      <c r="FGJ7" s="393"/>
      <c r="FGK7" s="393"/>
      <c r="FGL7" s="393"/>
      <c r="FGM7" s="393"/>
      <c r="FGN7" s="393"/>
      <c r="FGO7" s="393"/>
      <c r="FGP7" s="393"/>
      <c r="FGQ7" s="393"/>
      <c r="FGR7" s="393"/>
      <c r="FGS7" s="393"/>
      <c r="FGT7" s="393"/>
      <c r="FGU7" s="393"/>
      <c r="FGV7" s="393"/>
      <c r="FGW7" s="393"/>
      <c r="FGX7" s="393"/>
      <c r="FGY7" s="393"/>
      <c r="FGZ7" s="393"/>
      <c r="FHA7" s="393"/>
      <c r="FHB7" s="393"/>
      <c r="FHC7" s="393"/>
      <c r="FHD7" s="393"/>
      <c r="FHE7" s="393"/>
      <c r="FHF7" s="393"/>
      <c r="FHG7" s="393"/>
      <c r="FHH7" s="393"/>
      <c r="FHI7" s="393"/>
      <c r="FHJ7" s="393"/>
      <c r="FHK7" s="393"/>
      <c r="FHL7" s="393"/>
      <c r="FHM7" s="393"/>
      <c r="FHN7" s="393"/>
      <c r="FHO7" s="393"/>
      <c r="FHP7" s="393"/>
      <c r="FHQ7" s="393"/>
      <c r="FHR7" s="393"/>
      <c r="FHS7" s="393"/>
      <c r="FHT7" s="393"/>
      <c r="FHU7" s="393"/>
      <c r="FHV7" s="393"/>
      <c r="FHW7" s="393"/>
      <c r="FHX7" s="393"/>
      <c r="FHY7" s="393"/>
      <c r="FHZ7" s="393"/>
      <c r="FIA7" s="393"/>
      <c r="FIB7" s="393"/>
      <c r="FIC7" s="393"/>
      <c r="FID7" s="393"/>
      <c r="FIE7" s="393"/>
      <c r="FIF7" s="393"/>
      <c r="FIG7" s="393"/>
      <c r="FIH7" s="393"/>
      <c r="FII7" s="393"/>
      <c r="FIJ7" s="393"/>
      <c r="FIK7" s="393"/>
      <c r="FIL7" s="393"/>
      <c r="FIM7" s="393"/>
      <c r="FIN7" s="393"/>
      <c r="FIO7" s="393"/>
      <c r="FIP7" s="393"/>
      <c r="FIQ7" s="393"/>
      <c r="FIR7" s="393"/>
      <c r="FIS7" s="393"/>
      <c r="FIT7" s="393"/>
      <c r="FIU7" s="393"/>
      <c r="FIV7" s="393"/>
      <c r="FIW7" s="393"/>
      <c r="FIX7" s="393"/>
      <c r="FIY7" s="393"/>
      <c r="FIZ7" s="393"/>
      <c r="FJA7" s="393"/>
      <c r="FJB7" s="393"/>
      <c r="FJC7" s="393"/>
      <c r="FJD7" s="393"/>
      <c r="FJE7" s="393"/>
      <c r="FJF7" s="393"/>
      <c r="FJG7" s="393"/>
      <c r="FJH7" s="393"/>
      <c r="FJI7" s="393"/>
      <c r="FJJ7" s="393"/>
      <c r="FJK7" s="393"/>
      <c r="FJL7" s="393"/>
      <c r="FJM7" s="393"/>
      <c r="FJN7" s="393"/>
      <c r="FJO7" s="393"/>
      <c r="FJP7" s="393"/>
      <c r="FJQ7" s="393"/>
      <c r="FJR7" s="393"/>
      <c r="FJS7" s="393"/>
      <c r="FJT7" s="393"/>
      <c r="FJU7" s="393"/>
      <c r="FJV7" s="393"/>
      <c r="FJW7" s="393"/>
      <c r="FJX7" s="393"/>
      <c r="FJY7" s="393"/>
      <c r="FJZ7" s="393"/>
      <c r="FKA7" s="393"/>
      <c r="FKB7" s="393"/>
      <c r="FKC7" s="393"/>
      <c r="FKD7" s="393"/>
      <c r="FKE7" s="393"/>
      <c r="FKF7" s="393"/>
      <c r="FKG7" s="393"/>
      <c r="FKH7" s="393"/>
      <c r="FKI7" s="393"/>
      <c r="FKJ7" s="393"/>
      <c r="FKK7" s="393"/>
      <c r="FKL7" s="393"/>
      <c r="FKM7" s="393"/>
      <c r="FKN7" s="393"/>
      <c r="FKO7" s="393"/>
      <c r="FKP7" s="393"/>
      <c r="FKQ7" s="393"/>
      <c r="FKR7" s="393"/>
      <c r="FKS7" s="393"/>
      <c r="FKT7" s="393"/>
      <c r="FKU7" s="393"/>
      <c r="FKV7" s="393"/>
      <c r="FKW7" s="393"/>
      <c r="FKX7" s="393"/>
      <c r="FKY7" s="393"/>
      <c r="FKZ7" s="393"/>
      <c r="FLA7" s="393"/>
      <c r="FLB7" s="393"/>
      <c r="FLC7" s="393"/>
      <c r="FLD7" s="393"/>
      <c r="FLE7" s="393"/>
      <c r="FLF7" s="393"/>
      <c r="FLG7" s="393"/>
      <c r="FLH7" s="393"/>
      <c r="FLI7" s="393"/>
      <c r="FLJ7" s="393"/>
      <c r="FLK7" s="393"/>
      <c r="FLL7" s="393"/>
      <c r="FLM7" s="393"/>
      <c r="FLN7" s="393"/>
      <c r="FLO7" s="393"/>
      <c r="FLP7" s="393"/>
      <c r="FLQ7" s="393"/>
      <c r="FLR7" s="393"/>
      <c r="FLS7" s="393"/>
      <c r="FLT7" s="393"/>
      <c r="FLU7" s="393"/>
      <c r="FLV7" s="393"/>
      <c r="FLW7" s="393"/>
      <c r="FLX7" s="393"/>
      <c r="FLY7" s="393"/>
      <c r="FLZ7" s="393"/>
      <c r="FMA7" s="393"/>
      <c r="FMB7" s="393"/>
      <c r="FMC7" s="393"/>
      <c r="FMD7" s="393"/>
      <c r="FME7" s="393"/>
      <c r="FMF7" s="393"/>
      <c r="FMG7" s="393"/>
      <c r="FMH7" s="393"/>
      <c r="FMI7" s="393"/>
      <c r="FMJ7" s="393"/>
      <c r="FMK7" s="393"/>
      <c r="FML7" s="393"/>
      <c r="FMM7" s="393"/>
      <c r="FMN7" s="393"/>
      <c r="FMO7" s="393"/>
      <c r="FMP7" s="393"/>
      <c r="FMQ7" s="393"/>
      <c r="FMR7" s="393"/>
      <c r="FMS7" s="393"/>
      <c r="FMT7" s="393"/>
      <c r="FMU7" s="393"/>
      <c r="FMV7" s="393"/>
      <c r="FMW7" s="393"/>
      <c r="FMX7" s="393"/>
      <c r="FMY7" s="393"/>
      <c r="FMZ7" s="393"/>
      <c r="FNA7" s="393"/>
      <c r="FNB7" s="393"/>
      <c r="FNC7" s="393"/>
      <c r="FND7" s="393"/>
      <c r="FNE7" s="393"/>
      <c r="FNF7" s="393"/>
      <c r="FNG7" s="393"/>
      <c r="FNH7" s="393"/>
      <c r="FNI7" s="393"/>
      <c r="FNJ7" s="393"/>
      <c r="FNK7" s="393"/>
      <c r="FNL7" s="393"/>
      <c r="FNM7" s="393"/>
      <c r="FNN7" s="393"/>
      <c r="FNO7" s="393"/>
      <c r="FNP7" s="393"/>
      <c r="FNQ7" s="393"/>
      <c r="FNR7" s="393"/>
      <c r="FNS7" s="393"/>
      <c r="FNT7" s="393"/>
      <c r="FNU7" s="393"/>
      <c r="FNV7" s="393"/>
      <c r="FNW7" s="393"/>
      <c r="FNX7" s="393"/>
      <c r="FNY7" s="393"/>
      <c r="FNZ7" s="393"/>
      <c r="FOA7" s="393"/>
      <c r="FOB7" s="393"/>
      <c r="FOC7" s="393"/>
      <c r="FOD7" s="393"/>
      <c r="FOE7" s="393"/>
      <c r="FOF7" s="393"/>
      <c r="FOG7" s="393"/>
      <c r="FOH7" s="393"/>
      <c r="FOI7" s="393"/>
      <c r="FOJ7" s="393"/>
      <c r="FOK7" s="393"/>
      <c r="FOL7" s="393"/>
      <c r="FOM7" s="393"/>
      <c r="FON7" s="393"/>
      <c r="FOO7" s="393"/>
      <c r="FOP7" s="393"/>
      <c r="FOQ7" s="393"/>
      <c r="FOR7" s="393"/>
      <c r="FOS7" s="393"/>
      <c r="FOT7" s="393"/>
      <c r="FOU7" s="393"/>
      <c r="FOV7" s="393"/>
      <c r="FOW7" s="393"/>
      <c r="FOX7" s="393"/>
      <c r="FOY7" s="393"/>
      <c r="FOZ7" s="393"/>
      <c r="FPA7" s="393"/>
      <c r="FPB7" s="393"/>
      <c r="FPC7" s="393"/>
      <c r="FPD7" s="393"/>
      <c r="FPE7" s="393"/>
      <c r="FPF7" s="393"/>
      <c r="FPG7" s="393"/>
      <c r="FPH7" s="393"/>
      <c r="FPI7" s="393"/>
      <c r="FPJ7" s="393"/>
      <c r="FPK7" s="393"/>
      <c r="FPL7" s="393"/>
      <c r="FPM7" s="393"/>
      <c r="FPN7" s="393"/>
      <c r="FPO7" s="393"/>
      <c r="FPP7" s="393"/>
      <c r="FPQ7" s="393"/>
      <c r="FPR7" s="393"/>
      <c r="FPS7" s="393"/>
      <c r="FPT7" s="393"/>
      <c r="FPU7" s="393"/>
      <c r="FPV7" s="393"/>
      <c r="FPW7" s="393"/>
      <c r="FPX7" s="393"/>
      <c r="FPY7" s="393"/>
      <c r="FPZ7" s="393"/>
      <c r="FQA7" s="393"/>
      <c r="FQB7" s="393"/>
      <c r="FQC7" s="393"/>
      <c r="FQD7" s="393"/>
      <c r="FQE7" s="393"/>
      <c r="FQF7" s="393"/>
      <c r="FQG7" s="393"/>
      <c r="FQH7" s="393"/>
      <c r="FQI7" s="393"/>
      <c r="FQJ7" s="393"/>
      <c r="FQK7" s="393"/>
      <c r="FQL7" s="393"/>
      <c r="FQM7" s="393"/>
      <c r="FQN7" s="393"/>
      <c r="FQO7" s="393"/>
      <c r="FQP7" s="393"/>
      <c r="FQQ7" s="393"/>
      <c r="FQR7" s="393"/>
      <c r="FQS7" s="393"/>
      <c r="FQT7" s="393"/>
      <c r="FQU7" s="393"/>
      <c r="FQV7" s="393"/>
      <c r="FQW7" s="393"/>
      <c r="FQX7" s="393"/>
      <c r="FQY7" s="393"/>
      <c r="FQZ7" s="393"/>
      <c r="FRA7" s="393"/>
      <c r="FRB7" s="393"/>
      <c r="FRC7" s="393"/>
      <c r="FRD7" s="393"/>
      <c r="FRE7" s="393"/>
      <c r="FRF7" s="393"/>
      <c r="FRG7" s="393"/>
      <c r="FRH7" s="393"/>
      <c r="FRI7" s="393"/>
      <c r="FRJ7" s="393"/>
      <c r="FRK7" s="393"/>
      <c r="FRL7" s="393"/>
      <c r="FRM7" s="393"/>
      <c r="FRN7" s="393"/>
      <c r="FRO7" s="393"/>
      <c r="FRP7" s="393"/>
      <c r="FRQ7" s="393"/>
      <c r="FRR7" s="393"/>
      <c r="FRS7" s="393"/>
      <c r="FRT7" s="393"/>
      <c r="FRU7" s="393"/>
      <c r="FRV7" s="393"/>
      <c r="FRW7" s="393"/>
      <c r="FRX7" s="393"/>
      <c r="FRY7" s="393"/>
      <c r="FRZ7" s="393"/>
      <c r="FSA7" s="393"/>
      <c r="FSB7" s="393"/>
      <c r="FSC7" s="393"/>
      <c r="FSD7" s="393"/>
      <c r="FSE7" s="393"/>
      <c r="FSF7" s="393"/>
      <c r="FSG7" s="393"/>
      <c r="FSH7" s="393"/>
      <c r="FSI7" s="393"/>
      <c r="FSJ7" s="393"/>
      <c r="FSK7" s="393"/>
      <c r="FSL7" s="393"/>
      <c r="FSM7" s="393"/>
      <c r="FSN7" s="393"/>
      <c r="FSO7" s="393"/>
      <c r="FSP7" s="393"/>
      <c r="FSQ7" s="393"/>
      <c r="FSR7" s="393"/>
      <c r="FSS7" s="393"/>
      <c r="FST7" s="393"/>
      <c r="FSU7" s="393"/>
      <c r="FSV7" s="393"/>
      <c r="FSW7" s="393"/>
      <c r="FSX7" s="393"/>
      <c r="FSY7" s="393"/>
      <c r="FSZ7" s="393"/>
      <c r="FTA7" s="393"/>
      <c r="FTB7" s="393"/>
      <c r="FTC7" s="393"/>
      <c r="FTD7" s="393"/>
      <c r="FTE7" s="393"/>
      <c r="FTF7" s="393"/>
      <c r="FTG7" s="393"/>
      <c r="FTH7" s="393"/>
      <c r="FTI7" s="393"/>
      <c r="FTJ7" s="393"/>
      <c r="FTK7" s="393"/>
      <c r="FTL7" s="393"/>
      <c r="FTM7" s="393"/>
      <c r="FTN7" s="393"/>
      <c r="FTO7" s="393"/>
      <c r="FTP7" s="393"/>
      <c r="FTQ7" s="393"/>
      <c r="FTR7" s="393"/>
      <c r="FTS7" s="393"/>
      <c r="FTT7" s="393"/>
      <c r="FTU7" s="393"/>
      <c r="FTV7" s="393"/>
      <c r="FTW7" s="393"/>
      <c r="FTX7" s="393"/>
      <c r="FTY7" s="393"/>
      <c r="FTZ7" s="393"/>
      <c r="FUA7" s="393"/>
      <c r="FUB7" s="393"/>
      <c r="FUC7" s="393"/>
      <c r="FUD7" s="393"/>
      <c r="FUE7" s="393"/>
      <c r="FUF7" s="393"/>
      <c r="FUG7" s="393"/>
      <c r="FUH7" s="393"/>
      <c r="FUI7" s="393"/>
      <c r="FUJ7" s="393"/>
      <c r="FUK7" s="393"/>
      <c r="FUL7" s="393"/>
      <c r="FUM7" s="393"/>
      <c r="FUN7" s="393"/>
      <c r="FUO7" s="393"/>
      <c r="FUP7" s="393"/>
      <c r="FUQ7" s="393"/>
      <c r="FUR7" s="393"/>
      <c r="FUS7" s="393"/>
      <c r="FUT7" s="393"/>
      <c r="FUU7" s="393"/>
      <c r="FUV7" s="393"/>
      <c r="FUW7" s="393"/>
      <c r="FUX7" s="393"/>
      <c r="FUY7" s="393"/>
      <c r="FUZ7" s="393"/>
      <c r="FVA7" s="393"/>
      <c r="FVB7" s="393"/>
      <c r="FVC7" s="393"/>
      <c r="FVD7" s="393"/>
      <c r="FVE7" s="393"/>
      <c r="FVF7" s="393"/>
      <c r="FVG7" s="393"/>
      <c r="FVH7" s="393"/>
      <c r="FVI7" s="393"/>
      <c r="FVJ7" s="393"/>
      <c r="FVK7" s="393"/>
      <c r="FVL7" s="393"/>
      <c r="FVM7" s="393"/>
      <c r="FVN7" s="393"/>
      <c r="FVO7" s="393"/>
      <c r="FVP7" s="393"/>
      <c r="FVQ7" s="393"/>
      <c r="FVR7" s="393"/>
      <c r="FVS7" s="393"/>
      <c r="FVT7" s="393"/>
      <c r="FVU7" s="393"/>
      <c r="FVV7" s="393"/>
      <c r="FVW7" s="393"/>
      <c r="FVX7" s="393"/>
      <c r="FVY7" s="393"/>
      <c r="FVZ7" s="393"/>
      <c r="FWA7" s="393"/>
      <c r="FWB7" s="393"/>
      <c r="FWC7" s="393"/>
      <c r="FWD7" s="393"/>
      <c r="FWE7" s="393"/>
      <c r="FWF7" s="393"/>
      <c r="FWG7" s="393"/>
      <c r="FWH7" s="393"/>
      <c r="FWI7" s="393"/>
      <c r="FWJ7" s="393"/>
      <c r="FWK7" s="393"/>
      <c r="FWL7" s="393"/>
      <c r="FWM7" s="393"/>
      <c r="FWN7" s="393"/>
      <c r="FWO7" s="393"/>
      <c r="FWP7" s="393"/>
      <c r="FWQ7" s="393"/>
      <c r="FWR7" s="393"/>
      <c r="FWS7" s="393"/>
      <c r="FWT7" s="393"/>
      <c r="FWU7" s="393"/>
      <c r="FWV7" s="393"/>
      <c r="FWW7" s="393"/>
      <c r="FWX7" s="393"/>
      <c r="FWY7" s="393"/>
      <c r="FWZ7" s="393"/>
      <c r="FXA7" s="393"/>
      <c r="FXB7" s="393"/>
      <c r="FXC7" s="393"/>
      <c r="FXD7" s="393"/>
      <c r="FXE7" s="393"/>
      <c r="FXF7" s="393"/>
      <c r="FXG7" s="393"/>
      <c r="FXH7" s="393"/>
      <c r="FXI7" s="393"/>
      <c r="FXJ7" s="393"/>
      <c r="FXK7" s="393"/>
      <c r="FXL7" s="393"/>
      <c r="FXM7" s="393"/>
      <c r="FXN7" s="393"/>
      <c r="FXO7" s="393"/>
      <c r="FXP7" s="393"/>
      <c r="FXQ7" s="393"/>
      <c r="FXR7" s="393"/>
      <c r="FXS7" s="393"/>
      <c r="FXT7" s="393"/>
      <c r="FXU7" s="393"/>
      <c r="FXV7" s="393"/>
      <c r="FXW7" s="393"/>
      <c r="FXX7" s="393"/>
      <c r="FXY7" s="393"/>
      <c r="FXZ7" s="393"/>
      <c r="FYA7" s="393"/>
      <c r="FYB7" s="393"/>
      <c r="FYC7" s="393"/>
      <c r="FYD7" s="393"/>
      <c r="FYE7" s="393"/>
      <c r="FYF7" s="393"/>
      <c r="FYG7" s="393"/>
      <c r="FYH7" s="393"/>
      <c r="FYI7" s="393"/>
      <c r="FYJ7" s="393"/>
      <c r="FYK7" s="393"/>
      <c r="FYL7" s="393"/>
      <c r="FYM7" s="393"/>
      <c r="FYN7" s="393"/>
      <c r="FYO7" s="393"/>
      <c r="FYP7" s="393"/>
      <c r="FYQ7" s="393"/>
      <c r="FYR7" s="393"/>
      <c r="FYS7" s="393"/>
      <c r="FYT7" s="393"/>
      <c r="FYU7" s="393"/>
      <c r="FYV7" s="393"/>
      <c r="FYW7" s="393"/>
      <c r="FYX7" s="393"/>
      <c r="FYY7" s="393"/>
      <c r="FYZ7" s="393"/>
      <c r="FZA7" s="393"/>
      <c r="FZB7" s="393"/>
      <c r="FZC7" s="393"/>
      <c r="FZD7" s="393"/>
      <c r="FZE7" s="393"/>
      <c r="FZF7" s="393"/>
      <c r="FZG7" s="393"/>
      <c r="FZH7" s="393"/>
      <c r="FZI7" s="393"/>
      <c r="FZJ7" s="393"/>
      <c r="FZK7" s="393"/>
      <c r="FZL7" s="393"/>
      <c r="FZM7" s="393"/>
      <c r="FZN7" s="393"/>
      <c r="FZO7" s="393"/>
      <c r="FZP7" s="393"/>
      <c r="FZQ7" s="393"/>
      <c r="FZR7" s="393"/>
      <c r="FZS7" s="393"/>
      <c r="FZT7" s="393"/>
      <c r="FZU7" s="393"/>
      <c r="FZV7" s="393"/>
      <c r="FZW7" s="393"/>
      <c r="FZX7" s="393"/>
      <c r="FZY7" s="393"/>
      <c r="FZZ7" s="393"/>
      <c r="GAA7" s="393"/>
      <c r="GAB7" s="393"/>
      <c r="GAC7" s="393"/>
      <c r="GAD7" s="393"/>
      <c r="GAE7" s="393"/>
      <c r="GAF7" s="393"/>
      <c r="GAG7" s="393"/>
      <c r="GAH7" s="393"/>
      <c r="GAI7" s="393"/>
      <c r="GAJ7" s="393"/>
      <c r="GAK7" s="393"/>
      <c r="GAL7" s="393"/>
      <c r="GAM7" s="393"/>
      <c r="GAN7" s="393"/>
      <c r="GAO7" s="393"/>
      <c r="GAP7" s="393"/>
      <c r="GAQ7" s="393"/>
      <c r="GAR7" s="393"/>
      <c r="GAS7" s="393"/>
      <c r="GAT7" s="393"/>
      <c r="GAU7" s="393"/>
      <c r="GAV7" s="393"/>
      <c r="GAW7" s="393"/>
      <c r="GAX7" s="393"/>
      <c r="GAY7" s="393"/>
      <c r="GAZ7" s="393"/>
      <c r="GBA7" s="393"/>
      <c r="GBB7" s="393"/>
      <c r="GBC7" s="393"/>
      <c r="GBD7" s="393"/>
      <c r="GBE7" s="393"/>
      <c r="GBF7" s="393"/>
      <c r="GBG7" s="393"/>
      <c r="GBH7" s="393"/>
      <c r="GBI7" s="393"/>
      <c r="GBJ7" s="393"/>
      <c r="GBK7" s="393"/>
      <c r="GBL7" s="393"/>
      <c r="GBM7" s="393"/>
      <c r="GBN7" s="393"/>
      <c r="GBO7" s="393"/>
      <c r="GBP7" s="393"/>
      <c r="GBQ7" s="393"/>
      <c r="GBR7" s="393"/>
      <c r="GBS7" s="393"/>
      <c r="GBT7" s="393"/>
      <c r="GBU7" s="393"/>
      <c r="GBV7" s="393"/>
      <c r="GBW7" s="393"/>
      <c r="GBX7" s="393"/>
      <c r="GBY7" s="393"/>
      <c r="GBZ7" s="393"/>
      <c r="GCA7" s="393"/>
      <c r="GCB7" s="393"/>
      <c r="GCC7" s="393"/>
      <c r="GCD7" s="393"/>
      <c r="GCE7" s="393"/>
      <c r="GCF7" s="393"/>
      <c r="GCG7" s="393"/>
      <c r="GCH7" s="393"/>
      <c r="GCI7" s="393"/>
      <c r="GCJ7" s="393"/>
      <c r="GCK7" s="393"/>
      <c r="GCL7" s="393"/>
      <c r="GCM7" s="393"/>
      <c r="GCN7" s="393"/>
      <c r="GCO7" s="393"/>
      <c r="GCP7" s="393"/>
      <c r="GCQ7" s="393"/>
      <c r="GCR7" s="393"/>
      <c r="GCS7" s="393"/>
      <c r="GCT7" s="393"/>
      <c r="GCU7" s="393"/>
      <c r="GCV7" s="393"/>
      <c r="GCW7" s="393"/>
      <c r="GCX7" s="393"/>
      <c r="GCY7" s="393"/>
      <c r="GCZ7" s="393"/>
      <c r="GDA7" s="393"/>
      <c r="GDB7" s="393"/>
      <c r="GDC7" s="393"/>
      <c r="GDD7" s="393"/>
      <c r="GDE7" s="393"/>
      <c r="GDF7" s="393"/>
      <c r="GDG7" s="393"/>
      <c r="GDH7" s="393"/>
      <c r="GDI7" s="393"/>
      <c r="GDJ7" s="393"/>
      <c r="GDK7" s="393"/>
      <c r="GDL7" s="393"/>
      <c r="GDM7" s="393"/>
      <c r="GDN7" s="393"/>
      <c r="GDO7" s="393"/>
      <c r="GDP7" s="393"/>
      <c r="GDQ7" s="393"/>
      <c r="GDR7" s="393"/>
      <c r="GDS7" s="393"/>
      <c r="GDT7" s="393"/>
      <c r="GDU7" s="393"/>
      <c r="GDV7" s="393"/>
      <c r="GDW7" s="393"/>
      <c r="GDX7" s="393"/>
      <c r="GDY7" s="393"/>
      <c r="GDZ7" s="393"/>
      <c r="GEA7" s="393"/>
      <c r="GEB7" s="393"/>
      <c r="GEC7" s="393"/>
      <c r="GED7" s="393"/>
      <c r="GEE7" s="393"/>
      <c r="GEF7" s="393"/>
      <c r="GEG7" s="393"/>
      <c r="GEH7" s="393"/>
      <c r="GEI7" s="393"/>
      <c r="GEJ7" s="393"/>
      <c r="GEK7" s="393"/>
      <c r="GEL7" s="393"/>
      <c r="GEM7" s="393"/>
      <c r="GEN7" s="393"/>
      <c r="GEO7" s="393"/>
      <c r="GEP7" s="393"/>
      <c r="GEQ7" s="393"/>
      <c r="GER7" s="393"/>
      <c r="GES7" s="393"/>
      <c r="GET7" s="393"/>
      <c r="GEU7" s="393"/>
      <c r="GEV7" s="393"/>
      <c r="GEW7" s="393"/>
      <c r="GEX7" s="393"/>
      <c r="GEY7" s="393"/>
      <c r="GEZ7" s="393"/>
      <c r="GFA7" s="393"/>
      <c r="GFB7" s="393"/>
      <c r="GFC7" s="393"/>
      <c r="GFD7" s="393"/>
      <c r="GFE7" s="393"/>
      <c r="GFF7" s="393"/>
      <c r="GFG7" s="393"/>
      <c r="GFH7" s="393"/>
      <c r="GFI7" s="393"/>
      <c r="GFJ7" s="393"/>
      <c r="GFK7" s="393"/>
      <c r="GFL7" s="393"/>
      <c r="GFM7" s="393"/>
      <c r="GFN7" s="393"/>
      <c r="GFO7" s="393"/>
      <c r="GFP7" s="393"/>
      <c r="GFQ7" s="393"/>
      <c r="GFR7" s="393"/>
      <c r="GFS7" s="393"/>
      <c r="GFT7" s="393"/>
      <c r="GFU7" s="393"/>
      <c r="GFV7" s="393"/>
      <c r="GFW7" s="393"/>
      <c r="GFX7" s="393"/>
      <c r="GFY7" s="393"/>
      <c r="GFZ7" s="393"/>
      <c r="GGA7" s="393"/>
      <c r="GGB7" s="393"/>
      <c r="GGC7" s="393"/>
      <c r="GGD7" s="393"/>
      <c r="GGE7" s="393"/>
      <c r="GGF7" s="393"/>
      <c r="GGG7" s="393"/>
      <c r="GGH7" s="393"/>
      <c r="GGI7" s="393"/>
      <c r="GGJ7" s="393"/>
      <c r="GGK7" s="393"/>
      <c r="GGL7" s="393"/>
      <c r="GGM7" s="393"/>
      <c r="GGN7" s="393"/>
      <c r="GGO7" s="393"/>
      <c r="GGP7" s="393"/>
      <c r="GGQ7" s="393"/>
      <c r="GGR7" s="393"/>
      <c r="GGS7" s="393"/>
      <c r="GGT7" s="393"/>
      <c r="GGU7" s="393"/>
      <c r="GGV7" s="393"/>
      <c r="GGW7" s="393"/>
      <c r="GGX7" s="393"/>
      <c r="GGY7" s="393"/>
      <c r="GGZ7" s="393"/>
      <c r="GHA7" s="393"/>
      <c r="GHB7" s="393"/>
      <c r="GHC7" s="393"/>
      <c r="GHD7" s="393"/>
      <c r="GHE7" s="393"/>
      <c r="GHF7" s="393"/>
      <c r="GHG7" s="393"/>
      <c r="GHH7" s="393"/>
      <c r="GHI7" s="393"/>
      <c r="GHJ7" s="393"/>
      <c r="GHK7" s="393"/>
      <c r="GHL7" s="393"/>
      <c r="GHM7" s="393"/>
      <c r="GHN7" s="393"/>
      <c r="GHO7" s="393"/>
      <c r="GHP7" s="393"/>
      <c r="GHQ7" s="393"/>
      <c r="GHR7" s="393"/>
      <c r="GHS7" s="393"/>
      <c r="GHT7" s="393"/>
      <c r="GHU7" s="393"/>
      <c r="GHV7" s="393"/>
      <c r="GHW7" s="393"/>
      <c r="GHX7" s="393"/>
      <c r="GHY7" s="393"/>
      <c r="GHZ7" s="393"/>
      <c r="GIA7" s="393"/>
      <c r="GIB7" s="393"/>
      <c r="GIC7" s="393"/>
      <c r="GID7" s="393"/>
      <c r="GIE7" s="393"/>
      <c r="GIF7" s="393"/>
      <c r="GIG7" s="393"/>
      <c r="GIH7" s="393"/>
      <c r="GII7" s="393"/>
      <c r="GIJ7" s="393"/>
      <c r="GIK7" s="393"/>
      <c r="GIL7" s="393"/>
      <c r="GIM7" s="393"/>
      <c r="GIN7" s="393"/>
      <c r="GIO7" s="393"/>
      <c r="GIP7" s="393"/>
      <c r="GIQ7" s="393"/>
      <c r="GIR7" s="393"/>
      <c r="GIS7" s="393"/>
      <c r="GIT7" s="393"/>
      <c r="GIU7" s="393"/>
      <c r="GIV7" s="393"/>
      <c r="GIW7" s="393"/>
      <c r="GIX7" s="393"/>
      <c r="GIY7" s="393"/>
      <c r="GIZ7" s="393"/>
      <c r="GJA7" s="393"/>
      <c r="GJB7" s="393"/>
      <c r="GJC7" s="393"/>
      <c r="GJD7" s="393"/>
      <c r="GJE7" s="393"/>
      <c r="GJF7" s="393"/>
      <c r="GJG7" s="393"/>
      <c r="GJH7" s="393"/>
      <c r="GJI7" s="393"/>
      <c r="GJJ7" s="393"/>
      <c r="GJK7" s="393"/>
      <c r="GJL7" s="393"/>
      <c r="GJM7" s="393"/>
      <c r="GJN7" s="393"/>
      <c r="GJO7" s="393"/>
      <c r="GJP7" s="393"/>
      <c r="GJQ7" s="393"/>
      <c r="GJR7" s="393"/>
      <c r="GJS7" s="393"/>
      <c r="GJT7" s="393"/>
      <c r="GJU7" s="393"/>
      <c r="GJV7" s="393"/>
      <c r="GJW7" s="393"/>
      <c r="GJX7" s="393"/>
      <c r="GJY7" s="393"/>
      <c r="GJZ7" s="393"/>
      <c r="GKA7" s="393"/>
      <c r="GKB7" s="393"/>
      <c r="GKC7" s="393"/>
      <c r="GKD7" s="393"/>
      <c r="GKE7" s="393"/>
      <c r="GKF7" s="393"/>
      <c r="GKG7" s="393"/>
      <c r="GKH7" s="393"/>
      <c r="GKI7" s="393"/>
      <c r="GKJ7" s="393"/>
      <c r="GKK7" s="393"/>
      <c r="GKL7" s="393"/>
      <c r="GKM7" s="393"/>
      <c r="GKN7" s="393"/>
      <c r="GKO7" s="393"/>
      <c r="GKP7" s="393"/>
      <c r="GKQ7" s="393"/>
      <c r="GKR7" s="393"/>
      <c r="GKS7" s="393"/>
      <c r="GKT7" s="393"/>
      <c r="GKU7" s="393"/>
      <c r="GKV7" s="393"/>
      <c r="GKW7" s="393"/>
      <c r="GKX7" s="393"/>
      <c r="GKY7" s="393"/>
      <c r="GKZ7" s="393"/>
      <c r="GLA7" s="393"/>
      <c r="GLB7" s="393"/>
      <c r="GLC7" s="393"/>
      <c r="GLD7" s="393"/>
      <c r="GLE7" s="393"/>
      <c r="GLF7" s="393"/>
      <c r="GLG7" s="393"/>
      <c r="GLH7" s="393"/>
      <c r="GLI7" s="393"/>
      <c r="GLJ7" s="393"/>
      <c r="GLK7" s="393"/>
      <c r="GLL7" s="393"/>
      <c r="GLM7" s="393"/>
      <c r="GLN7" s="393"/>
      <c r="GLO7" s="393"/>
      <c r="GLP7" s="393"/>
      <c r="GLQ7" s="393"/>
      <c r="GLR7" s="393"/>
      <c r="GLS7" s="393"/>
      <c r="GLT7" s="393"/>
      <c r="GLU7" s="393"/>
      <c r="GLV7" s="393"/>
      <c r="GLW7" s="393"/>
      <c r="GLX7" s="393"/>
      <c r="GLY7" s="393"/>
      <c r="GLZ7" s="393"/>
      <c r="GMA7" s="393"/>
      <c r="GMB7" s="393"/>
      <c r="GMC7" s="393"/>
      <c r="GMD7" s="393"/>
      <c r="GME7" s="393"/>
      <c r="GMF7" s="393"/>
      <c r="GMG7" s="393"/>
      <c r="GMH7" s="393"/>
      <c r="GMI7" s="393"/>
      <c r="GMJ7" s="393"/>
      <c r="GMK7" s="393"/>
      <c r="GML7" s="393"/>
      <c r="GMM7" s="393"/>
      <c r="GMN7" s="393"/>
      <c r="GMO7" s="393"/>
      <c r="GMP7" s="393"/>
      <c r="GMQ7" s="393"/>
      <c r="GMR7" s="393"/>
      <c r="GMS7" s="393"/>
      <c r="GMT7" s="393"/>
      <c r="GMU7" s="393"/>
      <c r="GMV7" s="393"/>
      <c r="GMW7" s="393"/>
      <c r="GMX7" s="393"/>
      <c r="GMY7" s="393"/>
      <c r="GMZ7" s="393"/>
      <c r="GNA7" s="393"/>
      <c r="GNB7" s="393"/>
      <c r="GNC7" s="393"/>
      <c r="GND7" s="393"/>
      <c r="GNE7" s="393"/>
      <c r="GNF7" s="393"/>
      <c r="GNG7" s="393"/>
      <c r="GNH7" s="393"/>
      <c r="GNI7" s="393"/>
      <c r="GNJ7" s="393"/>
      <c r="GNK7" s="393"/>
      <c r="GNL7" s="393"/>
      <c r="GNM7" s="393"/>
      <c r="GNN7" s="393"/>
      <c r="GNO7" s="393"/>
      <c r="GNP7" s="393"/>
      <c r="GNQ7" s="393"/>
      <c r="GNR7" s="393"/>
      <c r="GNS7" s="393"/>
      <c r="GNT7" s="393"/>
      <c r="GNU7" s="393"/>
      <c r="GNV7" s="393"/>
      <c r="GNW7" s="393"/>
      <c r="GNX7" s="393"/>
      <c r="GNY7" s="393"/>
      <c r="GNZ7" s="393"/>
      <c r="GOA7" s="393"/>
      <c r="GOB7" s="393"/>
      <c r="GOC7" s="393"/>
      <c r="GOD7" s="393"/>
      <c r="GOE7" s="393"/>
      <c r="GOF7" s="393"/>
      <c r="GOG7" s="393"/>
      <c r="GOH7" s="393"/>
      <c r="GOI7" s="393"/>
      <c r="GOJ7" s="393"/>
      <c r="GOK7" s="393"/>
      <c r="GOL7" s="393"/>
      <c r="GOM7" s="393"/>
      <c r="GON7" s="393"/>
      <c r="GOO7" s="393"/>
      <c r="GOP7" s="393"/>
      <c r="GOQ7" s="393"/>
      <c r="GOR7" s="393"/>
      <c r="GOS7" s="393"/>
      <c r="GOT7" s="393"/>
      <c r="GOU7" s="393"/>
      <c r="GOV7" s="393"/>
      <c r="GOW7" s="393"/>
      <c r="GOX7" s="393"/>
      <c r="GOY7" s="393"/>
      <c r="GOZ7" s="393"/>
      <c r="GPA7" s="393"/>
      <c r="GPB7" s="393"/>
      <c r="GPC7" s="393"/>
      <c r="GPD7" s="393"/>
      <c r="GPE7" s="393"/>
      <c r="GPF7" s="393"/>
      <c r="GPG7" s="393"/>
      <c r="GPH7" s="393"/>
      <c r="GPI7" s="393"/>
      <c r="GPJ7" s="393"/>
      <c r="GPK7" s="393"/>
      <c r="GPL7" s="393"/>
      <c r="GPM7" s="393"/>
      <c r="GPN7" s="393"/>
      <c r="GPO7" s="393"/>
      <c r="GPP7" s="393"/>
      <c r="GPQ7" s="393"/>
      <c r="GPR7" s="393"/>
      <c r="GPS7" s="393"/>
      <c r="GPT7" s="393"/>
      <c r="GPU7" s="393"/>
      <c r="GPV7" s="393"/>
      <c r="GPW7" s="393"/>
      <c r="GPX7" s="393"/>
      <c r="GPY7" s="393"/>
      <c r="GPZ7" s="393"/>
      <c r="GQA7" s="393"/>
      <c r="GQB7" s="393"/>
      <c r="GQC7" s="393"/>
      <c r="GQD7" s="393"/>
      <c r="GQE7" s="393"/>
      <c r="GQF7" s="393"/>
      <c r="GQG7" s="393"/>
      <c r="GQH7" s="393"/>
      <c r="GQI7" s="393"/>
      <c r="GQJ7" s="393"/>
      <c r="GQK7" s="393"/>
      <c r="GQL7" s="393"/>
      <c r="GQM7" s="393"/>
      <c r="GQN7" s="393"/>
      <c r="GQO7" s="393"/>
      <c r="GQP7" s="393"/>
      <c r="GQQ7" s="393"/>
      <c r="GQR7" s="393"/>
      <c r="GQS7" s="393"/>
      <c r="GQT7" s="393"/>
      <c r="GQU7" s="393"/>
      <c r="GQV7" s="393"/>
      <c r="GQW7" s="393"/>
      <c r="GQX7" s="393"/>
      <c r="GQY7" s="393"/>
      <c r="GQZ7" s="393"/>
      <c r="GRA7" s="393"/>
      <c r="GRB7" s="393"/>
      <c r="GRC7" s="393"/>
      <c r="GRD7" s="393"/>
      <c r="GRE7" s="393"/>
      <c r="GRF7" s="393"/>
      <c r="GRG7" s="393"/>
      <c r="GRH7" s="393"/>
      <c r="GRI7" s="393"/>
      <c r="GRJ7" s="393"/>
      <c r="GRK7" s="393"/>
      <c r="GRL7" s="393"/>
      <c r="GRM7" s="393"/>
      <c r="GRN7" s="393"/>
      <c r="GRO7" s="393"/>
      <c r="GRP7" s="393"/>
      <c r="GRQ7" s="393"/>
      <c r="GRR7" s="393"/>
      <c r="GRS7" s="393"/>
      <c r="GRT7" s="393"/>
      <c r="GRU7" s="393"/>
      <c r="GRV7" s="393"/>
      <c r="GRW7" s="393"/>
      <c r="GRX7" s="393"/>
      <c r="GRY7" s="393"/>
      <c r="GRZ7" s="393"/>
      <c r="GSA7" s="393"/>
      <c r="GSB7" s="393"/>
      <c r="GSC7" s="393"/>
      <c r="GSD7" s="393"/>
      <c r="GSE7" s="393"/>
      <c r="GSF7" s="393"/>
      <c r="GSG7" s="393"/>
      <c r="GSH7" s="393"/>
      <c r="GSI7" s="393"/>
      <c r="GSJ7" s="393"/>
      <c r="GSK7" s="393"/>
      <c r="GSL7" s="393"/>
      <c r="GSM7" s="393"/>
      <c r="GSN7" s="393"/>
      <c r="GSO7" s="393"/>
      <c r="GSP7" s="393"/>
      <c r="GSQ7" s="393"/>
      <c r="GSR7" s="393"/>
      <c r="GSS7" s="393"/>
      <c r="GST7" s="393"/>
      <c r="GSU7" s="393"/>
      <c r="GSV7" s="393"/>
      <c r="GSW7" s="393"/>
      <c r="GSX7" s="393"/>
      <c r="GSY7" s="393"/>
      <c r="GSZ7" s="393"/>
      <c r="GTA7" s="393"/>
      <c r="GTB7" s="393"/>
      <c r="GTC7" s="393"/>
      <c r="GTD7" s="393"/>
      <c r="GTE7" s="393"/>
      <c r="GTF7" s="393"/>
      <c r="GTG7" s="393"/>
      <c r="GTH7" s="393"/>
      <c r="GTI7" s="393"/>
      <c r="GTJ7" s="393"/>
      <c r="GTK7" s="393"/>
      <c r="GTL7" s="393"/>
      <c r="GTM7" s="393"/>
      <c r="GTN7" s="393"/>
      <c r="GTO7" s="393"/>
      <c r="GTP7" s="393"/>
      <c r="GTQ7" s="393"/>
      <c r="GTR7" s="393"/>
      <c r="GTS7" s="393"/>
      <c r="GTT7" s="393"/>
      <c r="GTU7" s="393"/>
      <c r="GTV7" s="393"/>
      <c r="GTW7" s="393"/>
      <c r="GTX7" s="393"/>
      <c r="GTY7" s="393"/>
      <c r="GTZ7" s="393"/>
      <c r="GUA7" s="393"/>
      <c r="GUB7" s="393"/>
      <c r="GUC7" s="393"/>
      <c r="GUD7" s="393"/>
      <c r="GUE7" s="393"/>
      <c r="GUF7" s="393"/>
      <c r="GUG7" s="393"/>
      <c r="GUH7" s="393"/>
      <c r="GUI7" s="393"/>
      <c r="GUJ7" s="393"/>
      <c r="GUK7" s="393"/>
      <c r="GUL7" s="393"/>
      <c r="GUM7" s="393"/>
      <c r="GUN7" s="393"/>
      <c r="GUO7" s="393"/>
      <c r="GUP7" s="393"/>
      <c r="GUQ7" s="393"/>
      <c r="GUR7" s="393"/>
      <c r="GUS7" s="393"/>
      <c r="GUT7" s="393"/>
      <c r="GUU7" s="393"/>
      <c r="GUV7" s="393"/>
      <c r="GUW7" s="393"/>
      <c r="GUX7" s="393"/>
      <c r="GUY7" s="393"/>
      <c r="GUZ7" s="393"/>
      <c r="GVA7" s="393"/>
      <c r="GVB7" s="393"/>
      <c r="GVC7" s="393"/>
      <c r="GVD7" s="393"/>
      <c r="GVE7" s="393"/>
      <c r="GVF7" s="393"/>
      <c r="GVG7" s="393"/>
      <c r="GVH7" s="393"/>
      <c r="GVI7" s="393"/>
      <c r="GVJ7" s="393"/>
      <c r="GVK7" s="393"/>
      <c r="GVL7" s="393"/>
      <c r="GVM7" s="393"/>
      <c r="GVN7" s="393"/>
      <c r="GVO7" s="393"/>
      <c r="GVP7" s="393"/>
      <c r="GVQ7" s="393"/>
      <c r="GVR7" s="393"/>
      <c r="GVS7" s="393"/>
      <c r="GVT7" s="393"/>
      <c r="GVU7" s="393"/>
      <c r="GVV7" s="393"/>
      <c r="GVW7" s="393"/>
      <c r="GVX7" s="393"/>
      <c r="GVY7" s="393"/>
      <c r="GVZ7" s="393"/>
      <c r="GWA7" s="393"/>
      <c r="GWB7" s="393"/>
      <c r="GWC7" s="393"/>
      <c r="GWD7" s="393"/>
      <c r="GWE7" s="393"/>
      <c r="GWF7" s="393"/>
      <c r="GWG7" s="393"/>
      <c r="GWH7" s="393"/>
      <c r="GWI7" s="393"/>
      <c r="GWJ7" s="393"/>
      <c r="GWK7" s="393"/>
      <c r="GWL7" s="393"/>
      <c r="GWM7" s="393"/>
      <c r="GWN7" s="393"/>
      <c r="GWO7" s="393"/>
      <c r="GWP7" s="393"/>
      <c r="GWQ7" s="393"/>
      <c r="GWR7" s="393"/>
      <c r="GWS7" s="393"/>
      <c r="GWT7" s="393"/>
      <c r="GWU7" s="393"/>
      <c r="GWV7" s="393"/>
      <c r="GWW7" s="393"/>
      <c r="GWX7" s="393"/>
      <c r="GWY7" s="393"/>
      <c r="GWZ7" s="393"/>
      <c r="GXA7" s="393"/>
      <c r="GXB7" s="393"/>
      <c r="GXC7" s="393"/>
      <c r="GXD7" s="393"/>
      <c r="GXE7" s="393"/>
      <c r="GXF7" s="393"/>
      <c r="GXG7" s="393"/>
      <c r="GXH7" s="393"/>
      <c r="GXI7" s="393"/>
      <c r="GXJ7" s="393"/>
      <c r="GXK7" s="393"/>
      <c r="GXL7" s="393"/>
      <c r="GXM7" s="393"/>
      <c r="GXN7" s="393"/>
      <c r="GXO7" s="393"/>
      <c r="GXP7" s="393"/>
      <c r="GXQ7" s="393"/>
      <c r="GXR7" s="393"/>
      <c r="GXS7" s="393"/>
      <c r="GXT7" s="393"/>
      <c r="GXU7" s="393"/>
      <c r="GXV7" s="393"/>
      <c r="GXW7" s="393"/>
      <c r="GXX7" s="393"/>
      <c r="GXY7" s="393"/>
      <c r="GXZ7" s="393"/>
      <c r="GYA7" s="393"/>
      <c r="GYB7" s="393"/>
      <c r="GYC7" s="393"/>
      <c r="GYD7" s="393"/>
      <c r="GYE7" s="393"/>
      <c r="GYF7" s="393"/>
      <c r="GYG7" s="393"/>
      <c r="GYH7" s="393"/>
      <c r="GYI7" s="393"/>
      <c r="GYJ7" s="393"/>
      <c r="GYK7" s="393"/>
      <c r="GYL7" s="393"/>
      <c r="GYM7" s="393"/>
      <c r="GYN7" s="393"/>
      <c r="GYO7" s="393"/>
      <c r="GYP7" s="393"/>
      <c r="GYQ7" s="393"/>
      <c r="GYR7" s="393"/>
      <c r="GYS7" s="393"/>
      <c r="GYT7" s="393"/>
      <c r="GYU7" s="393"/>
      <c r="GYV7" s="393"/>
      <c r="GYW7" s="393"/>
      <c r="GYX7" s="393"/>
      <c r="GYY7" s="393"/>
      <c r="GYZ7" s="393"/>
      <c r="GZA7" s="393"/>
      <c r="GZB7" s="393"/>
      <c r="GZC7" s="393"/>
      <c r="GZD7" s="393"/>
      <c r="GZE7" s="393"/>
      <c r="GZF7" s="393"/>
      <c r="GZG7" s="393"/>
      <c r="GZH7" s="393"/>
      <c r="GZI7" s="393"/>
      <c r="GZJ7" s="393"/>
      <c r="GZK7" s="393"/>
      <c r="GZL7" s="393"/>
      <c r="GZM7" s="393"/>
      <c r="GZN7" s="393"/>
      <c r="GZO7" s="393"/>
      <c r="GZP7" s="393"/>
      <c r="GZQ7" s="393"/>
      <c r="GZR7" s="393"/>
      <c r="GZS7" s="393"/>
      <c r="GZT7" s="393"/>
      <c r="GZU7" s="393"/>
      <c r="GZV7" s="393"/>
      <c r="GZW7" s="393"/>
      <c r="GZX7" s="393"/>
      <c r="GZY7" s="393"/>
      <c r="GZZ7" s="393"/>
      <c r="HAA7" s="393"/>
      <c r="HAB7" s="393"/>
      <c r="HAC7" s="393"/>
      <c r="HAD7" s="393"/>
      <c r="HAE7" s="393"/>
      <c r="HAF7" s="393"/>
      <c r="HAG7" s="393"/>
      <c r="HAH7" s="393"/>
      <c r="HAI7" s="393"/>
      <c r="HAJ7" s="393"/>
      <c r="HAK7" s="393"/>
      <c r="HAL7" s="393"/>
      <c r="HAM7" s="393"/>
      <c r="HAN7" s="393"/>
      <c r="HAO7" s="393"/>
      <c r="HAP7" s="393"/>
      <c r="HAQ7" s="393"/>
      <c r="HAR7" s="393"/>
      <c r="HAS7" s="393"/>
      <c r="HAT7" s="393"/>
      <c r="HAU7" s="393"/>
      <c r="HAV7" s="393"/>
      <c r="HAW7" s="393"/>
      <c r="HAX7" s="393"/>
      <c r="HAY7" s="393"/>
      <c r="HAZ7" s="393"/>
      <c r="HBA7" s="393"/>
      <c r="HBB7" s="393"/>
      <c r="HBC7" s="393"/>
      <c r="HBD7" s="393"/>
      <c r="HBE7" s="393"/>
      <c r="HBF7" s="393"/>
      <c r="HBG7" s="393"/>
      <c r="HBH7" s="393"/>
      <c r="HBI7" s="393"/>
      <c r="HBJ7" s="393"/>
      <c r="HBK7" s="393"/>
      <c r="HBL7" s="393"/>
      <c r="HBM7" s="393"/>
      <c r="HBN7" s="393"/>
      <c r="HBO7" s="393"/>
      <c r="HBP7" s="393"/>
      <c r="HBQ7" s="393"/>
      <c r="HBR7" s="393"/>
      <c r="HBS7" s="393"/>
      <c r="HBT7" s="393"/>
      <c r="HBU7" s="393"/>
      <c r="HBV7" s="393"/>
      <c r="HBW7" s="393"/>
      <c r="HBX7" s="393"/>
      <c r="HBY7" s="393"/>
      <c r="HBZ7" s="393"/>
      <c r="HCA7" s="393"/>
      <c r="HCB7" s="393"/>
      <c r="HCC7" s="393"/>
      <c r="HCD7" s="393"/>
      <c r="HCE7" s="393"/>
      <c r="HCF7" s="393"/>
      <c r="HCG7" s="393"/>
      <c r="HCH7" s="393"/>
      <c r="HCI7" s="393"/>
      <c r="HCJ7" s="393"/>
      <c r="HCK7" s="393"/>
      <c r="HCL7" s="393"/>
      <c r="HCM7" s="393"/>
      <c r="HCN7" s="393"/>
      <c r="HCO7" s="393"/>
      <c r="HCP7" s="393"/>
      <c r="HCQ7" s="393"/>
      <c r="HCR7" s="393"/>
      <c r="HCS7" s="393"/>
      <c r="HCT7" s="393"/>
      <c r="HCU7" s="393"/>
      <c r="HCV7" s="393"/>
      <c r="HCW7" s="393"/>
      <c r="HCX7" s="393"/>
      <c r="HCY7" s="393"/>
      <c r="HCZ7" s="393"/>
      <c r="HDA7" s="393"/>
      <c r="HDB7" s="393"/>
      <c r="HDC7" s="393"/>
      <c r="HDD7" s="393"/>
      <c r="HDE7" s="393"/>
      <c r="HDF7" s="393"/>
      <c r="HDG7" s="393"/>
      <c r="HDH7" s="393"/>
      <c r="HDI7" s="393"/>
      <c r="HDJ7" s="393"/>
      <c r="HDK7" s="393"/>
      <c r="HDL7" s="393"/>
      <c r="HDM7" s="393"/>
      <c r="HDN7" s="393"/>
      <c r="HDO7" s="393"/>
      <c r="HDP7" s="393"/>
      <c r="HDQ7" s="393"/>
      <c r="HDR7" s="393"/>
      <c r="HDS7" s="393"/>
      <c r="HDT7" s="393"/>
      <c r="HDU7" s="393"/>
      <c r="HDV7" s="393"/>
      <c r="HDW7" s="393"/>
      <c r="HDX7" s="393"/>
      <c r="HDY7" s="393"/>
      <c r="HDZ7" s="393"/>
      <c r="HEA7" s="393"/>
      <c r="HEB7" s="393"/>
      <c r="HEC7" s="393"/>
      <c r="HED7" s="393"/>
      <c r="HEE7" s="393"/>
      <c r="HEF7" s="393"/>
      <c r="HEG7" s="393"/>
      <c r="HEH7" s="393"/>
      <c r="HEI7" s="393"/>
      <c r="HEJ7" s="393"/>
      <c r="HEK7" s="393"/>
      <c r="HEL7" s="393"/>
      <c r="HEM7" s="393"/>
      <c r="HEN7" s="393"/>
      <c r="HEO7" s="393"/>
      <c r="HEP7" s="393"/>
      <c r="HEQ7" s="393"/>
      <c r="HER7" s="393"/>
      <c r="HES7" s="393"/>
      <c r="HET7" s="393"/>
      <c r="HEU7" s="393"/>
      <c r="HEV7" s="393"/>
      <c r="HEW7" s="393"/>
      <c r="HEX7" s="393"/>
      <c r="HEY7" s="393"/>
      <c r="HEZ7" s="393"/>
      <c r="HFA7" s="393"/>
      <c r="HFB7" s="393"/>
      <c r="HFC7" s="393"/>
      <c r="HFD7" s="393"/>
      <c r="HFE7" s="393"/>
      <c r="HFF7" s="393"/>
      <c r="HFG7" s="393"/>
      <c r="HFH7" s="393"/>
      <c r="HFI7" s="393"/>
      <c r="HFJ7" s="393"/>
      <c r="HFK7" s="393"/>
      <c r="HFL7" s="393"/>
      <c r="HFM7" s="393"/>
      <c r="HFN7" s="393"/>
      <c r="HFO7" s="393"/>
      <c r="HFP7" s="393"/>
      <c r="HFQ7" s="393"/>
      <c r="HFR7" s="393"/>
      <c r="HFS7" s="393"/>
      <c r="HFT7" s="393"/>
      <c r="HFU7" s="393"/>
      <c r="HFV7" s="393"/>
      <c r="HFW7" s="393"/>
      <c r="HFX7" s="393"/>
      <c r="HFY7" s="393"/>
      <c r="HFZ7" s="393"/>
      <c r="HGA7" s="393"/>
      <c r="HGB7" s="393"/>
      <c r="HGC7" s="393"/>
      <c r="HGD7" s="393"/>
      <c r="HGE7" s="393"/>
      <c r="HGF7" s="393"/>
      <c r="HGG7" s="393"/>
      <c r="HGH7" s="393"/>
      <c r="HGI7" s="393"/>
      <c r="HGJ7" s="393"/>
      <c r="HGK7" s="393"/>
      <c r="HGL7" s="393"/>
      <c r="HGM7" s="393"/>
      <c r="HGN7" s="393"/>
      <c r="HGO7" s="393"/>
      <c r="HGP7" s="393"/>
      <c r="HGQ7" s="393"/>
      <c r="HGR7" s="393"/>
      <c r="HGS7" s="393"/>
      <c r="HGT7" s="393"/>
      <c r="HGU7" s="393"/>
      <c r="HGV7" s="393"/>
      <c r="HGW7" s="393"/>
      <c r="HGX7" s="393"/>
      <c r="HGY7" s="393"/>
      <c r="HGZ7" s="393"/>
      <c r="HHA7" s="393"/>
      <c r="HHB7" s="393"/>
      <c r="HHC7" s="393"/>
      <c r="HHD7" s="393"/>
      <c r="HHE7" s="393"/>
      <c r="HHF7" s="393"/>
      <c r="HHG7" s="393"/>
      <c r="HHH7" s="393"/>
      <c r="HHI7" s="393"/>
      <c r="HHJ7" s="393"/>
      <c r="HHK7" s="393"/>
      <c r="HHL7" s="393"/>
      <c r="HHM7" s="393"/>
      <c r="HHN7" s="393"/>
      <c r="HHO7" s="393"/>
      <c r="HHP7" s="393"/>
      <c r="HHQ7" s="393"/>
      <c r="HHR7" s="393"/>
      <c r="HHS7" s="393"/>
      <c r="HHT7" s="393"/>
      <c r="HHU7" s="393"/>
      <c r="HHV7" s="393"/>
      <c r="HHW7" s="393"/>
      <c r="HHX7" s="393"/>
      <c r="HHY7" s="393"/>
      <c r="HHZ7" s="393"/>
      <c r="HIA7" s="393"/>
      <c r="HIB7" s="393"/>
      <c r="HIC7" s="393"/>
      <c r="HID7" s="393"/>
      <c r="HIE7" s="393"/>
      <c r="HIF7" s="393"/>
      <c r="HIG7" s="393"/>
      <c r="HIH7" s="393"/>
      <c r="HII7" s="393"/>
      <c r="HIJ7" s="393"/>
      <c r="HIK7" s="393"/>
      <c r="HIL7" s="393"/>
      <c r="HIM7" s="393"/>
      <c r="HIN7" s="393"/>
      <c r="HIO7" s="393"/>
      <c r="HIP7" s="393"/>
      <c r="HIQ7" s="393"/>
      <c r="HIR7" s="393"/>
      <c r="HIS7" s="393"/>
      <c r="HIT7" s="393"/>
      <c r="HIU7" s="393"/>
      <c r="HIV7" s="393"/>
      <c r="HIW7" s="393"/>
      <c r="HIX7" s="393"/>
      <c r="HIY7" s="393"/>
      <c r="HIZ7" s="393"/>
      <c r="HJA7" s="393"/>
      <c r="HJB7" s="393"/>
      <c r="HJC7" s="393"/>
      <c r="HJD7" s="393"/>
      <c r="HJE7" s="393"/>
      <c r="HJF7" s="393"/>
      <c r="HJG7" s="393"/>
      <c r="HJH7" s="393"/>
      <c r="HJI7" s="393"/>
      <c r="HJJ7" s="393"/>
      <c r="HJK7" s="393"/>
      <c r="HJL7" s="393"/>
      <c r="HJM7" s="393"/>
      <c r="HJN7" s="393"/>
      <c r="HJO7" s="393"/>
      <c r="HJP7" s="393"/>
      <c r="HJQ7" s="393"/>
      <c r="HJR7" s="393"/>
      <c r="HJS7" s="393"/>
      <c r="HJT7" s="393"/>
      <c r="HJU7" s="393"/>
      <c r="HJV7" s="393"/>
      <c r="HJW7" s="393"/>
      <c r="HJX7" s="393"/>
      <c r="HJY7" s="393"/>
      <c r="HJZ7" s="393"/>
      <c r="HKA7" s="393"/>
      <c r="HKB7" s="393"/>
      <c r="HKC7" s="393"/>
      <c r="HKD7" s="393"/>
      <c r="HKE7" s="393"/>
      <c r="HKF7" s="393"/>
      <c r="HKG7" s="393"/>
      <c r="HKH7" s="393"/>
      <c r="HKI7" s="393"/>
      <c r="HKJ7" s="393"/>
      <c r="HKK7" s="393"/>
      <c r="HKL7" s="393"/>
      <c r="HKM7" s="393"/>
      <c r="HKN7" s="393"/>
      <c r="HKO7" s="393"/>
      <c r="HKP7" s="393"/>
      <c r="HKQ7" s="393"/>
      <c r="HKR7" s="393"/>
      <c r="HKS7" s="393"/>
      <c r="HKT7" s="393"/>
      <c r="HKU7" s="393"/>
      <c r="HKV7" s="393"/>
      <c r="HKW7" s="393"/>
      <c r="HKX7" s="393"/>
      <c r="HKY7" s="393"/>
      <c r="HKZ7" s="393"/>
      <c r="HLA7" s="393"/>
      <c r="HLB7" s="393"/>
      <c r="HLC7" s="393"/>
      <c r="HLD7" s="393"/>
      <c r="HLE7" s="393"/>
      <c r="HLF7" s="393"/>
      <c r="HLG7" s="393"/>
      <c r="HLH7" s="393"/>
      <c r="HLI7" s="393"/>
      <c r="HLJ7" s="393"/>
      <c r="HLK7" s="393"/>
      <c r="HLL7" s="393"/>
      <c r="HLM7" s="393"/>
      <c r="HLN7" s="393"/>
      <c r="HLO7" s="393"/>
      <c r="HLP7" s="393"/>
      <c r="HLQ7" s="393"/>
      <c r="HLR7" s="393"/>
      <c r="HLS7" s="393"/>
      <c r="HLT7" s="393"/>
      <c r="HLU7" s="393"/>
      <c r="HLV7" s="393"/>
      <c r="HLW7" s="393"/>
      <c r="HLX7" s="393"/>
      <c r="HLY7" s="393"/>
      <c r="HLZ7" s="393"/>
      <c r="HMA7" s="393"/>
      <c r="HMB7" s="393"/>
      <c r="HMC7" s="393"/>
      <c r="HMD7" s="393"/>
      <c r="HME7" s="393"/>
      <c r="HMF7" s="393"/>
      <c r="HMG7" s="393"/>
      <c r="HMH7" s="393"/>
      <c r="HMI7" s="393"/>
      <c r="HMJ7" s="393"/>
      <c r="HMK7" s="393"/>
      <c r="HML7" s="393"/>
      <c r="HMM7" s="393"/>
      <c r="HMN7" s="393"/>
      <c r="HMO7" s="393"/>
      <c r="HMP7" s="393"/>
      <c r="HMQ7" s="393"/>
      <c r="HMR7" s="393"/>
      <c r="HMS7" s="393"/>
      <c r="HMT7" s="393"/>
      <c r="HMU7" s="393"/>
      <c r="HMV7" s="393"/>
      <c r="HMW7" s="393"/>
      <c r="HMX7" s="393"/>
      <c r="HMY7" s="393"/>
      <c r="HMZ7" s="393"/>
      <c r="HNA7" s="393"/>
      <c r="HNB7" s="393"/>
      <c r="HNC7" s="393"/>
      <c r="HND7" s="393"/>
      <c r="HNE7" s="393"/>
      <c r="HNF7" s="393"/>
      <c r="HNG7" s="393"/>
      <c r="HNH7" s="393"/>
      <c r="HNI7" s="393"/>
      <c r="HNJ7" s="393"/>
      <c r="HNK7" s="393"/>
      <c r="HNL7" s="393"/>
      <c r="HNM7" s="393"/>
      <c r="HNN7" s="393"/>
      <c r="HNO7" s="393"/>
      <c r="HNP7" s="393"/>
      <c r="HNQ7" s="393"/>
      <c r="HNR7" s="393"/>
      <c r="HNS7" s="393"/>
      <c r="HNT7" s="393"/>
      <c r="HNU7" s="393"/>
      <c r="HNV7" s="393"/>
      <c r="HNW7" s="393"/>
      <c r="HNX7" s="393"/>
      <c r="HNY7" s="393"/>
      <c r="HNZ7" s="393"/>
      <c r="HOA7" s="393"/>
      <c r="HOB7" s="393"/>
      <c r="HOC7" s="393"/>
      <c r="HOD7" s="393"/>
      <c r="HOE7" s="393"/>
      <c r="HOF7" s="393"/>
      <c r="HOG7" s="393"/>
      <c r="HOH7" s="393"/>
      <c r="HOI7" s="393"/>
      <c r="HOJ7" s="393"/>
      <c r="HOK7" s="393"/>
      <c r="HOL7" s="393"/>
      <c r="HOM7" s="393"/>
      <c r="HON7" s="393"/>
      <c r="HOO7" s="393"/>
      <c r="HOP7" s="393"/>
      <c r="HOQ7" s="393"/>
      <c r="HOR7" s="393"/>
      <c r="HOS7" s="393"/>
      <c r="HOT7" s="393"/>
      <c r="HOU7" s="393"/>
      <c r="HOV7" s="393"/>
      <c r="HOW7" s="393"/>
      <c r="HOX7" s="393"/>
      <c r="HOY7" s="393"/>
      <c r="HOZ7" s="393"/>
      <c r="HPA7" s="393"/>
      <c r="HPB7" s="393"/>
      <c r="HPC7" s="393"/>
      <c r="HPD7" s="393"/>
      <c r="HPE7" s="393"/>
      <c r="HPF7" s="393"/>
      <c r="HPG7" s="393"/>
      <c r="HPH7" s="393"/>
      <c r="HPI7" s="393"/>
      <c r="HPJ7" s="393"/>
      <c r="HPK7" s="393"/>
      <c r="HPL7" s="393"/>
      <c r="HPM7" s="393"/>
      <c r="HPN7" s="393"/>
      <c r="HPO7" s="393"/>
      <c r="HPP7" s="393"/>
      <c r="HPQ7" s="393"/>
      <c r="HPR7" s="393"/>
      <c r="HPS7" s="393"/>
      <c r="HPT7" s="393"/>
      <c r="HPU7" s="393"/>
      <c r="HPV7" s="393"/>
      <c r="HPW7" s="393"/>
      <c r="HPX7" s="393"/>
      <c r="HPY7" s="393"/>
      <c r="HPZ7" s="393"/>
      <c r="HQA7" s="393"/>
      <c r="HQB7" s="393"/>
      <c r="HQC7" s="393"/>
      <c r="HQD7" s="393"/>
      <c r="HQE7" s="393"/>
      <c r="HQF7" s="393"/>
      <c r="HQG7" s="393"/>
      <c r="HQH7" s="393"/>
      <c r="HQI7" s="393"/>
      <c r="HQJ7" s="393"/>
      <c r="HQK7" s="393"/>
      <c r="HQL7" s="393"/>
      <c r="HQM7" s="393"/>
      <c r="HQN7" s="393"/>
      <c r="HQO7" s="393"/>
      <c r="HQP7" s="393"/>
      <c r="HQQ7" s="393"/>
      <c r="HQR7" s="393"/>
      <c r="HQS7" s="393"/>
      <c r="HQT7" s="393"/>
      <c r="HQU7" s="393"/>
      <c r="HQV7" s="393"/>
      <c r="HQW7" s="393"/>
      <c r="HQX7" s="393"/>
      <c r="HQY7" s="393"/>
      <c r="HQZ7" s="393"/>
      <c r="HRA7" s="393"/>
      <c r="HRB7" s="393"/>
      <c r="HRC7" s="393"/>
      <c r="HRD7" s="393"/>
      <c r="HRE7" s="393"/>
      <c r="HRF7" s="393"/>
      <c r="HRG7" s="393"/>
      <c r="HRH7" s="393"/>
      <c r="HRI7" s="393"/>
      <c r="HRJ7" s="393"/>
      <c r="HRK7" s="393"/>
      <c r="HRL7" s="393"/>
      <c r="HRM7" s="393"/>
      <c r="HRN7" s="393"/>
      <c r="HRO7" s="393"/>
      <c r="HRP7" s="393"/>
      <c r="HRQ7" s="393"/>
      <c r="HRR7" s="393"/>
      <c r="HRS7" s="393"/>
      <c r="HRT7" s="393"/>
      <c r="HRU7" s="393"/>
      <c r="HRV7" s="393"/>
      <c r="HRW7" s="393"/>
      <c r="HRX7" s="393"/>
      <c r="HRY7" s="393"/>
      <c r="HRZ7" s="393"/>
      <c r="HSA7" s="393"/>
      <c r="HSB7" s="393"/>
      <c r="HSC7" s="393"/>
      <c r="HSD7" s="393"/>
      <c r="HSE7" s="393"/>
      <c r="HSF7" s="393"/>
      <c r="HSG7" s="393"/>
      <c r="HSH7" s="393"/>
      <c r="HSI7" s="393"/>
      <c r="HSJ7" s="393"/>
      <c r="HSK7" s="393"/>
      <c r="HSL7" s="393"/>
      <c r="HSM7" s="393"/>
      <c r="HSN7" s="393"/>
      <c r="HSO7" s="393"/>
      <c r="HSP7" s="393"/>
      <c r="HSQ7" s="393"/>
      <c r="HSR7" s="393"/>
      <c r="HSS7" s="393"/>
      <c r="HST7" s="393"/>
      <c r="HSU7" s="393"/>
      <c r="HSV7" s="393"/>
      <c r="HSW7" s="393"/>
      <c r="HSX7" s="393"/>
      <c r="HSY7" s="393"/>
      <c r="HSZ7" s="393"/>
      <c r="HTA7" s="393"/>
      <c r="HTB7" s="393"/>
      <c r="HTC7" s="393"/>
      <c r="HTD7" s="393"/>
      <c r="HTE7" s="393"/>
      <c r="HTF7" s="393"/>
      <c r="HTG7" s="393"/>
      <c r="HTH7" s="393"/>
      <c r="HTI7" s="393"/>
      <c r="HTJ7" s="393"/>
      <c r="HTK7" s="393"/>
      <c r="HTL7" s="393"/>
      <c r="HTM7" s="393"/>
      <c r="HTN7" s="393"/>
      <c r="HTO7" s="393"/>
      <c r="HTP7" s="393"/>
      <c r="HTQ7" s="393"/>
      <c r="HTR7" s="393"/>
      <c r="HTS7" s="393"/>
      <c r="HTT7" s="393"/>
      <c r="HTU7" s="393"/>
      <c r="HTV7" s="393"/>
      <c r="HTW7" s="393"/>
      <c r="HTX7" s="393"/>
      <c r="HTY7" s="393"/>
      <c r="HTZ7" s="393"/>
      <c r="HUA7" s="393"/>
      <c r="HUB7" s="393"/>
      <c r="HUC7" s="393"/>
      <c r="HUD7" s="393"/>
      <c r="HUE7" s="393"/>
      <c r="HUF7" s="393"/>
      <c r="HUG7" s="393"/>
      <c r="HUH7" s="393"/>
      <c r="HUI7" s="393"/>
      <c r="HUJ7" s="393"/>
      <c r="HUK7" s="393"/>
      <c r="HUL7" s="393"/>
      <c r="HUM7" s="393"/>
      <c r="HUN7" s="393"/>
      <c r="HUO7" s="393"/>
      <c r="HUP7" s="393"/>
      <c r="HUQ7" s="393"/>
      <c r="HUR7" s="393"/>
      <c r="HUS7" s="393"/>
      <c r="HUT7" s="393"/>
      <c r="HUU7" s="393"/>
      <c r="HUV7" s="393"/>
      <c r="HUW7" s="393"/>
      <c r="HUX7" s="393"/>
      <c r="HUY7" s="393"/>
      <c r="HUZ7" s="393"/>
      <c r="HVA7" s="393"/>
      <c r="HVB7" s="393"/>
      <c r="HVC7" s="393"/>
      <c r="HVD7" s="393"/>
      <c r="HVE7" s="393"/>
      <c r="HVF7" s="393"/>
      <c r="HVG7" s="393"/>
      <c r="HVH7" s="393"/>
      <c r="HVI7" s="393"/>
      <c r="HVJ7" s="393"/>
      <c r="HVK7" s="393"/>
      <c r="HVL7" s="393"/>
      <c r="HVM7" s="393"/>
      <c r="HVN7" s="393"/>
      <c r="HVO7" s="393"/>
      <c r="HVP7" s="393"/>
      <c r="HVQ7" s="393"/>
      <c r="HVR7" s="393"/>
      <c r="HVS7" s="393"/>
      <c r="HVT7" s="393"/>
      <c r="HVU7" s="393"/>
      <c r="HVV7" s="393"/>
      <c r="HVW7" s="393"/>
      <c r="HVX7" s="393"/>
      <c r="HVY7" s="393"/>
      <c r="HVZ7" s="393"/>
      <c r="HWA7" s="393"/>
      <c r="HWB7" s="393"/>
      <c r="HWC7" s="393"/>
      <c r="HWD7" s="393"/>
      <c r="HWE7" s="393"/>
      <c r="HWF7" s="393"/>
      <c r="HWG7" s="393"/>
      <c r="HWH7" s="393"/>
      <c r="HWI7" s="393"/>
      <c r="HWJ7" s="393"/>
      <c r="HWK7" s="393"/>
      <c r="HWL7" s="393"/>
      <c r="HWM7" s="393"/>
      <c r="HWN7" s="393"/>
      <c r="HWO7" s="393"/>
      <c r="HWP7" s="393"/>
      <c r="HWQ7" s="393"/>
      <c r="HWR7" s="393"/>
      <c r="HWS7" s="393"/>
      <c r="HWT7" s="393"/>
      <c r="HWU7" s="393"/>
      <c r="HWV7" s="393"/>
      <c r="HWW7" s="393"/>
      <c r="HWX7" s="393"/>
      <c r="HWY7" s="393"/>
      <c r="HWZ7" s="393"/>
      <c r="HXA7" s="393"/>
      <c r="HXB7" s="393"/>
      <c r="HXC7" s="393"/>
      <c r="HXD7" s="393"/>
      <c r="HXE7" s="393"/>
      <c r="HXF7" s="393"/>
      <c r="HXG7" s="393"/>
      <c r="HXH7" s="393"/>
      <c r="HXI7" s="393"/>
      <c r="HXJ7" s="393"/>
      <c r="HXK7" s="393"/>
      <c r="HXL7" s="393"/>
      <c r="HXM7" s="393"/>
      <c r="HXN7" s="393"/>
      <c r="HXO7" s="393"/>
      <c r="HXP7" s="393"/>
      <c r="HXQ7" s="393"/>
      <c r="HXR7" s="393"/>
      <c r="HXS7" s="393"/>
      <c r="HXT7" s="393"/>
      <c r="HXU7" s="393"/>
      <c r="HXV7" s="393"/>
      <c r="HXW7" s="393"/>
      <c r="HXX7" s="393"/>
      <c r="HXY7" s="393"/>
      <c r="HXZ7" s="393"/>
      <c r="HYA7" s="393"/>
      <c r="HYB7" s="393"/>
      <c r="HYC7" s="393"/>
      <c r="HYD7" s="393"/>
      <c r="HYE7" s="393"/>
      <c r="HYF7" s="393"/>
      <c r="HYG7" s="393"/>
      <c r="HYH7" s="393"/>
      <c r="HYI7" s="393"/>
      <c r="HYJ7" s="393"/>
      <c r="HYK7" s="393"/>
      <c r="HYL7" s="393"/>
      <c r="HYM7" s="393"/>
      <c r="HYN7" s="393"/>
      <c r="HYO7" s="393"/>
      <c r="HYP7" s="393"/>
      <c r="HYQ7" s="393"/>
      <c r="HYR7" s="393"/>
      <c r="HYS7" s="393"/>
      <c r="HYT7" s="393"/>
      <c r="HYU7" s="393"/>
      <c r="HYV7" s="393"/>
      <c r="HYW7" s="393"/>
      <c r="HYX7" s="393"/>
      <c r="HYY7" s="393"/>
      <c r="HYZ7" s="393"/>
      <c r="HZA7" s="393"/>
      <c r="HZB7" s="393"/>
      <c r="HZC7" s="393"/>
      <c r="HZD7" s="393"/>
      <c r="HZE7" s="393"/>
      <c r="HZF7" s="393"/>
      <c r="HZG7" s="393"/>
      <c r="HZH7" s="393"/>
      <c r="HZI7" s="393"/>
      <c r="HZJ7" s="393"/>
      <c r="HZK7" s="393"/>
      <c r="HZL7" s="393"/>
      <c r="HZM7" s="393"/>
      <c r="HZN7" s="393"/>
      <c r="HZO7" s="393"/>
      <c r="HZP7" s="393"/>
      <c r="HZQ7" s="393"/>
      <c r="HZR7" s="393"/>
      <c r="HZS7" s="393"/>
      <c r="HZT7" s="393"/>
      <c r="HZU7" s="393"/>
      <c r="HZV7" s="393"/>
      <c r="HZW7" s="393"/>
      <c r="HZX7" s="393"/>
      <c r="HZY7" s="393"/>
      <c r="HZZ7" s="393"/>
      <c r="IAA7" s="393"/>
      <c r="IAB7" s="393"/>
      <c r="IAC7" s="393"/>
      <c r="IAD7" s="393"/>
      <c r="IAE7" s="393"/>
      <c r="IAF7" s="393"/>
      <c r="IAG7" s="393"/>
      <c r="IAH7" s="393"/>
      <c r="IAI7" s="393"/>
      <c r="IAJ7" s="393"/>
      <c r="IAK7" s="393"/>
      <c r="IAL7" s="393"/>
      <c r="IAM7" s="393"/>
      <c r="IAN7" s="393"/>
      <c r="IAO7" s="393"/>
      <c r="IAP7" s="393"/>
      <c r="IAQ7" s="393"/>
      <c r="IAR7" s="393"/>
      <c r="IAS7" s="393"/>
      <c r="IAT7" s="393"/>
      <c r="IAU7" s="393"/>
      <c r="IAV7" s="393"/>
      <c r="IAW7" s="393"/>
      <c r="IAX7" s="393"/>
      <c r="IAY7" s="393"/>
      <c r="IAZ7" s="393"/>
      <c r="IBA7" s="393"/>
      <c r="IBB7" s="393"/>
      <c r="IBC7" s="393"/>
      <c r="IBD7" s="393"/>
      <c r="IBE7" s="393"/>
      <c r="IBF7" s="393"/>
      <c r="IBG7" s="393"/>
      <c r="IBH7" s="393"/>
      <c r="IBI7" s="393"/>
      <c r="IBJ7" s="393"/>
      <c r="IBK7" s="393"/>
      <c r="IBL7" s="393"/>
      <c r="IBM7" s="393"/>
      <c r="IBN7" s="393"/>
      <c r="IBO7" s="393"/>
      <c r="IBP7" s="393"/>
      <c r="IBQ7" s="393"/>
      <c r="IBR7" s="393"/>
      <c r="IBS7" s="393"/>
      <c r="IBT7" s="393"/>
      <c r="IBU7" s="393"/>
      <c r="IBV7" s="393"/>
      <c r="IBW7" s="393"/>
      <c r="IBX7" s="393"/>
      <c r="IBY7" s="393"/>
      <c r="IBZ7" s="393"/>
      <c r="ICA7" s="393"/>
      <c r="ICB7" s="393"/>
      <c r="ICC7" s="393"/>
      <c r="ICD7" s="393"/>
      <c r="ICE7" s="393"/>
      <c r="ICF7" s="393"/>
      <c r="ICG7" s="393"/>
      <c r="ICH7" s="393"/>
      <c r="ICI7" s="393"/>
      <c r="ICJ7" s="393"/>
      <c r="ICK7" s="393"/>
      <c r="ICL7" s="393"/>
      <c r="ICM7" s="393"/>
      <c r="ICN7" s="393"/>
      <c r="ICO7" s="393"/>
      <c r="ICP7" s="393"/>
      <c r="ICQ7" s="393"/>
      <c r="ICR7" s="393"/>
      <c r="ICS7" s="393"/>
      <c r="ICT7" s="393"/>
      <c r="ICU7" s="393"/>
      <c r="ICV7" s="393"/>
      <c r="ICW7" s="393"/>
      <c r="ICX7" s="393"/>
      <c r="ICY7" s="393"/>
      <c r="ICZ7" s="393"/>
      <c r="IDA7" s="393"/>
      <c r="IDB7" s="393"/>
      <c r="IDC7" s="393"/>
      <c r="IDD7" s="393"/>
      <c r="IDE7" s="393"/>
      <c r="IDF7" s="393"/>
      <c r="IDG7" s="393"/>
      <c r="IDH7" s="393"/>
      <c r="IDI7" s="393"/>
      <c r="IDJ7" s="393"/>
      <c r="IDK7" s="393"/>
      <c r="IDL7" s="393"/>
      <c r="IDM7" s="393"/>
      <c r="IDN7" s="393"/>
      <c r="IDO7" s="393"/>
      <c r="IDP7" s="393"/>
      <c r="IDQ7" s="393"/>
      <c r="IDR7" s="393"/>
      <c r="IDS7" s="393"/>
      <c r="IDT7" s="393"/>
      <c r="IDU7" s="393"/>
      <c r="IDV7" s="393"/>
      <c r="IDW7" s="393"/>
      <c r="IDX7" s="393"/>
      <c r="IDY7" s="393"/>
      <c r="IDZ7" s="393"/>
      <c r="IEA7" s="393"/>
      <c r="IEB7" s="393"/>
      <c r="IEC7" s="393"/>
      <c r="IED7" s="393"/>
      <c r="IEE7" s="393"/>
      <c r="IEF7" s="393"/>
      <c r="IEG7" s="393"/>
      <c r="IEH7" s="393"/>
      <c r="IEI7" s="393"/>
      <c r="IEJ7" s="393"/>
      <c r="IEK7" s="393"/>
      <c r="IEL7" s="393"/>
      <c r="IEM7" s="393"/>
      <c r="IEN7" s="393"/>
      <c r="IEO7" s="393"/>
      <c r="IEP7" s="393"/>
      <c r="IEQ7" s="393"/>
      <c r="IER7" s="393"/>
      <c r="IES7" s="393"/>
      <c r="IET7" s="393"/>
      <c r="IEU7" s="393"/>
      <c r="IEV7" s="393"/>
      <c r="IEW7" s="393"/>
      <c r="IEX7" s="393"/>
      <c r="IEY7" s="393"/>
      <c r="IEZ7" s="393"/>
      <c r="IFA7" s="393"/>
      <c r="IFB7" s="393"/>
      <c r="IFC7" s="393"/>
      <c r="IFD7" s="393"/>
      <c r="IFE7" s="393"/>
      <c r="IFF7" s="393"/>
      <c r="IFG7" s="393"/>
      <c r="IFH7" s="393"/>
      <c r="IFI7" s="393"/>
      <c r="IFJ7" s="393"/>
      <c r="IFK7" s="393"/>
      <c r="IFL7" s="393"/>
      <c r="IFM7" s="393"/>
      <c r="IFN7" s="393"/>
      <c r="IFO7" s="393"/>
      <c r="IFP7" s="393"/>
      <c r="IFQ7" s="393"/>
      <c r="IFR7" s="393"/>
      <c r="IFS7" s="393"/>
      <c r="IFT7" s="393"/>
      <c r="IFU7" s="393"/>
      <c r="IFV7" s="393"/>
      <c r="IFW7" s="393"/>
      <c r="IFX7" s="393"/>
      <c r="IFY7" s="393"/>
      <c r="IFZ7" s="393"/>
      <c r="IGA7" s="393"/>
      <c r="IGB7" s="393"/>
      <c r="IGC7" s="393"/>
      <c r="IGD7" s="393"/>
      <c r="IGE7" s="393"/>
      <c r="IGF7" s="393"/>
      <c r="IGG7" s="393"/>
      <c r="IGH7" s="393"/>
      <c r="IGI7" s="393"/>
      <c r="IGJ7" s="393"/>
      <c r="IGK7" s="393"/>
      <c r="IGL7" s="393"/>
      <c r="IGM7" s="393"/>
      <c r="IGN7" s="393"/>
      <c r="IGO7" s="393"/>
      <c r="IGP7" s="393"/>
      <c r="IGQ7" s="393"/>
      <c r="IGR7" s="393"/>
      <c r="IGS7" s="393"/>
      <c r="IGT7" s="393"/>
      <c r="IGU7" s="393"/>
      <c r="IGV7" s="393"/>
      <c r="IGW7" s="393"/>
      <c r="IGX7" s="393"/>
      <c r="IGY7" s="393"/>
      <c r="IGZ7" s="393"/>
      <c r="IHA7" s="393"/>
      <c r="IHB7" s="393"/>
      <c r="IHC7" s="393"/>
      <c r="IHD7" s="393"/>
      <c r="IHE7" s="393"/>
      <c r="IHF7" s="393"/>
      <c r="IHG7" s="393"/>
      <c r="IHH7" s="393"/>
      <c r="IHI7" s="393"/>
      <c r="IHJ7" s="393"/>
      <c r="IHK7" s="393"/>
      <c r="IHL7" s="393"/>
      <c r="IHM7" s="393"/>
      <c r="IHN7" s="393"/>
      <c r="IHO7" s="393"/>
      <c r="IHP7" s="393"/>
      <c r="IHQ7" s="393"/>
      <c r="IHR7" s="393"/>
      <c r="IHS7" s="393"/>
      <c r="IHT7" s="393"/>
      <c r="IHU7" s="393"/>
      <c r="IHV7" s="393"/>
      <c r="IHW7" s="393"/>
      <c r="IHX7" s="393"/>
      <c r="IHY7" s="393"/>
      <c r="IHZ7" s="393"/>
      <c r="IIA7" s="393"/>
      <c r="IIB7" s="393"/>
      <c r="IIC7" s="393"/>
      <c r="IID7" s="393"/>
      <c r="IIE7" s="393"/>
      <c r="IIF7" s="393"/>
      <c r="IIG7" s="393"/>
      <c r="IIH7" s="393"/>
      <c r="III7" s="393"/>
      <c r="IIJ7" s="393"/>
      <c r="IIK7" s="393"/>
      <c r="IIL7" s="393"/>
      <c r="IIM7" s="393"/>
      <c r="IIN7" s="393"/>
      <c r="IIO7" s="393"/>
      <c r="IIP7" s="393"/>
      <c r="IIQ7" s="393"/>
      <c r="IIR7" s="393"/>
      <c r="IIS7" s="393"/>
      <c r="IIT7" s="393"/>
      <c r="IIU7" s="393"/>
      <c r="IIV7" s="393"/>
      <c r="IIW7" s="393"/>
      <c r="IIX7" s="393"/>
      <c r="IIY7" s="393"/>
      <c r="IIZ7" s="393"/>
      <c r="IJA7" s="393"/>
      <c r="IJB7" s="393"/>
      <c r="IJC7" s="393"/>
      <c r="IJD7" s="393"/>
      <c r="IJE7" s="393"/>
      <c r="IJF7" s="393"/>
      <c r="IJG7" s="393"/>
      <c r="IJH7" s="393"/>
      <c r="IJI7" s="393"/>
      <c r="IJJ7" s="393"/>
      <c r="IJK7" s="393"/>
      <c r="IJL7" s="393"/>
      <c r="IJM7" s="393"/>
      <c r="IJN7" s="393"/>
      <c r="IJO7" s="393"/>
      <c r="IJP7" s="393"/>
      <c r="IJQ7" s="393"/>
      <c r="IJR7" s="393"/>
      <c r="IJS7" s="393"/>
      <c r="IJT7" s="393"/>
      <c r="IJU7" s="393"/>
      <c r="IJV7" s="393"/>
      <c r="IJW7" s="393"/>
      <c r="IJX7" s="393"/>
      <c r="IJY7" s="393"/>
      <c r="IJZ7" s="393"/>
      <c r="IKA7" s="393"/>
      <c r="IKB7" s="393"/>
      <c r="IKC7" s="393"/>
      <c r="IKD7" s="393"/>
      <c r="IKE7" s="393"/>
      <c r="IKF7" s="393"/>
      <c r="IKG7" s="393"/>
      <c r="IKH7" s="393"/>
      <c r="IKI7" s="393"/>
      <c r="IKJ7" s="393"/>
      <c r="IKK7" s="393"/>
      <c r="IKL7" s="393"/>
      <c r="IKM7" s="393"/>
      <c r="IKN7" s="393"/>
      <c r="IKO7" s="393"/>
      <c r="IKP7" s="393"/>
      <c r="IKQ7" s="393"/>
      <c r="IKR7" s="393"/>
      <c r="IKS7" s="393"/>
      <c r="IKT7" s="393"/>
      <c r="IKU7" s="393"/>
      <c r="IKV7" s="393"/>
      <c r="IKW7" s="393"/>
      <c r="IKX7" s="393"/>
      <c r="IKY7" s="393"/>
      <c r="IKZ7" s="393"/>
      <c r="ILA7" s="393"/>
      <c r="ILB7" s="393"/>
      <c r="ILC7" s="393"/>
      <c r="ILD7" s="393"/>
      <c r="ILE7" s="393"/>
      <c r="ILF7" s="393"/>
      <c r="ILG7" s="393"/>
      <c r="ILH7" s="393"/>
      <c r="ILI7" s="393"/>
      <c r="ILJ7" s="393"/>
      <c r="ILK7" s="393"/>
      <c r="ILL7" s="393"/>
      <c r="ILM7" s="393"/>
      <c r="ILN7" s="393"/>
      <c r="ILO7" s="393"/>
      <c r="ILP7" s="393"/>
      <c r="ILQ7" s="393"/>
      <c r="ILR7" s="393"/>
      <c r="ILS7" s="393"/>
      <c r="ILT7" s="393"/>
      <c r="ILU7" s="393"/>
      <c r="ILV7" s="393"/>
      <c r="ILW7" s="393"/>
      <c r="ILX7" s="393"/>
      <c r="ILY7" s="393"/>
      <c r="ILZ7" s="393"/>
      <c r="IMA7" s="393"/>
      <c r="IMB7" s="393"/>
      <c r="IMC7" s="393"/>
      <c r="IMD7" s="393"/>
      <c r="IME7" s="393"/>
      <c r="IMF7" s="393"/>
      <c r="IMG7" s="393"/>
      <c r="IMH7" s="393"/>
      <c r="IMI7" s="393"/>
      <c r="IMJ7" s="393"/>
      <c r="IMK7" s="393"/>
      <c r="IML7" s="393"/>
      <c r="IMM7" s="393"/>
      <c r="IMN7" s="393"/>
      <c r="IMO7" s="393"/>
      <c r="IMP7" s="393"/>
      <c r="IMQ7" s="393"/>
      <c r="IMR7" s="393"/>
      <c r="IMS7" s="393"/>
      <c r="IMT7" s="393"/>
      <c r="IMU7" s="393"/>
      <c r="IMV7" s="393"/>
      <c r="IMW7" s="393"/>
      <c r="IMX7" s="393"/>
      <c r="IMY7" s="393"/>
      <c r="IMZ7" s="393"/>
      <c r="INA7" s="393"/>
      <c r="INB7" s="393"/>
      <c r="INC7" s="393"/>
      <c r="IND7" s="393"/>
      <c r="INE7" s="393"/>
      <c r="INF7" s="393"/>
      <c r="ING7" s="393"/>
      <c r="INH7" s="393"/>
      <c r="INI7" s="393"/>
      <c r="INJ7" s="393"/>
      <c r="INK7" s="393"/>
      <c r="INL7" s="393"/>
      <c r="INM7" s="393"/>
      <c r="INN7" s="393"/>
      <c r="INO7" s="393"/>
      <c r="INP7" s="393"/>
      <c r="INQ7" s="393"/>
      <c r="INR7" s="393"/>
      <c r="INS7" s="393"/>
      <c r="INT7" s="393"/>
      <c r="INU7" s="393"/>
      <c r="INV7" s="393"/>
      <c r="INW7" s="393"/>
      <c r="INX7" s="393"/>
      <c r="INY7" s="393"/>
      <c r="INZ7" s="393"/>
      <c r="IOA7" s="393"/>
      <c r="IOB7" s="393"/>
      <c r="IOC7" s="393"/>
      <c r="IOD7" s="393"/>
      <c r="IOE7" s="393"/>
      <c r="IOF7" s="393"/>
      <c r="IOG7" s="393"/>
      <c r="IOH7" s="393"/>
      <c r="IOI7" s="393"/>
      <c r="IOJ7" s="393"/>
      <c r="IOK7" s="393"/>
      <c r="IOL7" s="393"/>
      <c r="IOM7" s="393"/>
      <c r="ION7" s="393"/>
      <c r="IOO7" s="393"/>
      <c r="IOP7" s="393"/>
      <c r="IOQ7" s="393"/>
      <c r="IOR7" s="393"/>
      <c r="IOS7" s="393"/>
      <c r="IOT7" s="393"/>
      <c r="IOU7" s="393"/>
      <c r="IOV7" s="393"/>
      <c r="IOW7" s="393"/>
      <c r="IOX7" s="393"/>
      <c r="IOY7" s="393"/>
      <c r="IOZ7" s="393"/>
      <c r="IPA7" s="393"/>
      <c r="IPB7" s="393"/>
      <c r="IPC7" s="393"/>
      <c r="IPD7" s="393"/>
      <c r="IPE7" s="393"/>
      <c r="IPF7" s="393"/>
      <c r="IPG7" s="393"/>
      <c r="IPH7" s="393"/>
      <c r="IPI7" s="393"/>
      <c r="IPJ7" s="393"/>
      <c r="IPK7" s="393"/>
      <c r="IPL7" s="393"/>
      <c r="IPM7" s="393"/>
      <c r="IPN7" s="393"/>
      <c r="IPO7" s="393"/>
      <c r="IPP7" s="393"/>
      <c r="IPQ7" s="393"/>
      <c r="IPR7" s="393"/>
      <c r="IPS7" s="393"/>
      <c r="IPT7" s="393"/>
      <c r="IPU7" s="393"/>
      <c r="IPV7" s="393"/>
      <c r="IPW7" s="393"/>
      <c r="IPX7" s="393"/>
      <c r="IPY7" s="393"/>
      <c r="IPZ7" s="393"/>
      <c r="IQA7" s="393"/>
      <c r="IQB7" s="393"/>
      <c r="IQC7" s="393"/>
      <c r="IQD7" s="393"/>
      <c r="IQE7" s="393"/>
      <c r="IQF7" s="393"/>
      <c r="IQG7" s="393"/>
      <c r="IQH7" s="393"/>
      <c r="IQI7" s="393"/>
      <c r="IQJ7" s="393"/>
      <c r="IQK7" s="393"/>
      <c r="IQL7" s="393"/>
      <c r="IQM7" s="393"/>
      <c r="IQN7" s="393"/>
      <c r="IQO7" s="393"/>
      <c r="IQP7" s="393"/>
      <c r="IQQ7" s="393"/>
      <c r="IQR7" s="393"/>
      <c r="IQS7" s="393"/>
      <c r="IQT7" s="393"/>
      <c r="IQU7" s="393"/>
      <c r="IQV7" s="393"/>
      <c r="IQW7" s="393"/>
      <c r="IQX7" s="393"/>
      <c r="IQY7" s="393"/>
      <c r="IQZ7" s="393"/>
      <c r="IRA7" s="393"/>
      <c r="IRB7" s="393"/>
      <c r="IRC7" s="393"/>
      <c r="IRD7" s="393"/>
      <c r="IRE7" s="393"/>
      <c r="IRF7" s="393"/>
      <c r="IRG7" s="393"/>
      <c r="IRH7" s="393"/>
      <c r="IRI7" s="393"/>
      <c r="IRJ7" s="393"/>
      <c r="IRK7" s="393"/>
      <c r="IRL7" s="393"/>
      <c r="IRM7" s="393"/>
      <c r="IRN7" s="393"/>
      <c r="IRO7" s="393"/>
      <c r="IRP7" s="393"/>
      <c r="IRQ7" s="393"/>
      <c r="IRR7" s="393"/>
      <c r="IRS7" s="393"/>
      <c r="IRT7" s="393"/>
      <c r="IRU7" s="393"/>
      <c r="IRV7" s="393"/>
      <c r="IRW7" s="393"/>
      <c r="IRX7" s="393"/>
      <c r="IRY7" s="393"/>
      <c r="IRZ7" s="393"/>
      <c r="ISA7" s="393"/>
      <c r="ISB7" s="393"/>
      <c r="ISC7" s="393"/>
      <c r="ISD7" s="393"/>
      <c r="ISE7" s="393"/>
      <c r="ISF7" s="393"/>
      <c r="ISG7" s="393"/>
      <c r="ISH7" s="393"/>
      <c r="ISI7" s="393"/>
      <c r="ISJ7" s="393"/>
      <c r="ISK7" s="393"/>
      <c r="ISL7" s="393"/>
      <c r="ISM7" s="393"/>
      <c r="ISN7" s="393"/>
      <c r="ISO7" s="393"/>
      <c r="ISP7" s="393"/>
      <c r="ISQ7" s="393"/>
      <c r="ISR7" s="393"/>
      <c r="ISS7" s="393"/>
      <c r="IST7" s="393"/>
      <c r="ISU7" s="393"/>
      <c r="ISV7" s="393"/>
      <c r="ISW7" s="393"/>
      <c r="ISX7" s="393"/>
      <c r="ISY7" s="393"/>
      <c r="ISZ7" s="393"/>
      <c r="ITA7" s="393"/>
      <c r="ITB7" s="393"/>
      <c r="ITC7" s="393"/>
      <c r="ITD7" s="393"/>
      <c r="ITE7" s="393"/>
      <c r="ITF7" s="393"/>
      <c r="ITG7" s="393"/>
      <c r="ITH7" s="393"/>
      <c r="ITI7" s="393"/>
      <c r="ITJ7" s="393"/>
      <c r="ITK7" s="393"/>
      <c r="ITL7" s="393"/>
      <c r="ITM7" s="393"/>
      <c r="ITN7" s="393"/>
      <c r="ITO7" s="393"/>
      <c r="ITP7" s="393"/>
      <c r="ITQ7" s="393"/>
      <c r="ITR7" s="393"/>
      <c r="ITS7" s="393"/>
      <c r="ITT7" s="393"/>
      <c r="ITU7" s="393"/>
      <c r="ITV7" s="393"/>
      <c r="ITW7" s="393"/>
      <c r="ITX7" s="393"/>
      <c r="ITY7" s="393"/>
      <c r="ITZ7" s="393"/>
      <c r="IUA7" s="393"/>
      <c r="IUB7" s="393"/>
      <c r="IUC7" s="393"/>
      <c r="IUD7" s="393"/>
      <c r="IUE7" s="393"/>
      <c r="IUF7" s="393"/>
      <c r="IUG7" s="393"/>
      <c r="IUH7" s="393"/>
      <c r="IUI7" s="393"/>
      <c r="IUJ7" s="393"/>
      <c r="IUK7" s="393"/>
      <c r="IUL7" s="393"/>
      <c r="IUM7" s="393"/>
      <c r="IUN7" s="393"/>
      <c r="IUO7" s="393"/>
      <c r="IUP7" s="393"/>
      <c r="IUQ7" s="393"/>
      <c r="IUR7" s="393"/>
      <c r="IUS7" s="393"/>
      <c r="IUT7" s="393"/>
      <c r="IUU7" s="393"/>
      <c r="IUV7" s="393"/>
      <c r="IUW7" s="393"/>
      <c r="IUX7" s="393"/>
      <c r="IUY7" s="393"/>
      <c r="IUZ7" s="393"/>
      <c r="IVA7" s="393"/>
      <c r="IVB7" s="393"/>
      <c r="IVC7" s="393"/>
      <c r="IVD7" s="393"/>
      <c r="IVE7" s="393"/>
      <c r="IVF7" s="393"/>
      <c r="IVG7" s="393"/>
      <c r="IVH7" s="393"/>
      <c r="IVI7" s="393"/>
      <c r="IVJ7" s="393"/>
      <c r="IVK7" s="393"/>
      <c r="IVL7" s="393"/>
      <c r="IVM7" s="393"/>
      <c r="IVN7" s="393"/>
      <c r="IVO7" s="393"/>
      <c r="IVP7" s="393"/>
      <c r="IVQ7" s="393"/>
      <c r="IVR7" s="393"/>
      <c r="IVS7" s="393"/>
      <c r="IVT7" s="393"/>
      <c r="IVU7" s="393"/>
      <c r="IVV7" s="393"/>
      <c r="IVW7" s="393"/>
      <c r="IVX7" s="393"/>
      <c r="IVY7" s="393"/>
      <c r="IVZ7" s="393"/>
      <c r="IWA7" s="393"/>
      <c r="IWB7" s="393"/>
      <c r="IWC7" s="393"/>
      <c r="IWD7" s="393"/>
      <c r="IWE7" s="393"/>
      <c r="IWF7" s="393"/>
      <c r="IWG7" s="393"/>
      <c r="IWH7" s="393"/>
      <c r="IWI7" s="393"/>
      <c r="IWJ7" s="393"/>
      <c r="IWK7" s="393"/>
      <c r="IWL7" s="393"/>
      <c r="IWM7" s="393"/>
      <c r="IWN7" s="393"/>
      <c r="IWO7" s="393"/>
      <c r="IWP7" s="393"/>
      <c r="IWQ7" s="393"/>
      <c r="IWR7" s="393"/>
      <c r="IWS7" s="393"/>
      <c r="IWT7" s="393"/>
      <c r="IWU7" s="393"/>
      <c r="IWV7" s="393"/>
      <c r="IWW7" s="393"/>
      <c r="IWX7" s="393"/>
      <c r="IWY7" s="393"/>
      <c r="IWZ7" s="393"/>
      <c r="IXA7" s="393"/>
      <c r="IXB7" s="393"/>
      <c r="IXC7" s="393"/>
      <c r="IXD7" s="393"/>
      <c r="IXE7" s="393"/>
      <c r="IXF7" s="393"/>
      <c r="IXG7" s="393"/>
      <c r="IXH7" s="393"/>
      <c r="IXI7" s="393"/>
      <c r="IXJ7" s="393"/>
      <c r="IXK7" s="393"/>
      <c r="IXL7" s="393"/>
      <c r="IXM7" s="393"/>
      <c r="IXN7" s="393"/>
      <c r="IXO7" s="393"/>
      <c r="IXP7" s="393"/>
      <c r="IXQ7" s="393"/>
      <c r="IXR7" s="393"/>
      <c r="IXS7" s="393"/>
      <c r="IXT7" s="393"/>
      <c r="IXU7" s="393"/>
      <c r="IXV7" s="393"/>
      <c r="IXW7" s="393"/>
      <c r="IXX7" s="393"/>
      <c r="IXY7" s="393"/>
      <c r="IXZ7" s="393"/>
      <c r="IYA7" s="393"/>
      <c r="IYB7" s="393"/>
      <c r="IYC7" s="393"/>
      <c r="IYD7" s="393"/>
      <c r="IYE7" s="393"/>
      <c r="IYF7" s="393"/>
      <c r="IYG7" s="393"/>
      <c r="IYH7" s="393"/>
      <c r="IYI7" s="393"/>
      <c r="IYJ7" s="393"/>
      <c r="IYK7" s="393"/>
      <c r="IYL7" s="393"/>
      <c r="IYM7" s="393"/>
      <c r="IYN7" s="393"/>
      <c r="IYO7" s="393"/>
      <c r="IYP7" s="393"/>
      <c r="IYQ7" s="393"/>
      <c r="IYR7" s="393"/>
      <c r="IYS7" s="393"/>
      <c r="IYT7" s="393"/>
      <c r="IYU7" s="393"/>
      <c r="IYV7" s="393"/>
      <c r="IYW7" s="393"/>
      <c r="IYX7" s="393"/>
      <c r="IYY7" s="393"/>
      <c r="IYZ7" s="393"/>
      <c r="IZA7" s="393"/>
      <c r="IZB7" s="393"/>
      <c r="IZC7" s="393"/>
      <c r="IZD7" s="393"/>
      <c r="IZE7" s="393"/>
      <c r="IZF7" s="393"/>
      <c r="IZG7" s="393"/>
      <c r="IZH7" s="393"/>
      <c r="IZI7" s="393"/>
      <c r="IZJ7" s="393"/>
      <c r="IZK7" s="393"/>
      <c r="IZL7" s="393"/>
      <c r="IZM7" s="393"/>
      <c r="IZN7" s="393"/>
      <c r="IZO7" s="393"/>
      <c r="IZP7" s="393"/>
      <c r="IZQ7" s="393"/>
      <c r="IZR7" s="393"/>
      <c r="IZS7" s="393"/>
      <c r="IZT7" s="393"/>
      <c r="IZU7" s="393"/>
      <c r="IZV7" s="393"/>
      <c r="IZW7" s="393"/>
      <c r="IZX7" s="393"/>
      <c r="IZY7" s="393"/>
      <c r="IZZ7" s="393"/>
      <c r="JAA7" s="393"/>
      <c r="JAB7" s="393"/>
      <c r="JAC7" s="393"/>
      <c r="JAD7" s="393"/>
      <c r="JAE7" s="393"/>
      <c r="JAF7" s="393"/>
      <c r="JAG7" s="393"/>
      <c r="JAH7" s="393"/>
      <c r="JAI7" s="393"/>
      <c r="JAJ7" s="393"/>
      <c r="JAK7" s="393"/>
      <c r="JAL7" s="393"/>
      <c r="JAM7" s="393"/>
      <c r="JAN7" s="393"/>
      <c r="JAO7" s="393"/>
      <c r="JAP7" s="393"/>
      <c r="JAQ7" s="393"/>
      <c r="JAR7" s="393"/>
      <c r="JAS7" s="393"/>
      <c r="JAT7" s="393"/>
      <c r="JAU7" s="393"/>
      <c r="JAV7" s="393"/>
      <c r="JAW7" s="393"/>
      <c r="JAX7" s="393"/>
      <c r="JAY7" s="393"/>
      <c r="JAZ7" s="393"/>
      <c r="JBA7" s="393"/>
      <c r="JBB7" s="393"/>
      <c r="JBC7" s="393"/>
      <c r="JBD7" s="393"/>
      <c r="JBE7" s="393"/>
      <c r="JBF7" s="393"/>
      <c r="JBG7" s="393"/>
      <c r="JBH7" s="393"/>
      <c r="JBI7" s="393"/>
      <c r="JBJ7" s="393"/>
      <c r="JBK7" s="393"/>
      <c r="JBL7" s="393"/>
      <c r="JBM7" s="393"/>
      <c r="JBN7" s="393"/>
      <c r="JBO7" s="393"/>
      <c r="JBP7" s="393"/>
      <c r="JBQ7" s="393"/>
      <c r="JBR7" s="393"/>
      <c r="JBS7" s="393"/>
      <c r="JBT7" s="393"/>
      <c r="JBU7" s="393"/>
      <c r="JBV7" s="393"/>
      <c r="JBW7" s="393"/>
      <c r="JBX7" s="393"/>
      <c r="JBY7" s="393"/>
      <c r="JBZ7" s="393"/>
      <c r="JCA7" s="393"/>
      <c r="JCB7" s="393"/>
      <c r="JCC7" s="393"/>
      <c r="JCD7" s="393"/>
      <c r="JCE7" s="393"/>
      <c r="JCF7" s="393"/>
      <c r="JCG7" s="393"/>
      <c r="JCH7" s="393"/>
      <c r="JCI7" s="393"/>
      <c r="JCJ7" s="393"/>
      <c r="JCK7" s="393"/>
      <c r="JCL7" s="393"/>
      <c r="JCM7" s="393"/>
      <c r="JCN7" s="393"/>
      <c r="JCO7" s="393"/>
      <c r="JCP7" s="393"/>
      <c r="JCQ7" s="393"/>
      <c r="JCR7" s="393"/>
      <c r="JCS7" s="393"/>
      <c r="JCT7" s="393"/>
      <c r="JCU7" s="393"/>
      <c r="JCV7" s="393"/>
      <c r="JCW7" s="393"/>
      <c r="JCX7" s="393"/>
      <c r="JCY7" s="393"/>
      <c r="JCZ7" s="393"/>
      <c r="JDA7" s="393"/>
      <c r="JDB7" s="393"/>
      <c r="JDC7" s="393"/>
      <c r="JDD7" s="393"/>
      <c r="JDE7" s="393"/>
      <c r="JDF7" s="393"/>
      <c r="JDG7" s="393"/>
      <c r="JDH7" s="393"/>
      <c r="JDI7" s="393"/>
      <c r="JDJ7" s="393"/>
      <c r="JDK7" s="393"/>
      <c r="JDL7" s="393"/>
      <c r="JDM7" s="393"/>
      <c r="JDN7" s="393"/>
      <c r="JDO7" s="393"/>
      <c r="JDP7" s="393"/>
      <c r="JDQ7" s="393"/>
      <c r="JDR7" s="393"/>
      <c r="JDS7" s="393"/>
      <c r="JDT7" s="393"/>
      <c r="JDU7" s="393"/>
      <c r="JDV7" s="393"/>
      <c r="JDW7" s="393"/>
      <c r="JDX7" s="393"/>
      <c r="JDY7" s="393"/>
      <c r="JDZ7" s="393"/>
      <c r="JEA7" s="393"/>
      <c r="JEB7" s="393"/>
      <c r="JEC7" s="393"/>
      <c r="JED7" s="393"/>
      <c r="JEE7" s="393"/>
      <c r="JEF7" s="393"/>
      <c r="JEG7" s="393"/>
      <c r="JEH7" s="393"/>
      <c r="JEI7" s="393"/>
      <c r="JEJ7" s="393"/>
      <c r="JEK7" s="393"/>
      <c r="JEL7" s="393"/>
      <c r="JEM7" s="393"/>
      <c r="JEN7" s="393"/>
      <c r="JEO7" s="393"/>
      <c r="JEP7" s="393"/>
      <c r="JEQ7" s="393"/>
      <c r="JER7" s="393"/>
      <c r="JES7" s="393"/>
      <c r="JET7" s="393"/>
      <c r="JEU7" s="393"/>
      <c r="JEV7" s="393"/>
      <c r="JEW7" s="393"/>
      <c r="JEX7" s="393"/>
      <c r="JEY7" s="393"/>
      <c r="JEZ7" s="393"/>
      <c r="JFA7" s="393"/>
      <c r="JFB7" s="393"/>
      <c r="JFC7" s="393"/>
      <c r="JFD7" s="393"/>
      <c r="JFE7" s="393"/>
      <c r="JFF7" s="393"/>
      <c r="JFG7" s="393"/>
      <c r="JFH7" s="393"/>
      <c r="JFI7" s="393"/>
      <c r="JFJ7" s="393"/>
      <c r="JFK7" s="393"/>
      <c r="JFL7" s="393"/>
      <c r="JFM7" s="393"/>
      <c r="JFN7" s="393"/>
      <c r="JFO7" s="393"/>
      <c r="JFP7" s="393"/>
      <c r="JFQ7" s="393"/>
      <c r="JFR7" s="393"/>
      <c r="JFS7" s="393"/>
      <c r="JFT7" s="393"/>
      <c r="JFU7" s="393"/>
      <c r="JFV7" s="393"/>
      <c r="JFW7" s="393"/>
      <c r="JFX7" s="393"/>
      <c r="JFY7" s="393"/>
      <c r="JFZ7" s="393"/>
      <c r="JGA7" s="393"/>
      <c r="JGB7" s="393"/>
      <c r="JGC7" s="393"/>
      <c r="JGD7" s="393"/>
      <c r="JGE7" s="393"/>
      <c r="JGF7" s="393"/>
      <c r="JGG7" s="393"/>
      <c r="JGH7" s="393"/>
      <c r="JGI7" s="393"/>
      <c r="JGJ7" s="393"/>
      <c r="JGK7" s="393"/>
      <c r="JGL7" s="393"/>
      <c r="JGM7" s="393"/>
      <c r="JGN7" s="393"/>
      <c r="JGO7" s="393"/>
      <c r="JGP7" s="393"/>
      <c r="JGQ7" s="393"/>
      <c r="JGR7" s="393"/>
      <c r="JGS7" s="393"/>
      <c r="JGT7" s="393"/>
      <c r="JGU7" s="393"/>
      <c r="JGV7" s="393"/>
      <c r="JGW7" s="393"/>
      <c r="JGX7" s="393"/>
      <c r="JGY7" s="393"/>
      <c r="JGZ7" s="393"/>
      <c r="JHA7" s="393"/>
      <c r="JHB7" s="393"/>
      <c r="JHC7" s="393"/>
      <c r="JHD7" s="393"/>
      <c r="JHE7" s="393"/>
      <c r="JHF7" s="393"/>
      <c r="JHG7" s="393"/>
      <c r="JHH7" s="393"/>
      <c r="JHI7" s="393"/>
      <c r="JHJ7" s="393"/>
      <c r="JHK7" s="393"/>
      <c r="JHL7" s="393"/>
      <c r="JHM7" s="393"/>
      <c r="JHN7" s="393"/>
      <c r="JHO7" s="393"/>
      <c r="JHP7" s="393"/>
      <c r="JHQ7" s="393"/>
      <c r="JHR7" s="393"/>
      <c r="JHS7" s="393"/>
      <c r="JHT7" s="393"/>
      <c r="JHU7" s="393"/>
      <c r="JHV7" s="393"/>
      <c r="JHW7" s="393"/>
      <c r="JHX7" s="393"/>
      <c r="JHY7" s="393"/>
      <c r="JHZ7" s="393"/>
      <c r="JIA7" s="393"/>
      <c r="JIB7" s="393"/>
      <c r="JIC7" s="393"/>
      <c r="JID7" s="393"/>
      <c r="JIE7" s="393"/>
      <c r="JIF7" s="393"/>
      <c r="JIG7" s="393"/>
      <c r="JIH7" s="393"/>
      <c r="JII7" s="393"/>
      <c r="JIJ7" s="393"/>
      <c r="JIK7" s="393"/>
      <c r="JIL7" s="393"/>
      <c r="JIM7" s="393"/>
      <c r="JIN7" s="393"/>
      <c r="JIO7" s="393"/>
      <c r="JIP7" s="393"/>
      <c r="JIQ7" s="393"/>
      <c r="JIR7" s="393"/>
      <c r="JIS7" s="393"/>
      <c r="JIT7" s="393"/>
      <c r="JIU7" s="393"/>
      <c r="JIV7" s="393"/>
      <c r="JIW7" s="393"/>
      <c r="JIX7" s="393"/>
      <c r="JIY7" s="393"/>
      <c r="JIZ7" s="393"/>
      <c r="JJA7" s="393"/>
      <c r="JJB7" s="393"/>
      <c r="JJC7" s="393"/>
      <c r="JJD7" s="393"/>
      <c r="JJE7" s="393"/>
      <c r="JJF7" s="393"/>
      <c r="JJG7" s="393"/>
      <c r="JJH7" s="393"/>
      <c r="JJI7" s="393"/>
      <c r="JJJ7" s="393"/>
      <c r="JJK7" s="393"/>
      <c r="JJL7" s="393"/>
      <c r="JJM7" s="393"/>
      <c r="JJN7" s="393"/>
      <c r="JJO7" s="393"/>
      <c r="JJP7" s="393"/>
      <c r="JJQ7" s="393"/>
      <c r="JJR7" s="393"/>
      <c r="JJS7" s="393"/>
      <c r="JJT7" s="393"/>
      <c r="JJU7" s="393"/>
      <c r="JJV7" s="393"/>
      <c r="JJW7" s="393"/>
      <c r="JJX7" s="393"/>
      <c r="JJY7" s="393"/>
      <c r="JJZ7" s="393"/>
      <c r="JKA7" s="393"/>
      <c r="JKB7" s="393"/>
      <c r="JKC7" s="393"/>
      <c r="JKD7" s="393"/>
      <c r="JKE7" s="393"/>
      <c r="JKF7" s="393"/>
      <c r="JKG7" s="393"/>
      <c r="JKH7" s="393"/>
      <c r="JKI7" s="393"/>
      <c r="JKJ7" s="393"/>
      <c r="JKK7" s="393"/>
      <c r="JKL7" s="393"/>
      <c r="JKM7" s="393"/>
      <c r="JKN7" s="393"/>
      <c r="JKO7" s="393"/>
      <c r="JKP7" s="393"/>
      <c r="JKQ7" s="393"/>
      <c r="JKR7" s="393"/>
      <c r="JKS7" s="393"/>
      <c r="JKT7" s="393"/>
      <c r="JKU7" s="393"/>
      <c r="JKV7" s="393"/>
      <c r="JKW7" s="393"/>
      <c r="JKX7" s="393"/>
      <c r="JKY7" s="393"/>
      <c r="JKZ7" s="393"/>
      <c r="JLA7" s="393"/>
      <c r="JLB7" s="393"/>
      <c r="JLC7" s="393"/>
      <c r="JLD7" s="393"/>
      <c r="JLE7" s="393"/>
      <c r="JLF7" s="393"/>
      <c r="JLG7" s="393"/>
      <c r="JLH7" s="393"/>
      <c r="JLI7" s="393"/>
      <c r="JLJ7" s="393"/>
      <c r="JLK7" s="393"/>
      <c r="JLL7" s="393"/>
      <c r="JLM7" s="393"/>
      <c r="JLN7" s="393"/>
      <c r="JLO7" s="393"/>
      <c r="JLP7" s="393"/>
      <c r="JLQ7" s="393"/>
      <c r="JLR7" s="393"/>
      <c r="JLS7" s="393"/>
      <c r="JLT7" s="393"/>
      <c r="JLU7" s="393"/>
      <c r="JLV7" s="393"/>
      <c r="JLW7" s="393"/>
      <c r="JLX7" s="393"/>
      <c r="JLY7" s="393"/>
      <c r="JLZ7" s="393"/>
      <c r="JMA7" s="393"/>
      <c r="JMB7" s="393"/>
      <c r="JMC7" s="393"/>
      <c r="JMD7" s="393"/>
      <c r="JME7" s="393"/>
      <c r="JMF7" s="393"/>
      <c r="JMG7" s="393"/>
      <c r="JMH7" s="393"/>
      <c r="JMI7" s="393"/>
      <c r="JMJ7" s="393"/>
      <c r="JMK7" s="393"/>
      <c r="JML7" s="393"/>
      <c r="JMM7" s="393"/>
      <c r="JMN7" s="393"/>
      <c r="JMO7" s="393"/>
      <c r="JMP7" s="393"/>
      <c r="JMQ7" s="393"/>
      <c r="JMR7" s="393"/>
      <c r="JMS7" s="393"/>
      <c r="JMT7" s="393"/>
      <c r="JMU7" s="393"/>
      <c r="JMV7" s="393"/>
      <c r="JMW7" s="393"/>
      <c r="JMX7" s="393"/>
      <c r="JMY7" s="393"/>
      <c r="JMZ7" s="393"/>
      <c r="JNA7" s="393"/>
      <c r="JNB7" s="393"/>
      <c r="JNC7" s="393"/>
      <c r="JND7" s="393"/>
      <c r="JNE7" s="393"/>
      <c r="JNF7" s="393"/>
      <c r="JNG7" s="393"/>
      <c r="JNH7" s="393"/>
      <c r="JNI7" s="393"/>
      <c r="JNJ7" s="393"/>
      <c r="JNK7" s="393"/>
      <c r="JNL7" s="393"/>
      <c r="JNM7" s="393"/>
      <c r="JNN7" s="393"/>
      <c r="JNO7" s="393"/>
      <c r="JNP7" s="393"/>
      <c r="JNQ7" s="393"/>
      <c r="JNR7" s="393"/>
      <c r="JNS7" s="393"/>
      <c r="JNT7" s="393"/>
      <c r="JNU7" s="393"/>
      <c r="JNV7" s="393"/>
      <c r="JNW7" s="393"/>
      <c r="JNX7" s="393"/>
      <c r="JNY7" s="393"/>
      <c r="JNZ7" s="393"/>
      <c r="JOA7" s="393"/>
      <c r="JOB7" s="393"/>
      <c r="JOC7" s="393"/>
      <c r="JOD7" s="393"/>
      <c r="JOE7" s="393"/>
      <c r="JOF7" s="393"/>
      <c r="JOG7" s="393"/>
      <c r="JOH7" s="393"/>
      <c r="JOI7" s="393"/>
      <c r="JOJ7" s="393"/>
      <c r="JOK7" s="393"/>
      <c r="JOL7" s="393"/>
      <c r="JOM7" s="393"/>
      <c r="JON7" s="393"/>
      <c r="JOO7" s="393"/>
      <c r="JOP7" s="393"/>
      <c r="JOQ7" s="393"/>
      <c r="JOR7" s="393"/>
      <c r="JOS7" s="393"/>
      <c r="JOT7" s="393"/>
      <c r="JOU7" s="393"/>
      <c r="JOV7" s="393"/>
      <c r="JOW7" s="393"/>
      <c r="JOX7" s="393"/>
      <c r="JOY7" s="393"/>
      <c r="JOZ7" s="393"/>
      <c r="JPA7" s="393"/>
      <c r="JPB7" s="393"/>
      <c r="JPC7" s="393"/>
      <c r="JPD7" s="393"/>
      <c r="JPE7" s="393"/>
      <c r="JPF7" s="393"/>
      <c r="JPG7" s="393"/>
      <c r="JPH7" s="393"/>
      <c r="JPI7" s="393"/>
      <c r="JPJ7" s="393"/>
      <c r="JPK7" s="393"/>
      <c r="JPL7" s="393"/>
      <c r="JPM7" s="393"/>
      <c r="JPN7" s="393"/>
      <c r="JPO7" s="393"/>
      <c r="JPP7" s="393"/>
      <c r="JPQ7" s="393"/>
      <c r="JPR7" s="393"/>
      <c r="JPS7" s="393"/>
      <c r="JPT7" s="393"/>
      <c r="JPU7" s="393"/>
      <c r="JPV7" s="393"/>
      <c r="JPW7" s="393"/>
      <c r="JPX7" s="393"/>
      <c r="JPY7" s="393"/>
      <c r="JPZ7" s="393"/>
      <c r="JQA7" s="393"/>
      <c r="JQB7" s="393"/>
      <c r="JQC7" s="393"/>
      <c r="JQD7" s="393"/>
      <c r="JQE7" s="393"/>
      <c r="JQF7" s="393"/>
      <c r="JQG7" s="393"/>
      <c r="JQH7" s="393"/>
      <c r="JQI7" s="393"/>
      <c r="JQJ7" s="393"/>
      <c r="JQK7" s="393"/>
      <c r="JQL7" s="393"/>
      <c r="JQM7" s="393"/>
      <c r="JQN7" s="393"/>
      <c r="JQO7" s="393"/>
      <c r="JQP7" s="393"/>
      <c r="JQQ7" s="393"/>
      <c r="JQR7" s="393"/>
      <c r="JQS7" s="393"/>
      <c r="JQT7" s="393"/>
      <c r="JQU7" s="393"/>
      <c r="JQV7" s="393"/>
      <c r="JQW7" s="393"/>
      <c r="JQX7" s="393"/>
      <c r="JQY7" s="393"/>
      <c r="JQZ7" s="393"/>
      <c r="JRA7" s="393"/>
      <c r="JRB7" s="393"/>
      <c r="JRC7" s="393"/>
      <c r="JRD7" s="393"/>
      <c r="JRE7" s="393"/>
      <c r="JRF7" s="393"/>
      <c r="JRG7" s="393"/>
      <c r="JRH7" s="393"/>
      <c r="JRI7" s="393"/>
      <c r="JRJ7" s="393"/>
      <c r="JRK7" s="393"/>
      <c r="JRL7" s="393"/>
      <c r="JRM7" s="393"/>
      <c r="JRN7" s="393"/>
      <c r="JRO7" s="393"/>
      <c r="JRP7" s="393"/>
      <c r="JRQ7" s="393"/>
      <c r="JRR7" s="393"/>
      <c r="JRS7" s="393"/>
      <c r="JRT7" s="393"/>
      <c r="JRU7" s="393"/>
      <c r="JRV7" s="393"/>
      <c r="JRW7" s="393"/>
      <c r="JRX7" s="393"/>
      <c r="JRY7" s="393"/>
      <c r="JRZ7" s="393"/>
      <c r="JSA7" s="393"/>
      <c r="JSB7" s="393"/>
      <c r="JSC7" s="393"/>
      <c r="JSD7" s="393"/>
      <c r="JSE7" s="393"/>
      <c r="JSF7" s="393"/>
      <c r="JSG7" s="393"/>
      <c r="JSH7" s="393"/>
      <c r="JSI7" s="393"/>
      <c r="JSJ7" s="393"/>
      <c r="JSK7" s="393"/>
      <c r="JSL7" s="393"/>
      <c r="JSM7" s="393"/>
      <c r="JSN7" s="393"/>
      <c r="JSO7" s="393"/>
      <c r="JSP7" s="393"/>
      <c r="JSQ7" s="393"/>
      <c r="JSR7" s="393"/>
      <c r="JSS7" s="393"/>
      <c r="JST7" s="393"/>
      <c r="JSU7" s="393"/>
      <c r="JSV7" s="393"/>
      <c r="JSW7" s="393"/>
      <c r="JSX7" s="393"/>
      <c r="JSY7" s="393"/>
      <c r="JSZ7" s="393"/>
      <c r="JTA7" s="393"/>
      <c r="JTB7" s="393"/>
      <c r="JTC7" s="393"/>
      <c r="JTD7" s="393"/>
      <c r="JTE7" s="393"/>
      <c r="JTF7" s="393"/>
      <c r="JTG7" s="393"/>
      <c r="JTH7" s="393"/>
      <c r="JTI7" s="393"/>
      <c r="JTJ7" s="393"/>
      <c r="JTK7" s="393"/>
      <c r="JTL7" s="393"/>
      <c r="JTM7" s="393"/>
      <c r="JTN7" s="393"/>
      <c r="JTO7" s="393"/>
      <c r="JTP7" s="393"/>
      <c r="JTQ7" s="393"/>
      <c r="JTR7" s="393"/>
      <c r="JTS7" s="393"/>
      <c r="JTT7" s="393"/>
      <c r="JTU7" s="393"/>
      <c r="JTV7" s="393"/>
      <c r="JTW7" s="393"/>
      <c r="JTX7" s="393"/>
      <c r="JTY7" s="393"/>
      <c r="JTZ7" s="393"/>
      <c r="JUA7" s="393"/>
      <c r="JUB7" s="393"/>
      <c r="JUC7" s="393"/>
      <c r="JUD7" s="393"/>
      <c r="JUE7" s="393"/>
      <c r="JUF7" s="393"/>
      <c r="JUG7" s="393"/>
      <c r="JUH7" s="393"/>
      <c r="JUI7" s="393"/>
      <c r="JUJ7" s="393"/>
      <c r="JUK7" s="393"/>
      <c r="JUL7" s="393"/>
      <c r="JUM7" s="393"/>
      <c r="JUN7" s="393"/>
      <c r="JUO7" s="393"/>
      <c r="JUP7" s="393"/>
      <c r="JUQ7" s="393"/>
      <c r="JUR7" s="393"/>
      <c r="JUS7" s="393"/>
      <c r="JUT7" s="393"/>
      <c r="JUU7" s="393"/>
      <c r="JUV7" s="393"/>
      <c r="JUW7" s="393"/>
      <c r="JUX7" s="393"/>
      <c r="JUY7" s="393"/>
      <c r="JUZ7" s="393"/>
      <c r="JVA7" s="393"/>
      <c r="JVB7" s="393"/>
      <c r="JVC7" s="393"/>
      <c r="JVD7" s="393"/>
      <c r="JVE7" s="393"/>
      <c r="JVF7" s="393"/>
      <c r="JVG7" s="393"/>
      <c r="JVH7" s="393"/>
      <c r="JVI7" s="393"/>
      <c r="JVJ7" s="393"/>
      <c r="JVK7" s="393"/>
      <c r="JVL7" s="393"/>
      <c r="JVM7" s="393"/>
      <c r="JVN7" s="393"/>
      <c r="JVO7" s="393"/>
      <c r="JVP7" s="393"/>
      <c r="JVQ7" s="393"/>
      <c r="JVR7" s="393"/>
      <c r="JVS7" s="393"/>
      <c r="JVT7" s="393"/>
      <c r="JVU7" s="393"/>
      <c r="JVV7" s="393"/>
      <c r="JVW7" s="393"/>
      <c r="JVX7" s="393"/>
      <c r="JVY7" s="393"/>
      <c r="JVZ7" s="393"/>
      <c r="JWA7" s="393"/>
      <c r="JWB7" s="393"/>
      <c r="JWC7" s="393"/>
      <c r="JWD7" s="393"/>
      <c r="JWE7" s="393"/>
      <c r="JWF7" s="393"/>
      <c r="JWG7" s="393"/>
      <c r="JWH7" s="393"/>
      <c r="JWI7" s="393"/>
      <c r="JWJ7" s="393"/>
      <c r="JWK7" s="393"/>
      <c r="JWL7" s="393"/>
      <c r="JWM7" s="393"/>
      <c r="JWN7" s="393"/>
      <c r="JWO7" s="393"/>
      <c r="JWP7" s="393"/>
      <c r="JWQ7" s="393"/>
      <c r="JWR7" s="393"/>
      <c r="JWS7" s="393"/>
      <c r="JWT7" s="393"/>
      <c r="JWU7" s="393"/>
      <c r="JWV7" s="393"/>
      <c r="JWW7" s="393"/>
      <c r="JWX7" s="393"/>
      <c r="JWY7" s="393"/>
      <c r="JWZ7" s="393"/>
      <c r="JXA7" s="393"/>
      <c r="JXB7" s="393"/>
      <c r="JXC7" s="393"/>
      <c r="JXD7" s="393"/>
      <c r="JXE7" s="393"/>
      <c r="JXF7" s="393"/>
      <c r="JXG7" s="393"/>
      <c r="JXH7" s="393"/>
      <c r="JXI7" s="393"/>
      <c r="JXJ7" s="393"/>
      <c r="JXK7" s="393"/>
      <c r="JXL7" s="393"/>
      <c r="JXM7" s="393"/>
      <c r="JXN7" s="393"/>
      <c r="JXO7" s="393"/>
      <c r="JXP7" s="393"/>
      <c r="JXQ7" s="393"/>
      <c r="JXR7" s="393"/>
      <c r="JXS7" s="393"/>
      <c r="JXT7" s="393"/>
      <c r="JXU7" s="393"/>
      <c r="JXV7" s="393"/>
      <c r="JXW7" s="393"/>
      <c r="JXX7" s="393"/>
      <c r="JXY7" s="393"/>
      <c r="JXZ7" s="393"/>
      <c r="JYA7" s="393"/>
      <c r="JYB7" s="393"/>
      <c r="JYC7" s="393"/>
      <c r="JYD7" s="393"/>
      <c r="JYE7" s="393"/>
      <c r="JYF7" s="393"/>
      <c r="JYG7" s="393"/>
      <c r="JYH7" s="393"/>
      <c r="JYI7" s="393"/>
      <c r="JYJ7" s="393"/>
      <c r="JYK7" s="393"/>
      <c r="JYL7" s="393"/>
      <c r="JYM7" s="393"/>
      <c r="JYN7" s="393"/>
      <c r="JYO7" s="393"/>
      <c r="JYP7" s="393"/>
      <c r="JYQ7" s="393"/>
      <c r="JYR7" s="393"/>
      <c r="JYS7" s="393"/>
      <c r="JYT7" s="393"/>
      <c r="JYU7" s="393"/>
      <c r="JYV7" s="393"/>
      <c r="JYW7" s="393"/>
      <c r="JYX7" s="393"/>
      <c r="JYY7" s="393"/>
      <c r="JYZ7" s="393"/>
      <c r="JZA7" s="393"/>
      <c r="JZB7" s="393"/>
      <c r="JZC7" s="393"/>
      <c r="JZD7" s="393"/>
      <c r="JZE7" s="393"/>
      <c r="JZF7" s="393"/>
      <c r="JZG7" s="393"/>
      <c r="JZH7" s="393"/>
      <c r="JZI7" s="393"/>
      <c r="JZJ7" s="393"/>
      <c r="JZK7" s="393"/>
      <c r="JZL7" s="393"/>
      <c r="JZM7" s="393"/>
      <c r="JZN7" s="393"/>
      <c r="JZO7" s="393"/>
      <c r="JZP7" s="393"/>
      <c r="JZQ7" s="393"/>
      <c r="JZR7" s="393"/>
      <c r="JZS7" s="393"/>
      <c r="JZT7" s="393"/>
      <c r="JZU7" s="393"/>
      <c r="JZV7" s="393"/>
      <c r="JZW7" s="393"/>
      <c r="JZX7" s="393"/>
      <c r="JZY7" s="393"/>
      <c r="JZZ7" s="393"/>
      <c r="KAA7" s="393"/>
      <c r="KAB7" s="393"/>
      <c r="KAC7" s="393"/>
      <c r="KAD7" s="393"/>
      <c r="KAE7" s="393"/>
      <c r="KAF7" s="393"/>
      <c r="KAG7" s="393"/>
      <c r="KAH7" s="393"/>
      <c r="KAI7" s="393"/>
      <c r="KAJ7" s="393"/>
      <c r="KAK7" s="393"/>
      <c r="KAL7" s="393"/>
      <c r="KAM7" s="393"/>
      <c r="KAN7" s="393"/>
      <c r="KAO7" s="393"/>
      <c r="KAP7" s="393"/>
      <c r="KAQ7" s="393"/>
      <c r="KAR7" s="393"/>
      <c r="KAS7" s="393"/>
      <c r="KAT7" s="393"/>
      <c r="KAU7" s="393"/>
      <c r="KAV7" s="393"/>
      <c r="KAW7" s="393"/>
      <c r="KAX7" s="393"/>
      <c r="KAY7" s="393"/>
      <c r="KAZ7" s="393"/>
      <c r="KBA7" s="393"/>
      <c r="KBB7" s="393"/>
      <c r="KBC7" s="393"/>
      <c r="KBD7" s="393"/>
      <c r="KBE7" s="393"/>
      <c r="KBF7" s="393"/>
      <c r="KBG7" s="393"/>
      <c r="KBH7" s="393"/>
      <c r="KBI7" s="393"/>
      <c r="KBJ7" s="393"/>
      <c r="KBK7" s="393"/>
      <c r="KBL7" s="393"/>
      <c r="KBM7" s="393"/>
      <c r="KBN7" s="393"/>
      <c r="KBO7" s="393"/>
      <c r="KBP7" s="393"/>
      <c r="KBQ7" s="393"/>
      <c r="KBR7" s="393"/>
      <c r="KBS7" s="393"/>
      <c r="KBT7" s="393"/>
      <c r="KBU7" s="393"/>
      <c r="KBV7" s="393"/>
      <c r="KBW7" s="393"/>
      <c r="KBX7" s="393"/>
      <c r="KBY7" s="393"/>
      <c r="KBZ7" s="393"/>
      <c r="KCA7" s="393"/>
      <c r="KCB7" s="393"/>
      <c r="KCC7" s="393"/>
      <c r="KCD7" s="393"/>
      <c r="KCE7" s="393"/>
      <c r="KCF7" s="393"/>
      <c r="KCG7" s="393"/>
      <c r="KCH7" s="393"/>
      <c r="KCI7" s="393"/>
      <c r="KCJ7" s="393"/>
      <c r="KCK7" s="393"/>
      <c r="KCL7" s="393"/>
      <c r="KCM7" s="393"/>
      <c r="KCN7" s="393"/>
      <c r="KCO7" s="393"/>
      <c r="KCP7" s="393"/>
      <c r="KCQ7" s="393"/>
      <c r="KCR7" s="393"/>
      <c r="KCS7" s="393"/>
      <c r="KCT7" s="393"/>
      <c r="KCU7" s="393"/>
      <c r="KCV7" s="393"/>
      <c r="KCW7" s="393"/>
      <c r="KCX7" s="393"/>
      <c r="KCY7" s="393"/>
      <c r="KCZ7" s="393"/>
      <c r="KDA7" s="393"/>
      <c r="KDB7" s="393"/>
      <c r="KDC7" s="393"/>
      <c r="KDD7" s="393"/>
      <c r="KDE7" s="393"/>
      <c r="KDF7" s="393"/>
      <c r="KDG7" s="393"/>
      <c r="KDH7" s="393"/>
      <c r="KDI7" s="393"/>
      <c r="KDJ7" s="393"/>
      <c r="KDK7" s="393"/>
      <c r="KDL7" s="393"/>
      <c r="KDM7" s="393"/>
      <c r="KDN7" s="393"/>
      <c r="KDO7" s="393"/>
      <c r="KDP7" s="393"/>
      <c r="KDQ7" s="393"/>
      <c r="KDR7" s="393"/>
      <c r="KDS7" s="393"/>
      <c r="KDT7" s="393"/>
      <c r="KDU7" s="393"/>
      <c r="KDV7" s="393"/>
      <c r="KDW7" s="393"/>
      <c r="KDX7" s="393"/>
      <c r="KDY7" s="393"/>
      <c r="KDZ7" s="393"/>
      <c r="KEA7" s="393"/>
      <c r="KEB7" s="393"/>
      <c r="KEC7" s="393"/>
      <c r="KED7" s="393"/>
      <c r="KEE7" s="393"/>
      <c r="KEF7" s="393"/>
      <c r="KEG7" s="393"/>
      <c r="KEH7" s="393"/>
      <c r="KEI7" s="393"/>
      <c r="KEJ7" s="393"/>
      <c r="KEK7" s="393"/>
      <c r="KEL7" s="393"/>
      <c r="KEM7" s="393"/>
      <c r="KEN7" s="393"/>
      <c r="KEO7" s="393"/>
      <c r="KEP7" s="393"/>
      <c r="KEQ7" s="393"/>
      <c r="KER7" s="393"/>
      <c r="KES7" s="393"/>
      <c r="KET7" s="393"/>
      <c r="KEU7" s="393"/>
      <c r="KEV7" s="393"/>
      <c r="KEW7" s="393"/>
      <c r="KEX7" s="393"/>
      <c r="KEY7" s="393"/>
      <c r="KEZ7" s="393"/>
      <c r="KFA7" s="393"/>
      <c r="KFB7" s="393"/>
      <c r="KFC7" s="393"/>
      <c r="KFD7" s="393"/>
      <c r="KFE7" s="393"/>
      <c r="KFF7" s="393"/>
      <c r="KFG7" s="393"/>
      <c r="KFH7" s="393"/>
      <c r="KFI7" s="393"/>
      <c r="KFJ7" s="393"/>
      <c r="KFK7" s="393"/>
      <c r="KFL7" s="393"/>
      <c r="KFM7" s="393"/>
      <c r="KFN7" s="393"/>
      <c r="KFO7" s="393"/>
      <c r="KFP7" s="393"/>
      <c r="KFQ7" s="393"/>
      <c r="KFR7" s="393"/>
      <c r="KFS7" s="393"/>
      <c r="KFT7" s="393"/>
      <c r="KFU7" s="393"/>
      <c r="KFV7" s="393"/>
      <c r="KFW7" s="393"/>
      <c r="KFX7" s="393"/>
      <c r="KFY7" s="393"/>
      <c r="KFZ7" s="393"/>
      <c r="KGA7" s="393"/>
      <c r="KGB7" s="393"/>
      <c r="KGC7" s="393"/>
      <c r="KGD7" s="393"/>
      <c r="KGE7" s="393"/>
      <c r="KGF7" s="393"/>
      <c r="KGG7" s="393"/>
      <c r="KGH7" s="393"/>
      <c r="KGI7" s="393"/>
      <c r="KGJ7" s="393"/>
      <c r="KGK7" s="393"/>
      <c r="KGL7" s="393"/>
      <c r="KGM7" s="393"/>
      <c r="KGN7" s="393"/>
      <c r="KGO7" s="393"/>
      <c r="KGP7" s="393"/>
      <c r="KGQ7" s="393"/>
      <c r="KGR7" s="393"/>
      <c r="KGS7" s="393"/>
      <c r="KGT7" s="393"/>
      <c r="KGU7" s="393"/>
      <c r="KGV7" s="393"/>
      <c r="KGW7" s="393"/>
      <c r="KGX7" s="393"/>
      <c r="KGY7" s="393"/>
      <c r="KGZ7" s="393"/>
      <c r="KHA7" s="393"/>
      <c r="KHB7" s="393"/>
      <c r="KHC7" s="393"/>
      <c r="KHD7" s="393"/>
      <c r="KHE7" s="393"/>
      <c r="KHF7" s="393"/>
      <c r="KHG7" s="393"/>
      <c r="KHH7" s="393"/>
      <c r="KHI7" s="393"/>
      <c r="KHJ7" s="393"/>
      <c r="KHK7" s="393"/>
      <c r="KHL7" s="393"/>
      <c r="KHM7" s="393"/>
      <c r="KHN7" s="393"/>
      <c r="KHO7" s="393"/>
      <c r="KHP7" s="393"/>
      <c r="KHQ7" s="393"/>
      <c r="KHR7" s="393"/>
      <c r="KHS7" s="393"/>
      <c r="KHT7" s="393"/>
      <c r="KHU7" s="393"/>
      <c r="KHV7" s="393"/>
      <c r="KHW7" s="393"/>
      <c r="KHX7" s="393"/>
      <c r="KHY7" s="393"/>
      <c r="KHZ7" s="393"/>
      <c r="KIA7" s="393"/>
      <c r="KIB7" s="393"/>
      <c r="KIC7" s="393"/>
      <c r="KID7" s="393"/>
      <c r="KIE7" s="393"/>
      <c r="KIF7" s="393"/>
      <c r="KIG7" s="393"/>
      <c r="KIH7" s="393"/>
      <c r="KII7" s="393"/>
      <c r="KIJ7" s="393"/>
      <c r="KIK7" s="393"/>
      <c r="KIL7" s="393"/>
      <c r="KIM7" s="393"/>
      <c r="KIN7" s="393"/>
      <c r="KIO7" s="393"/>
      <c r="KIP7" s="393"/>
      <c r="KIQ7" s="393"/>
      <c r="KIR7" s="393"/>
      <c r="KIS7" s="393"/>
      <c r="KIT7" s="393"/>
      <c r="KIU7" s="393"/>
      <c r="KIV7" s="393"/>
      <c r="KIW7" s="393"/>
      <c r="KIX7" s="393"/>
      <c r="KIY7" s="393"/>
      <c r="KIZ7" s="393"/>
      <c r="KJA7" s="393"/>
      <c r="KJB7" s="393"/>
      <c r="KJC7" s="393"/>
      <c r="KJD7" s="393"/>
      <c r="KJE7" s="393"/>
      <c r="KJF7" s="393"/>
      <c r="KJG7" s="393"/>
      <c r="KJH7" s="393"/>
      <c r="KJI7" s="393"/>
      <c r="KJJ7" s="393"/>
      <c r="KJK7" s="393"/>
      <c r="KJL7" s="393"/>
      <c r="KJM7" s="393"/>
      <c r="KJN7" s="393"/>
      <c r="KJO7" s="393"/>
      <c r="KJP7" s="393"/>
      <c r="KJQ7" s="393"/>
      <c r="KJR7" s="393"/>
      <c r="KJS7" s="393"/>
      <c r="KJT7" s="393"/>
      <c r="KJU7" s="393"/>
      <c r="KJV7" s="393"/>
      <c r="KJW7" s="393"/>
      <c r="KJX7" s="393"/>
      <c r="KJY7" s="393"/>
      <c r="KJZ7" s="393"/>
      <c r="KKA7" s="393"/>
      <c r="KKB7" s="393"/>
      <c r="KKC7" s="393"/>
      <c r="KKD7" s="393"/>
      <c r="KKE7" s="393"/>
      <c r="KKF7" s="393"/>
      <c r="KKG7" s="393"/>
      <c r="KKH7" s="393"/>
      <c r="KKI7" s="393"/>
      <c r="KKJ7" s="393"/>
      <c r="KKK7" s="393"/>
      <c r="KKL7" s="393"/>
      <c r="KKM7" s="393"/>
      <c r="KKN7" s="393"/>
      <c r="KKO7" s="393"/>
      <c r="KKP7" s="393"/>
      <c r="KKQ7" s="393"/>
      <c r="KKR7" s="393"/>
      <c r="KKS7" s="393"/>
      <c r="KKT7" s="393"/>
      <c r="KKU7" s="393"/>
      <c r="KKV7" s="393"/>
      <c r="KKW7" s="393"/>
      <c r="KKX7" s="393"/>
      <c r="KKY7" s="393"/>
      <c r="KKZ7" s="393"/>
      <c r="KLA7" s="393"/>
      <c r="KLB7" s="393"/>
      <c r="KLC7" s="393"/>
      <c r="KLD7" s="393"/>
      <c r="KLE7" s="393"/>
      <c r="KLF7" s="393"/>
      <c r="KLG7" s="393"/>
      <c r="KLH7" s="393"/>
      <c r="KLI7" s="393"/>
      <c r="KLJ7" s="393"/>
      <c r="KLK7" s="393"/>
      <c r="KLL7" s="393"/>
      <c r="KLM7" s="393"/>
      <c r="KLN7" s="393"/>
      <c r="KLO7" s="393"/>
      <c r="KLP7" s="393"/>
      <c r="KLQ7" s="393"/>
      <c r="KLR7" s="393"/>
      <c r="KLS7" s="393"/>
      <c r="KLT7" s="393"/>
      <c r="KLU7" s="393"/>
      <c r="KLV7" s="393"/>
      <c r="KLW7" s="393"/>
      <c r="KLX7" s="393"/>
      <c r="KLY7" s="393"/>
      <c r="KLZ7" s="393"/>
      <c r="KMA7" s="393"/>
      <c r="KMB7" s="393"/>
      <c r="KMC7" s="393"/>
      <c r="KMD7" s="393"/>
      <c r="KME7" s="393"/>
      <c r="KMF7" s="393"/>
      <c r="KMG7" s="393"/>
      <c r="KMH7" s="393"/>
      <c r="KMI7" s="393"/>
      <c r="KMJ7" s="393"/>
      <c r="KMK7" s="393"/>
      <c r="KML7" s="393"/>
      <c r="KMM7" s="393"/>
      <c r="KMN7" s="393"/>
      <c r="KMO7" s="393"/>
      <c r="KMP7" s="393"/>
      <c r="KMQ7" s="393"/>
      <c r="KMR7" s="393"/>
      <c r="KMS7" s="393"/>
      <c r="KMT7" s="393"/>
      <c r="KMU7" s="393"/>
      <c r="KMV7" s="393"/>
      <c r="KMW7" s="393"/>
      <c r="KMX7" s="393"/>
      <c r="KMY7" s="393"/>
      <c r="KMZ7" s="393"/>
      <c r="KNA7" s="393"/>
      <c r="KNB7" s="393"/>
      <c r="KNC7" s="393"/>
      <c r="KND7" s="393"/>
      <c r="KNE7" s="393"/>
      <c r="KNF7" s="393"/>
      <c r="KNG7" s="393"/>
      <c r="KNH7" s="393"/>
      <c r="KNI7" s="393"/>
      <c r="KNJ7" s="393"/>
      <c r="KNK7" s="393"/>
      <c r="KNL7" s="393"/>
      <c r="KNM7" s="393"/>
      <c r="KNN7" s="393"/>
      <c r="KNO7" s="393"/>
      <c r="KNP7" s="393"/>
      <c r="KNQ7" s="393"/>
      <c r="KNR7" s="393"/>
      <c r="KNS7" s="393"/>
      <c r="KNT7" s="393"/>
      <c r="KNU7" s="393"/>
      <c r="KNV7" s="393"/>
      <c r="KNW7" s="393"/>
      <c r="KNX7" s="393"/>
      <c r="KNY7" s="393"/>
      <c r="KNZ7" s="393"/>
      <c r="KOA7" s="393"/>
      <c r="KOB7" s="393"/>
      <c r="KOC7" s="393"/>
      <c r="KOD7" s="393"/>
      <c r="KOE7" s="393"/>
      <c r="KOF7" s="393"/>
      <c r="KOG7" s="393"/>
      <c r="KOH7" s="393"/>
      <c r="KOI7" s="393"/>
      <c r="KOJ7" s="393"/>
      <c r="KOK7" s="393"/>
      <c r="KOL7" s="393"/>
      <c r="KOM7" s="393"/>
      <c r="KON7" s="393"/>
      <c r="KOO7" s="393"/>
      <c r="KOP7" s="393"/>
      <c r="KOQ7" s="393"/>
      <c r="KOR7" s="393"/>
      <c r="KOS7" s="393"/>
      <c r="KOT7" s="393"/>
      <c r="KOU7" s="393"/>
      <c r="KOV7" s="393"/>
      <c r="KOW7" s="393"/>
      <c r="KOX7" s="393"/>
      <c r="KOY7" s="393"/>
      <c r="KOZ7" s="393"/>
      <c r="KPA7" s="393"/>
      <c r="KPB7" s="393"/>
      <c r="KPC7" s="393"/>
      <c r="KPD7" s="393"/>
      <c r="KPE7" s="393"/>
      <c r="KPF7" s="393"/>
      <c r="KPG7" s="393"/>
      <c r="KPH7" s="393"/>
      <c r="KPI7" s="393"/>
      <c r="KPJ7" s="393"/>
      <c r="KPK7" s="393"/>
      <c r="KPL7" s="393"/>
      <c r="KPM7" s="393"/>
      <c r="KPN7" s="393"/>
      <c r="KPO7" s="393"/>
      <c r="KPP7" s="393"/>
      <c r="KPQ7" s="393"/>
      <c r="KPR7" s="393"/>
      <c r="KPS7" s="393"/>
      <c r="KPT7" s="393"/>
      <c r="KPU7" s="393"/>
      <c r="KPV7" s="393"/>
      <c r="KPW7" s="393"/>
      <c r="KPX7" s="393"/>
      <c r="KPY7" s="393"/>
      <c r="KPZ7" s="393"/>
      <c r="KQA7" s="393"/>
      <c r="KQB7" s="393"/>
      <c r="KQC7" s="393"/>
      <c r="KQD7" s="393"/>
      <c r="KQE7" s="393"/>
      <c r="KQF7" s="393"/>
      <c r="KQG7" s="393"/>
      <c r="KQH7" s="393"/>
      <c r="KQI7" s="393"/>
      <c r="KQJ7" s="393"/>
      <c r="KQK7" s="393"/>
      <c r="KQL7" s="393"/>
      <c r="KQM7" s="393"/>
      <c r="KQN7" s="393"/>
      <c r="KQO7" s="393"/>
      <c r="KQP7" s="393"/>
      <c r="KQQ7" s="393"/>
      <c r="KQR7" s="393"/>
      <c r="KQS7" s="393"/>
      <c r="KQT7" s="393"/>
      <c r="KQU7" s="393"/>
      <c r="KQV7" s="393"/>
      <c r="KQW7" s="393"/>
      <c r="KQX7" s="393"/>
      <c r="KQY7" s="393"/>
      <c r="KQZ7" s="393"/>
      <c r="KRA7" s="393"/>
      <c r="KRB7" s="393"/>
      <c r="KRC7" s="393"/>
      <c r="KRD7" s="393"/>
      <c r="KRE7" s="393"/>
      <c r="KRF7" s="393"/>
      <c r="KRG7" s="393"/>
      <c r="KRH7" s="393"/>
      <c r="KRI7" s="393"/>
      <c r="KRJ7" s="393"/>
      <c r="KRK7" s="393"/>
      <c r="KRL7" s="393"/>
      <c r="KRM7" s="393"/>
      <c r="KRN7" s="393"/>
      <c r="KRO7" s="393"/>
      <c r="KRP7" s="393"/>
      <c r="KRQ7" s="393"/>
      <c r="KRR7" s="393"/>
      <c r="KRS7" s="393"/>
      <c r="KRT7" s="393"/>
      <c r="KRU7" s="393"/>
      <c r="KRV7" s="393"/>
      <c r="KRW7" s="393"/>
      <c r="KRX7" s="393"/>
      <c r="KRY7" s="393"/>
      <c r="KRZ7" s="393"/>
      <c r="KSA7" s="393"/>
      <c r="KSB7" s="393"/>
      <c r="KSC7" s="393"/>
      <c r="KSD7" s="393"/>
      <c r="KSE7" s="393"/>
      <c r="KSF7" s="393"/>
      <c r="KSG7" s="393"/>
      <c r="KSH7" s="393"/>
      <c r="KSI7" s="393"/>
      <c r="KSJ7" s="393"/>
      <c r="KSK7" s="393"/>
      <c r="KSL7" s="393"/>
      <c r="KSM7" s="393"/>
      <c r="KSN7" s="393"/>
      <c r="KSO7" s="393"/>
      <c r="KSP7" s="393"/>
      <c r="KSQ7" s="393"/>
      <c r="KSR7" s="393"/>
      <c r="KSS7" s="393"/>
      <c r="KST7" s="393"/>
      <c r="KSU7" s="393"/>
      <c r="KSV7" s="393"/>
      <c r="KSW7" s="393"/>
      <c r="KSX7" s="393"/>
      <c r="KSY7" s="393"/>
      <c r="KSZ7" s="393"/>
      <c r="KTA7" s="393"/>
      <c r="KTB7" s="393"/>
      <c r="KTC7" s="393"/>
      <c r="KTD7" s="393"/>
      <c r="KTE7" s="393"/>
      <c r="KTF7" s="393"/>
      <c r="KTG7" s="393"/>
      <c r="KTH7" s="393"/>
      <c r="KTI7" s="393"/>
      <c r="KTJ7" s="393"/>
      <c r="KTK7" s="393"/>
      <c r="KTL7" s="393"/>
      <c r="KTM7" s="393"/>
      <c r="KTN7" s="393"/>
      <c r="KTO7" s="393"/>
      <c r="KTP7" s="393"/>
      <c r="KTQ7" s="393"/>
      <c r="KTR7" s="393"/>
      <c r="KTS7" s="393"/>
      <c r="KTT7" s="393"/>
      <c r="KTU7" s="393"/>
      <c r="KTV7" s="393"/>
      <c r="KTW7" s="393"/>
      <c r="KTX7" s="393"/>
      <c r="KTY7" s="393"/>
      <c r="KTZ7" s="393"/>
      <c r="KUA7" s="393"/>
      <c r="KUB7" s="393"/>
      <c r="KUC7" s="393"/>
      <c r="KUD7" s="393"/>
      <c r="KUE7" s="393"/>
      <c r="KUF7" s="393"/>
      <c r="KUG7" s="393"/>
      <c r="KUH7" s="393"/>
      <c r="KUI7" s="393"/>
      <c r="KUJ7" s="393"/>
      <c r="KUK7" s="393"/>
      <c r="KUL7" s="393"/>
      <c r="KUM7" s="393"/>
      <c r="KUN7" s="393"/>
      <c r="KUO7" s="393"/>
      <c r="KUP7" s="393"/>
      <c r="KUQ7" s="393"/>
      <c r="KUR7" s="393"/>
      <c r="KUS7" s="393"/>
      <c r="KUT7" s="393"/>
      <c r="KUU7" s="393"/>
      <c r="KUV7" s="393"/>
      <c r="KUW7" s="393"/>
      <c r="KUX7" s="393"/>
      <c r="KUY7" s="393"/>
      <c r="KUZ7" s="393"/>
      <c r="KVA7" s="393"/>
      <c r="KVB7" s="393"/>
      <c r="KVC7" s="393"/>
      <c r="KVD7" s="393"/>
      <c r="KVE7" s="393"/>
      <c r="KVF7" s="393"/>
      <c r="KVG7" s="393"/>
      <c r="KVH7" s="393"/>
      <c r="KVI7" s="393"/>
      <c r="KVJ7" s="393"/>
      <c r="KVK7" s="393"/>
      <c r="KVL7" s="393"/>
      <c r="KVM7" s="393"/>
      <c r="KVN7" s="393"/>
      <c r="KVO7" s="393"/>
      <c r="KVP7" s="393"/>
      <c r="KVQ7" s="393"/>
      <c r="KVR7" s="393"/>
      <c r="KVS7" s="393"/>
      <c r="KVT7" s="393"/>
      <c r="KVU7" s="393"/>
      <c r="KVV7" s="393"/>
      <c r="KVW7" s="393"/>
      <c r="KVX7" s="393"/>
      <c r="KVY7" s="393"/>
      <c r="KVZ7" s="393"/>
      <c r="KWA7" s="393"/>
      <c r="KWB7" s="393"/>
      <c r="KWC7" s="393"/>
      <c r="KWD7" s="393"/>
      <c r="KWE7" s="393"/>
      <c r="KWF7" s="393"/>
      <c r="KWG7" s="393"/>
      <c r="KWH7" s="393"/>
      <c r="KWI7" s="393"/>
      <c r="KWJ7" s="393"/>
      <c r="KWK7" s="393"/>
      <c r="KWL7" s="393"/>
      <c r="KWM7" s="393"/>
      <c r="KWN7" s="393"/>
      <c r="KWO7" s="393"/>
      <c r="KWP7" s="393"/>
      <c r="KWQ7" s="393"/>
      <c r="KWR7" s="393"/>
      <c r="KWS7" s="393"/>
      <c r="KWT7" s="393"/>
      <c r="KWU7" s="393"/>
      <c r="KWV7" s="393"/>
      <c r="KWW7" s="393"/>
      <c r="KWX7" s="393"/>
      <c r="KWY7" s="393"/>
      <c r="KWZ7" s="393"/>
      <c r="KXA7" s="393"/>
      <c r="KXB7" s="393"/>
      <c r="KXC7" s="393"/>
      <c r="KXD7" s="393"/>
      <c r="KXE7" s="393"/>
      <c r="KXF7" s="393"/>
      <c r="KXG7" s="393"/>
      <c r="KXH7" s="393"/>
      <c r="KXI7" s="393"/>
      <c r="KXJ7" s="393"/>
      <c r="KXK7" s="393"/>
      <c r="KXL7" s="393"/>
      <c r="KXM7" s="393"/>
      <c r="KXN7" s="393"/>
      <c r="KXO7" s="393"/>
      <c r="KXP7" s="393"/>
      <c r="KXQ7" s="393"/>
      <c r="KXR7" s="393"/>
      <c r="KXS7" s="393"/>
      <c r="KXT7" s="393"/>
      <c r="KXU7" s="393"/>
      <c r="KXV7" s="393"/>
      <c r="KXW7" s="393"/>
      <c r="KXX7" s="393"/>
      <c r="KXY7" s="393"/>
      <c r="KXZ7" s="393"/>
      <c r="KYA7" s="393"/>
      <c r="KYB7" s="393"/>
      <c r="KYC7" s="393"/>
      <c r="KYD7" s="393"/>
      <c r="KYE7" s="393"/>
      <c r="KYF7" s="393"/>
      <c r="KYG7" s="393"/>
      <c r="KYH7" s="393"/>
      <c r="KYI7" s="393"/>
      <c r="KYJ7" s="393"/>
      <c r="KYK7" s="393"/>
      <c r="KYL7" s="393"/>
      <c r="KYM7" s="393"/>
      <c r="KYN7" s="393"/>
      <c r="KYO7" s="393"/>
      <c r="KYP7" s="393"/>
      <c r="KYQ7" s="393"/>
      <c r="KYR7" s="393"/>
      <c r="KYS7" s="393"/>
      <c r="KYT7" s="393"/>
      <c r="KYU7" s="393"/>
      <c r="KYV7" s="393"/>
      <c r="KYW7" s="393"/>
      <c r="KYX7" s="393"/>
      <c r="KYY7" s="393"/>
      <c r="KYZ7" s="393"/>
      <c r="KZA7" s="393"/>
      <c r="KZB7" s="393"/>
      <c r="KZC7" s="393"/>
      <c r="KZD7" s="393"/>
      <c r="KZE7" s="393"/>
      <c r="KZF7" s="393"/>
      <c r="KZG7" s="393"/>
      <c r="KZH7" s="393"/>
      <c r="KZI7" s="393"/>
      <c r="KZJ7" s="393"/>
      <c r="KZK7" s="393"/>
      <c r="KZL7" s="393"/>
      <c r="KZM7" s="393"/>
      <c r="KZN7" s="393"/>
      <c r="KZO7" s="393"/>
      <c r="KZP7" s="393"/>
      <c r="KZQ7" s="393"/>
      <c r="KZR7" s="393"/>
      <c r="KZS7" s="393"/>
      <c r="KZT7" s="393"/>
      <c r="KZU7" s="393"/>
      <c r="KZV7" s="393"/>
      <c r="KZW7" s="393"/>
      <c r="KZX7" s="393"/>
      <c r="KZY7" s="393"/>
      <c r="KZZ7" s="393"/>
      <c r="LAA7" s="393"/>
      <c r="LAB7" s="393"/>
      <c r="LAC7" s="393"/>
      <c r="LAD7" s="393"/>
      <c r="LAE7" s="393"/>
      <c r="LAF7" s="393"/>
      <c r="LAG7" s="393"/>
      <c r="LAH7" s="393"/>
      <c r="LAI7" s="393"/>
      <c r="LAJ7" s="393"/>
      <c r="LAK7" s="393"/>
      <c r="LAL7" s="393"/>
      <c r="LAM7" s="393"/>
      <c r="LAN7" s="393"/>
      <c r="LAO7" s="393"/>
      <c r="LAP7" s="393"/>
      <c r="LAQ7" s="393"/>
      <c r="LAR7" s="393"/>
      <c r="LAS7" s="393"/>
      <c r="LAT7" s="393"/>
      <c r="LAU7" s="393"/>
      <c r="LAV7" s="393"/>
      <c r="LAW7" s="393"/>
      <c r="LAX7" s="393"/>
      <c r="LAY7" s="393"/>
      <c r="LAZ7" s="393"/>
      <c r="LBA7" s="393"/>
      <c r="LBB7" s="393"/>
      <c r="LBC7" s="393"/>
      <c r="LBD7" s="393"/>
      <c r="LBE7" s="393"/>
      <c r="LBF7" s="393"/>
      <c r="LBG7" s="393"/>
      <c r="LBH7" s="393"/>
      <c r="LBI7" s="393"/>
      <c r="LBJ7" s="393"/>
      <c r="LBK7" s="393"/>
      <c r="LBL7" s="393"/>
      <c r="LBM7" s="393"/>
      <c r="LBN7" s="393"/>
      <c r="LBO7" s="393"/>
      <c r="LBP7" s="393"/>
      <c r="LBQ7" s="393"/>
      <c r="LBR7" s="393"/>
      <c r="LBS7" s="393"/>
      <c r="LBT7" s="393"/>
      <c r="LBU7" s="393"/>
      <c r="LBV7" s="393"/>
      <c r="LBW7" s="393"/>
      <c r="LBX7" s="393"/>
      <c r="LBY7" s="393"/>
      <c r="LBZ7" s="393"/>
      <c r="LCA7" s="393"/>
      <c r="LCB7" s="393"/>
      <c r="LCC7" s="393"/>
      <c r="LCD7" s="393"/>
      <c r="LCE7" s="393"/>
      <c r="LCF7" s="393"/>
      <c r="LCG7" s="393"/>
      <c r="LCH7" s="393"/>
      <c r="LCI7" s="393"/>
      <c r="LCJ7" s="393"/>
      <c r="LCK7" s="393"/>
      <c r="LCL7" s="393"/>
      <c r="LCM7" s="393"/>
      <c r="LCN7" s="393"/>
      <c r="LCO7" s="393"/>
      <c r="LCP7" s="393"/>
      <c r="LCQ7" s="393"/>
      <c r="LCR7" s="393"/>
      <c r="LCS7" s="393"/>
      <c r="LCT7" s="393"/>
      <c r="LCU7" s="393"/>
      <c r="LCV7" s="393"/>
      <c r="LCW7" s="393"/>
      <c r="LCX7" s="393"/>
      <c r="LCY7" s="393"/>
      <c r="LCZ7" s="393"/>
      <c r="LDA7" s="393"/>
      <c r="LDB7" s="393"/>
      <c r="LDC7" s="393"/>
      <c r="LDD7" s="393"/>
      <c r="LDE7" s="393"/>
      <c r="LDF7" s="393"/>
      <c r="LDG7" s="393"/>
      <c r="LDH7" s="393"/>
      <c r="LDI7" s="393"/>
      <c r="LDJ7" s="393"/>
      <c r="LDK7" s="393"/>
      <c r="LDL7" s="393"/>
      <c r="LDM7" s="393"/>
      <c r="LDN7" s="393"/>
      <c r="LDO7" s="393"/>
      <c r="LDP7" s="393"/>
      <c r="LDQ7" s="393"/>
      <c r="LDR7" s="393"/>
      <c r="LDS7" s="393"/>
      <c r="LDT7" s="393"/>
      <c r="LDU7" s="393"/>
      <c r="LDV7" s="393"/>
      <c r="LDW7" s="393"/>
      <c r="LDX7" s="393"/>
      <c r="LDY7" s="393"/>
      <c r="LDZ7" s="393"/>
      <c r="LEA7" s="393"/>
      <c r="LEB7" s="393"/>
      <c r="LEC7" s="393"/>
      <c r="LED7" s="393"/>
      <c r="LEE7" s="393"/>
      <c r="LEF7" s="393"/>
      <c r="LEG7" s="393"/>
      <c r="LEH7" s="393"/>
      <c r="LEI7" s="393"/>
      <c r="LEJ7" s="393"/>
      <c r="LEK7" s="393"/>
      <c r="LEL7" s="393"/>
      <c r="LEM7" s="393"/>
      <c r="LEN7" s="393"/>
      <c r="LEO7" s="393"/>
      <c r="LEP7" s="393"/>
      <c r="LEQ7" s="393"/>
      <c r="LER7" s="393"/>
      <c r="LES7" s="393"/>
      <c r="LET7" s="393"/>
      <c r="LEU7" s="393"/>
      <c r="LEV7" s="393"/>
      <c r="LEW7" s="393"/>
      <c r="LEX7" s="393"/>
      <c r="LEY7" s="393"/>
      <c r="LEZ7" s="393"/>
      <c r="LFA7" s="393"/>
      <c r="LFB7" s="393"/>
      <c r="LFC7" s="393"/>
      <c r="LFD7" s="393"/>
      <c r="LFE7" s="393"/>
      <c r="LFF7" s="393"/>
      <c r="LFG7" s="393"/>
      <c r="LFH7" s="393"/>
      <c r="LFI7" s="393"/>
      <c r="LFJ7" s="393"/>
      <c r="LFK7" s="393"/>
      <c r="LFL7" s="393"/>
      <c r="LFM7" s="393"/>
      <c r="LFN7" s="393"/>
      <c r="LFO7" s="393"/>
      <c r="LFP7" s="393"/>
      <c r="LFQ7" s="393"/>
      <c r="LFR7" s="393"/>
      <c r="LFS7" s="393"/>
      <c r="LFT7" s="393"/>
      <c r="LFU7" s="393"/>
      <c r="LFV7" s="393"/>
      <c r="LFW7" s="393"/>
      <c r="LFX7" s="393"/>
      <c r="LFY7" s="393"/>
      <c r="LFZ7" s="393"/>
      <c r="LGA7" s="393"/>
      <c r="LGB7" s="393"/>
      <c r="LGC7" s="393"/>
      <c r="LGD7" s="393"/>
      <c r="LGE7" s="393"/>
      <c r="LGF7" s="393"/>
      <c r="LGG7" s="393"/>
      <c r="LGH7" s="393"/>
      <c r="LGI7" s="393"/>
      <c r="LGJ7" s="393"/>
      <c r="LGK7" s="393"/>
      <c r="LGL7" s="393"/>
      <c r="LGM7" s="393"/>
      <c r="LGN7" s="393"/>
      <c r="LGO7" s="393"/>
      <c r="LGP7" s="393"/>
      <c r="LGQ7" s="393"/>
      <c r="LGR7" s="393"/>
      <c r="LGS7" s="393"/>
      <c r="LGT7" s="393"/>
      <c r="LGU7" s="393"/>
      <c r="LGV7" s="393"/>
      <c r="LGW7" s="393"/>
      <c r="LGX7" s="393"/>
      <c r="LGY7" s="393"/>
      <c r="LGZ7" s="393"/>
      <c r="LHA7" s="393"/>
      <c r="LHB7" s="393"/>
      <c r="LHC7" s="393"/>
      <c r="LHD7" s="393"/>
      <c r="LHE7" s="393"/>
      <c r="LHF7" s="393"/>
      <c r="LHG7" s="393"/>
      <c r="LHH7" s="393"/>
      <c r="LHI7" s="393"/>
      <c r="LHJ7" s="393"/>
      <c r="LHK7" s="393"/>
      <c r="LHL7" s="393"/>
      <c r="LHM7" s="393"/>
      <c r="LHN7" s="393"/>
      <c r="LHO7" s="393"/>
      <c r="LHP7" s="393"/>
      <c r="LHQ7" s="393"/>
      <c r="LHR7" s="393"/>
      <c r="LHS7" s="393"/>
      <c r="LHT7" s="393"/>
      <c r="LHU7" s="393"/>
      <c r="LHV7" s="393"/>
      <c r="LHW7" s="393"/>
      <c r="LHX7" s="393"/>
      <c r="LHY7" s="393"/>
      <c r="LHZ7" s="393"/>
      <c r="LIA7" s="393"/>
      <c r="LIB7" s="393"/>
      <c r="LIC7" s="393"/>
      <c r="LID7" s="393"/>
      <c r="LIE7" s="393"/>
      <c r="LIF7" s="393"/>
      <c r="LIG7" s="393"/>
      <c r="LIH7" s="393"/>
      <c r="LII7" s="393"/>
      <c r="LIJ7" s="393"/>
      <c r="LIK7" s="393"/>
      <c r="LIL7" s="393"/>
      <c r="LIM7" s="393"/>
      <c r="LIN7" s="393"/>
      <c r="LIO7" s="393"/>
      <c r="LIP7" s="393"/>
      <c r="LIQ7" s="393"/>
      <c r="LIR7" s="393"/>
      <c r="LIS7" s="393"/>
      <c r="LIT7" s="393"/>
      <c r="LIU7" s="393"/>
      <c r="LIV7" s="393"/>
      <c r="LIW7" s="393"/>
      <c r="LIX7" s="393"/>
      <c r="LIY7" s="393"/>
      <c r="LIZ7" s="393"/>
      <c r="LJA7" s="393"/>
      <c r="LJB7" s="393"/>
      <c r="LJC7" s="393"/>
      <c r="LJD7" s="393"/>
      <c r="LJE7" s="393"/>
      <c r="LJF7" s="393"/>
      <c r="LJG7" s="393"/>
      <c r="LJH7" s="393"/>
      <c r="LJI7" s="393"/>
      <c r="LJJ7" s="393"/>
      <c r="LJK7" s="393"/>
      <c r="LJL7" s="393"/>
      <c r="LJM7" s="393"/>
      <c r="LJN7" s="393"/>
      <c r="LJO7" s="393"/>
      <c r="LJP7" s="393"/>
      <c r="LJQ7" s="393"/>
      <c r="LJR7" s="393"/>
      <c r="LJS7" s="393"/>
      <c r="LJT7" s="393"/>
      <c r="LJU7" s="393"/>
      <c r="LJV7" s="393"/>
      <c r="LJW7" s="393"/>
      <c r="LJX7" s="393"/>
      <c r="LJY7" s="393"/>
      <c r="LJZ7" s="393"/>
      <c r="LKA7" s="393"/>
      <c r="LKB7" s="393"/>
      <c r="LKC7" s="393"/>
      <c r="LKD7" s="393"/>
      <c r="LKE7" s="393"/>
      <c r="LKF7" s="393"/>
      <c r="LKG7" s="393"/>
      <c r="LKH7" s="393"/>
      <c r="LKI7" s="393"/>
      <c r="LKJ7" s="393"/>
      <c r="LKK7" s="393"/>
      <c r="LKL7" s="393"/>
      <c r="LKM7" s="393"/>
      <c r="LKN7" s="393"/>
      <c r="LKO7" s="393"/>
      <c r="LKP7" s="393"/>
      <c r="LKQ7" s="393"/>
      <c r="LKR7" s="393"/>
      <c r="LKS7" s="393"/>
      <c r="LKT7" s="393"/>
      <c r="LKU7" s="393"/>
      <c r="LKV7" s="393"/>
      <c r="LKW7" s="393"/>
      <c r="LKX7" s="393"/>
      <c r="LKY7" s="393"/>
      <c r="LKZ7" s="393"/>
      <c r="LLA7" s="393"/>
      <c r="LLB7" s="393"/>
      <c r="LLC7" s="393"/>
      <c r="LLD7" s="393"/>
      <c r="LLE7" s="393"/>
      <c r="LLF7" s="393"/>
      <c r="LLG7" s="393"/>
      <c r="LLH7" s="393"/>
      <c r="LLI7" s="393"/>
      <c r="LLJ7" s="393"/>
      <c r="LLK7" s="393"/>
      <c r="LLL7" s="393"/>
      <c r="LLM7" s="393"/>
      <c r="LLN7" s="393"/>
      <c r="LLO7" s="393"/>
      <c r="LLP7" s="393"/>
      <c r="LLQ7" s="393"/>
      <c r="LLR7" s="393"/>
      <c r="LLS7" s="393"/>
      <c r="LLT7" s="393"/>
      <c r="LLU7" s="393"/>
      <c r="LLV7" s="393"/>
      <c r="LLW7" s="393"/>
      <c r="LLX7" s="393"/>
      <c r="LLY7" s="393"/>
      <c r="LLZ7" s="393"/>
      <c r="LMA7" s="393"/>
      <c r="LMB7" s="393"/>
      <c r="LMC7" s="393"/>
      <c r="LMD7" s="393"/>
      <c r="LME7" s="393"/>
      <c r="LMF7" s="393"/>
      <c r="LMG7" s="393"/>
      <c r="LMH7" s="393"/>
      <c r="LMI7" s="393"/>
      <c r="LMJ7" s="393"/>
      <c r="LMK7" s="393"/>
      <c r="LML7" s="393"/>
      <c r="LMM7" s="393"/>
      <c r="LMN7" s="393"/>
      <c r="LMO7" s="393"/>
      <c r="LMP7" s="393"/>
      <c r="LMQ7" s="393"/>
      <c r="LMR7" s="393"/>
      <c r="LMS7" s="393"/>
      <c r="LMT7" s="393"/>
      <c r="LMU7" s="393"/>
      <c r="LMV7" s="393"/>
      <c r="LMW7" s="393"/>
      <c r="LMX7" s="393"/>
      <c r="LMY7" s="393"/>
      <c r="LMZ7" s="393"/>
      <c r="LNA7" s="393"/>
      <c r="LNB7" s="393"/>
      <c r="LNC7" s="393"/>
      <c r="LND7" s="393"/>
      <c r="LNE7" s="393"/>
      <c r="LNF7" s="393"/>
      <c r="LNG7" s="393"/>
      <c r="LNH7" s="393"/>
      <c r="LNI7" s="393"/>
      <c r="LNJ7" s="393"/>
      <c r="LNK7" s="393"/>
      <c r="LNL7" s="393"/>
      <c r="LNM7" s="393"/>
      <c r="LNN7" s="393"/>
      <c r="LNO7" s="393"/>
      <c r="LNP7" s="393"/>
      <c r="LNQ7" s="393"/>
      <c r="LNR7" s="393"/>
      <c r="LNS7" s="393"/>
      <c r="LNT7" s="393"/>
      <c r="LNU7" s="393"/>
      <c r="LNV7" s="393"/>
      <c r="LNW7" s="393"/>
      <c r="LNX7" s="393"/>
      <c r="LNY7" s="393"/>
      <c r="LNZ7" s="393"/>
      <c r="LOA7" s="393"/>
      <c r="LOB7" s="393"/>
      <c r="LOC7" s="393"/>
      <c r="LOD7" s="393"/>
      <c r="LOE7" s="393"/>
      <c r="LOF7" s="393"/>
      <c r="LOG7" s="393"/>
      <c r="LOH7" s="393"/>
      <c r="LOI7" s="393"/>
      <c r="LOJ7" s="393"/>
      <c r="LOK7" s="393"/>
      <c r="LOL7" s="393"/>
      <c r="LOM7" s="393"/>
      <c r="LON7" s="393"/>
      <c r="LOO7" s="393"/>
      <c r="LOP7" s="393"/>
      <c r="LOQ7" s="393"/>
      <c r="LOR7" s="393"/>
      <c r="LOS7" s="393"/>
      <c r="LOT7" s="393"/>
      <c r="LOU7" s="393"/>
      <c r="LOV7" s="393"/>
      <c r="LOW7" s="393"/>
      <c r="LOX7" s="393"/>
      <c r="LOY7" s="393"/>
      <c r="LOZ7" s="393"/>
      <c r="LPA7" s="393"/>
      <c r="LPB7" s="393"/>
      <c r="LPC7" s="393"/>
      <c r="LPD7" s="393"/>
      <c r="LPE7" s="393"/>
      <c r="LPF7" s="393"/>
      <c r="LPG7" s="393"/>
      <c r="LPH7" s="393"/>
      <c r="LPI7" s="393"/>
      <c r="LPJ7" s="393"/>
      <c r="LPK7" s="393"/>
      <c r="LPL7" s="393"/>
      <c r="LPM7" s="393"/>
      <c r="LPN7" s="393"/>
      <c r="LPO7" s="393"/>
      <c r="LPP7" s="393"/>
      <c r="LPQ7" s="393"/>
      <c r="LPR7" s="393"/>
      <c r="LPS7" s="393"/>
      <c r="LPT7" s="393"/>
      <c r="LPU7" s="393"/>
      <c r="LPV7" s="393"/>
      <c r="LPW7" s="393"/>
      <c r="LPX7" s="393"/>
      <c r="LPY7" s="393"/>
      <c r="LPZ7" s="393"/>
      <c r="LQA7" s="393"/>
      <c r="LQB7" s="393"/>
      <c r="LQC7" s="393"/>
      <c r="LQD7" s="393"/>
      <c r="LQE7" s="393"/>
      <c r="LQF7" s="393"/>
      <c r="LQG7" s="393"/>
      <c r="LQH7" s="393"/>
      <c r="LQI7" s="393"/>
      <c r="LQJ7" s="393"/>
      <c r="LQK7" s="393"/>
      <c r="LQL7" s="393"/>
      <c r="LQM7" s="393"/>
      <c r="LQN7" s="393"/>
      <c r="LQO7" s="393"/>
      <c r="LQP7" s="393"/>
      <c r="LQQ7" s="393"/>
      <c r="LQR7" s="393"/>
      <c r="LQS7" s="393"/>
      <c r="LQT7" s="393"/>
      <c r="LQU7" s="393"/>
      <c r="LQV7" s="393"/>
      <c r="LQW7" s="393"/>
      <c r="LQX7" s="393"/>
      <c r="LQY7" s="393"/>
      <c r="LQZ7" s="393"/>
      <c r="LRA7" s="393"/>
      <c r="LRB7" s="393"/>
      <c r="LRC7" s="393"/>
      <c r="LRD7" s="393"/>
      <c r="LRE7" s="393"/>
      <c r="LRF7" s="393"/>
      <c r="LRG7" s="393"/>
      <c r="LRH7" s="393"/>
      <c r="LRI7" s="393"/>
      <c r="LRJ7" s="393"/>
      <c r="LRK7" s="393"/>
      <c r="LRL7" s="393"/>
      <c r="LRM7" s="393"/>
      <c r="LRN7" s="393"/>
      <c r="LRO7" s="393"/>
      <c r="LRP7" s="393"/>
      <c r="LRQ7" s="393"/>
      <c r="LRR7" s="393"/>
      <c r="LRS7" s="393"/>
      <c r="LRT7" s="393"/>
      <c r="LRU7" s="393"/>
      <c r="LRV7" s="393"/>
      <c r="LRW7" s="393"/>
      <c r="LRX7" s="393"/>
      <c r="LRY7" s="393"/>
      <c r="LRZ7" s="393"/>
      <c r="LSA7" s="393"/>
      <c r="LSB7" s="393"/>
      <c r="LSC7" s="393"/>
      <c r="LSD7" s="393"/>
      <c r="LSE7" s="393"/>
      <c r="LSF7" s="393"/>
      <c r="LSG7" s="393"/>
      <c r="LSH7" s="393"/>
      <c r="LSI7" s="393"/>
      <c r="LSJ7" s="393"/>
      <c r="LSK7" s="393"/>
      <c r="LSL7" s="393"/>
      <c r="LSM7" s="393"/>
      <c r="LSN7" s="393"/>
      <c r="LSO7" s="393"/>
      <c r="LSP7" s="393"/>
      <c r="LSQ7" s="393"/>
      <c r="LSR7" s="393"/>
      <c r="LSS7" s="393"/>
      <c r="LST7" s="393"/>
      <c r="LSU7" s="393"/>
      <c r="LSV7" s="393"/>
      <c r="LSW7" s="393"/>
      <c r="LSX7" s="393"/>
      <c r="LSY7" s="393"/>
      <c r="LSZ7" s="393"/>
      <c r="LTA7" s="393"/>
      <c r="LTB7" s="393"/>
      <c r="LTC7" s="393"/>
      <c r="LTD7" s="393"/>
      <c r="LTE7" s="393"/>
      <c r="LTF7" s="393"/>
      <c r="LTG7" s="393"/>
      <c r="LTH7" s="393"/>
      <c r="LTI7" s="393"/>
      <c r="LTJ7" s="393"/>
      <c r="LTK7" s="393"/>
      <c r="LTL7" s="393"/>
      <c r="LTM7" s="393"/>
      <c r="LTN7" s="393"/>
      <c r="LTO7" s="393"/>
      <c r="LTP7" s="393"/>
      <c r="LTQ7" s="393"/>
      <c r="LTR7" s="393"/>
      <c r="LTS7" s="393"/>
      <c r="LTT7" s="393"/>
      <c r="LTU7" s="393"/>
      <c r="LTV7" s="393"/>
      <c r="LTW7" s="393"/>
      <c r="LTX7" s="393"/>
      <c r="LTY7" s="393"/>
      <c r="LTZ7" s="393"/>
      <c r="LUA7" s="393"/>
      <c r="LUB7" s="393"/>
      <c r="LUC7" s="393"/>
      <c r="LUD7" s="393"/>
      <c r="LUE7" s="393"/>
      <c r="LUF7" s="393"/>
      <c r="LUG7" s="393"/>
      <c r="LUH7" s="393"/>
      <c r="LUI7" s="393"/>
      <c r="LUJ7" s="393"/>
      <c r="LUK7" s="393"/>
      <c r="LUL7" s="393"/>
      <c r="LUM7" s="393"/>
      <c r="LUN7" s="393"/>
      <c r="LUO7" s="393"/>
      <c r="LUP7" s="393"/>
      <c r="LUQ7" s="393"/>
      <c r="LUR7" s="393"/>
      <c r="LUS7" s="393"/>
      <c r="LUT7" s="393"/>
      <c r="LUU7" s="393"/>
      <c r="LUV7" s="393"/>
      <c r="LUW7" s="393"/>
      <c r="LUX7" s="393"/>
      <c r="LUY7" s="393"/>
      <c r="LUZ7" s="393"/>
      <c r="LVA7" s="393"/>
      <c r="LVB7" s="393"/>
      <c r="LVC7" s="393"/>
      <c r="LVD7" s="393"/>
      <c r="LVE7" s="393"/>
      <c r="LVF7" s="393"/>
      <c r="LVG7" s="393"/>
      <c r="LVH7" s="393"/>
      <c r="LVI7" s="393"/>
      <c r="LVJ7" s="393"/>
      <c r="LVK7" s="393"/>
      <c r="LVL7" s="393"/>
      <c r="LVM7" s="393"/>
      <c r="LVN7" s="393"/>
      <c r="LVO7" s="393"/>
      <c r="LVP7" s="393"/>
      <c r="LVQ7" s="393"/>
      <c r="LVR7" s="393"/>
      <c r="LVS7" s="393"/>
      <c r="LVT7" s="393"/>
      <c r="LVU7" s="393"/>
      <c r="LVV7" s="393"/>
      <c r="LVW7" s="393"/>
      <c r="LVX7" s="393"/>
      <c r="LVY7" s="393"/>
      <c r="LVZ7" s="393"/>
      <c r="LWA7" s="393"/>
      <c r="LWB7" s="393"/>
      <c r="LWC7" s="393"/>
      <c r="LWD7" s="393"/>
      <c r="LWE7" s="393"/>
      <c r="LWF7" s="393"/>
      <c r="LWG7" s="393"/>
      <c r="LWH7" s="393"/>
      <c r="LWI7" s="393"/>
      <c r="LWJ7" s="393"/>
      <c r="LWK7" s="393"/>
      <c r="LWL7" s="393"/>
      <c r="LWM7" s="393"/>
      <c r="LWN7" s="393"/>
      <c r="LWO7" s="393"/>
      <c r="LWP7" s="393"/>
      <c r="LWQ7" s="393"/>
      <c r="LWR7" s="393"/>
      <c r="LWS7" s="393"/>
      <c r="LWT7" s="393"/>
      <c r="LWU7" s="393"/>
      <c r="LWV7" s="393"/>
      <c r="LWW7" s="393"/>
      <c r="LWX7" s="393"/>
      <c r="LWY7" s="393"/>
      <c r="LWZ7" s="393"/>
      <c r="LXA7" s="393"/>
      <c r="LXB7" s="393"/>
      <c r="LXC7" s="393"/>
      <c r="LXD7" s="393"/>
      <c r="LXE7" s="393"/>
      <c r="LXF7" s="393"/>
      <c r="LXG7" s="393"/>
      <c r="LXH7" s="393"/>
      <c r="LXI7" s="393"/>
      <c r="LXJ7" s="393"/>
      <c r="LXK7" s="393"/>
      <c r="LXL7" s="393"/>
      <c r="LXM7" s="393"/>
      <c r="LXN7" s="393"/>
      <c r="LXO7" s="393"/>
      <c r="LXP7" s="393"/>
      <c r="LXQ7" s="393"/>
      <c r="LXR7" s="393"/>
      <c r="LXS7" s="393"/>
      <c r="LXT7" s="393"/>
      <c r="LXU7" s="393"/>
      <c r="LXV7" s="393"/>
      <c r="LXW7" s="393"/>
      <c r="LXX7" s="393"/>
      <c r="LXY7" s="393"/>
      <c r="LXZ7" s="393"/>
      <c r="LYA7" s="393"/>
      <c r="LYB7" s="393"/>
      <c r="LYC7" s="393"/>
      <c r="LYD7" s="393"/>
      <c r="LYE7" s="393"/>
      <c r="LYF7" s="393"/>
      <c r="LYG7" s="393"/>
      <c r="LYH7" s="393"/>
      <c r="LYI7" s="393"/>
      <c r="LYJ7" s="393"/>
      <c r="LYK7" s="393"/>
      <c r="LYL7" s="393"/>
      <c r="LYM7" s="393"/>
      <c r="LYN7" s="393"/>
      <c r="LYO7" s="393"/>
      <c r="LYP7" s="393"/>
      <c r="LYQ7" s="393"/>
      <c r="LYR7" s="393"/>
      <c r="LYS7" s="393"/>
      <c r="LYT7" s="393"/>
      <c r="LYU7" s="393"/>
      <c r="LYV7" s="393"/>
      <c r="LYW7" s="393"/>
      <c r="LYX7" s="393"/>
      <c r="LYY7" s="393"/>
      <c r="LYZ7" s="393"/>
      <c r="LZA7" s="393"/>
      <c r="LZB7" s="393"/>
      <c r="LZC7" s="393"/>
      <c r="LZD7" s="393"/>
      <c r="LZE7" s="393"/>
      <c r="LZF7" s="393"/>
      <c r="LZG7" s="393"/>
      <c r="LZH7" s="393"/>
      <c r="LZI7" s="393"/>
      <c r="LZJ7" s="393"/>
      <c r="LZK7" s="393"/>
      <c r="LZL7" s="393"/>
      <c r="LZM7" s="393"/>
      <c r="LZN7" s="393"/>
      <c r="LZO7" s="393"/>
      <c r="LZP7" s="393"/>
      <c r="LZQ7" s="393"/>
      <c r="LZR7" s="393"/>
      <c r="LZS7" s="393"/>
      <c r="LZT7" s="393"/>
      <c r="LZU7" s="393"/>
      <c r="LZV7" s="393"/>
      <c r="LZW7" s="393"/>
      <c r="LZX7" s="393"/>
      <c r="LZY7" s="393"/>
      <c r="LZZ7" s="393"/>
      <c r="MAA7" s="393"/>
      <c r="MAB7" s="393"/>
      <c r="MAC7" s="393"/>
      <c r="MAD7" s="393"/>
      <c r="MAE7" s="393"/>
      <c r="MAF7" s="393"/>
      <c r="MAG7" s="393"/>
      <c r="MAH7" s="393"/>
      <c r="MAI7" s="393"/>
      <c r="MAJ7" s="393"/>
      <c r="MAK7" s="393"/>
      <c r="MAL7" s="393"/>
      <c r="MAM7" s="393"/>
      <c r="MAN7" s="393"/>
      <c r="MAO7" s="393"/>
      <c r="MAP7" s="393"/>
      <c r="MAQ7" s="393"/>
      <c r="MAR7" s="393"/>
      <c r="MAS7" s="393"/>
      <c r="MAT7" s="393"/>
      <c r="MAU7" s="393"/>
      <c r="MAV7" s="393"/>
      <c r="MAW7" s="393"/>
      <c r="MAX7" s="393"/>
      <c r="MAY7" s="393"/>
      <c r="MAZ7" s="393"/>
      <c r="MBA7" s="393"/>
      <c r="MBB7" s="393"/>
      <c r="MBC7" s="393"/>
      <c r="MBD7" s="393"/>
      <c r="MBE7" s="393"/>
      <c r="MBF7" s="393"/>
      <c r="MBG7" s="393"/>
      <c r="MBH7" s="393"/>
      <c r="MBI7" s="393"/>
      <c r="MBJ7" s="393"/>
      <c r="MBK7" s="393"/>
      <c r="MBL7" s="393"/>
      <c r="MBM7" s="393"/>
      <c r="MBN7" s="393"/>
      <c r="MBO7" s="393"/>
      <c r="MBP7" s="393"/>
      <c r="MBQ7" s="393"/>
      <c r="MBR7" s="393"/>
      <c r="MBS7" s="393"/>
      <c r="MBT7" s="393"/>
      <c r="MBU7" s="393"/>
      <c r="MBV7" s="393"/>
      <c r="MBW7" s="393"/>
      <c r="MBX7" s="393"/>
      <c r="MBY7" s="393"/>
      <c r="MBZ7" s="393"/>
      <c r="MCA7" s="393"/>
      <c r="MCB7" s="393"/>
      <c r="MCC7" s="393"/>
      <c r="MCD7" s="393"/>
      <c r="MCE7" s="393"/>
      <c r="MCF7" s="393"/>
      <c r="MCG7" s="393"/>
      <c r="MCH7" s="393"/>
      <c r="MCI7" s="393"/>
      <c r="MCJ7" s="393"/>
      <c r="MCK7" s="393"/>
      <c r="MCL7" s="393"/>
      <c r="MCM7" s="393"/>
      <c r="MCN7" s="393"/>
      <c r="MCO7" s="393"/>
      <c r="MCP7" s="393"/>
      <c r="MCQ7" s="393"/>
      <c r="MCR7" s="393"/>
      <c r="MCS7" s="393"/>
      <c r="MCT7" s="393"/>
      <c r="MCU7" s="393"/>
      <c r="MCV7" s="393"/>
      <c r="MCW7" s="393"/>
      <c r="MCX7" s="393"/>
      <c r="MCY7" s="393"/>
      <c r="MCZ7" s="393"/>
      <c r="MDA7" s="393"/>
      <c r="MDB7" s="393"/>
      <c r="MDC7" s="393"/>
      <c r="MDD7" s="393"/>
      <c r="MDE7" s="393"/>
      <c r="MDF7" s="393"/>
      <c r="MDG7" s="393"/>
      <c r="MDH7" s="393"/>
      <c r="MDI7" s="393"/>
      <c r="MDJ7" s="393"/>
      <c r="MDK7" s="393"/>
      <c r="MDL7" s="393"/>
      <c r="MDM7" s="393"/>
      <c r="MDN7" s="393"/>
      <c r="MDO7" s="393"/>
      <c r="MDP7" s="393"/>
      <c r="MDQ7" s="393"/>
      <c r="MDR7" s="393"/>
      <c r="MDS7" s="393"/>
      <c r="MDT7" s="393"/>
      <c r="MDU7" s="393"/>
      <c r="MDV7" s="393"/>
      <c r="MDW7" s="393"/>
      <c r="MDX7" s="393"/>
      <c r="MDY7" s="393"/>
      <c r="MDZ7" s="393"/>
      <c r="MEA7" s="393"/>
      <c r="MEB7" s="393"/>
      <c r="MEC7" s="393"/>
      <c r="MED7" s="393"/>
      <c r="MEE7" s="393"/>
      <c r="MEF7" s="393"/>
      <c r="MEG7" s="393"/>
      <c r="MEH7" s="393"/>
      <c r="MEI7" s="393"/>
      <c r="MEJ7" s="393"/>
      <c r="MEK7" s="393"/>
      <c r="MEL7" s="393"/>
      <c r="MEM7" s="393"/>
      <c r="MEN7" s="393"/>
      <c r="MEO7" s="393"/>
      <c r="MEP7" s="393"/>
      <c r="MEQ7" s="393"/>
      <c r="MER7" s="393"/>
      <c r="MES7" s="393"/>
      <c r="MET7" s="393"/>
      <c r="MEU7" s="393"/>
      <c r="MEV7" s="393"/>
      <c r="MEW7" s="393"/>
      <c r="MEX7" s="393"/>
      <c r="MEY7" s="393"/>
      <c r="MEZ7" s="393"/>
      <c r="MFA7" s="393"/>
      <c r="MFB7" s="393"/>
      <c r="MFC7" s="393"/>
      <c r="MFD7" s="393"/>
      <c r="MFE7" s="393"/>
      <c r="MFF7" s="393"/>
      <c r="MFG7" s="393"/>
      <c r="MFH7" s="393"/>
      <c r="MFI7" s="393"/>
      <c r="MFJ7" s="393"/>
      <c r="MFK7" s="393"/>
      <c r="MFL7" s="393"/>
      <c r="MFM7" s="393"/>
      <c r="MFN7" s="393"/>
      <c r="MFO7" s="393"/>
      <c r="MFP7" s="393"/>
      <c r="MFQ7" s="393"/>
      <c r="MFR7" s="393"/>
      <c r="MFS7" s="393"/>
      <c r="MFT7" s="393"/>
      <c r="MFU7" s="393"/>
      <c r="MFV7" s="393"/>
      <c r="MFW7" s="393"/>
      <c r="MFX7" s="393"/>
      <c r="MFY7" s="393"/>
      <c r="MFZ7" s="393"/>
      <c r="MGA7" s="393"/>
      <c r="MGB7" s="393"/>
      <c r="MGC7" s="393"/>
      <c r="MGD7" s="393"/>
      <c r="MGE7" s="393"/>
      <c r="MGF7" s="393"/>
      <c r="MGG7" s="393"/>
      <c r="MGH7" s="393"/>
      <c r="MGI7" s="393"/>
      <c r="MGJ7" s="393"/>
      <c r="MGK7" s="393"/>
      <c r="MGL7" s="393"/>
      <c r="MGM7" s="393"/>
      <c r="MGN7" s="393"/>
      <c r="MGO7" s="393"/>
      <c r="MGP7" s="393"/>
      <c r="MGQ7" s="393"/>
      <c r="MGR7" s="393"/>
      <c r="MGS7" s="393"/>
      <c r="MGT7" s="393"/>
      <c r="MGU7" s="393"/>
      <c r="MGV7" s="393"/>
      <c r="MGW7" s="393"/>
      <c r="MGX7" s="393"/>
      <c r="MGY7" s="393"/>
      <c r="MGZ7" s="393"/>
      <c r="MHA7" s="393"/>
      <c r="MHB7" s="393"/>
      <c r="MHC7" s="393"/>
      <c r="MHD7" s="393"/>
      <c r="MHE7" s="393"/>
      <c r="MHF7" s="393"/>
      <c r="MHG7" s="393"/>
      <c r="MHH7" s="393"/>
      <c r="MHI7" s="393"/>
      <c r="MHJ7" s="393"/>
      <c r="MHK7" s="393"/>
      <c r="MHL7" s="393"/>
      <c r="MHM7" s="393"/>
      <c r="MHN7" s="393"/>
      <c r="MHO7" s="393"/>
      <c r="MHP7" s="393"/>
      <c r="MHQ7" s="393"/>
      <c r="MHR7" s="393"/>
      <c r="MHS7" s="393"/>
      <c r="MHT7" s="393"/>
      <c r="MHU7" s="393"/>
      <c r="MHV7" s="393"/>
      <c r="MHW7" s="393"/>
      <c r="MHX7" s="393"/>
      <c r="MHY7" s="393"/>
      <c r="MHZ7" s="393"/>
      <c r="MIA7" s="393"/>
      <c r="MIB7" s="393"/>
      <c r="MIC7" s="393"/>
      <c r="MID7" s="393"/>
      <c r="MIE7" s="393"/>
      <c r="MIF7" s="393"/>
      <c r="MIG7" s="393"/>
      <c r="MIH7" s="393"/>
      <c r="MII7" s="393"/>
      <c r="MIJ7" s="393"/>
      <c r="MIK7" s="393"/>
      <c r="MIL7" s="393"/>
      <c r="MIM7" s="393"/>
      <c r="MIN7" s="393"/>
      <c r="MIO7" s="393"/>
      <c r="MIP7" s="393"/>
      <c r="MIQ7" s="393"/>
      <c r="MIR7" s="393"/>
      <c r="MIS7" s="393"/>
      <c r="MIT7" s="393"/>
      <c r="MIU7" s="393"/>
      <c r="MIV7" s="393"/>
      <c r="MIW7" s="393"/>
      <c r="MIX7" s="393"/>
      <c r="MIY7" s="393"/>
      <c r="MIZ7" s="393"/>
      <c r="MJA7" s="393"/>
      <c r="MJB7" s="393"/>
      <c r="MJC7" s="393"/>
      <c r="MJD7" s="393"/>
      <c r="MJE7" s="393"/>
      <c r="MJF7" s="393"/>
      <c r="MJG7" s="393"/>
      <c r="MJH7" s="393"/>
      <c r="MJI7" s="393"/>
      <c r="MJJ7" s="393"/>
      <c r="MJK7" s="393"/>
      <c r="MJL7" s="393"/>
      <c r="MJM7" s="393"/>
      <c r="MJN7" s="393"/>
      <c r="MJO7" s="393"/>
      <c r="MJP7" s="393"/>
      <c r="MJQ7" s="393"/>
      <c r="MJR7" s="393"/>
      <c r="MJS7" s="393"/>
      <c r="MJT7" s="393"/>
      <c r="MJU7" s="393"/>
      <c r="MJV7" s="393"/>
      <c r="MJW7" s="393"/>
      <c r="MJX7" s="393"/>
      <c r="MJY7" s="393"/>
      <c r="MJZ7" s="393"/>
      <c r="MKA7" s="393"/>
      <c r="MKB7" s="393"/>
      <c r="MKC7" s="393"/>
      <c r="MKD7" s="393"/>
      <c r="MKE7" s="393"/>
      <c r="MKF7" s="393"/>
      <c r="MKG7" s="393"/>
      <c r="MKH7" s="393"/>
      <c r="MKI7" s="393"/>
      <c r="MKJ7" s="393"/>
      <c r="MKK7" s="393"/>
      <c r="MKL7" s="393"/>
      <c r="MKM7" s="393"/>
      <c r="MKN7" s="393"/>
      <c r="MKO7" s="393"/>
      <c r="MKP7" s="393"/>
      <c r="MKQ7" s="393"/>
      <c r="MKR7" s="393"/>
      <c r="MKS7" s="393"/>
      <c r="MKT7" s="393"/>
      <c r="MKU7" s="393"/>
      <c r="MKV7" s="393"/>
      <c r="MKW7" s="393"/>
      <c r="MKX7" s="393"/>
      <c r="MKY7" s="393"/>
      <c r="MKZ7" s="393"/>
      <c r="MLA7" s="393"/>
      <c r="MLB7" s="393"/>
      <c r="MLC7" s="393"/>
      <c r="MLD7" s="393"/>
      <c r="MLE7" s="393"/>
      <c r="MLF7" s="393"/>
      <c r="MLG7" s="393"/>
      <c r="MLH7" s="393"/>
      <c r="MLI7" s="393"/>
      <c r="MLJ7" s="393"/>
      <c r="MLK7" s="393"/>
      <c r="MLL7" s="393"/>
      <c r="MLM7" s="393"/>
      <c r="MLN7" s="393"/>
      <c r="MLO7" s="393"/>
      <c r="MLP7" s="393"/>
      <c r="MLQ7" s="393"/>
      <c r="MLR7" s="393"/>
      <c r="MLS7" s="393"/>
      <c r="MLT7" s="393"/>
      <c r="MLU7" s="393"/>
      <c r="MLV7" s="393"/>
      <c r="MLW7" s="393"/>
      <c r="MLX7" s="393"/>
      <c r="MLY7" s="393"/>
      <c r="MLZ7" s="393"/>
      <c r="MMA7" s="393"/>
      <c r="MMB7" s="393"/>
      <c r="MMC7" s="393"/>
      <c r="MMD7" s="393"/>
      <c r="MME7" s="393"/>
      <c r="MMF7" s="393"/>
      <c r="MMG7" s="393"/>
      <c r="MMH7" s="393"/>
      <c r="MMI7" s="393"/>
      <c r="MMJ7" s="393"/>
      <c r="MMK7" s="393"/>
      <c r="MML7" s="393"/>
      <c r="MMM7" s="393"/>
      <c r="MMN7" s="393"/>
      <c r="MMO7" s="393"/>
      <c r="MMP7" s="393"/>
      <c r="MMQ7" s="393"/>
      <c r="MMR7" s="393"/>
      <c r="MMS7" s="393"/>
      <c r="MMT7" s="393"/>
      <c r="MMU7" s="393"/>
      <c r="MMV7" s="393"/>
      <c r="MMW7" s="393"/>
      <c r="MMX7" s="393"/>
      <c r="MMY7" s="393"/>
      <c r="MMZ7" s="393"/>
      <c r="MNA7" s="393"/>
      <c r="MNB7" s="393"/>
      <c r="MNC7" s="393"/>
      <c r="MND7" s="393"/>
      <c r="MNE7" s="393"/>
      <c r="MNF7" s="393"/>
      <c r="MNG7" s="393"/>
      <c r="MNH7" s="393"/>
      <c r="MNI7" s="393"/>
      <c r="MNJ7" s="393"/>
      <c r="MNK7" s="393"/>
      <c r="MNL7" s="393"/>
      <c r="MNM7" s="393"/>
      <c r="MNN7" s="393"/>
      <c r="MNO7" s="393"/>
      <c r="MNP7" s="393"/>
      <c r="MNQ7" s="393"/>
      <c r="MNR7" s="393"/>
      <c r="MNS7" s="393"/>
      <c r="MNT7" s="393"/>
      <c r="MNU7" s="393"/>
      <c r="MNV7" s="393"/>
      <c r="MNW7" s="393"/>
      <c r="MNX7" s="393"/>
      <c r="MNY7" s="393"/>
      <c r="MNZ7" s="393"/>
      <c r="MOA7" s="393"/>
      <c r="MOB7" s="393"/>
      <c r="MOC7" s="393"/>
      <c r="MOD7" s="393"/>
      <c r="MOE7" s="393"/>
      <c r="MOF7" s="393"/>
      <c r="MOG7" s="393"/>
      <c r="MOH7" s="393"/>
      <c r="MOI7" s="393"/>
      <c r="MOJ7" s="393"/>
      <c r="MOK7" s="393"/>
      <c r="MOL7" s="393"/>
      <c r="MOM7" s="393"/>
      <c r="MON7" s="393"/>
      <c r="MOO7" s="393"/>
      <c r="MOP7" s="393"/>
      <c r="MOQ7" s="393"/>
      <c r="MOR7" s="393"/>
      <c r="MOS7" s="393"/>
      <c r="MOT7" s="393"/>
      <c r="MOU7" s="393"/>
      <c r="MOV7" s="393"/>
      <c r="MOW7" s="393"/>
      <c r="MOX7" s="393"/>
      <c r="MOY7" s="393"/>
      <c r="MOZ7" s="393"/>
      <c r="MPA7" s="393"/>
      <c r="MPB7" s="393"/>
      <c r="MPC7" s="393"/>
      <c r="MPD7" s="393"/>
      <c r="MPE7" s="393"/>
      <c r="MPF7" s="393"/>
      <c r="MPG7" s="393"/>
      <c r="MPH7" s="393"/>
      <c r="MPI7" s="393"/>
      <c r="MPJ7" s="393"/>
      <c r="MPK7" s="393"/>
      <c r="MPL7" s="393"/>
      <c r="MPM7" s="393"/>
      <c r="MPN7" s="393"/>
      <c r="MPO7" s="393"/>
      <c r="MPP7" s="393"/>
      <c r="MPQ7" s="393"/>
      <c r="MPR7" s="393"/>
      <c r="MPS7" s="393"/>
      <c r="MPT7" s="393"/>
      <c r="MPU7" s="393"/>
      <c r="MPV7" s="393"/>
      <c r="MPW7" s="393"/>
      <c r="MPX7" s="393"/>
      <c r="MPY7" s="393"/>
      <c r="MPZ7" s="393"/>
      <c r="MQA7" s="393"/>
      <c r="MQB7" s="393"/>
      <c r="MQC7" s="393"/>
      <c r="MQD7" s="393"/>
      <c r="MQE7" s="393"/>
      <c r="MQF7" s="393"/>
      <c r="MQG7" s="393"/>
      <c r="MQH7" s="393"/>
      <c r="MQI7" s="393"/>
      <c r="MQJ7" s="393"/>
      <c r="MQK7" s="393"/>
      <c r="MQL7" s="393"/>
      <c r="MQM7" s="393"/>
      <c r="MQN7" s="393"/>
      <c r="MQO7" s="393"/>
      <c r="MQP7" s="393"/>
      <c r="MQQ7" s="393"/>
      <c r="MQR7" s="393"/>
      <c r="MQS7" s="393"/>
      <c r="MQT7" s="393"/>
      <c r="MQU7" s="393"/>
      <c r="MQV7" s="393"/>
      <c r="MQW7" s="393"/>
      <c r="MQX7" s="393"/>
      <c r="MQY7" s="393"/>
      <c r="MQZ7" s="393"/>
      <c r="MRA7" s="393"/>
      <c r="MRB7" s="393"/>
      <c r="MRC7" s="393"/>
      <c r="MRD7" s="393"/>
      <c r="MRE7" s="393"/>
      <c r="MRF7" s="393"/>
      <c r="MRG7" s="393"/>
      <c r="MRH7" s="393"/>
      <c r="MRI7" s="393"/>
      <c r="MRJ7" s="393"/>
      <c r="MRK7" s="393"/>
      <c r="MRL7" s="393"/>
      <c r="MRM7" s="393"/>
      <c r="MRN7" s="393"/>
      <c r="MRO7" s="393"/>
      <c r="MRP7" s="393"/>
      <c r="MRQ7" s="393"/>
      <c r="MRR7" s="393"/>
      <c r="MRS7" s="393"/>
      <c r="MRT7" s="393"/>
      <c r="MRU7" s="393"/>
      <c r="MRV7" s="393"/>
      <c r="MRW7" s="393"/>
      <c r="MRX7" s="393"/>
      <c r="MRY7" s="393"/>
      <c r="MRZ7" s="393"/>
      <c r="MSA7" s="393"/>
      <c r="MSB7" s="393"/>
      <c r="MSC7" s="393"/>
      <c r="MSD7" s="393"/>
      <c r="MSE7" s="393"/>
      <c r="MSF7" s="393"/>
      <c r="MSG7" s="393"/>
      <c r="MSH7" s="393"/>
      <c r="MSI7" s="393"/>
      <c r="MSJ7" s="393"/>
      <c r="MSK7" s="393"/>
      <c r="MSL7" s="393"/>
      <c r="MSM7" s="393"/>
      <c r="MSN7" s="393"/>
      <c r="MSO7" s="393"/>
      <c r="MSP7" s="393"/>
      <c r="MSQ7" s="393"/>
      <c r="MSR7" s="393"/>
      <c r="MSS7" s="393"/>
      <c r="MST7" s="393"/>
      <c r="MSU7" s="393"/>
      <c r="MSV7" s="393"/>
      <c r="MSW7" s="393"/>
      <c r="MSX7" s="393"/>
      <c r="MSY7" s="393"/>
      <c r="MSZ7" s="393"/>
      <c r="MTA7" s="393"/>
      <c r="MTB7" s="393"/>
      <c r="MTC7" s="393"/>
      <c r="MTD7" s="393"/>
      <c r="MTE7" s="393"/>
      <c r="MTF7" s="393"/>
      <c r="MTG7" s="393"/>
      <c r="MTH7" s="393"/>
      <c r="MTI7" s="393"/>
      <c r="MTJ7" s="393"/>
      <c r="MTK7" s="393"/>
      <c r="MTL7" s="393"/>
      <c r="MTM7" s="393"/>
      <c r="MTN7" s="393"/>
      <c r="MTO7" s="393"/>
      <c r="MTP7" s="393"/>
      <c r="MTQ7" s="393"/>
      <c r="MTR7" s="393"/>
      <c r="MTS7" s="393"/>
      <c r="MTT7" s="393"/>
      <c r="MTU7" s="393"/>
      <c r="MTV7" s="393"/>
      <c r="MTW7" s="393"/>
      <c r="MTX7" s="393"/>
      <c r="MTY7" s="393"/>
      <c r="MTZ7" s="393"/>
      <c r="MUA7" s="393"/>
      <c r="MUB7" s="393"/>
      <c r="MUC7" s="393"/>
      <c r="MUD7" s="393"/>
      <c r="MUE7" s="393"/>
      <c r="MUF7" s="393"/>
      <c r="MUG7" s="393"/>
      <c r="MUH7" s="393"/>
      <c r="MUI7" s="393"/>
      <c r="MUJ7" s="393"/>
      <c r="MUK7" s="393"/>
      <c r="MUL7" s="393"/>
      <c r="MUM7" s="393"/>
      <c r="MUN7" s="393"/>
      <c r="MUO7" s="393"/>
      <c r="MUP7" s="393"/>
      <c r="MUQ7" s="393"/>
      <c r="MUR7" s="393"/>
      <c r="MUS7" s="393"/>
      <c r="MUT7" s="393"/>
      <c r="MUU7" s="393"/>
      <c r="MUV7" s="393"/>
      <c r="MUW7" s="393"/>
      <c r="MUX7" s="393"/>
      <c r="MUY7" s="393"/>
      <c r="MUZ7" s="393"/>
      <c r="MVA7" s="393"/>
      <c r="MVB7" s="393"/>
      <c r="MVC7" s="393"/>
      <c r="MVD7" s="393"/>
      <c r="MVE7" s="393"/>
      <c r="MVF7" s="393"/>
      <c r="MVG7" s="393"/>
      <c r="MVH7" s="393"/>
      <c r="MVI7" s="393"/>
      <c r="MVJ7" s="393"/>
      <c r="MVK7" s="393"/>
      <c r="MVL7" s="393"/>
      <c r="MVM7" s="393"/>
      <c r="MVN7" s="393"/>
      <c r="MVO7" s="393"/>
      <c r="MVP7" s="393"/>
      <c r="MVQ7" s="393"/>
      <c r="MVR7" s="393"/>
      <c r="MVS7" s="393"/>
      <c r="MVT7" s="393"/>
      <c r="MVU7" s="393"/>
      <c r="MVV7" s="393"/>
      <c r="MVW7" s="393"/>
      <c r="MVX7" s="393"/>
      <c r="MVY7" s="393"/>
      <c r="MVZ7" s="393"/>
      <c r="MWA7" s="393"/>
      <c r="MWB7" s="393"/>
      <c r="MWC7" s="393"/>
      <c r="MWD7" s="393"/>
      <c r="MWE7" s="393"/>
      <c r="MWF7" s="393"/>
      <c r="MWG7" s="393"/>
      <c r="MWH7" s="393"/>
      <c r="MWI7" s="393"/>
      <c r="MWJ7" s="393"/>
      <c r="MWK7" s="393"/>
      <c r="MWL7" s="393"/>
      <c r="MWM7" s="393"/>
      <c r="MWN7" s="393"/>
      <c r="MWO7" s="393"/>
      <c r="MWP7" s="393"/>
      <c r="MWQ7" s="393"/>
      <c r="MWR7" s="393"/>
      <c r="MWS7" s="393"/>
      <c r="MWT7" s="393"/>
      <c r="MWU7" s="393"/>
      <c r="MWV7" s="393"/>
      <c r="MWW7" s="393"/>
      <c r="MWX7" s="393"/>
      <c r="MWY7" s="393"/>
      <c r="MWZ7" s="393"/>
      <c r="MXA7" s="393"/>
      <c r="MXB7" s="393"/>
      <c r="MXC7" s="393"/>
      <c r="MXD7" s="393"/>
      <c r="MXE7" s="393"/>
      <c r="MXF7" s="393"/>
      <c r="MXG7" s="393"/>
      <c r="MXH7" s="393"/>
      <c r="MXI7" s="393"/>
      <c r="MXJ7" s="393"/>
      <c r="MXK7" s="393"/>
      <c r="MXL7" s="393"/>
      <c r="MXM7" s="393"/>
      <c r="MXN7" s="393"/>
      <c r="MXO7" s="393"/>
      <c r="MXP7" s="393"/>
      <c r="MXQ7" s="393"/>
      <c r="MXR7" s="393"/>
      <c r="MXS7" s="393"/>
      <c r="MXT7" s="393"/>
      <c r="MXU7" s="393"/>
      <c r="MXV7" s="393"/>
      <c r="MXW7" s="393"/>
      <c r="MXX7" s="393"/>
      <c r="MXY7" s="393"/>
      <c r="MXZ7" s="393"/>
      <c r="MYA7" s="393"/>
      <c r="MYB7" s="393"/>
      <c r="MYC7" s="393"/>
      <c r="MYD7" s="393"/>
      <c r="MYE7" s="393"/>
      <c r="MYF7" s="393"/>
      <c r="MYG7" s="393"/>
      <c r="MYH7" s="393"/>
      <c r="MYI7" s="393"/>
      <c r="MYJ7" s="393"/>
      <c r="MYK7" s="393"/>
      <c r="MYL7" s="393"/>
      <c r="MYM7" s="393"/>
      <c r="MYN7" s="393"/>
      <c r="MYO7" s="393"/>
      <c r="MYP7" s="393"/>
      <c r="MYQ7" s="393"/>
      <c r="MYR7" s="393"/>
      <c r="MYS7" s="393"/>
      <c r="MYT7" s="393"/>
      <c r="MYU7" s="393"/>
      <c r="MYV7" s="393"/>
      <c r="MYW7" s="393"/>
      <c r="MYX7" s="393"/>
      <c r="MYY7" s="393"/>
      <c r="MYZ7" s="393"/>
      <c r="MZA7" s="393"/>
      <c r="MZB7" s="393"/>
      <c r="MZC7" s="393"/>
      <c r="MZD7" s="393"/>
      <c r="MZE7" s="393"/>
      <c r="MZF7" s="393"/>
      <c r="MZG7" s="393"/>
      <c r="MZH7" s="393"/>
      <c r="MZI7" s="393"/>
      <c r="MZJ7" s="393"/>
      <c r="MZK7" s="393"/>
      <c r="MZL7" s="393"/>
      <c r="MZM7" s="393"/>
      <c r="MZN7" s="393"/>
      <c r="MZO7" s="393"/>
      <c r="MZP7" s="393"/>
      <c r="MZQ7" s="393"/>
      <c r="MZR7" s="393"/>
      <c r="MZS7" s="393"/>
      <c r="MZT7" s="393"/>
      <c r="MZU7" s="393"/>
      <c r="MZV7" s="393"/>
      <c r="MZW7" s="393"/>
      <c r="MZX7" s="393"/>
      <c r="MZY7" s="393"/>
      <c r="MZZ7" s="393"/>
      <c r="NAA7" s="393"/>
      <c r="NAB7" s="393"/>
      <c r="NAC7" s="393"/>
      <c r="NAD7" s="393"/>
      <c r="NAE7" s="393"/>
      <c r="NAF7" s="393"/>
      <c r="NAG7" s="393"/>
      <c r="NAH7" s="393"/>
      <c r="NAI7" s="393"/>
      <c r="NAJ7" s="393"/>
      <c r="NAK7" s="393"/>
      <c r="NAL7" s="393"/>
      <c r="NAM7" s="393"/>
      <c r="NAN7" s="393"/>
      <c r="NAO7" s="393"/>
      <c r="NAP7" s="393"/>
      <c r="NAQ7" s="393"/>
      <c r="NAR7" s="393"/>
      <c r="NAS7" s="393"/>
      <c r="NAT7" s="393"/>
      <c r="NAU7" s="393"/>
      <c r="NAV7" s="393"/>
      <c r="NAW7" s="393"/>
      <c r="NAX7" s="393"/>
      <c r="NAY7" s="393"/>
      <c r="NAZ7" s="393"/>
      <c r="NBA7" s="393"/>
      <c r="NBB7" s="393"/>
      <c r="NBC7" s="393"/>
      <c r="NBD7" s="393"/>
      <c r="NBE7" s="393"/>
      <c r="NBF7" s="393"/>
      <c r="NBG7" s="393"/>
      <c r="NBH7" s="393"/>
      <c r="NBI7" s="393"/>
      <c r="NBJ7" s="393"/>
      <c r="NBK7" s="393"/>
      <c r="NBL7" s="393"/>
      <c r="NBM7" s="393"/>
      <c r="NBN7" s="393"/>
      <c r="NBO7" s="393"/>
      <c r="NBP7" s="393"/>
      <c r="NBQ7" s="393"/>
      <c r="NBR7" s="393"/>
      <c r="NBS7" s="393"/>
      <c r="NBT7" s="393"/>
      <c r="NBU7" s="393"/>
      <c r="NBV7" s="393"/>
      <c r="NBW7" s="393"/>
      <c r="NBX7" s="393"/>
      <c r="NBY7" s="393"/>
      <c r="NBZ7" s="393"/>
      <c r="NCA7" s="393"/>
      <c r="NCB7" s="393"/>
      <c r="NCC7" s="393"/>
      <c r="NCD7" s="393"/>
      <c r="NCE7" s="393"/>
      <c r="NCF7" s="393"/>
      <c r="NCG7" s="393"/>
      <c r="NCH7" s="393"/>
      <c r="NCI7" s="393"/>
      <c r="NCJ7" s="393"/>
      <c r="NCK7" s="393"/>
      <c r="NCL7" s="393"/>
      <c r="NCM7" s="393"/>
      <c r="NCN7" s="393"/>
      <c r="NCO7" s="393"/>
      <c r="NCP7" s="393"/>
      <c r="NCQ7" s="393"/>
      <c r="NCR7" s="393"/>
      <c r="NCS7" s="393"/>
      <c r="NCT7" s="393"/>
      <c r="NCU7" s="393"/>
      <c r="NCV7" s="393"/>
      <c r="NCW7" s="393"/>
      <c r="NCX7" s="393"/>
      <c r="NCY7" s="393"/>
      <c r="NCZ7" s="393"/>
      <c r="NDA7" s="393"/>
      <c r="NDB7" s="393"/>
      <c r="NDC7" s="393"/>
      <c r="NDD7" s="393"/>
      <c r="NDE7" s="393"/>
      <c r="NDF7" s="393"/>
      <c r="NDG7" s="393"/>
      <c r="NDH7" s="393"/>
      <c r="NDI7" s="393"/>
      <c r="NDJ7" s="393"/>
      <c r="NDK7" s="393"/>
      <c r="NDL7" s="393"/>
      <c r="NDM7" s="393"/>
      <c r="NDN7" s="393"/>
      <c r="NDO7" s="393"/>
      <c r="NDP7" s="393"/>
      <c r="NDQ7" s="393"/>
      <c r="NDR7" s="393"/>
      <c r="NDS7" s="393"/>
      <c r="NDT7" s="393"/>
      <c r="NDU7" s="393"/>
      <c r="NDV7" s="393"/>
      <c r="NDW7" s="393"/>
      <c r="NDX7" s="393"/>
      <c r="NDY7" s="393"/>
      <c r="NDZ7" s="393"/>
      <c r="NEA7" s="393"/>
      <c r="NEB7" s="393"/>
      <c r="NEC7" s="393"/>
      <c r="NED7" s="393"/>
      <c r="NEE7" s="393"/>
      <c r="NEF7" s="393"/>
      <c r="NEG7" s="393"/>
      <c r="NEH7" s="393"/>
      <c r="NEI7" s="393"/>
      <c r="NEJ7" s="393"/>
      <c r="NEK7" s="393"/>
      <c r="NEL7" s="393"/>
      <c r="NEM7" s="393"/>
      <c r="NEN7" s="393"/>
      <c r="NEO7" s="393"/>
      <c r="NEP7" s="393"/>
      <c r="NEQ7" s="393"/>
      <c r="NER7" s="393"/>
      <c r="NES7" s="393"/>
      <c r="NET7" s="393"/>
      <c r="NEU7" s="393"/>
      <c r="NEV7" s="393"/>
      <c r="NEW7" s="393"/>
      <c r="NEX7" s="393"/>
      <c r="NEY7" s="393"/>
      <c r="NEZ7" s="393"/>
      <c r="NFA7" s="393"/>
      <c r="NFB7" s="393"/>
      <c r="NFC7" s="393"/>
      <c r="NFD7" s="393"/>
      <c r="NFE7" s="393"/>
      <c r="NFF7" s="393"/>
      <c r="NFG7" s="393"/>
      <c r="NFH7" s="393"/>
      <c r="NFI7" s="393"/>
      <c r="NFJ7" s="393"/>
      <c r="NFK7" s="393"/>
      <c r="NFL7" s="393"/>
      <c r="NFM7" s="393"/>
      <c r="NFN7" s="393"/>
      <c r="NFO7" s="393"/>
      <c r="NFP7" s="393"/>
      <c r="NFQ7" s="393"/>
      <c r="NFR7" s="393"/>
      <c r="NFS7" s="393"/>
      <c r="NFT7" s="393"/>
      <c r="NFU7" s="393"/>
      <c r="NFV7" s="393"/>
      <c r="NFW7" s="393"/>
      <c r="NFX7" s="393"/>
      <c r="NFY7" s="393"/>
      <c r="NFZ7" s="393"/>
      <c r="NGA7" s="393"/>
      <c r="NGB7" s="393"/>
      <c r="NGC7" s="393"/>
      <c r="NGD7" s="393"/>
      <c r="NGE7" s="393"/>
      <c r="NGF7" s="393"/>
      <c r="NGG7" s="393"/>
      <c r="NGH7" s="393"/>
      <c r="NGI7" s="393"/>
      <c r="NGJ7" s="393"/>
      <c r="NGK7" s="393"/>
      <c r="NGL7" s="393"/>
      <c r="NGM7" s="393"/>
      <c r="NGN7" s="393"/>
      <c r="NGO7" s="393"/>
      <c r="NGP7" s="393"/>
      <c r="NGQ7" s="393"/>
      <c r="NGR7" s="393"/>
      <c r="NGS7" s="393"/>
      <c r="NGT7" s="393"/>
      <c r="NGU7" s="393"/>
      <c r="NGV7" s="393"/>
      <c r="NGW7" s="393"/>
      <c r="NGX7" s="393"/>
      <c r="NGY7" s="393"/>
      <c r="NGZ7" s="393"/>
      <c r="NHA7" s="393"/>
      <c r="NHB7" s="393"/>
      <c r="NHC7" s="393"/>
      <c r="NHD7" s="393"/>
      <c r="NHE7" s="393"/>
      <c r="NHF7" s="393"/>
      <c r="NHG7" s="393"/>
      <c r="NHH7" s="393"/>
      <c r="NHI7" s="393"/>
      <c r="NHJ7" s="393"/>
      <c r="NHK7" s="393"/>
      <c r="NHL7" s="393"/>
      <c r="NHM7" s="393"/>
      <c r="NHN7" s="393"/>
      <c r="NHO7" s="393"/>
      <c r="NHP7" s="393"/>
      <c r="NHQ7" s="393"/>
      <c r="NHR7" s="393"/>
      <c r="NHS7" s="393"/>
      <c r="NHT7" s="393"/>
      <c r="NHU7" s="393"/>
      <c r="NHV7" s="393"/>
      <c r="NHW7" s="393"/>
      <c r="NHX7" s="393"/>
      <c r="NHY7" s="393"/>
      <c r="NHZ7" s="393"/>
      <c r="NIA7" s="393"/>
      <c r="NIB7" s="393"/>
      <c r="NIC7" s="393"/>
      <c r="NID7" s="393"/>
      <c r="NIE7" s="393"/>
      <c r="NIF7" s="393"/>
      <c r="NIG7" s="393"/>
      <c r="NIH7" s="393"/>
      <c r="NII7" s="393"/>
      <c r="NIJ7" s="393"/>
      <c r="NIK7" s="393"/>
      <c r="NIL7" s="393"/>
      <c r="NIM7" s="393"/>
      <c r="NIN7" s="393"/>
      <c r="NIO7" s="393"/>
      <c r="NIP7" s="393"/>
      <c r="NIQ7" s="393"/>
      <c r="NIR7" s="393"/>
      <c r="NIS7" s="393"/>
      <c r="NIT7" s="393"/>
      <c r="NIU7" s="393"/>
      <c r="NIV7" s="393"/>
      <c r="NIW7" s="393"/>
      <c r="NIX7" s="393"/>
      <c r="NIY7" s="393"/>
      <c r="NIZ7" s="393"/>
      <c r="NJA7" s="393"/>
      <c r="NJB7" s="393"/>
      <c r="NJC7" s="393"/>
      <c r="NJD7" s="393"/>
      <c r="NJE7" s="393"/>
      <c r="NJF7" s="393"/>
      <c r="NJG7" s="393"/>
      <c r="NJH7" s="393"/>
      <c r="NJI7" s="393"/>
      <c r="NJJ7" s="393"/>
      <c r="NJK7" s="393"/>
      <c r="NJL7" s="393"/>
      <c r="NJM7" s="393"/>
      <c r="NJN7" s="393"/>
      <c r="NJO7" s="393"/>
      <c r="NJP7" s="393"/>
      <c r="NJQ7" s="393"/>
      <c r="NJR7" s="393"/>
      <c r="NJS7" s="393"/>
      <c r="NJT7" s="393"/>
      <c r="NJU7" s="393"/>
      <c r="NJV7" s="393"/>
      <c r="NJW7" s="393"/>
      <c r="NJX7" s="393"/>
      <c r="NJY7" s="393"/>
      <c r="NJZ7" s="393"/>
      <c r="NKA7" s="393"/>
      <c r="NKB7" s="393"/>
      <c r="NKC7" s="393"/>
      <c r="NKD7" s="393"/>
      <c r="NKE7" s="393"/>
      <c r="NKF7" s="393"/>
      <c r="NKG7" s="393"/>
      <c r="NKH7" s="393"/>
      <c r="NKI7" s="393"/>
      <c r="NKJ7" s="393"/>
      <c r="NKK7" s="393"/>
      <c r="NKL7" s="393"/>
      <c r="NKM7" s="393"/>
      <c r="NKN7" s="393"/>
      <c r="NKO7" s="393"/>
      <c r="NKP7" s="393"/>
      <c r="NKQ7" s="393"/>
      <c r="NKR7" s="393"/>
      <c r="NKS7" s="393"/>
      <c r="NKT7" s="393"/>
      <c r="NKU7" s="393"/>
      <c r="NKV7" s="393"/>
      <c r="NKW7" s="393"/>
      <c r="NKX7" s="393"/>
      <c r="NKY7" s="393"/>
      <c r="NKZ7" s="393"/>
      <c r="NLA7" s="393"/>
      <c r="NLB7" s="393"/>
      <c r="NLC7" s="393"/>
      <c r="NLD7" s="393"/>
      <c r="NLE7" s="393"/>
      <c r="NLF7" s="393"/>
      <c r="NLG7" s="393"/>
      <c r="NLH7" s="393"/>
      <c r="NLI7" s="393"/>
      <c r="NLJ7" s="393"/>
      <c r="NLK7" s="393"/>
      <c r="NLL7" s="393"/>
      <c r="NLM7" s="393"/>
      <c r="NLN7" s="393"/>
      <c r="NLO7" s="393"/>
      <c r="NLP7" s="393"/>
      <c r="NLQ7" s="393"/>
      <c r="NLR7" s="393"/>
      <c r="NLS7" s="393"/>
      <c r="NLT7" s="393"/>
      <c r="NLU7" s="393"/>
      <c r="NLV7" s="393"/>
      <c r="NLW7" s="393"/>
      <c r="NLX7" s="393"/>
      <c r="NLY7" s="393"/>
      <c r="NLZ7" s="393"/>
      <c r="NMA7" s="393"/>
      <c r="NMB7" s="393"/>
      <c r="NMC7" s="393"/>
      <c r="NMD7" s="393"/>
      <c r="NME7" s="393"/>
      <c r="NMF7" s="393"/>
      <c r="NMG7" s="393"/>
      <c r="NMH7" s="393"/>
      <c r="NMI7" s="393"/>
      <c r="NMJ7" s="393"/>
      <c r="NMK7" s="393"/>
      <c r="NML7" s="393"/>
      <c r="NMM7" s="393"/>
      <c r="NMN7" s="393"/>
      <c r="NMO7" s="393"/>
      <c r="NMP7" s="393"/>
      <c r="NMQ7" s="393"/>
      <c r="NMR7" s="393"/>
      <c r="NMS7" s="393"/>
      <c r="NMT7" s="393"/>
      <c r="NMU7" s="393"/>
      <c r="NMV7" s="393"/>
      <c r="NMW7" s="393"/>
      <c r="NMX7" s="393"/>
      <c r="NMY7" s="393"/>
      <c r="NMZ7" s="393"/>
      <c r="NNA7" s="393"/>
      <c r="NNB7" s="393"/>
      <c r="NNC7" s="393"/>
      <c r="NND7" s="393"/>
      <c r="NNE7" s="393"/>
      <c r="NNF7" s="393"/>
      <c r="NNG7" s="393"/>
      <c r="NNH7" s="393"/>
      <c r="NNI7" s="393"/>
      <c r="NNJ7" s="393"/>
      <c r="NNK7" s="393"/>
      <c r="NNL7" s="393"/>
      <c r="NNM7" s="393"/>
      <c r="NNN7" s="393"/>
      <c r="NNO7" s="393"/>
      <c r="NNP7" s="393"/>
      <c r="NNQ7" s="393"/>
      <c r="NNR7" s="393"/>
      <c r="NNS7" s="393"/>
      <c r="NNT7" s="393"/>
      <c r="NNU7" s="393"/>
      <c r="NNV7" s="393"/>
      <c r="NNW7" s="393"/>
      <c r="NNX7" s="393"/>
      <c r="NNY7" s="393"/>
      <c r="NNZ7" s="393"/>
      <c r="NOA7" s="393"/>
      <c r="NOB7" s="393"/>
      <c r="NOC7" s="393"/>
      <c r="NOD7" s="393"/>
      <c r="NOE7" s="393"/>
      <c r="NOF7" s="393"/>
      <c r="NOG7" s="393"/>
      <c r="NOH7" s="393"/>
      <c r="NOI7" s="393"/>
      <c r="NOJ7" s="393"/>
      <c r="NOK7" s="393"/>
      <c r="NOL7" s="393"/>
      <c r="NOM7" s="393"/>
      <c r="NON7" s="393"/>
      <c r="NOO7" s="393"/>
      <c r="NOP7" s="393"/>
      <c r="NOQ7" s="393"/>
      <c r="NOR7" s="393"/>
      <c r="NOS7" s="393"/>
      <c r="NOT7" s="393"/>
      <c r="NOU7" s="393"/>
      <c r="NOV7" s="393"/>
      <c r="NOW7" s="393"/>
      <c r="NOX7" s="393"/>
      <c r="NOY7" s="393"/>
      <c r="NOZ7" s="393"/>
      <c r="NPA7" s="393"/>
      <c r="NPB7" s="393"/>
      <c r="NPC7" s="393"/>
      <c r="NPD7" s="393"/>
      <c r="NPE7" s="393"/>
      <c r="NPF7" s="393"/>
      <c r="NPG7" s="393"/>
      <c r="NPH7" s="393"/>
      <c r="NPI7" s="393"/>
      <c r="NPJ7" s="393"/>
      <c r="NPK7" s="393"/>
      <c r="NPL7" s="393"/>
      <c r="NPM7" s="393"/>
      <c r="NPN7" s="393"/>
      <c r="NPO7" s="393"/>
      <c r="NPP7" s="393"/>
      <c r="NPQ7" s="393"/>
      <c r="NPR7" s="393"/>
      <c r="NPS7" s="393"/>
      <c r="NPT7" s="393"/>
      <c r="NPU7" s="393"/>
      <c r="NPV7" s="393"/>
      <c r="NPW7" s="393"/>
      <c r="NPX7" s="393"/>
      <c r="NPY7" s="393"/>
      <c r="NPZ7" s="393"/>
      <c r="NQA7" s="393"/>
      <c r="NQB7" s="393"/>
      <c r="NQC7" s="393"/>
      <c r="NQD7" s="393"/>
      <c r="NQE7" s="393"/>
      <c r="NQF7" s="393"/>
      <c r="NQG7" s="393"/>
      <c r="NQH7" s="393"/>
      <c r="NQI7" s="393"/>
      <c r="NQJ7" s="393"/>
      <c r="NQK7" s="393"/>
      <c r="NQL7" s="393"/>
      <c r="NQM7" s="393"/>
      <c r="NQN7" s="393"/>
      <c r="NQO7" s="393"/>
      <c r="NQP7" s="393"/>
      <c r="NQQ7" s="393"/>
      <c r="NQR7" s="393"/>
      <c r="NQS7" s="393"/>
      <c r="NQT7" s="393"/>
      <c r="NQU7" s="393"/>
      <c r="NQV7" s="393"/>
      <c r="NQW7" s="393"/>
      <c r="NQX7" s="393"/>
      <c r="NQY7" s="393"/>
      <c r="NQZ7" s="393"/>
      <c r="NRA7" s="393"/>
      <c r="NRB7" s="393"/>
      <c r="NRC7" s="393"/>
      <c r="NRD7" s="393"/>
      <c r="NRE7" s="393"/>
      <c r="NRF7" s="393"/>
      <c r="NRG7" s="393"/>
      <c r="NRH7" s="393"/>
      <c r="NRI7" s="393"/>
      <c r="NRJ7" s="393"/>
      <c r="NRK7" s="393"/>
      <c r="NRL7" s="393"/>
      <c r="NRM7" s="393"/>
      <c r="NRN7" s="393"/>
      <c r="NRO7" s="393"/>
      <c r="NRP7" s="393"/>
      <c r="NRQ7" s="393"/>
      <c r="NRR7" s="393"/>
      <c r="NRS7" s="393"/>
      <c r="NRT7" s="393"/>
      <c r="NRU7" s="393"/>
      <c r="NRV7" s="393"/>
      <c r="NRW7" s="393"/>
      <c r="NRX7" s="393"/>
      <c r="NRY7" s="393"/>
      <c r="NRZ7" s="393"/>
      <c r="NSA7" s="393"/>
      <c r="NSB7" s="393"/>
      <c r="NSC7" s="393"/>
      <c r="NSD7" s="393"/>
      <c r="NSE7" s="393"/>
      <c r="NSF7" s="393"/>
      <c r="NSG7" s="393"/>
      <c r="NSH7" s="393"/>
      <c r="NSI7" s="393"/>
      <c r="NSJ7" s="393"/>
      <c r="NSK7" s="393"/>
      <c r="NSL7" s="393"/>
      <c r="NSM7" s="393"/>
      <c r="NSN7" s="393"/>
      <c r="NSO7" s="393"/>
      <c r="NSP7" s="393"/>
      <c r="NSQ7" s="393"/>
      <c r="NSR7" s="393"/>
      <c r="NSS7" s="393"/>
      <c r="NST7" s="393"/>
      <c r="NSU7" s="393"/>
      <c r="NSV7" s="393"/>
      <c r="NSW7" s="393"/>
      <c r="NSX7" s="393"/>
      <c r="NSY7" s="393"/>
      <c r="NSZ7" s="393"/>
      <c r="NTA7" s="393"/>
      <c r="NTB7" s="393"/>
      <c r="NTC7" s="393"/>
      <c r="NTD7" s="393"/>
      <c r="NTE7" s="393"/>
      <c r="NTF7" s="393"/>
      <c r="NTG7" s="393"/>
      <c r="NTH7" s="393"/>
      <c r="NTI7" s="393"/>
      <c r="NTJ7" s="393"/>
      <c r="NTK7" s="393"/>
      <c r="NTL7" s="393"/>
      <c r="NTM7" s="393"/>
      <c r="NTN7" s="393"/>
      <c r="NTO7" s="393"/>
      <c r="NTP7" s="393"/>
      <c r="NTQ7" s="393"/>
      <c r="NTR7" s="393"/>
      <c r="NTS7" s="393"/>
      <c r="NTT7" s="393"/>
      <c r="NTU7" s="393"/>
      <c r="NTV7" s="393"/>
      <c r="NTW7" s="393"/>
      <c r="NTX7" s="393"/>
      <c r="NTY7" s="393"/>
      <c r="NTZ7" s="393"/>
      <c r="NUA7" s="393"/>
      <c r="NUB7" s="393"/>
      <c r="NUC7" s="393"/>
      <c r="NUD7" s="393"/>
      <c r="NUE7" s="393"/>
      <c r="NUF7" s="393"/>
      <c r="NUG7" s="393"/>
      <c r="NUH7" s="393"/>
      <c r="NUI7" s="393"/>
      <c r="NUJ7" s="393"/>
      <c r="NUK7" s="393"/>
      <c r="NUL7" s="393"/>
      <c r="NUM7" s="393"/>
      <c r="NUN7" s="393"/>
      <c r="NUO7" s="393"/>
      <c r="NUP7" s="393"/>
      <c r="NUQ7" s="393"/>
      <c r="NUR7" s="393"/>
      <c r="NUS7" s="393"/>
      <c r="NUT7" s="393"/>
      <c r="NUU7" s="393"/>
      <c r="NUV7" s="393"/>
      <c r="NUW7" s="393"/>
      <c r="NUX7" s="393"/>
      <c r="NUY7" s="393"/>
      <c r="NUZ7" s="393"/>
      <c r="NVA7" s="393"/>
      <c r="NVB7" s="393"/>
      <c r="NVC7" s="393"/>
      <c r="NVD7" s="393"/>
      <c r="NVE7" s="393"/>
      <c r="NVF7" s="393"/>
      <c r="NVG7" s="393"/>
      <c r="NVH7" s="393"/>
      <c r="NVI7" s="393"/>
      <c r="NVJ7" s="393"/>
      <c r="NVK7" s="393"/>
      <c r="NVL7" s="393"/>
      <c r="NVM7" s="393"/>
      <c r="NVN7" s="393"/>
      <c r="NVO7" s="393"/>
      <c r="NVP7" s="393"/>
      <c r="NVQ7" s="393"/>
      <c r="NVR7" s="393"/>
      <c r="NVS7" s="393"/>
      <c r="NVT7" s="393"/>
      <c r="NVU7" s="393"/>
      <c r="NVV7" s="393"/>
      <c r="NVW7" s="393"/>
      <c r="NVX7" s="393"/>
      <c r="NVY7" s="393"/>
      <c r="NVZ7" s="393"/>
      <c r="NWA7" s="393"/>
      <c r="NWB7" s="393"/>
      <c r="NWC7" s="393"/>
      <c r="NWD7" s="393"/>
      <c r="NWE7" s="393"/>
      <c r="NWF7" s="393"/>
      <c r="NWG7" s="393"/>
      <c r="NWH7" s="393"/>
      <c r="NWI7" s="393"/>
      <c r="NWJ7" s="393"/>
      <c r="NWK7" s="393"/>
      <c r="NWL7" s="393"/>
      <c r="NWM7" s="393"/>
      <c r="NWN7" s="393"/>
      <c r="NWO7" s="393"/>
      <c r="NWP7" s="393"/>
      <c r="NWQ7" s="393"/>
      <c r="NWR7" s="393"/>
      <c r="NWS7" s="393"/>
      <c r="NWT7" s="393"/>
      <c r="NWU7" s="393"/>
      <c r="NWV7" s="393"/>
      <c r="NWW7" s="393"/>
      <c r="NWX7" s="393"/>
      <c r="NWY7" s="393"/>
      <c r="NWZ7" s="393"/>
      <c r="NXA7" s="393"/>
      <c r="NXB7" s="393"/>
      <c r="NXC7" s="393"/>
      <c r="NXD7" s="393"/>
      <c r="NXE7" s="393"/>
      <c r="NXF7" s="393"/>
      <c r="NXG7" s="393"/>
      <c r="NXH7" s="393"/>
      <c r="NXI7" s="393"/>
      <c r="NXJ7" s="393"/>
      <c r="NXK7" s="393"/>
      <c r="NXL7" s="393"/>
      <c r="NXM7" s="393"/>
      <c r="NXN7" s="393"/>
      <c r="NXO7" s="393"/>
      <c r="NXP7" s="393"/>
      <c r="NXQ7" s="393"/>
      <c r="NXR7" s="393"/>
      <c r="NXS7" s="393"/>
      <c r="NXT7" s="393"/>
      <c r="NXU7" s="393"/>
      <c r="NXV7" s="393"/>
      <c r="NXW7" s="393"/>
      <c r="NXX7" s="393"/>
      <c r="NXY7" s="393"/>
      <c r="NXZ7" s="393"/>
      <c r="NYA7" s="393"/>
      <c r="NYB7" s="393"/>
      <c r="NYC7" s="393"/>
      <c r="NYD7" s="393"/>
      <c r="NYE7" s="393"/>
      <c r="NYF7" s="393"/>
      <c r="NYG7" s="393"/>
      <c r="NYH7" s="393"/>
      <c r="NYI7" s="393"/>
      <c r="NYJ7" s="393"/>
      <c r="NYK7" s="393"/>
      <c r="NYL7" s="393"/>
      <c r="NYM7" s="393"/>
      <c r="NYN7" s="393"/>
      <c r="NYO7" s="393"/>
      <c r="NYP7" s="393"/>
      <c r="NYQ7" s="393"/>
      <c r="NYR7" s="393"/>
      <c r="NYS7" s="393"/>
      <c r="NYT7" s="393"/>
      <c r="NYU7" s="393"/>
      <c r="NYV7" s="393"/>
      <c r="NYW7" s="393"/>
      <c r="NYX7" s="393"/>
      <c r="NYY7" s="393"/>
      <c r="NYZ7" s="393"/>
      <c r="NZA7" s="393"/>
      <c r="NZB7" s="393"/>
      <c r="NZC7" s="393"/>
      <c r="NZD7" s="393"/>
      <c r="NZE7" s="393"/>
      <c r="NZF7" s="393"/>
      <c r="NZG7" s="393"/>
      <c r="NZH7" s="393"/>
      <c r="NZI7" s="393"/>
      <c r="NZJ7" s="393"/>
      <c r="NZK7" s="393"/>
      <c r="NZL7" s="393"/>
      <c r="NZM7" s="393"/>
      <c r="NZN7" s="393"/>
      <c r="NZO7" s="393"/>
      <c r="NZP7" s="393"/>
      <c r="NZQ7" s="393"/>
      <c r="NZR7" s="393"/>
      <c r="NZS7" s="393"/>
      <c r="NZT7" s="393"/>
      <c r="NZU7" s="393"/>
      <c r="NZV7" s="393"/>
      <c r="NZW7" s="393"/>
      <c r="NZX7" s="393"/>
      <c r="NZY7" s="393"/>
      <c r="NZZ7" s="393"/>
      <c r="OAA7" s="393"/>
      <c r="OAB7" s="393"/>
      <c r="OAC7" s="393"/>
      <c r="OAD7" s="393"/>
      <c r="OAE7" s="393"/>
      <c r="OAF7" s="393"/>
      <c r="OAG7" s="393"/>
      <c r="OAH7" s="393"/>
      <c r="OAI7" s="393"/>
      <c r="OAJ7" s="393"/>
      <c r="OAK7" s="393"/>
      <c r="OAL7" s="393"/>
      <c r="OAM7" s="393"/>
      <c r="OAN7" s="393"/>
      <c r="OAO7" s="393"/>
      <c r="OAP7" s="393"/>
      <c r="OAQ7" s="393"/>
      <c r="OAR7" s="393"/>
      <c r="OAS7" s="393"/>
      <c r="OAT7" s="393"/>
      <c r="OAU7" s="393"/>
      <c r="OAV7" s="393"/>
      <c r="OAW7" s="393"/>
      <c r="OAX7" s="393"/>
      <c r="OAY7" s="393"/>
      <c r="OAZ7" s="393"/>
      <c r="OBA7" s="393"/>
      <c r="OBB7" s="393"/>
      <c r="OBC7" s="393"/>
      <c r="OBD7" s="393"/>
      <c r="OBE7" s="393"/>
      <c r="OBF7" s="393"/>
      <c r="OBG7" s="393"/>
      <c r="OBH7" s="393"/>
      <c r="OBI7" s="393"/>
      <c r="OBJ7" s="393"/>
      <c r="OBK7" s="393"/>
      <c r="OBL7" s="393"/>
      <c r="OBM7" s="393"/>
      <c r="OBN7" s="393"/>
      <c r="OBO7" s="393"/>
      <c r="OBP7" s="393"/>
      <c r="OBQ7" s="393"/>
      <c r="OBR7" s="393"/>
      <c r="OBS7" s="393"/>
      <c r="OBT7" s="393"/>
      <c r="OBU7" s="393"/>
      <c r="OBV7" s="393"/>
      <c r="OBW7" s="393"/>
      <c r="OBX7" s="393"/>
      <c r="OBY7" s="393"/>
      <c r="OBZ7" s="393"/>
      <c r="OCA7" s="393"/>
      <c r="OCB7" s="393"/>
      <c r="OCC7" s="393"/>
      <c r="OCD7" s="393"/>
      <c r="OCE7" s="393"/>
      <c r="OCF7" s="393"/>
      <c r="OCG7" s="393"/>
      <c r="OCH7" s="393"/>
      <c r="OCI7" s="393"/>
      <c r="OCJ7" s="393"/>
      <c r="OCK7" s="393"/>
      <c r="OCL7" s="393"/>
      <c r="OCM7" s="393"/>
      <c r="OCN7" s="393"/>
      <c r="OCO7" s="393"/>
      <c r="OCP7" s="393"/>
      <c r="OCQ7" s="393"/>
      <c r="OCR7" s="393"/>
      <c r="OCS7" s="393"/>
      <c r="OCT7" s="393"/>
      <c r="OCU7" s="393"/>
      <c r="OCV7" s="393"/>
      <c r="OCW7" s="393"/>
      <c r="OCX7" s="393"/>
      <c r="OCY7" s="393"/>
      <c r="OCZ7" s="393"/>
      <c r="ODA7" s="393"/>
      <c r="ODB7" s="393"/>
      <c r="ODC7" s="393"/>
      <c r="ODD7" s="393"/>
      <c r="ODE7" s="393"/>
      <c r="ODF7" s="393"/>
      <c r="ODG7" s="393"/>
      <c r="ODH7" s="393"/>
      <c r="ODI7" s="393"/>
      <c r="ODJ7" s="393"/>
      <c r="ODK7" s="393"/>
      <c r="ODL7" s="393"/>
      <c r="ODM7" s="393"/>
      <c r="ODN7" s="393"/>
      <c r="ODO7" s="393"/>
      <c r="ODP7" s="393"/>
      <c r="ODQ7" s="393"/>
      <c r="ODR7" s="393"/>
      <c r="ODS7" s="393"/>
      <c r="ODT7" s="393"/>
      <c r="ODU7" s="393"/>
      <c r="ODV7" s="393"/>
      <c r="ODW7" s="393"/>
      <c r="ODX7" s="393"/>
      <c r="ODY7" s="393"/>
      <c r="ODZ7" s="393"/>
      <c r="OEA7" s="393"/>
      <c r="OEB7" s="393"/>
      <c r="OEC7" s="393"/>
      <c r="OED7" s="393"/>
      <c r="OEE7" s="393"/>
      <c r="OEF7" s="393"/>
      <c r="OEG7" s="393"/>
      <c r="OEH7" s="393"/>
      <c r="OEI7" s="393"/>
      <c r="OEJ7" s="393"/>
      <c r="OEK7" s="393"/>
      <c r="OEL7" s="393"/>
      <c r="OEM7" s="393"/>
      <c r="OEN7" s="393"/>
      <c r="OEO7" s="393"/>
      <c r="OEP7" s="393"/>
      <c r="OEQ7" s="393"/>
      <c r="OER7" s="393"/>
      <c r="OES7" s="393"/>
      <c r="OET7" s="393"/>
      <c r="OEU7" s="393"/>
      <c r="OEV7" s="393"/>
      <c r="OEW7" s="393"/>
      <c r="OEX7" s="393"/>
      <c r="OEY7" s="393"/>
      <c r="OEZ7" s="393"/>
      <c r="OFA7" s="393"/>
      <c r="OFB7" s="393"/>
      <c r="OFC7" s="393"/>
      <c r="OFD7" s="393"/>
      <c r="OFE7" s="393"/>
      <c r="OFF7" s="393"/>
      <c r="OFG7" s="393"/>
      <c r="OFH7" s="393"/>
      <c r="OFI7" s="393"/>
      <c r="OFJ7" s="393"/>
      <c r="OFK7" s="393"/>
      <c r="OFL7" s="393"/>
      <c r="OFM7" s="393"/>
      <c r="OFN7" s="393"/>
      <c r="OFO7" s="393"/>
      <c r="OFP7" s="393"/>
      <c r="OFQ7" s="393"/>
      <c r="OFR7" s="393"/>
      <c r="OFS7" s="393"/>
      <c r="OFT7" s="393"/>
      <c r="OFU7" s="393"/>
      <c r="OFV7" s="393"/>
      <c r="OFW7" s="393"/>
      <c r="OFX7" s="393"/>
      <c r="OFY7" s="393"/>
      <c r="OFZ7" s="393"/>
      <c r="OGA7" s="393"/>
      <c r="OGB7" s="393"/>
      <c r="OGC7" s="393"/>
      <c r="OGD7" s="393"/>
      <c r="OGE7" s="393"/>
      <c r="OGF7" s="393"/>
      <c r="OGG7" s="393"/>
      <c r="OGH7" s="393"/>
      <c r="OGI7" s="393"/>
      <c r="OGJ7" s="393"/>
      <c r="OGK7" s="393"/>
      <c r="OGL7" s="393"/>
      <c r="OGM7" s="393"/>
      <c r="OGN7" s="393"/>
      <c r="OGO7" s="393"/>
      <c r="OGP7" s="393"/>
      <c r="OGQ7" s="393"/>
      <c r="OGR7" s="393"/>
      <c r="OGS7" s="393"/>
      <c r="OGT7" s="393"/>
      <c r="OGU7" s="393"/>
      <c r="OGV7" s="393"/>
      <c r="OGW7" s="393"/>
      <c r="OGX7" s="393"/>
      <c r="OGY7" s="393"/>
      <c r="OGZ7" s="393"/>
      <c r="OHA7" s="393"/>
      <c r="OHB7" s="393"/>
      <c r="OHC7" s="393"/>
      <c r="OHD7" s="393"/>
      <c r="OHE7" s="393"/>
      <c r="OHF7" s="393"/>
      <c r="OHG7" s="393"/>
      <c r="OHH7" s="393"/>
      <c r="OHI7" s="393"/>
      <c r="OHJ7" s="393"/>
      <c r="OHK7" s="393"/>
      <c r="OHL7" s="393"/>
      <c r="OHM7" s="393"/>
      <c r="OHN7" s="393"/>
      <c r="OHO7" s="393"/>
      <c r="OHP7" s="393"/>
      <c r="OHQ7" s="393"/>
      <c r="OHR7" s="393"/>
      <c r="OHS7" s="393"/>
      <c r="OHT7" s="393"/>
      <c r="OHU7" s="393"/>
      <c r="OHV7" s="393"/>
      <c r="OHW7" s="393"/>
      <c r="OHX7" s="393"/>
      <c r="OHY7" s="393"/>
      <c r="OHZ7" s="393"/>
      <c r="OIA7" s="393"/>
      <c r="OIB7" s="393"/>
      <c r="OIC7" s="393"/>
      <c r="OID7" s="393"/>
      <c r="OIE7" s="393"/>
      <c r="OIF7" s="393"/>
      <c r="OIG7" s="393"/>
      <c r="OIH7" s="393"/>
      <c r="OII7" s="393"/>
      <c r="OIJ7" s="393"/>
      <c r="OIK7" s="393"/>
      <c r="OIL7" s="393"/>
      <c r="OIM7" s="393"/>
      <c r="OIN7" s="393"/>
      <c r="OIO7" s="393"/>
      <c r="OIP7" s="393"/>
      <c r="OIQ7" s="393"/>
      <c r="OIR7" s="393"/>
      <c r="OIS7" s="393"/>
      <c r="OIT7" s="393"/>
      <c r="OIU7" s="393"/>
      <c r="OIV7" s="393"/>
      <c r="OIW7" s="393"/>
      <c r="OIX7" s="393"/>
      <c r="OIY7" s="393"/>
      <c r="OIZ7" s="393"/>
      <c r="OJA7" s="393"/>
      <c r="OJB7" s="393"/>
      <c r="OJC7" s="393"/>
      <c r="OJD7" s="393"/>
      <c r="OJE7" s="393"/>
      <c r="OJF7" s="393"/>
      <c r="OJG7" s="393"/>
      <c r="OJH7" s="393"/>
      <c r="OJI7" s="393"/>
      <c r="OJJ7" s="393"/>
      <c r="OJK7" s="393"/>
      <c r="OJL7" s="393"/>
      <c r="OJM7" s="393"/>
      <c r="OJN7" s="393"/>
      <c r="OJO7" s="393"/>
      <c r="OJP7" s="393"/>
      <c r="OJQ7" s="393"/>
      <c r="OJR7" s="393"/>
      <c r="OJS7" s="393"/>
      <c r="OJT7" s="393"/>
      <c r="OJU7" s="393"/>
      <c r="OJV7" s="393"/>
      <c r="OJW7" s="393"/>
      <c r="OJX7" s="393"/>
      <c r="OJY7" s="393"/>
      <c r="OJZ7" s="393"/>
      <c r="OKA7" s="393"/>
      <c r="OKB7" s="393"/>
      <c r="OKC7" s="393"/>
      <c r="OKD7" s="393"/>
      <c r="OKE7" s="393"/>
      <c r="OKF7" s="393"/>
      <c r="OKG7" s="393"/>
      <c r="OKH7" s="393"/>
      <c r="OKI7" s="393"/>
      <c r="OKJ7" s="393"/>
      <c r="OKK7" s="393"/>
      <c r="OKL7" s="393"/>
      <c r="OKM7" s="393"/>
      <c r="OKN7" s="393"/>
      <c r="OKO7" s="393"/>
      <c r="OKP7" s="393"/>
      <c r="OKQ7" s="393"/>
      <c r="OKR7" s="393"/>
      <c r="OKS7" s="393"/>
      <c r="OKT7" s="393"/>
      <c r="OKU7" s="393"/>
      <c r="OKV7" s="393"/>
      <c r="OKW7" s="393"/>
      <c r="OKX7" s="393"/>
      <c r="OKY7" s="393"/>
      <c r="OKZ7" s="393"/>
      <c r="OLA7" s="393"/>
      <c r="OLB7" s="393"/>
      <c r="OLC7" s="393"/>
      <c r="OLD7" s="393"/>
      <c r="OLE7" s="393"/>
      <c r="OLF7" s="393"/>
      <c r="OLG7" s="393"/>
      <c r="OLH7" s="393"/>
      <c r="OLI7" s="393"/>
      <c r="OLJ7" s="393"/>
      <c r="OLK7" s="393"/>
      <c r="OLL7" s="393"/>
      <c r="OLM7" s="393"/>
      <c r="OLN7" s="393"/>
      <c r="OLO7" s="393"/>
      <c r="OLP7" s="393"/>
      <c r="OLQ7" s="393"/>
      <c r="OLR7" s="393"/>
      <c r="OLS7" s="393"/>
      <c r="OLT7" s="393"/>
      <c r="OLU7" s="393"/>
      <c r="OLV7" s="393"/>
      <c r="OLW7" s="393"/>
      <c r="OLX7" s="393"/>
      <c r="OLY7" s="393"/>
      <c r="OLZ7" s="393"/>
      <c r="OMA7" s="393"/>
      <c r="OMB7" s="393"/>
      <c r="OMC7" s="393"/>
      <c r="OMD7" s="393"/>
      <c r="OME7" s="393"/>
      <c r="OMF7" s="393"/>
      <c r="OMG7" s="393"/>
      <c r="OMH7" s="393"/>
      <c r="OMI7" s="393"/>
      <c r="OMJ7" s="393"/>
      <c r="OMK7" s="393"/>
      <c r="OML7" s="393"/>
      <c r="OMM7" s="393"/>
      <c r="OMN7" s="393"/>
      <c r="OMO7" s="393"/>
      <c r="OMP7" s="393"/>
      <c r="OMQ7" s="393"/>
      <c r="OMR7" s="393"/>
      <c r="OMS7" s="393"/>
      <c r="OMT7" s="393"/>
      <c r="OMU7" s="393"/>
      <c r="OMV7" s="393"/>
      <c r="OMW7" s="393"/>
      <c r="OMX7" s="393"/>
      <c r="OMY7" s="393"/>
      <c r="OMZ7" s="393"/>
      <c r="ONA7" s="393"/>
      <c r="ONB7" s="393"/>
      <c r="ONC7" s="393"/>
      <c r="OND7" s="393"/>
      <c r="ONE7" s="393"/>
      <c r="ONF7" s="393"/>
      <c r="ONG7" s="393"/>
      <c r="ONH7" s="393"/>
      <c r="ONI7" s="393"/>
      <c r="ONJ7" s="393"/>
      <c r="ONK7" s="393"/>
      <c r="ONL7" s="393"/>
      <c r="ONM7" s="393"/>
      <c r="ONN7" s="393"/>
      <c r="ONO7" s="393"/>
      <c r="ONP7" s="393"/>
      <c r="ONQ7" s="393"/>
      <c r="ONR7" s="393"/>
      <c r="ONS7" s="393"/>
      <c r="ONT7" s="393"/>
      <c r="ONU7" s="393"/>
      <c r="ONV7" s="393"/>
      <c r="ONW7" s="393"/>
      <c r="ONX7" s="393"/>
      <c r="ONY7" s="393"/>
      <c r="ONZ7" s="393"/>
      <c r="OOA7" s="393"/>
      <c r="OOB7" s="393"/>
      <c r="OOC7" s="393"/>
      <c r="OOD7" s="393"/>
      <c r="OOE7" s="393"/>
      <c r="OOF7" s="393"/>
      <c r="OOG7" s="393"/>
      <c r="OOH7" s="393"/>
      <c r="OOI7" s="393"/>
      <c r="OOJ7" s="393"/>
      <c r="OOK7" s="393"/>
      <c r="OOL7" s="393"/>
      <c r="OOM7" s="393"/>
      <c r="OON7" s="393"/>
      <c r="OOO7" s="393"/>
      <c r="OOP7" s="393"/>
      <c r="OOQ7" s="393"/>
      <c r="OOR7" s="393"/>
      <c r="OOS7" s="393"/>
      <c r="OOT7" s="393"/>
      <c r="OOU7" s="393"/>
      <c r="OOV7" s="393"/>
      <c r="OOW7" s="393"/>
      <c r="OOX7" s="393"/>
      <c r="OOY7" s="393"/>
      <c r="OOZ7" s="393"/>
      <c r="OPA7" s="393"/>
      <c r="OPB7" s="393"/>
      <c r="OPC7" s="393"/>
      <c r="OPD7" s="393"/>
      <c r="OPE7" s="393"/>
      <c r="OPF7" s="393"/>
      <c r="OPG7" s="393"/>
      <c r="OPH7" s="393"/>
      <c r="OPI7" s="393"/>
      <c r="OPJ7" s="393"/>
      <c r="OPK7" s="393"/>
      <c r="OPL7" s="393"/>
      <c r="OPM7" s="393"/>
      <c r="OPN7" s="393"/>
      <c r="OPO7" s="393"/>
      <c r="OPP7" s="393"/>
      <c r="OPQ7" s="393"/>
      <c r="OPR7" s="393"/>
      <c r="OPS7" s="393"/>
      <c r="OPT7" s="393"/>
      <c r="OPU7" s="393"/>
      <c r="OPV7" s="393"/>
      <c r="OPW7" s="393"/>
      <c r="OPX7" s="393"/>
      <c r="OPY7" s="393"/>
      <c r="OPZ7" s="393"/>
      <c r="OQA7" s="393"/>
      <c r="OQB7" s="393"/>
      <c r="OQC7" s="393"/>
      <c r="OQD7" s="393"/>
      <c r="OQE7" s="393"/>
      <c r="OQF7" s="393"/>
      <c r="OQG7" s="393"/>
      <c r="OQH7" s="393"/>
      <c r="OQI7" s="393"/>
      <c r="OQJ7" s="393"/>
      <c r="OQK7" s="393"/>
      <c r="OQL7" s="393"/>
      <c r="OQM7" s="393"/>
      <c r="OQN7" s="393"/>
      <c r="OQO7" s="393"/>
      <c r="OQP7" s="393"/>
      <c r="OQQ7" s="393"/>
      <c r="OQR7" s="393"/>
      <c r="OQS7" s="393"/>
      <c r="OQT7" s="393"/>
      <c r="OQU7" s="393"/>
      <c r="OQV7" s="393"/>
      <c r="OQW7" s="393"/>
      <c r="OQX7" s="393"/>
      <c r="OQY7" s="393"/>
      <c r="OQZ7" s="393"/>
      <c r="ORA7" s="393"/>
      <c r="ORB7" s="393"/>
      <c r="ORC7" s="393"/>
      <c r="ORD7" s="393"/>
      <c r="ORE7" s="393"/>
      <c r="ORF7" s="393"/>
      <c r="ORG7" s="393"/>
      <c r="ORH7" s="393"/>
      <c r="ORI7" s="393"/>
      <c r="ORJ7" s="393"/>
      <c r="ORK7" s="393"/>
      <c r="ORL7" s="393"/>
      <c r="ORM7" s="393"/>
      <c r="ORN7" s="393"/>
      <c r="ORO7" s="393"/>
      <c r="ORP7" s="393"/>
      <c r="ORQ7" s="393"/>
      <c r="ORR7" s="393"/>
      <c r="ORS7" s="393"/>
      <c r="ORT7" s="393"/>
      <c r="ORU7" s="393"/>
      <c r="ORV7" s="393"/>
      <c r="ORW7" s="393"/>
      <c r="ORX7" s="393"/>
      <c r="ORY7" s="393"/>
      <c r="ORZ7" s="393"/>
      <c r="OSA7" s="393"/>
      <c r="OSB7" s="393"/>
      <c r="OSC7" s="393"/>
      <c r="OSD7" s="393"/>
      <c r="OSE7" s="393"/>
      <c r="OSF7" s="393"/>
      <c r="OSG7" s="393"/>
      <c r="OSH7" s="393"/>
      <c r="OSI7" s="393"/>
      <c r="OSJ7" s="393"/>
      <c r="OSK7" s="393"/>
      <c r="OSL7" s="393"/>
      <c r="OSM7" s="393"/>
      <c r="OSN7" s="393"/>
      <c r="OSO7" s="393"/>
      <c r="OSP7" s="393"/>
      <c r="OSQ7" s="393"/>
      <c r="OSR7" s="393"/>
      <c r="OSS7" s="393"/>
      <c r="OST7" s="393"/>
      <c r="OSU7" s="393"/>
      <c r="OSV7" s="393"/>
      <c r="OSW7" s="393"/>
      <c r="OSX7" s="393"/>
      <c r="OSY7" s="393"/>
      <c r="OSZ7" s="393"/>
      <c r="OTA7" s="393"/>
      <c r="OTB7" s="393"/>
      <c r="OTC7" s="393"/>
      <c r="OTD7" s="393"/>
      <c r="OTE7" s="393"/>
      <c r="OTF7" s="393"/>
      <c r="OTG7" s="393"/>
      <c r="OTH7" s="393"/>
      <c r="OTI7" s="393"/>
      <c r="OTJ7" s="393"/>
      <c r="OTK7" s="393"/>
      <c r="OTL7" s="393"/>
      <c r="OTM7" s="393"/>
      <c r="OTN7" s="393"/>
      <c r="OTO7" s="393"/>
      <c r="OTP7" s="393"/>
      <c r="OTQ7" s="393"/>
      <c r="OTR7" s="393"/>
      <c r="OTS7" s="393"/>
      <c r="OTT7" s="393"/>
      <c r="OTU7" s="393"/>
      <c r="OTV7" s="393"/>
      <c r="OTW7" s="393"/>
      <c r="OTX7" s="393"/>
      <c r="OTY7" s="393"/>
      <c r="OTZ7" s="393"/>
      <c r="OUA7" s="393"/>
      <c r="OUB7" s="393"/>
      <c r="OUC7" s="393"/>
      <c r="OUD7" s="393"/>
      <c r="OUE7" s="393"/>
      <c r="OUF7" s="393"/>
      <c r="OUG7" s="393"/>
      <c r="OUH7" s="393"/>
      <c r="OUI7" s="393"/>
      <c r="OUJ7" s="393"/>
      <c r="OUK7" s="393"/>
      <c r="OUL7" s="393"/>
      <c r="OUM7" s="393"/>
      <c r="OUN7" s="393"/>
      <c r="OUO7" s="393"/>
      <c r="OUP7" s="393"/>
      <c r="OUQ7" s="393"/>
      <c r="OUR7" s="393"/>
      <c r="OUS7" s="393"/>
      <c r="OUT7" s="393"/>
      <c r="OUU7" s="393"/>
      <c r="OUV7" s="393"/>
      <c r="OUW7" s="393"/>
      <c r="OUX7" s="393"/>
      <c r="OUY7" s="393"/>
      <c r="OUZ7" s="393"/>
      <c r="OVA7" s="393"/>
      <c r="OVB7" s="393"/>
      <c r="OVC7" s="393"/>
      <c r="OVD7" s="393"/>
      <c r="OVE7" s="393"/>
      <c r="OVF7" s="393"/>
      <c r="OVG7" s="393"/>
      <c r="OVH7" s="393"/>
      <c r="OVI7" s="393"/>
      <c r="OVJ7" s="393"/>
      <c r="OVK7" s="393"/>
      <c r="OVL7" s="393"/>
      <c r="OVM7" s="393"/>
      <c r="OVN7" s="393"/>
      <c r="OVO7" s="393"/>
      <c r="OVP7" s="393"/>
      <c r="OVQ7" s="393"/>
      <c r="OVR7" s="393"/>
      <c r="OVS7" s="393"/>
      <c r="OVT7" s="393"/>
      <c r="OVU7" s="393"/>
      <c r="OVV7" s="393"/>
      <c r="OVW7" s="393"/>
      <c r="OVX7" s="393"/>
      <c r="OVY7" s="393"/>
      <c r="OVZ7" s="393"/>
      <c r="OWA7" s="393"/>
      <c r="OWB7" s="393"/>
      <c r="OWC7" s="393"/>
      <c r="OWD7" s="393"/>
      <c r="OWE7" s="393"/>
      <c r="OWF7" s="393"/>
      <c r="OWG7" s="393"/>
      <c r="OWH7" s="393"/>
      <c r="OWI7" s="393"/>
      <c r="OWJ7" s="393"/>
      <c r="OWK7" s="393"/>
      <c r="OWL7" s="393"/>
      <c r="OWM7" s="393"/>
      <c r="OWN7" s="393"/>
      <c r="OWO7" s="393"/>
      <c r="OWP7" s="393"/>
      <c r="OWQ7" s="393"/>
      <c r="OWR7" s="393"/>
      <c r="OWS7" s="393"/>
      <c r="OWT7" s="393"/>
      <c r="OWU7" s="393"/>
      <c r="OWV7" s="393"/>
      <c r="OWW7" s="393"/>
      <c r="OWX7" s="393"/>
      <c r="OWY7" s="393"/>
      <c r="OWZ7" s="393"/>
      <c r="OXA7" s="393"/>
      <c r="OXB7" s="393"/>
      <c r="OXC7" s="393"/>
      <c r="OXD7" s="393"/>
      <c r="OXE7" s="393"/>
      <c r="OXF7" s="393"/>
      <c r="OXG7" s="393"/>
      <c r="OXH7" s="393"/>
      <c r="OXI7" s="393"/>
      <c r="OXJ7" s="393"/>
      <c r="OXK7" s="393"/>
      <c r="OXL7" s="393"/>
      <c r="OXM7" s="393"/>
      <c r="OXN7" s="393"/>
      <c r="OXO7" s="393"/>
      <c r="OXP7" s="393"/>
      <c r="OXQ7" s="393"/>
      <c r="OXR7" s="393"/>
      <c r="OXS7" s="393"/>
      <c r="OXT7" s="393"/>
      <c r="OXU7" s="393"/>
      <c r="OXV7" s="393"/>
      <c r="OXW7" s="393"/>
      <c r="OXX7" s="393"/>
      <c r="OXY7" s="393"/>
      <c r="OXZ7" s="393"/>
      <c r="OYA7" s="393"/>
      <c r="OYB7" s="393"/>
      <c r="OYC7" s="393"/>
      <c r="OYD7" s="393"/>
      <c r="OYE7" s="393"/>
      <c r="OYF7" s="393"/>
      <c r="OYG7" s="393"/>
      <c r="OYH7" s="393"/>
      <c r="OYI7" s="393"/>
      <c r="OYJ7" s="393"/>
      <c r="OYK7" s="393"/>
      <c r="OYL7" s="393"/>
      <c r="OYM7" s="393"/>
      <c r="OYN7" s="393"/>
      <c r="OYO7" s="393"/>
      <c r="OYP7" s="393"/>
      <c r="OYQ7" s="393"/>
      <c r="OYR7" s="393"/>
      <c r="OYS7" s="393"/>
      <c r="OYT7" s="393"/>
      <c r="OYU7" s="393"/>
      <c r="OYV7" s="393"/>
      <c r="OYW7" s="393"/>
      <c r="OYX7" s="393"/>
      <c r="OYY7" s="393"/>
      <c r="OYZ7" s="393"/>
      <c r="OZA7" s="393"/>
      <c r="OZB7" s="393"/>
      <c r="OZC7" s="393"/>
      <c r="OZD7" s="393"/>
      <c r="OZE7" s="393"/>
      <c r="OZF7" s="393"/>
      <c r="OZG7" s="393"/>
      <c r="OZH7" s="393"/>
      <c r="OZI7" s="393"/>
      <c r="OZJ7" s="393"/>
      <c r="OZK7" s="393"/>
      <c r="OZL7" s="393"/>
      <c r="OZM7" s="393"/>
      <c r="OZN7" s="393"/>
      <c r="OZO7" s="393"/>
      <c r="OZP7" s="393"/>
      <c r="OZQ7" s="393"/>
      <c r="OZR7" s="393"/>
      <c r="OZS7" s="393"/>
      <c r="OZT7" s="393"/>
      <c r="OZU7" s="393"/>
      <c r="OZV7" s="393"/>
      <c r="OZW7" s="393"/>
      <c r="OZX7" s="393"/>
      <c r="OZY7" s="393"/>
      <c r="OZZ7" s="393"/>
      <c r="PAA7" s="393"/>
      <c r="PAB7" s="393"/>
      <c r="PAC7" s="393"/>
      <c r="PAD7" s="393"/>
      <c r="PAE7" s="393"/>
      <c r="PAF7" s="393"/>
      <c r="PAG7" s="393"/>
      <c r="PAH7" s="393"/>
      <c r="PAI7" s="393"/>
      <c r="PAJ7" s="393"/>
      <c r="PAK7" s="393"/>
      <c r="PAL7" s="393"/>
      <c r="PAM7" s="393"/>
      <c r="PAN7" s="393"/>
      <c r="PAO7" s="393"/>
      <c r="PAP7" s="393"/>
      <c r="PAQ7" s="393"/>
      <c r="PAR7" s="393"/>
      <c r="PAS7" s="393"/>
      <c r="PAT7" s="393"/>
      <c r="PAU7" s="393"/>
      <c r="PAV7" s="393"/>
      <c r="PAW7" s="393"/>
      <c r="PAX7" s="393"/>
      <c r="PAY7" s="393"/>
      <c r="PAZ7" s="393"/>
      <c r="PBA7" s="393"/>
      <c r="PBB7" s="393"/>
      <c r="PBC7" s="393"/>
      <c r="PBD7" s="393"/>
      <c r="PBE7" s="393"/>
      <c r="PBF7" s="393"/>
      <c r="PBG7" s="393"/>
      <c r="PBH7" s="393"/>
      <c r="PBI7" s="393"/>
      <c r="PBJ7" s="393"/>
      <c r="PBK7" s="393"/>
      <c r="PBL7" s="393"/>
      <c r="PBM7" s="393"/>
      <c r="PBN7" s="393"/>
      <c r="PBO7" s="393"/>
      <c r="PBP7" s="393"/>
      <c r="PBQ7" s="393"/>
      <c r="PBR7" s="393"/>
      <c r="PBS7" s="393"/>
      <c r="PBT7" s="393"/>
      <c r="PBU7" s="393"/>
      <c r="PBV7" s="393"/>
      <c r="PBW7" s="393"/>
      <c r="PBX7" s="393"/>
      <c r="PBY7" s="393"/>
      <c r="PBZ7" s="393"/>
      <c r="PCA7" s="393"/>
      <c r="PCB7" s="393"/>
      <c r="PCC7" s="393"/>
      <c r="PCD7" s="393"/>
      <c r="PCE7" s="393"/>
      <c r="PCF7" s="393"/>
      <c r="PCG7" s="393"/>
      <c r="PCH7" s="393"/>
      <c r="PCI7" s="393"/>
      <c r="PCJ7" s="393"/>
      <c r="PCK7" s="393"/>
      <c r="PCL7" s="393"/>
      <c r="PCM7" s="393"/>
      <c r="PCN7" s="393"/>
      <c r="PCO7" s="393"/>
      <c r="PCP7" s="393"/>
      <c r="PCQ7" s="393"/>
      <c r="PCR7" s="393"/>
      <c r="PCS7" s="393"/>
      <c r="PCT7" s="393"/>
      <c r="PCU7" s="393"/>
      <c r="PCV7" s="393"/>
      <c r="PCW7" s="393"/>
      <c r="PCX7" s="393"/>
      <c r="PCY7" s="393"/>
      <c r="PCZ7" s="393"/>
      <c r="PDA7" s="393"/>
      <c r="PDB7" s="393"/>
      <c r="PDC7" s="393"/>
      <c r="PDD7" s="393"/>
      <c r="PDE7" s="393"/>
      <c r="PDF7" s="393"/>
      <c r="PDG7" s="393"/>
      <c r="PDH7" s="393"/>
      <c r="PDI7" s="393"/>
      <c r="PDJ7" s="393"/>
      <c r="PDK7" s="393"/>
      <c r="PDL7" s="393"/>
      <c r="PDM7" s="393"/>
      <c r="PDN7" s="393"/>
      <c r="PDO7" s="393"/>
      <c r="PDP7" s="393"/>
      <c r="PDQ7" s="393"/>
      <c r="PDR7" s="393"/>
      <c r="PDS7" s="393"/>
      <c r="PDT7" s="393"/>
      <c r="PDU7" s="393"/>
      <c r="PDV7" s="393"/>
      <c r="PDW7" s="393"/>
      <c r="PDX7" s="393"/>
      <c r="PDY7" s="393"/>
      <c r="PDZ7" s="393"/>
      <c r="PEA7" s="393"/>
      <c r="PEB7" s="393"/>
      <c r="PEC7" s="393"/>
      <c r="PED7" s="393"/>
      <c r="PEE7" s="393"/>
      <c r="PEF7" s="393"/>
      <c r="PEG7" s="393"/>
      <c r="PEH7" s="393"/>
      <c r="PEI7" s="393"/>
      <c r="PEJ7" s="393"/>
      <c r="PEK7" s="393"/>
      <c r="PEL7" s="393"/>
      <c r="PEM7" s="393"/>
      <c r="PEN7" s="393"/>
      <c r="PEO7" s="393"/>
      <c r="PEP7" s="393"/>
      <c r="PEQ7" s="393"/>
      <c r="PER7" s="393"/>
      <c r="PES7" s="393"/>
      <c r="PET7" s="393"/>
      <c r="PEU7" s="393"/>
      <c r="PEV7" s="393"/>
      <c r="PEW7" s="393"/>
      <c r="PEX7" s="393"/>
      <c r="PEY7" s="393"/>
      <c r="PEZ7" s="393"/>
      <c r="PFA7" s="393"/>
      <c r="PFB7" s="393"/>
      <c r="PFC7" s="393"/>
      <c r="PFD7" s="393"/>
      <c r="PFE7" s="393"/>
      <c r="PFF7" s="393"/>
      <c r="PFG7" s="393"/>
      <c r="PFH7" s="393"/>
      <c r="PFI7" s="393"/>
      <c r="PFJ7" s="393"/>
      <c r="PFK7" s="393"/>
      <c r="PFL7" s="393"/>
      <c r="PFM7" s="393"/>
      <c r="PFN7" s="393"/>
      <c r="PFO7" s="393"/>
      <c r="PFP7" s="393"/>
      <c r="PFQ7" s="393"/>
      <c r="PFR7" s="393"/>
      <c r="PFS7" s="393"/>
      <c r="PFT7" s="393"/>
      <c r="PFU7" s="393"/>
      <c r="PFV7" s="393"/>
      <c r="PFW7" s="393"/>
      <c r="PFX7" s="393"/>
      <c r="PFY7" s="393"/>
      <c r="PFZ7" s="393"/>
      <c r="PGA7" s="393"/>
      <c r="PGB7" s="393"/>
      <c r="PGC7" s="393"/>
      <c r="PGD7" s="393"/>
      <c r="PGE7" s="393"/>
      <c r="PGF7" s="393"/>
      <c r="PGG7" s="393"/>
      <c r="PGH7" s="393"/>
      <c r="PGI7" s="393"/>
      <c r="PGJ7" s="393"/>
      <c r="PGK7" s="393"/>
      <c r="PGL7" s="393"/>
      <c r="PGM7" s="393"/>
      <c r="PGN7" s="393"/>
      <c r="PGO7" s="393"/>
      <c r="PGP7" s="393"/>
      <c r="PGQ7" s="393"/>
      <c r="PGR7" s="393"/>
      <c r="PGS7" s="393"/>
      <c r="PGT7" s="393"/>
      <c r="PGU7" s="393"/>
      <c r="PGV7" s="393"/>
      <c r="PGW7" s="393"/>
      <c r="PGX7" s="393"/>
      <c r="PGY7" s="393"/>
      <c r="PGZ7" s="393"/>
      <c r="PHA7" s="393"/>
      <c r="PHB7" s="393"/>
      <c r="PHC7" s="393"/>
      <c r="PHD7" s="393"/>
      <c r="PHE7" s="393"/>
      <c r="PHF7" s="393"/>
      <c r="PHG7" s="393"/>
      <c r="PHH7" s="393"/>
      <c r="PHI7" s="393"/>
      <c r="PHJ7" s="393"/>
      <c r="PHK7" s="393"/>
      <c r="PHL7" s="393"/>
      <c r="PHM7" s="393"/>
      <c r="PHN7" s="393"/>
      <c r="PHO7" s="393"/>
      <c r="PHP7" s="393"/>
      <c r="PHQ7" s="393"/>
      <c r="PHR7" s="393"/>
      <c r="PHS7" s="393"/>
      <c r="PHT7" s="393"/>
      <c r="PHU7" s="393"/>
      <c r="PHV7" s="393"/>
      <c r="PHW7" s="393"/>
      <c r="PHX7" s="393"/>
      <c r="PHY7" s="393"/>
      <c r="PHZ7" s="393"/>
      <c r="PIA7" s="393"/>
      <c r="PIB7" s="393"/>
      <c r="PIC7" s="393"/>
      <c r="PID7" s="393"/>
      <c r="PIE7" s="393"/>
      <c r="PIF7" s="393"/>
      <c r="PIG7" s="393"/>
      <c r="PIH7" s="393"/>
      <c r="PII7" s="393"/>
      <c r="PIJ7" s="393"/>
      <c r="PIK7" s="393"/>
      <c r="PIL7" s="393"/>
      <c r="PIM7" s="393"/>
      <c r="PIN7" s="393"/>
      <c r="PIO7" s="393"/>
      <c r="PIP7" s="393"/>
      <c r="PIQ7" s="393"/>
      <c r="PIR7" s="393"/>
      <c r="PIS7" s="393"/>
      <c r="PIT7" s="393"/>
      <c r="PIU7" s="393"/>
      <c r="PIV7" s="393"/>
      <c r="PIW7" s="393"/>
      <c r="PIX7" s="393"/>
      <c r="PIY7" s="393"/>
      <c r="PIZ7" s="393"/>
      <c r="PJA7" s="393"/>
      <c r="PJB7" s="393"/>
      <c r="PJC7" s="393"/>
      <c r="PJD7" s="393"/>
      <c r="PJE7" s="393"/>
      <c r="PJF7" s="393"/>
      <c r="PJG7" s="393"/>
      <c r="PJH7" s="393"/>
      <c r="PJI7" s="393"/>
      <c r="PJJ7" s="393"/>
      <c r="PJK7" s="393"/>
      <c r="PJL7" s="393"/>
      <c r="PJM7" s="393"/>
      <c r="PJN7" s="393"/>
      <c r="PJO7" s="393"/>
      <c r="PJP7" s="393"/>
      <c r="PJQ7" s="393"/>
      <c r="PJR7" s="393"/>
      <c r="PJS7" s="393"/>
      <c r="PJT7" s="393"/>
      <c r="PJU7" s="393"/>
      <c r="PJV7" s="393"/>
      <c r="PJW7" s="393"/>
      <c r="PJX7" s="393"/>
      <c r="PJY7" s="393"/>
      <c r="PJZ7" s="393"/>
      <c r="PKA7" s="393"/>
      <c r="PKB7" s="393"/>
      <c r="PKC7" s="393"/>
      <c r="PKD7" s="393"/>
      <c r="PKE7" s="393"/>
      <c r="PKF7" s="393"/>
      <c r="PKG7" s="393"/>
      <c r="PKH7" s="393"/>
      <c r="PKI7" s="393"/>
      <c r="PKJ7" s="393"/>
      <c r="PKK7" s="393"/>
      <c r="PKL7" s="393"/>
      <c r="PKM7" s="393"/>
      <c r="PKN7" s="393"/>
      <c r="PKO7" s="393"/>
      <c r="PKP7" s="393"/>
      <c r="PKQ7" s="393"/>
      <c r="PKR7" s="393"/>
      <c r="PKS7" s="393"/>
      <c r="PKT7" s="393"/>
      <c r="PKU7" s="393"/>
      <c r="PKV7" s="393"/>
      <c r="PKW7" s="393"/>
      <c r="PKX7" s="393"/>
      <c r="PKY7" s="393"/>
      <c r="PKZ7" s="393"/>
      <c r="PLA7" s="393"/>
      <c r="PLB7" s="393"/>
      <c r="PLC7" s="393"/>
      <c r="PLD7" s="393"/>
      <c r="PLE7" s="393"/>
      <c r="PLF7" s="393"/>
      <c r="PLG7" s="393"/>
      <c r="PLH7" s="393"/>
      <c r="PLI7" s="393"/>
      <c r="PLJ7" s="393"/>
      <c r="PLK7" s="393"/>
      <c r="PLL7" s="393"/>
      <c r="PLM7" s="393"/>
      <c r="PLN7" s="393"/>
      <c r="PLO7" s="393"/>
      <c r="PLP7" s="393"/>
      <c r="PLQ7" s="393"/>
      <c r="PLR7" s="393"/>
      <c r="PLS7" s="393"/>
      <c r="PLT7" s="393"/>
      <c r="PLU7" s="393"/>
      <c r="PLV7" s="393"/>
      <c r="PLW7" s="393"/>
      <c r="PLX7" s="393"/>
      <c r="PLY7" s="393"/>
      <c r="PLZ7" s="393"/>
      <c r="PMA7" s="393"/>
      <c r="PMB7" s="393"/>
      <c r="PMC7" s="393"/>
      <c r="PMD7" s="393"/>
      <c r="PME7" s="393"/>
      <c r="PMF7" s="393"/>
      <c r="PMG7" s="393"/>
      <c r="PMH7" s="393"/>
      <c r="PMI7" s="393"/>
      <c r="PMJ7" s="393"/>
      <c r="PMK7" s="393"/>
      <c r="PML7" s="393"/>
      <c r="PMM7" s="393"/>
      <c r="PMN7" s="393"/>
      <c r="PMO7" s="393"/>
      <c r="PMP7" s="393"/>
      <c r="PMQ7" s="393"/>
      <c r="PMR7" s="393"/>
      <c r="PMS7" s="393"/>
      <c r="PMT7" s="393"/>
      <c r="PMU7" s="393"/>
      <c r="PMV7" s="393"/>
      <c r="PMW7" s="393"/>
      <c r="PMX7" s="393"/>
      <c r="PMY7" s="393"/>
      <c r="PMZ7" s="393"/>
      <c r="PNA7" s="393"/>
      <c r="PNB7" s="393"/>
      <c r="PNC7" s="393"/>
      <c r="PND7" s="393"/>
      <c r="PNE7" s="393"/>
      <c r="PNF7" s="393"/>
      <c r="PNG7" s="393"/>
      <c r="PNH7" s="393"/>
      <c r="PNI7" s="393"/>
      <c r="PNJ7" s="393"/>
      <c r="PNK7" s="393"/>
      <c r="PNL7" s="393"/>
      <c r="PNM7" s="393"/>
      <c r="PNN7" s="393"/>
      <c r="PNO7" s="393"/>
      <c r="PNP7" s="393"/>
      <c r="PNQ7" s="393"/>
      <c r="PNR7" s="393"/>
      <c r="PNS7" s="393"/>
      <c r="PNT7" s="393"/>
      <c r="PNU7" s="393"/>
      <c r="PNV7" s="393"/>
      <c r="PNW7" s="393"/>
      <c r="PNX7" s="393"/>
      <c r="PNY7" s="393"/>
      <c r="PNZ7" s="393"/>
      <c r="POA7" s="393"/>
      <c r="POB7" s="393"/>
      <c r="POC7" s="393"/>
      <c r="POD7" s="393"/>
      <c r="POE7" s="393"/>
      <c r="POF7" s="393"/>
      <c r="POG7" s="393"/>
      <c r="POH7" s="393"/>
      <c r="POI7" s="393"/>
      <c r="POJ7" s="393"/>
      <c r="POK7" s="393"/>
      <c r="POL7" s="393"/>
      <c r="POM7" s="393"/>
      <c r="PON7" s="393"/>
      <c r="POO7" s="393"/>
      <c r="POP7" s="393"/>
      <c r="POQ7" s="393"/>
      <c r="POR7" s="393"/>
      <c r="POS7" s="393"/>
      <c r="POT7" s="393"/>
      <c r="POU7" s="393"/>
      <c r="POV7" s="393"/>
      <c r="POW7" s="393"/>
      <c r="POX7" s="393"/>
      <c r="POY7" s="393"/>
      <c r="POZ7" s="393"/>
      <c r="PPA7" s="393"/>
      <c r="PPB7" s="393"/>
      <c r="PPC7" s="393"/>
      <c r="PPD7" s="393"/>
      <c r="PPE7" s="393"/>
      <c r="PPF7" s="393"/>
      <c r="PPG7" s="393"/>
      <c r="PPH7" s="393"/>
      <c r="PPI7" s="393"/>
      <c r="PPJ7" s="393"/>
      <c r="PPK7" s="393"/>
      <c r="PPL7" s="393"/>
      <c r="PPM7" s="393"/>
      <c r="PPN7" s="393"/>
      <c r="PPO7" s="393"/>
      <c r="PPP7" s="393"/>
      <c r="PPQ7" s="393"/>
      <c r="PPR7" s="393"/>
      <c r="PPS7" s="393"/>
      <c r="PPT7" s="393"/>
      <c r="PPU7" s="393"/>
      <c r="PPV7" s="393"/>
      <c r="PPW7" s="393"/>
      <c r="PPX7" s="393"/>
      <c r="PPY7" s="393"/>
      <c r="PPZ7" s="393"/>
      <c r="PQA7" s="393"/>
      <c r="PQB7" s="393"/>
      <c r="PQC7" s="393"/>
      <c r="PQD7" s="393"/>
      <c r="PQE7" s="393"/>
      <c r="PQF7" s="393"/>
      <c r="PQG7" s="393"/>
      <c r="PQH7" s="393"/>
      <c r="PQI7" s="393"/>
      <c r="PQJ7" s="393"/>
      <c r="PQK7" s="393"/>
      <c r="PQL7" s="393"/>
      <c r="PQM7" s="393"/>
      <c r="PQN7" s="393"/>
      <c r="PQO7" s="393"/>
      <c r="PQP7" s="393"/>
      <c r="PQQ7" s="393"/>
      <c r="PQR7" s="393"/>
      <c r="PQS7" s="393"/>
      <c r="PQT7" s="393"/>
      <c r="PQU7" s="393"/>
      <c r="PQV7" s="393"/>
      <c r="PQW7" s="393"/>
      <c r="PQX7" s="393"/>
      <c r="PQY7" s="393"/>
      <c r="PQZ7" s="393"/>
      <c r="PRA7" s="393"/>
      <c r="PRB7" s="393"/>
      <c r="PRC7" s="393"/>
      <c r="PRD7" s="393"/>
      <c r="PRE7" s="393"/>
      <c r="PRF7" s="393"/>
      <c r="PRG7" s="393"/>
      <c r="PRH7" s="393"/>
      <c r="PRI7" s="393"/>
      <c r="PRJ7" s="393"/>
      <c r="PRK7" s="393"/>
      <c r="PRL7" s="393"/>
      <c r="PRM7" s="393"/>
      <c r="PRN7" s="393"/>
      <c r="PRO7" s="393"/>
      <c r="PRP7" s="393"/>
      <c r="PRQ7" s="393"/>
      <c r="PRR7" s="393"/>
      <c r="PRS7" s="393"/>
      <c r="PRT7" s="393"/>
      <c r="PRU7" s="393"/>
      <c r="PRV7" s="393"/>
      <c r="PRW7" s="393"/>
      <c r="PRX7" s="393"/>
      <c r="PRY7" s="393"/>
      <c r="PRZ7" s="393"/>
      <c r="PSA7" s="393"/>
      <c r="PSB7" s="393"/>
      <c r="PSC7" s="393"/>
      <c r="PSD7" s="393"/>
      <c r="PSE7" s="393"/>
      <c r="PSF7" s="393"/>
      <c r="PSG7" s="393"/>
      <c r="PSH7" s="393"/>
      <c r="PSI7" s="393"/>
      <c r="PSJ7" s="393"/>
      <c r="PSK7" s="393"/>
      <c r="PSL7" s="393"/>
      <c r="PSM7" s="393"/>
      <c r="PSN7" s="393"/>
      <c r="PSO7" s="393"/>
      <c r="PSP7" s="393"/>
      <c r="PSQ7" s="393"/>
      <c r="PSR7" s="393"/>
      <c r="PSS7" s="393"/>
      <c r="PST7" s="393"/>
      <c r="PSU7" s="393"/>
      <c r="PSV7" s="393"/>
      <c r="PSW7" s="393"/>
      <c r="PSX7" s="393"/>
      <c r="PSY7" s="393"/>
      <c r="PSZ7" s="393"/>
      <c r="PTA7" s="393"/>
      <c r="PTB7" s="393"/>
      <c r="PTC7" s="393"/>
      <c r="PTD7" s="393"/>
      <c r="PTE7" s="393"/>
      <c r="PTF7" s="393"/>
      <c r="PTG7" s="393"/>
      <c r="PTH7" s="393"/>
      <c r="PTI7" s="393"/>
      <c r="PTJ7" s="393"/>
      <c r="PTK7" s="393"/>
      <c r="PTL7" s="393"/>
      <c r="PTM7" s="393"/>
      <c r="PTN7" s="393"/>
      <c r="PTO7" s="393"/>
      <c r="PTP7" s="393"/>
      <c r="PTQ7" s="393"/>
      <c r="PTR7" s="393"/>
      <c r="PTS7" s="393"/>
      <c r="PTT7" s="393"/>
      <c r="PTU7" s="393"/>
      <c r="PTV7" s="393"/>
      <c r="PTW7" s="393"/>
      <c r="PTX7" s="393"/>
      <c r="PTY7" s="393"/>
      <c r="PTZ7" s="393"/>
      <c r="PUA7" s="393"/>
      <c r="PUB7" s="393"/>
      <c r="PUC7" s="393"/>
      <c r="PUD7" s="393"/>
      <c r="PUE7" s="393"/>
      <c r="PUF7" s="393"/>
      <c r="PUG7" s="393"/>
      <c r="PUH7" s="393"/>
      <c r="PUI7" s="393"/>
      <c r="PUJ7" s="393"/>
      <c r="PUK7" s="393"/>
      <c r="PUL7" s="393"/>
      <c r="PUM7" s="393"/>
      <c r="PUN7" s="393"/>
      <c r="PUO7" s="393"/>
      <c r="PUP7" s="393"/>
      <c r="PUQ7" s="393"/>
      <c r="PUR7" s="393"/>
      <c r="PUS7" s="393"/>
      <c r="PUT7" s="393"/>
      <c r="PUU7" s="393"/>
      <c r="PUV7" s="393"/>
      <c r="PUW7" s="393"/>
      <c r="PUX7" s="393"/>
      <c r="PUY7" s="393"/>
      <c r="PUZ7" s="393"/>
      <c r="PVA7" s="393"/>
      <c r="PVB7" s="393"/>
      <c r="PVC7" s="393"/>
      <c r="PVD7" s="393"/>
      <c r="PVE7" s="393"/>
      <c r="PVF7" s="393"/>
      <c r="PVG7" s="393"/>
      <c r="PVH7" s="393"/>
      <c r="PVI7" s="393"/>
      <c r="PVJ7" s="393"/>
      <c r="PVK7" s="393"/>
      <c r="PVL7" s="393"/>
      <c r="PVM7" s="393"/>
      <c r="PVN7" s="393"/>
      <c r="PVO7" s="393"/>
      <c r="PVP7" s="393"/>
      <c r="PVQ7" s="393"/>
      <c r="PVR7" s="393"/>
      <c r="PVS7" s="393"/>
      <c r="PVT7" s="393"/>
      <c r="PVU7" s="393"/>
      <c r="PVV7" s="393"/>
      <c r="PVW7" s="393"/>
      <c r="PVX7" s="393"/>
      <c r="PVY7" s="393"/>
      <c r="PVZ7" s="393"/>
      <c r="PWA7" s="393"/>
      <c r="PWB7" s="393"/>
      <c r="PWC7" s="393"/>
      <c r="PWD7" s="393"/>
      <c r="PWE7" s="393"/>
      <c r="PWF7" s="393"/>
      <c r="PWG7" s="393"/>
      <c r="PWH7" s="393"/>
      <c r="PWI7" s="393"/>
      <c r="PWJ7" s="393"/>
      <c r="PWK7" s="393"/>
      <c r="PWL7" s="393"/>
      <c r="PWM7" s="393"/>
      <c r="PWN7" s="393"/>
      <c r="PWO7" s="393"/>
      <c r="PWP7" s="393"/>
      <c r="PWQ7" s="393"/>
      <c r="PWR7" s="393"/>
      <c r="PWS7" s="393"/>
      <c r="PWT7" s="393"/>
      <c r="PWU7" s="393"/>
      <c r="PWV7" s="393"/>
      <c r="PWW7" s="393"/>
      <c r="PWX7" s="393"/>
      <c r="PWY7" s="393"/>
      <c r="PWZ7" s="393"/>
      <c r="PXA7" s="393"/>
      <c r="PXB7" s="393"/>
      <c r="PXC7" s="393"/>
      <c r="PXD7" s="393"/>
      <c r="PXE7" s="393"/>
      <c r="PXF7" s="393"/>
      <c r="PXG7" s="393"/>
      <c r="PXH7" s="393"/>
      <c r="PXI7" s="393"/>
      <c r="PXJ7" s="393"/>
      <c r="PXK7" s="393"/>
      <c r="PXL7" s="393"/>
      <c r="PXM7" s="393"/>
      <c r="PXN7" s="393"/>
      <c r="PXO7" s="393"/>
      <c r="PXP7" s="393"/>
      <c r="PXQ7" s="393"/>
      <c r="PXR7" s="393"/>
      <c r="PXS7" s="393"/>
      <c r="PXT7" s="393"/>
      <c r="PXU7" s="393"/>
      <c r="PXV7" s="393"/>
      <c r="PXW7" s="393"/>
      <c r="PXX7" s="393"/>
      <c r="PXY7" s="393"/>
      <c r="PXZ7" s="393"/>
      <c r="PYA7" s="393"/>
      <c r="PYB7" s="393"/>
      <c r="PYC7" s="393"/>
      <c r="PYD7" s="393"/>
      <c r="PYE7" s="393"/>
      <c r="PYF7" s="393"/>
      <c r="PYG7" s="393"/>
      <c r="PYH7" s="393"/>
      <c r="PYI7" s="393"/>
      <c r="PYJ7" s="393"/>
      <c r="PYK7" s="393"/>
      <c r="PYL7" s="393"/>
      <c r="PYM7" s="393"/>
      <c r="PYN7" s="393"/>
      <c r="PYO7" s="393"/>
      <c r="PYP7" s="393"/>
      <c r="PYQ7" s="393"/>
      <c r="PYR7" s="393"/>
      <c r="PYS7" s="393"/>
      <c r="PYT7" s="393"/>
      <c r="PYU7" s="393"/>
      <c r="PYV7" s="393"/>
      <c r="PYW7" s="393"/>
      <c r="PYX7" s="393"/>
      <c r="PYY7" s="393"/>
      <c r="PYZ7" s="393"/>
      <c r="PZA7" s="393"/>
      <c r="PZB7" s="393"/>
      <c r="PZC7" s="393"/>
      <c r="PZD7" s="393"/>
      <c r="PZE7" s="393"/>
      <c r="PZF7" s="393"/>
      <c r="PZG7" s="393"/>
      <c r="PZH7" s="393"/>
      <c r="PZI7" s="393"/>
      <c r="PZJ7" s="393"/>
      <c r="PZK7" s="393"/>
      <c r="PZL7" s="393"/>
      <c r="PZM7" s="393"/>
      <c r="PZN7" s="393"/>
      <c r="PZO7" s="393"/>
      <c r="PZP7" s="393"/>
      <c r="PZQ7" s="393"/>
      <c r="PZR7" s="393"/>
      <c r="PZS7" s="393"/>
      <c r="PZT7" s="393"/>
      <c r="PZU7" s="393"/>
      <c r="PZV7" s="393"/>
      <c r="PZW7" s="393"/>
      <c r="PZX7" s="393"/>
      <c r="PZY7" s="393"/>
      <c r="PZZ7" s="393"/>
      <c r="QAA7" s="393"/>
      <c r="QAB7" s="393"/>
      <c r="QAC7" s="393"/>
      <c r="QAD7" s="393"/>
      <c r="QAE7" s="393"/>
      <c r="QAF7" s="393"/>
      <c r="QAG7" s="393"/>
      <c r="QAH7" s="393"/>
      <c r="QAI7" s="393"/>
      <c r="QAJ7" s="393"/>
      <c r="QAK7" s="393"/>
      <c r="QAL7" s="393"/>
      <c r="QAM7" s="393"/>
      <c r="QAN7" s="393"/>
      <c r="QAO7" s="393"/>
      <c r="QAP7" s="393"/>
      <c r="QAQ7" s="393"/>
      <c r="QAR7" s="393"/>
      <c r="QAS7" s="393"/>
      <c r="QAT7" s="393"/>
      <c r="QAU7" s="393"/>
      <c r="QAV7" s="393"/>
      <c r="QAW7" s="393"/>
      <c r="QAX7" s="393"/>
      <c r="QAY7" s="393"/>
      <c r="QAZ7" s="393"/>
      <c r="QBA7" s="393"/>
      <c r="QBB7" s="393"/>
      <c r="QBC7" s="393"/>
      <c r="QBD7" s="393"/>
      <c r="QBE7" s="393"/>
      <c r="QBF7" s="393"/>
      <c r="QBG7" s="393"/>
      <c r="QBH7" s="393"/>
      <c r="QBI7" s="393"/>
      <c r="QBJ7" s="393"/>
      <c r="QBK7" s="393"/>
      <c r="QBL7" s="393"/>
      <c r="QBM7" s="393"/>
      <c r="QBN7" s="393"/>
      <c r="QBO7" s="393"/>
      <c r="QBP7" s="393"/>
      <c r="QBQ7" s="393"/>
      <c r="QBR7" s="393"/>
      <c r="QBS7" s="393"/>
      <c r="QBT7" s="393"/>
      <c r="QBU7" s="393"/>
      <c r="QBV7" s="393"/>
      <c r="QBW7" s="393"/>
      <c r="QBX7" s="393"/>
      <c r="QBY7" s="393"/>
      <c r="QBZ7" s="393"/>
      <c r="QCA7" s="393"/>
      <c r="QCB7" s="393"/>
      <c r="QCC7" s="393"/>
      <c r="QCD7" s="393"/>
      <c r="QCE7" s="393"/>
      <c r="QCF7" s="393"/>
      <c r="QCG7" s="393"/>
      <c r="QCH7" s="393"/>
      <c r="QCI7" s="393"/>
      <c r="QCJ7" s="393"/>
      <c r="QCK7" s="393"/>
      <c r="QCL7" s="393"/>
      <c r="QCM7" s="393"/>
      <c r="QCN7" s="393"/>
      <c r="QCO7" s="393"/>
      <c r="QCP7" s="393"/>
      <c r="QCQ7" s="393"/>
      <c r="QCR7" s="393"/>
      <c r="QCS7" s="393"/>
      <c r="QCT7" s="393"/>
      <c r="QCU7" s="393"/>
      <c r="QCV7" s="393"/>
      <c r="QCW7" s="393"/>
      <c r="QCX7" s="393"/>
      <c r="QCY7" s="393"/>
      <c r="QCZ7" s="393"/>
      <c r="QDA7" s="393"/>
      <c r="QDB7" s="393"/>
      <c r="QDC7" s="393"/>
      <c r="QDD7" s="393"/>
      <c r="QDE7" s="393"/>
      <c r="QDF7" s="393"/>
      <c r="QDG7" s="393"/>
      <c r="QDH7" s="393"/>
      <c r="QDI7" s="393"/>
      <c r="QDJ7" s="393"/>
      <c r="QDK7" s="393"/>
      <c r="QDL7" s="393"/>
      <c r="QDM7" s="393"/>
      <c r="QDN7" s="393"/>
      <c r="QDO7" s="393"/>
      <c r="QDP7" s="393"/>
      <c r="QDQ7" s="393"/>
      <c r="QDR7" s="393"/>
      <c r="QDS7" s="393"/>
      <c r="QDT7" s="393"/>
      <c r="QDU7" s="393"/>
      <c r="QDV7" s="393"/>
      <c r="QDW7" s="393"/>
      <c r="QDX7" s="393"/>
      <c r="QDY7" s="393"/>
      <c r="QDZ7" s="393"/>
      <c r="QEA7" s="393"/>
      <c r="QEB7" s="393"/>
      <c r="QEC7" s="393"/>
      <c r="QED7" s="393"/>
      <c r="QEE7" s="393"/>
      <c r="QEF7" s="393"/>
      <c r="QEG7" s="393"/>
      <c r="QEH7" s="393"/>
      <c r="QEI7" s="393"/>
      <c r="QEJ7" s="393"/>
      <c r="QEK7" s="393"/>
      <c r="QEL7" s="393"/>
      <c r="QEM7" s="393"/>
      <c r="QEN7" s="393"/>
      <c r="QEO7" s="393"/>
      <c r="QEP7" s="393"/>
      <c r="QEQ7" s="393"/>
      <c r="QER7" s="393"/>
      <c r="QES7" s="393"/>
      <c r="QET7" s="393"/>
      <c r="QEU7" s="393"/>
      <c r="QEV7" s="393"/>
      <c r="QEW7" s="393"/>
      <c r="QEX7" s="393"/>
      <c r="QEY7" s="393"/>
      <c r="QEZ7" s="393"/>
      <c r="QFA7" s="393"/>
      <c r="QFB7" s="393"/>
      <c r="QFC7" s="393"/>
      <c r="QFD7" s="393"/>
      <c r="QFE7" s="393"/>
      <c r="QFF7" s="393"/>
      <c r="QFG7" s="393"/>
      <c r="QFH7" s="393"/>
      <c r="QFI7" s="393"/>
      <c r="QFJ7" s="393"/>
      <c r="QFK7" s="393"/>
      <c r="QFL7" s="393"/>
      <c r="QFM7" s="393"/>
      <c r="QFN7" s="393"/>
      <c r="QFO7" s="393"/>
      <c r="QFP7" s="393"/>
      <c r="QFQ7" s="393"/>
      <c r="QFR7" s="393"/>
      <c r="QFS7" s="393"/>
      <c r="QFT7" s="393"/>
      <c r="QFU7" s="393"/>
      <c r="QFV7" s="393"/>
      <c r="QFW7" s="393"/>
      <c r="QFX7" s="393"/>
      <c r="QFY7" s="393"/>
      <c r="QFZ7" s="393"/>
      <c r="QGA7" s="393"/>
      <c r="QGB7" s="393"/>
      <c r="QGC7" s="393"/>
      <c r="QGD7" s="393"/>
      <c r="QGE7" s="393"/>
      <c r="QGF7" s="393"/>
      <c r="QGG7" s="393"/>
      <c r="QGH7" s="393"/>
      <c r="QGI7" s="393"/>
      <c r="QGJ7" s="393"/>
      <c r="QGK7" s="393"/>
      <c r="QGL7" s="393"/>
      <c r="QGM7" s="393"/>
      <c r="QGN7" s="393"/>
      <c r="QGO7" s="393"/>
      <c r="QGP7" s="393"/>
      <c r="QGQ7" s="393"/>
      <c r="QGR7" s="393"/>
      <c r="QGS7" s="393"/>
      <c r="QGT7" s="393"/>
      <c r="QGU7" s="393"/>
      <c r="QGV7" s="393"/>
      <c r="QGW7" s="393"/>
      <c r="QGX7" s="393"/>
      <c r="QGY7" s="393"/>
      <c r="QGZ7" s="393"/>
      <c r="QHA7" s="393"/>
      <c r="QHB7" s="393"/>
      <c r="QHC7" s="393"/>
      <c r="QHD7" s="393"/>
      <c r="QHE7" s="393"/>
      <c r="QHF7" s="393"/>
      <c r="QHG7" s="393"/>
      <c r="QHH7" s="393"/>
      <c r="QHI7" s="393"/>
      <c r="QHJ7" s="393"/>
      <c r="QHK7" s="393"/>
      <c r="QHL7" s="393"/>
      <c r="QHM7" s="393"/>
      <c r="QHN7" s="393"/>
      <c r="QHO7" s="393"/>
      <c r="QHP7" s="393"/>
      <c r="QHQ7" s="393"/>
      <c r="QHR7" s="393"/>
      <c r="QHS7" s="393"/>
      <c r="QHT7" s="393"/>
      <c r="QHU7" s="393"/>
      <c r="QHV7" s="393"/>
      <c r="QHW7" s="393"/>
      <c r="QHX7" s="393"/>
      <c r="QHY7" s="393"/>
      <c r="QHZ7" s="393"/>
      <c r="QIA7" s="393"/>
      <c r="QIB7" s="393"/>
      <c r="QIC7" s="393"/>
      <c r="QID7" s="393"/>
      <c r="QIE7" s="393"/>
      <c r="QIF7" s="393"/>
      <c r="QIG7" s="393"/>
      <c r="QIH7" s="393"/>
      <c r="QII7" s="393"/>
      <c r="QIJ7" s="393"/>
      <c r="QIK7" s="393"/>
      <c r="QIL7" s="393"/>
      <c r="QIM7" s="393"/>
      <c r="QIN7" s="393"/>
      <c r="QIO7" s="393"/>
      <c r="QIP7" s="393"/>
      <c r="QIQ7" s="393"/>
      <c r="QIR7" s="393"/>
      <c r="QIS7" s="393"/>
      <c r="QIT7" s="393"/>
      <c r="QIU7" s="393"/>
      <c r="QIV7" s="393"/>
      <c r="QIW7" s="393"/>
      <c r="QIX7" s="393"/>
      <c r="QIY7" s="393"/>
      <c r="QIZ7" s="393"/>
      <c r="QJA7" s="393"/>
      <c r="QJB7" s="393"/>
      <c r="QJC7" s="393"/>
      <c r="QJD7" s="393"/>
      <c r="QJE7" s="393"/>
      <c r="QJF7" s="393"/>
      <c r="QJG7" s="393"/>
      <c r="QJH7" s="393"/>
      <c r="QJI7" s="393"/>
      <c r="QJJ7" s="393"/>
      <c r="QJK7" s="393"/>
      <c r="QJL7" s="393"/>
      <c r="QJM7" s="393"/>
      <c r="QJN7" s="393"/>
      <c r="QJO7" s="393"/>
      <c r="QJP7" s="393"/>
      <c r="QJQ7" s="393"/>
      <c r="QJR7" s="393"/>
      <c r="QJS7" s="393"/>
      <c r="QJT7" s="393"/>
      <c r="QJU7" s="393"/>
      <c r="QJV7" s="393"/>
      <c r="QJW7" s="393"/>
      <c r="QJX7" s="393"/>
      <c r="QJY7" s="393"/>
      <c r="QJZ7" s="393"/>
      <c r="QKA7" s="393"/>
      <c r="QKB7" s="393"/>
      <c r="QKC7" s="393"/>
      <c r="QKD7" s="393"/>
      <c r="QKE7" s="393"/>
      <c r="QKF7" s="393"/>
      <c r="QKG7" s="393"/>
      <c r="QKH7" s="393"/>
      <c r="QKI7" s="393"/>
      <c r="QKJ7" s="393"/>
      <c r="QKK7" s="393"/>
      <c r="QKL7" s="393"/>
      <c r="QKM7" s="393"/>
      <c r="QKN7" s="393"/>
      <c r="QKO7" s="393"/>
      <c r="QKP7" s="393"/>
      <c r="QKQ7" s="393"/>
      <c r="QKR7" s="393"/>
      <c r="QKS7" s="393"/>
      <c r="QKT7" s="393"/>
      <c r="QKU7" s="393"/>
      <c r="QKV7" s="393"/>
      <c r="QKW7" s="393"/>
      <c r="QKX7" s="393"/>
      <c r="QKY7" s="393"/>
      <c r="QKZ7" s="393"/>
      <c r="QLA7" s="393"/>
      <c r="QLB7" s="393"/>
      <c r="QLC7" s="393"/>
      <c r="QLD7" s="393"/>
      <c r="QLE7" s="393"/>
      <c r="QLF7" s="393"/>
      <c r="QLG7" s="393"/>
      <c r="QLH7" s="393"/>
      <c r="QLI7" s="393"/>
      <c r="QLJ7" s="393"/>
      <c r="QLK7" s="393"/>
      <c r="QLL7" s="393"/>
      <c r="QLM7" s="393"/>
      <c r="QLN7" s="393"/>
      <c r="QLO7" s="393"/>
      <c r="QLP7" s="393"/>
      <c r="QLQ7" s="393"/>
      <c r="QLR7" s="393"/>
      <c r="QLS7" s="393"/>
      <c r="QLT7" s="393"/>
      <c r="QLU7" s="393"/>
      <c r="QLV7" s="393"/>
      <c r="QLW7" s="393"/>
      <c r="QLX7" s="393"/>
      <c r="QLY7" s="393"/>
      <c r="QLZ7" s="393"/>
      <c r="QMA7" s="393"/>
      <c r="QMB7" s="393"/>
      <c r="QMC7" s="393"/>
      <c r="QMD7" s="393"/>
      <c r="QME7" s="393"/>
      <c r="QMF7" s="393"/>
      <c r="QMG7" s="393"/>
      <c r="QMH7" s="393"/>
      <c r="QMI7" s="393"/>
      <c r="QMJ7" s="393"/>
      <c r="QMK7" s="393"/>
      <c r="QML7" s="393"/>
      <c r="QMM7" s="393"/>
      <c r="QMN7" s="393"/>
      <c r="QMO7" s="393"/>
      <c r="QMP7" s="393"/>
      <c r="QMQ7" s="393"/>
      <c r="QMR7" s="393"/>
      <c r="QMS7" s="393"/>
      <c r="QMT7" s="393"/>
      <c r="QMU7" s="393"/>
      <c r="QMV7" s="393"/>
      <c r="QMW7" s="393"/>
      <c r="QMX7" s="393"/>
      <c r="QMY7" s="393"/>
      <c r="QMZ7" s="393"/>
      <c r="QNA7" s="393"/>
      <c r="QNB7" s="393"/>
      <c r="QNC7" s="393"/>
      <c r="QND7" s="393"/>
      <c r="QNE7" s="393"/>
      <c r="QNF7" s="393"/>
      <c r="QNG7" s="393"/>
      <c r="QNH7" s="393"/>
      <c r="QNI7" s="393"/>
      <c r="QNJ7" s="393"/>
      <c r="QNK7" s="393"/>
      <c r="QNL7" s="393"/>
      <c r="QNM7" s="393"/>
      <c r="QNN7" s="393"/>
      <c r="QNO7" s="393"/>
      <c r="QNP7" s="393"/>
      <c r="QNQ7" s="393"/>
      <c r="QNR7" s="393"/>
      <c r="QNS7" s="393"/>
      <c r="QNT7" s="393"/>
      <c r="QNU7" s="393"/>
      <c r="QNV7" s="393"/>
      <c r="QNW7" s="393"/>
      <c r="QNX7" s="393"/>
      <c r="QNY7" s="393"/>
      <c r="QNZ7" s="393"/>
      <c r="QOA7" s="393"/>
      <c r="QOB7" s="393"/>
      <c r="QOC7" s="393"/>
      <c r="QOD7" s="393"/>
      <c r="QOE7" s="393"/>
      <c r="QOF7" s="393"/>
      <c r="QOG7" s="393"/>
      <c r="QOH7" s="393"/>
      <c r="QOI7" s="393"/>
      <c r="QOJ7" s="393"/>
      <c r="QOK7" s="393"/>
      <c r="QOL7" s="393"/>
      <c r="QOM7" s="393"/>
      <c r="QON7" s="393"/>
      <c r="QOO7" s="393"/>
      <c r="QOP7" s="393"/>
      <c r="QOQ7" s="393"/>
      <c r="QOR7" s="393"/>
      <c r="QOS7" s="393"/>
      <c r="QOT7" s="393"/>
      <c r="QOU7" s="393"/>
      <c r="QOV7" s="393"/>
      <c r="QOW7" s="393"/>
      <c r="QOX7" s="393"/>
      <c r="QOY7" s="393"/>
      <c r="QOZ7" s="393"/>
      <c r="QPA7" s="393"/>
      <c r="QPB7" s="393"/>
      <c r="QPC7" s="393"/>
      <c r="QPD7" s="393"/>
      <c r="QPE7" s="393"/>
      <c r="QPF7" s="393"/>
      <c r="QPG7" s="393"/>
      <c r="QPH7" s="393"/>
      <c r="QPI7" s="393"/>
      <c r="QPJ7" s="393"/>
      <c r="QPK7" s="393"/>
      <c r="QPL7" s="393"/>
      <c r="QPM7" s="393"/>
      <c r="QPN7" s="393"/>
      <c r="QPO7" s="393"/>
      <c r="QPP7" s="393"/>
      <c r="QPQ7" s="393"/>
      <c r="QPR7" s="393"/>
      <c r="QPS7" s="393"/>
      <c r="QPT7" s="393"/>
      <c r="QPU7" s="393"/>
      <c r="QPV7" s="393"/>
      <c r="QPW7" s="393"/>
      <c r="QPX7" s="393"/>
      <c r="QPY7" s="393"/>
      <c r="QPZ7" s="393"/>
      <c r="QQA7" s="393"/>
      <c r="QQB7" s="393"/>
      <c r="QQC7" s="393"/>
      <c r="QQD7" s="393"/>
      <c r="QQE7" s="393"/>
      <c r="QQF7" s="393"/>
      <c r="QQG7" s="393"/>
      <c r="QQH7" s="393"/>
      <c r="QQI7" s="393"/>
      <c r="QQJ7" s="393"/>
      <c r="QQK7" s="393"/>
      <c r="QQL7" s="393"/>
      <c r="QQM7" s="393"/>
      <c r="QQN7" s="393"/>
      <c r="QQO7" s="393"/>
      <c r="QQP7" s="393"/>
      <c r="QQQ7" s="393"/>
      <c r="QQR7" s="393"/>
      <c r="QQS7" s="393"/>
      <c r="QQT7" s="393"/>
      <c r="QQU7" s="393"/>
      <c r="QQV7" s="393"/>
      <c r="QQW7" s="393"/>
      <c r="QQX7" s="393"/>
      <c r="QQY7" s="393"/>
      <c r="QQZ7" s="393"/>
      <c r="QRA7" s="393"/>
      <c r="QRB7" s="393"/>
      <c r="QRC7" s="393"/>
      <c r="QRD7" s="393"/>
      <c r="QRE7" s="393"/>
      <c r="QRF7" s="393"/>
      <c r="QRG7" s="393"/>
      <c r="QRH7" s="393"/>
      <c r="QRI7" s="393"/>
      <c r="QRJ7" s="393"/>
      <c r="QRK7" s="393"/>
      <c r="QRL7" s="393"/>
      <c r="QRM7" s="393"/>
      <c r="QRN7" s="393"/>
      <c r="QRO7" s="393"/>
      <c r="QRP7" s="393"/>
      <c r="QRQ7" s="393"/>
      <c r="QRR7" s="393"/>
      <c r="QRS7" s="393"/>
      <c r="QRT7" s="393"/>
      <c r="QRU7" s="393"/>
      <c r="QRV7" s="393"/>
      <c r="QRW7" s="393"/>
      <c r="QRX7" s="393"/>
      <c r="QRY7" s="393"/>
      <c r="QRZ7" s="393"/>
      <c r="QSA7" s="393"/>
      <c r="QSB7" s="393"/>
      <c r="QSC7" s="393"/>
      <c r="QSD7" s="393"/>
      <c r="QSE7" s="393"/>
      <c r="QSF7" s="393"/>
      <c r="QSG7" s="393"/>
      <c r="QSH7" s="393"/>
      <c r="QSI7" s="393"/>
      <c r="QSJ7" s="393"/>
      <c r="QSK7" s="393"/>
      <c r="QSL7" s="393"/>
      <c r="QSM7" s="393"/>
      <c r="QSN7" s="393"/>
      <c r="QSO7" s="393"/>
      <c r="QSP7" s="393"/>
      <c r="QSQ7" s="393"/>
      <c r="QSR7" s="393"/>
      <c r="QSS7" s="393"/>
      <c r="QST7" s="393"/>
      <c r="QSU7" s="393"/>
      <c r="QSV7" s="393"/>
      <c r="QSW7" s="393"/>
      <c r="QSX7" s="393"/>
      <c r="QSY7" s="393"/>
      <c r="QSZ7" s="393"/>
      <c r="QTA7" s="393"/>
      <c r="QTB7" s="393"/>
      <c r="QTC7" s="393"/>
      <c r="QTD7" s="393"/>
      <c r="QTE7" s="393"/>
      <c r="QTF7" s="393"/>
      <c r="QTG7" s="393"/>
      <c r="QTH7" s="393"/>
      <c r="QTI7" s="393"/>
      <c r="QTJ7" s="393"/>
      <c r="QTK7" s="393"/>
      <c r="QTL7" s="393"/>
      <c r="QTM7" s="393"/>
      <c r="QTN7" s="393"/>
      <c r="QTO7" s="393"/>
      <c r="QTP7" s="393"/>
      <c r="QTQ7" s="393"/>
      <c r="QTR7" s="393"/>
      <c r="QTS7" s="393"/>
      <c r="QTT7" s="393"/>
      <c r="QTU7" s="393"/>
      <c r="QTV7" s="393"/>
      <c r="QTW7" s="393"/>
      <c r="QTX7" s="393"/>
      <c r="QTY7" s="393"/>
      <c r="QTZ7" s="393"/>
      <c r="QUA7" s="393"/>
      <c r="QUB7" s="393"/>
      <c r="QUC7" s="393"/>
      <c r="QUD7" s="393"/>
      <c r="QUE7" s="393"/>
      <c r="QUF7" s="393"/>
      <c r="QUG7" s="393"/>
      <c r="QUH7" s="393"/>
      <c r="QUI7" s="393"/>
      <c r="QUJ7" s="393"/>
      <c r="QUK7" s="393"/>
      <c r="QUL7" s="393"/>
      <c r="QUM7" s="393"/>
      <c r="QUN7" s="393"/>
      <c r="QUO7" s="393"/>
      <c r="QUP7" s="393"/>
      <c r="QUQ7" s="393"/>
      <c r="QUR7" s="393"/>
      <c r="QUS7" s="393"/>
      <c r="QUT7" s="393"/>
      <c r="QUU7" s="393"/>
      <c r="QUV7" s="393"/>
      <c r="QUW7" s="393"/>
      <c r="QUX7" s="393"/>
      <c r="QUY7" s="393"/>
      <c r="QUZ7" s="393"/>
      <c r="QVA7" s="393"/>
      <c r="QVB7" s="393"/>
      <c r="QVC7" s="393"/>
      <c r="QVD7" s="393"/>
      <c r="QVE7" s="393"/>
      <c r="QVF7" s="393"/>
      <c r="QVG7" s="393"/>
      <c r="QVH7" s="393"/>
      <c r="QVI7" s="393"/>
      <c r="QVJ7" s="393"/>
      <c r="QVK7" s="393"/>
      <c r="QVL7" s="393"/>
      <c r="QVM7" s="393"/>
      <c r="QVN7" s="393"/>
      <c r="QVO7" s="393"/>
      <c r="QVP7" s="393"/>
      <c r="QVQ7" s="393"/>
      <c r="QVR7" s="393"/>
      <c r="QVS7" s="393"/>
      <c r="QVT7" s="393"/>
      <c r="QVU7" s="393"/>
      <c r="QVV7" s="393"/>
      <c r="QVW7" s="393"/>
      <c r="QVX7" s="393"/>
      <c r="QVY7" s="393"/>
      <c r="QVZ7" s="393"/>
      <c r="QWA7" s="393"/>
      <c r="QWB7" s="393"/>
      <c r="QWC7" s="393"/>
      <c r="QWD7" s="393"/>
      <c r="QWE7" s="393"/>
      <c r="QWF7" s="393"/>
      <c r="QWG7" s="393"/>
      <c r="QWH7" s="393"/>
      <c r="QWI7" s="393"/>
      <c r="QWJ7" s="393"/>
      <c r="QWK7" s="393"/>
      <c r="QWL7" s="393"/>
      <c r="QWM7" s="393"/>
      <c r="QWN7" s="393"/>
      <c r="QWO7" s="393"/>
      <c r="QWP7" s="393"/>
      <c r="QWQ7" s="393"/>
      <c r="QWR7" s="393"/>
      <c r="QWS7" s="393"/>
      <c r="QWT7" s="393"/>
      <c r="QWU7" s="393"/>
      <c r="QWV7" s="393"/>
      <c r="QWW7" s="393"/>
      <c r="QWX7" s="393"/>
      <c r="QWY7" s="393"/>
      <c r="QWZ7" s="393"/>
      <c r="QXA7" s="393"/>
      <c r="QXB7" s="393"/>
      <c r="QXC7" s="393"/>
      <c r="QXD7" s="393"/>
      <c r="QXE7" s="393"/>
      <c r="QXF7" s="393"/>
      <c r="QXG7" s="393"/>
      <c r="QXH7" s="393"/>
      <c r="QXI7" s="393"/>
      <c r="QXJ7" s="393"/>
      <c r="QXK7" s="393"/>
      <c r="QXL7" s="393"/>
      <c r="QXM7" s="393"/>
      <c r="QXN7" s="393"/>
      <c r="QXO7" s="393"/>
      <c r="QXP7" s="393"/>
      <c r="QXQ7" s="393"/>
      <c r="QXR7" s="393"/>
      <c r="QXS7" s="393"/>
      <c r="QXT7" s="393"/>
      <c r="QXU7" s="393"/>
      <c r="QXV7" s="393"/>
      <c r="QXW7" s="393"/>
      <c r="QXX7" s="393"/>
      <c r="QXY7" s="393"/>
      <c r="QXZ7" s="393"/>
      <c r="QYA7" s="393"/>
      <c r="QYB7" s="393"/>
      <c r="QYC7" s="393"/>
      <c r="QYD7" s="393"/>
      <c r="QYE7" s="393"/>
      <c r="QYF7" s="393"/>
      <c r="QYG7" s="393"/>
      <c r="QYH7" s="393"/>
      <c r="QYI7" s="393"/>
      <c r="QYJ7" s="393"/>
      <c r="QYK7" s="393"/>
      <c r="QYL7" s="393"/>
      <c r="QYM7" s="393"/>
      <c r="QYN7" s="393"/>
      <c r="QYO7" s="393"/>
      <c r="QYP7" s="393"/>
      <c r="QYQ7" s="393"/>
      <c r="QYR7" s="393"/>
      <c r="QYS7" s="393"/>
      <c r="QYT7" s="393"/>
      <c r="QYU7" s="393"/>
      <c r="QYV7" s="393"/>
      <c r="QYW7" s="393"/>
      <c r="QYX7" s="393"/>
      <c r="QYY7" s="393"/>
      <c r="QYZ7" s="393"/>
      <c r="QZA7" s="393"/>
      <c r="QZB7" s="393"/>
      <c r="QZC7" s="393"/>
      <c r="QZD7" s="393"/>
      <c r="QZE7" s="393"/>
      <c r="QZF7" s="393"/>
      <c r="QZG7" s="393"/>
      <c r="QZH7" s="393"/>
      <c r="QZI7" s="393"/>
      <c r="QZJ7" s="393"/>
      <c r="QZK7" s="393"/>
      <c r="QZL7" s="393"/>
      <c r="QZM7" s="393"/>
      <c r="QZN7" s="393"/>
      <c r="QZO7" s="393"/>
      <c r="QZP7" s="393"/>
      <c r="QZQ7" s="393"/>
      <c r="QZR7" s="393"/>
      <c r="QZS7" s="393"/>
      <c r="QZT7" s="393"/>
      <c r="QZU7" s="393"/>
      <c r="QZV7" s="393"/>
      <c r="QZW7" s="393"/>
      <c r="QZX7" s="393"/>
      <c r="QZY7" s="393"/>
      <c r="QZZ7" s="393"/>
      <c r="RAA7" s="393"/>
      <c r="RAB7" s="393"/>
      <c r="RAC7" s="393"/>
      <c r="RAD7" s="393"/>
      <c r="RAE7" s="393"/>
      <c r="RAF7" s="393"/>
      <c r="RAG7" s="393"/>
      <c r="RAH7" s="393"/>
      <c r="RAI7" s="393"/>
      <c r="RAJ7" s="393"/>
      <c r="RAK7" s="393"/>
      <c r="RAL7" s="393"/>
      <c r="RAM7" s="393"/>
      <c r="RAN7" s="393"/>
      <c r="RAO7" s="393"/>
      <c r="RAP7" s="393"/>
      <c r="RAQ7" s="393"/>
      <c r="RAR7" s="393"/>
      <c r="RAS7" s="393"/>
      <c r="RAT7" s="393"/>
      <c r="RAU7" s="393"/>
      <c r="RAV7" s="393"/>
      <c r="RAW7" s="393"/>
      <c r="RAX7" s="393"/>
      <c r="RAY7" s="393"/>
      <c r="RAZ7" s="393"/>
      <c r="RBA7" s="393"/>
      <c r="RBB7" s="393"/>
      <c r="RBC7" s="393"/>
      <c r="RBD7" s="393"/>
      <c r="RBE7" s="393"/>
      <c r="RBF7" s="393"/>
      <c r="RBG7" s="393"/>
      <c r="RBH7" s="393"/>
      <c r="RBI7" s="393"/>
      <c r="RBJ7" s="393"/>
      <c r="RBK7" s="393"/>
      <c r="RBL7" s="393"/>
      <c r="RBM7" s="393"/>
      <c r="RBN7" s="393"/>
      <c r="RBO7" s="393"/>
      <c r="RBP7" s="393"/>
      <c r="RBQ7" s="393"/>
      <c r="RBR7" s="393"/>
      <c r="RBS7" s="393"/>
      <c r="RBT7" s="393"/>
      <c r="RBU7" s="393"/>
      <c r="RBV7" s="393"/>
      <c r="RBW7" s="393"/>
      <c r="RBX7" s="393"/>
      <c r="RBY7" s="393"/>
      <c r="RBZ7" s="393"/>
      <c r="RCA7" s="393"/>
      <c r="RCB7" s="393"/>
      <c r="RCC7" s="393"/>
      <c r="RCD7" s="393"/>
      <c r="RCE7" s="393"/>
      <c r="RCF7" s="393"/>
      <c r="RCG7" s="393"/>
      <c r="RCH7" s="393"/>
      <c r="RCI7" s="393"/>
      <c r="RCJ7" s="393"/>
      <c r="RCK7" s="393"/>
      <c r="RCL7" s="393"/>
      <c r="RCM7" s="393"/>
      <c r="RCN7" s="393"/>
      <c r="RCO7" s="393"/>
      <c r="RCP7" s="393"/>
      <c r="RCQ7" s="393"/>
      <c r="RCR7" s="393"/>
      <c r="RCS7" s="393"/>
      <c r="RCT7" s="393"/>
      <c r="RCU7" s="393"/>
      <c r="RCV7" s="393"/>
      <c r="RCW7" s="393"/>
      <c r="RCX7" s="393"/>
      <c r="RCY7" s="393"/>
      <c r="RCZ7" s="393"/>
      <c r="RDA7" s="393"/>
      <c r="RDB7" s="393"/>
      <c r="RDC7" s="393"/>
      <c r="RDD7" s="393"/>
      <c r="RDE7" s="393"/>
      <c r="RDF7" s="393"/>
      <c r="RDG7" s="393"/>
      <c r="RDH7" s="393"/>
      <c r="RDI7" s="393"/>
      <c r="RDJ7" s="393"/>
      <c r="RDK7" s="393"/>
      <c r="RDL7" s="393"/>
      <c r="RDM7" s="393"/>
      <c r="RDN7" s="393"/>
      <c r="RDO7" s="393"/>
      <c r="RDP7" s="393"/>
      <c r="RDQ7" s="393"/>
      <c r="RDR7" s="393"/>
      <c r="RDS7" s="393"/>
      <c r="RDT7" s="393"/>
      <c r="RDU7" s="393"/>
      <c r="RDV7" s="393"/>
      <c r="RDW7" s="393"/>
      <c r="RDX7" s="393"/>
      <c r="RDY7" s="393"/>
      <c r="RDZ7" s="393"/>
      <c r="REA7" s="393"/>
      <c r="REB7" s="393"/>
      <c r="REC7" s="393"/>
      <c r="RED7" s="393"/>
      <c r="REE7" s="393"/>
      <c r="REF7" s="393"/>
      <c r="REG7" s="393"/>
      <c r="REH7" s="393"/>
      <c r="REI7" s="393"/>
      <c r="REJ7" s="393"/>
      <c r="REK7" s="393"/>
      <c r="REL7" s="393"/>
      <c r="REM7" s="393"/>
      <c r="REN7" s="393"/>
      <c r="REO7" s="393"/>
      <c r="REP7" s="393"/>
      <c r="REQ7" s="393"/>
      <c r="RER7" s="393"/>
      <c r="RES7" s="393"/>
      <c r="RET7" s="393"/>
      <c r="REU7" s="393"/>
      <c r="REV7" s="393"/>
      <c r="REW7" s="393"/>
      <c r="REX7" s="393"/>
      <c r="REY7" s="393"/>
      <c r="REZ7" s="393"/>
      <c r="RFA7" s="393"/>
      <c r="RFB7" s="393"/>
      <c r="RFC7" s="393"/>
      <c r="RFD7" s="393"/>
      <c r="RFE7" s="393"/>
      <c r="RFF7" s="393"/>
      <c r="RFG7" s="393"/>
      <c r="RFH7" s="393"/>
      <c r="RFI7" s="393"/>
      <c r="RFJ7" s="393"/>
      <c r="RFK7" s="393"/>
      <c r="RFL7" s="393"/>
      <c r="RFM7" s="393"/>
      <c r="RFN7" s="393"/>
      <c r="RFO7" s="393"/>
      <c r="RFP7" s="393"/>
      <c r="RFQ7" s="393"/>
      <c r="RFR7" s="393"/>
      <c r="RFS7" s="393"/>
      <c r="RFT7" s="393"/>
      <c r="RFU7" s="393"/>
      <c r="RFV7" s="393"/>
      <c r="RFW7" s="393"/>
      <c r="RFX7" s="393"/>
      <c r="RFY7" s="393"/>
      <c r="RFZ7" s="393"/>
      <c r="RGA7" s="393"/>
      <c r="RGB7" s="393"/>
      <c r="RGC7" s="393"/>
      <c r="RGD7" s="393"/>
      <c r="RGE7" s="393"/>
      <c r="RGF7" s="393"/>
      <c r="RGG7" s="393"/>
      <c r="RGH7" s="393"/>
      <c r="RGI7" s="393"/>
      <c r="RGJ7" s="393"/>
      <c r="RGK7" s="393"/>
      <c r="RGL7" s="393"/>
      <c r="RGM7" s="393"/>
      <c r="RGN7" s="393"/>
      <c r="RGO7" s="393"/>
      <c r="RGP7" s="393"/>
      <c r="RGQ7" s="393"/>
      <c r="RGR7" s="393"/>
      <c r="RGS7" s="393"/>
      <c r="RGT7" s="393"/>
      <c r="RGU7" s="393"/>
      <c r="RGV7" s="393"/>
      <c r="RGW7" s="393"/>
      <c r="RGX7" s="393"/>
      <c r="RGY7" s="393"/>
      <c r="RGZ7" s="393"/>
      <c r="RHA7" s="393"/>
      <c r="RHB7" s="393"/>
      <c r="RHC7" s="393"/>
      <c r="RHD7" s="393"/>
      <c r="RHE7" s="393"/>
      <c r="RHF7" s="393"/>
      <c r="RHG7" s="393"/>
      <c r="RHH7" s="393"/>
      <c r="RHI7" s="393"/>
      <c r="RHJ7" s="393"/>
      <c r="RHK7" s="393"/>
      <c r="RHL7" s="393"/>
      <c r="RHM7" s="393"/>
      <c r="RHN7" s="393"/>
      <c r="RHO7" s="393"/>
      <c r="RHP7" s="393"/>
      <c r="RHQ7" s="393"/>
      <c r="RHR7" s="393"/>
      <c r="RHS7" s="393"/>
      <c r="RHT7" s="393"/>
      <c r="RHU7" s="393"/>
      <c r="RHV7" s="393"/>
      <c r="RHW7" s="393"/>
      <c r="RHX7" s="393"/>
      <c r="RHY7" s="393"/>
      <c r="RHZ7" s="393"/>
      <c r="RIA7" s="393"/>
      <c r="RIB7" s="393"/>
      <c r="RIC7" s="393"/>
      <c r="RID7" s="393"/>
      <c r="RIE7" s="393"/>
      <c r="RIF7" s="393"/>
      <c r="RIG7" s="393"/>
      <c r="RIH7" s="393"/>
      <c r="RII7" s="393"/>
      <c r="RIJ7" s="393"/>
      <c r="RIK7" s="393"/>
      <c r="RIL7" s="393"/>
      <c r="RIM7" s="393"/>
      <c r="RIN7" s="393"/>
      <c r="RIO7" s="393"/>
      <c r="RIP7" s="393"/>
      <c r="RIQ7" s="393"/>
      <c r="RIR7" s="393"/>
      <c r="RIS7" s="393"/>
      <c r="RIT7" s="393"/>
      <c r="RIU7" s="393"/>
      <c r="RIV7" s="393"/>
      <c r="RIW7" s="393"/>
      <c r="RIX7" s="393"/>
      <c r="RIY7" s="393"/>
      <c r="RIZ7" s="393"/>
      <c r="RJA7" s="393"/>
      <c r="RJB7" s="393"/>
      <c r="RJC7" s="393"/>
      <c r="RJD7" s="393"/>
      <c r="RJE7" s="393"/>
      <c r="RJF7" s="393"/>
      <c r="RJG7" s="393"/>
      <c r="RJH7" s="393"/>
      <c r="RJI7" s="393"/>
      <c r="RJJ7" s="393"/>
      <c r="RJK7" s="393"/>
      <c r="RJL7" s="393"/>
      <c r="RJM7" s="393"/>
      <c r="RJN7" s="393"/>
      <c r="RJO7" s="393"/>
      <c r="RJP7" s="393"/>
      <c r="RJQ7" s="393"/>
      <c r="RJR7" s="393"/>
      <c r="RJS7" s="393"/>
      <c r="RJT7" s="393"/>
      <c r="RJU7" s="393"/>
      <c r="RJV7" s="393"/>
      <c r="RJW7" s="393"/>
      <c r="RJX7" s="393"/>
      <c r="RJY7" s="393"/>
      <c r="RJZ7" s="393"/>
      <c r="RKA7" s="393"/>
      <c r="RKB7" s="393"/>
      <c r="RKC7" s="393"/>
      <c r="RKD7" s="393"/>
      <c r="RKE7" s="393"/>
      <c r="RKF7" s="393"/>
      <c r="RKG7" s="393"/>
      <c r="RKH7" s="393"/>
      <c r="RKI7" s="393"/>
      <c r="RKJ7" s="393"/>
      <c r="RKK7" s="393"/>
      <c r="RKL7" s="393"/>
      <c r="RKM7" s="393"/>
      <c r="RKN7" s="393"/>
      <c r="RKO7" s="393"/>
      <c r="RKP7" s="393"/>
      <c r="RKQ7" s="393"/>
      <c r="RKR7" s="393"/>
      <c r="RKS7" s="393"/>
      <c r="RKT7" s="393"/>
      <c r="RKU7" s="393"/>
      <c r="RKV7" s="393"/>
      <c r="RKW7" s="393"/>
      <c r="RKX7" s="393"/>
      <c r="RKY7" s="393"/>
      <c r="RKZ7" s="393"/>
      <c r="RLA7" s="393"/>
      <c r="RLB7" s="393"/>
      <c r="RLC7" s="393"/>
      <c r="RLD7" s="393"/>
      <c r="RLE7" s="393"/>
      <c r="RLF7" s="393"/>
      <c r="RLG7" s="393"/>
      <c r="RLH7" s="393"/>
      <c r="RLI7" s="393"/>
      <c r="RLJ7" s="393"/>
      <c r="RLK7" s="393"/>
      <c r="RLL7" s="393"/>
      <c r="RLM7" s="393"/>
      <c r="RLN7" s="393"/>
      <c r="RLO7" s="393"/>
      <c r="RLP7" s="393"/>
      <c r="RLQ7" s="393"/>
      <c r="RLR7" s="393"/>
      <c r="RLS7" s="393"/>
      <c r="RLT7" s="393"/>
      <c r="RLU7" s="393"/>
      <c r="RLV7" s="393"/>
      <c r="RLW7" s="393"/>
      <c r="RLX7" s="393"/>
      <c r="RLY7" s="393"/>
      <c r="RLZ7" s="393"/>
      <c r="RMA7" s="393"/>
      <c r="RMB7" s="393"/>
      <c r="RMC7" s="393"/>
      <c r="RMD7" s="393"/>
      <c r="RME7" s="393"/>
      <c r="RMF7" s="393"/>
      <c r="RMG7" s="393"/>
      <c r="RMH7" s="393"/>
      <c r="RMI7" s="393"/>
      <c r="RMJ7" s="393"/>
      <c r="RMK7" s="393"/>
      <c r="RML7" s="393"/>
      <c r="RMM7" s="393"/>
      <c r="RMN7" s="393"/>
      <c r="RMO7" s="393"/>
      <c r="RMP7" s="393"/>
      <c r="RMQ7" s="393"/>
      <c r="RMR7" s="393"/>
      <c r="RMS7" s="393"/>
      <c r="RMT7" s="393"/>
      <c r="RMU7" s="393"/>
      <c r="RMV7" s="393"/>
      <c r="RMW7" s="393"/>
      <c r="RMX7" s="393"/>
      <c r="RMY7" s="393"/>
      <c r="RMZ7" s="393"/>
      <c r="RNA7" s="393"/>
      <c r="RNB7" s="393"/>
      <c r="RNC7" s="393"/>
      <c r="RND7" s="393"/>
      <c r="RNE7" s="393"/>
      <c r="RNF7" s="393"/>
      <c r="RNG7" s="393"/>
      <c r="RNH7" s="393"/>
      <c r="RNI7" s="393"/>
      <c r="RNJ7" s="393"/>
      <c r="RNK7" s="393"/>
      <c r="RNL7" s="393"/>
      <c r="RNM7" s="393"/>
      <c r="RNN7" s="393"/>
      <c r="RNO7" s="393"/>
      <c r="RNP7" s="393"/>
      <c r="RNQ7" s="393"/>
      <c r="RNR7" s="393"/>
      <c r="RNS7" s="393"/>
      <c r="RNT7" s="393"/>
      <c r="RNU7" s="393"/>
      <c r="RNV7" s="393"/>
      <c r="RNW7" s="393"/>
      <c r="RNX7" s="393"/>
      <c r="RNY7" s="393"/>
      <c r="RNZ7" s="393"/>
      <c r="ROA7" s="393"/>
      <c r="ROB7" s="393"/>
      <c r="ROC7" s="393"/>
      <c r="ROD7" s="393"/>
      <c r="ROE7" s="393"/>
      <c r="ROF7" s="393"/>
      <c r="ROG7" s="393"/>
      <c r="ROH7" s="393"/>
      <c r="ROI7" s="393"/>
      <c r="ROJ7" s="393"/>
      <c r="ROK7" s="393"/>
      <c r="ROL7" s="393"/>
      <c r="ROM7" s="393"/>
      <c r="RON7" s="393"/>
      <c r="ROO7" s="393"/>
      <c r="ROP7" s="393"/>
      <c r="ROQ7" s="393"/>
      <c r="ROR7" s="393"/>
      <c r="ROS7" s="393"/>
      <c r="ROT7" s="393"/>
      <c r="ROU7" s="393"/>
      <c r="ROV7" s="393"/>
      <c r="ROW7" s="393"/>
      <c r="ROX7" s="393"/>
      <c r="ROY7" s="393"/>
      <c r="ROZ7" s="393"/>
      <c r="RPA7" s="393"/>
      <c r="RPB7" s="393"/>
      <c r="RPC7" s="393"/>
      <c r="RPD7" s="393"/>
      <c r="RPE7" s="393"/>
      <c r="RPF7" s="393"/>
      <c r="RPG7" s="393"/>
      <c r="RPH7" s="393"/>
      <c r="RPI7" s="393"/>
      <c r="RPJ7" s="393"/>
      <c r="RPK7" s="393"/>
      <c r="RPL7" s="393"/>
      <c r="RPM7" s="393"/>
      <c r="RPN7" s="393"/>
      <c r="RPO7" s="393"/>
      <c r="RPP7" s="393"/>
      <c r="RPQ7" s="393"/>
      <c r="RPR7" s="393"/>
      <c r="RPS7" s="393"/>
      <c r="RPT7" s="393"/>
      <c r="RPU7" s="393"/>
      <c r="RPV7" s="393"/>
      <c r="RPW7" s="393"/>
      <c r="RPX7" s="393"/>
      <c r="RPY7" s="393"/>
      <c r="RPZ7" s="393"/>
      <c r="RQA7" s="393"/>
      <c r="RQB7" s="393"/>
      <c r="RQC7" s="393"/>
      <c r="RQD7" s="393"/>
      <c r="RQE7" s="393"/>
      <c r="RQF7" s="393"/>
      <c r="RQG7" s="393"/>
      <c r="RQH7" s="393"/>
      <c r="RQI7" s="393"/>
      <c r="RQJ7" s="393"/>
      <c r="RQK7" s="393"/>
      <c r="RQL7" s="393"/>
      <c r="RQM7" s="393"/>
      <c r="RQN7" s="393"/>
      <c r="RQO7" s="393"/>
      <c r="RQP7" s="393"/>
      <c r="RQQ7" s="393"/>
      <c r="RQR7" s="393"/>
      <c r="RQS7" s="393"/>
      <c r="RQT7" s="393"/>
      <c r="RQU7" s="393"/>
      <c r="RQV7" s="393"/>
      <c r="RQW7" s="393"/>
      <c r="RQX7" s="393"/>
      <c r="RQY7" s="393"/>
      <c r="RQZ7" s="393"/>
      <c r="RRA7" s="393"/>
      <c r="RRB7" s="393"/>
      <c r="RRC7" s="393"/>
      <c r="RRD7" s="393"/>
      <c r="RRE7" s="393"/>
      <c r="RRF7" s="393"/>
      <c r="RRG7" s="393"/>
      <c r="RRH7" s="393"/>
      <c r="RRI7" s="393"/>
      <c r="RRJ7" s="393"/>
      <c r="RRK7" s="393"/>
      <c r="RRL7" s="393"/>
      <c r="RRM7" s="393"/>
      <c r="RRN7" s="393"/>
      <c r="RRO7" s="393"/>
      <c r="RRP7" s="393"/>
      <c r="RRQ7" s="393"/>
      <c r="RRR7" s="393"/>
      <c r="RRS7" s="393"/>
      <c r="RRT7" s="393"/>
      <c r="RRU7" s="393"/>
      <c r="RRV7" s="393"/>
      <c r="RRW7" s="393"/>
      <c r="RRX7" s="393"/>
      <c r="RRY7" s="393"/>
      <c r="RRZ7" s="393"/>
      <c r="RSA7" s="393"/>
      <c r="RSB7" s="393"/>
      <c r="RSC7" s="393"/>
      <c r="RSD7" s="393"/>
      <c r="RSE7" s="393"/>
      <c r="RSF7" s="393"/>
      <c r="RSG7" s="393"/>
      <c r="RSH7" s="393"/>
      <c r="RSI7" s="393"/>
      <c r="RSJ7" s="393"/>
      <c r="RSK7" s="393"/>
      <c r="RSL7" s="393"/>
      <c r="RSM7" s="393"/>
      <c r="RSN7" s="393"/>
      <c r="RSO7" s="393"/>
      <c r="RSP7" s="393"/>
      <c r="RSQ7" s="393"/>
      <c r="RSR7" s="393"/>
      <c r="RSS7" s="393"/>
      <c r="RST7" s="393"/>
      <c r="RSU7" s="393"/>
      <c r="RSV7" s="393"/>
      <c r="RSW7" s="393"/>
      <c r="RSX7" s="393"/>
      <c r="RSY7" s="393"/>
      <c r="RSZ7" s="393"/>
      <c r="RTA7" s="393"/>
      <c r="RTB7" s="393"/>
      <c r="RTC7" s="393"/>
      <c r="RTD7" s="393"/>
      <c r="RTE7" s="393"/>
      <c r="RTF7" s="393"/>
      <c r="RTG7" s="393"/>
      <c r="RTH7" s="393"/>
      <c r="RTI7" s="393"/>
      <c r="RTJ7" s="393"/>
      <c r="RTK7" s="393"/>
      <c r="RTL7" s="393"/>
      <c r="RTM7" s="393"/>
      <c r="RTN7" s="393"/>
      <c r="RTO7" s="393"/>
      <c r="RTP7" s="393"/>
      <c r="RTQ7" s="393"/>
      <c r="RTR7" s="393"/>
      <c r="RTS7" s="393"/>
      <c r="RTT7" s="393"/>
      <c r="RTU7" s="393"/>
      <c r="RTV7" s="393"/>
      <c r="RTW7" s="393"/>
      <c r="RTX7" s="393"/>
      <c r="RTY7" s="393"/>
      <c r="RTZ7" s="393"/>
      <c r="RUA7" s="393"/>
      <c r="RUB7" s="393"/>
      <c r="RUC7" s="393"/>
      <c r="RUD7" s="393"/>
      <c r="RUE7" s="393"/>
      <c r="RUF7" s="393"/>
      <c r="RUG7" s="393"/>
      <c r="RUH7" s="393"/>
      <c r="RUI7" s="393"/>
      <c r="RUJ7" s="393"/>
      <c r="RUK7" s="393"/>
      <c r="RUL7" s="393"/>
      <c r="RUM7" s="393"/>
      <c r="RUN7" s="393"/>
      <c r="RUO7" s="393"/>
      <c r="RUP7" s="393"/>
      <c r="RUQ7" s="393"/>
      <c r="RUR7" s="393"/>
      <c r="RUS7" s="393"/>
      <c r="RUT7" s="393"/>
      <c r="RUU7" s="393"/>
      <c r="RUV7" s="393"/>
      <c r="RUW7" s="393"/>
      <c r="RUX7" s="393"/>
      <c r="RUY7" s="393"/>
      <c r="RUZ7" s="393"/>
      <c r="RVA7" s="393"/>
      <c r="RVB7" s="393"/>
      <c r="RVC7" s="393"/>
      <c r="RVD7" s="393"/>
      <c r="RVE7" s="393"/>
      <c r="RVF7" s="393"/>
      <c r="RVG7" s="393"/>
      <c r="RVH7" s="393"/>
      <c r="RVI7" s="393"/>
      <c r="RVJ7" s="393"/>
      <c r="RVK7" s="393"/>
      <c r="RVL7" s="393"/>
      <c r="RVM7" s="393"/>
      <c r="RVN7" s="393"/>
      <c r="RVO7" s="393"/>
      <c r="RVP7" s="393"/>
      <c r="RVQ7" s="393"/>
      <c r="RVR7" s="393"/>
      <c r="RVS7" s="393"/>
      <c r="RVT7" s="393"/>
      <c r="RVU7" s="393"/>
      <c r="RVV7" s="393"/>
      <c r="RVW7" s="393"/>
      <c r="RVX7" s="393"/>
      <c r="RVY7" s="393"/>
      <c r="RVZ7" s="393"/>
      <c r="RWA7" s="393"/>
      <c r="RWB7" s="393"/>
      <c r="RWC7" s="393"/>
      <c r="RWD7" s="393"/>
      <c r="RWE7" s="393"/>
      <c r="RWF7" s="393"/>
      <c r="RWG7" s="393"/>
      <c r="RWH7" s="393"/>
      <c r="RWI7" s="393"/>
      <c r="RWJ7" s="393"/>
      <c r="RWK7" s="393"/>
      <c r="RWL7" s="393"/>
      <c r="RWM7" s="393"/>
      <c r="RWN7" s="393"/>
      <c r="RWO7" s="393"/>
      <c r="RWP7" s="393"/>
      <c r="RWQ7" s="393"/>
      <c r="RWR7" s="393"/>
      <c r="RWS7" s="393"/>
      <c r="RWT7" s="393"/>
      <c r="RWU7" s="393"/>
      <c r="RWV7" s="393"/>
      <c r="RWW7" s="393"/>
      <c r="RWX7" s="393"/>
      <c r="RWY7" s="393"/>
      <c r="RWZ7" s="393"/>
      <c r="RXA7" s="393"/>
      <c r="RXB7" s="393"/>
      <c r="RXC7" s="393"/>
      <c r="RXD7" s="393"/>
      <c r="RXE7" s="393"/>
      <c r="RXF7" s="393"/>
      <c r="RXG7" s="393"/>
      <c r="RXH7" s="393"/>
      <c r="RXI7" s="393"/>
      <c r="RXJ7" s="393"/>
      <c r="RXK7" s="393"/>
      <c r="RXL7" s="393"/>
      <c r="RXM7" s="393"/>
      <c r="RXN7" s="393"/>
      <c r="RXO7" s="393"/>
      <c r="RXP7" s="393"/>
      <c r="RXQ7" s="393"/>
      <c r="RXR7" s="393"/>
      <c r="RXS7" s="393"/>
      <c r="RXT7" s="393"/>
      <c r="RXU7" s="393"/>
      <c r="RXV7" s="393"/>
      <c r="RXW7" s="393"/>
      <c r="RXX7" s="393"/>
      <c r="RXY7" s="393"/>
      <c r="RXZ7" s="393"/>
      <c r="RYA7" s="393"/>
      <c r="RYB7" s="393"/>
      <c r="RYC7" s="393"/>
      <c r="RYD7" s="393"/>
      <c r="RYE7" s="393"/>
      <c r="RYF7" s="393"/>
      <c r="RYG7" s="393"/>
      <c r="RYH7" s="393"/>
      <c r="RYI7" s="393"/>
      <c r="RYJ7" s="393"/>
      <c r="RYK7" s="393"/>
      <c r="RYL7" s="393"/>
      <c r="RYM7" s="393"/>
      <c r="RYN7" s="393"/>
      <c r="RYO7" s="393"/>
      <c r="RYP7" s="393"/>
      <c r="RYQ7" s="393"/>
      <c r="RYR7" s="393"/>
      <c r="RYS7" s="393"/>
      <c r="RYT7" s="393"/>
      <c r="RYU7" s="393"/>
      <c r="RYV7" s="393"/>
      <c r="RYW7" s="393"/>
      <c r="RYX7" s="393"/>
      <c r="RYY7" s="393"/>
      <c r="RYZ7" s="393"/>
      <c r="RZA7" s="393"/>
      <c r="RZB7" s="393"/>
      <c r="RZC7" s="393"/>
      <c r="RZD7" s="393"/>
      <c r="RZE7" s="393"/>
      <c r="RZF7" s="393"/>
      <c r="RZG7" s="393"/>
      <c r="RZH7" s="393"/>
      <c r="RZI7" s="393"/>
      <c r="RZJ7" s="393"/>
      <c r="RZK7" s="393"/>
      <c r="RZL7" s="393"/>
      <c r="RZM7" s="393"/>
      <c r="RZN7" s="393"/>
      <c r="RZO7" s="393"/>
      <c r="RZP7" s="393"/>
      <c r="RZQ7" s="393"/>
      <c r="RZR7" s="393"/>
      <c r="RZS7" s="393"/>
      <c r="RZT7" s="393"/>
      <c r="RZU7" s="393"/>
      <c r="RZV7" s="393"/>
      <c r="RZW7" s="393"/>
      <c r="RZX7" s="393"/>
      <c r="RZY7" s="393"/>
      <c r="RZZ7" s="393"/>
      <c r="SAA7" s="393"/>
      <c r="SAB7" s="393"/>
      <c r="SAC7" s="393"/>
      <c r="SAD7" s="393"/>
      <c r="SAE7" s="393"/>
      <c r="SAF7" s="393"/>
      <c r="SAG7" s="393"/>
      <c r="SAH7" s="393"/>
      <c r="SAI7" s="393"/>
      <c r="SAJ7" s="393"/>
      <c r="SAK7" s="393"/>
      <c r="SAL7" s="393"/>
      <c r="SAM7" s="393"/>
      <c r="SAN7" s="393"/>
      <c r="SAO7" s="393"/>
      <c r="SAP7" s="393"/>
      <c r="SAQ7" s="393"/>
      <c r="SAR7" s="393"/>
      <c r="SAS7" s="393"/>
      <c r="SAT7" s="393"/>
      <c r="SAU7" s="393"/>
      <c r="SAV7" s="393"/>
      <c r="SAW7" s="393"/>
      <c r="SAX7" s="393"/>
      <c r="SAY7" s="393"/>
      <c r="SAZ7" s="393"/>
      <c r="SBA7" s="393"/>
      <c r="SBB7" s="393"/>
      <c r="SBC7" s="393"/>
      <c r="SBD7" s="393"/>
      <c r="SBE7" s="393"/>
      <c r="SBF7" s="393"/>
      <c r="SBG7" s="393"/>
      <c r="SBH7" s="393"/>
      <c r="SBI7" s="393"/>
      <c r="SBJ7" s="393"/>
      <c r="SBK7" s="393"/>
      <c r="SBL7" s="393"/>
      <c r="SBM7" s="393"/>
      <c r="SBN7" s="393"/>
      <c r="SBO7" s="393"/>
      <c r="SBP7" s="393"/>
      <c r="SBQ7" s="393"/>
      <c r="SBR7" s="393"/>
      <c r="SBS7" s="393"/>
      <c r="SBT7" s="393"/>
      <c r="SBU7" s="393"/>
      <c r="SBV7" s="393"/>
      <c r="SBW7" s="393"/>
      <c r="SBX7" s="393"/>
      <c r="SBY7" s="393"/>
      <c r="SBZ7" s="393"/>
      <c r="SCA7" s="393"/>
      <c r="SCB7" s="393"/>
      <c r="SCC7" s="393"/>
      <c r="SCD7" s="393"/>
      <c r="SCE7" s="393"/>
      <c r="SCF7" s="393"/>
      <c r="SCG7" s="393"/>
      <c r="SCH7" s="393"/>
      <c r="SCI7" s="393"/>
      <c r="SCJ7" s="393"/>
      <c r="SCK7" s="393"/>
      <c r="SCL7" s="393"/>
      <c r="SCM7" s="393"/>
      <c r="SCN7" s="393"/>
      <c r="SCO7" s="393"/>
      <c r="SCP7" s="393"/>
      <c r="SCQ7" s="393"/>
      <c r="SCR7" s="393"/>
      <c r="SCS7" s="393"/>
      <c r="SCT7" s="393"/>
      <c r="SCU7" s="393"/>
      <c r="SCV7" s="393"/>
      <c r="SCW7" s="393"/>
      <c r="SCX7" s="393"/>
      <c r="SCY7" s="393"/>
      <c r="SCZ7" s="393"/>
      <c r="SDA7" s="393"/>
      <c r="SDB7" s="393"/>
      <c r="SDC7" s="393"/>
      <c r="SDD7" s="393"/>
      <c r="SDE7" s="393"/>
      <c r="SDF7" s="393"/>
      <c r="SDG7" s="393"/>
      <c r="SDH7" s="393"/>
      <c r="SDI7" s="393"/>
      <c r="SDJ7" s="393"/>
      <c r="SDK7" s="393"/>
      <c r="SDL7" s="393"/>
      <c r="SDM7" s="393"/>
      <c r="SDN7" s="393"/>
      <c r="SDO7" s="393"/>
      <c r="SDP7" s="393"/>
      <c r="SDQ7" s="393"/>
      <c r="SDR7" s="393"/>
      <c r="SDS7" s="393"/>
      <c r="SDT7" s="393"/>
      <c r="SDU7" s="393"/>
      <c r="SDV7" s="393"/>
      <c r="SDW7" s="393"/>
      <c r="SDX7" s="393"/>
      <c r="SDY7" s="393"/>
      <c r="SDZ7" s="393"/>
      <c r="SEA7" s="393"/>
      <c r="SEB7" s="393"/>
      <c r="SEC7" s="393"/>
      <c r="SED7" s="393"/>
      <c r="SEE7" s="393"/>
      <c r="SEF7" s="393"/>
      <c r="SEG7" s="393"/>
      <c r="SEH7" s="393"/>
      <c r="SEI7" s="393"/>
      <c r="SEJ7" s="393"/>
      <c r="SEK7" s="393"/>
      <c r="SEL7" s="393"/>
      <c r="SEM7" s="393"/>
      <c r="SEN7" s="393"/>
      <c r="SEO7" s="393"/>
      <c r="SEP7" s="393"/>
      <c r="SEQ7" s="393"/>
      <c r="SER7" s="393"/>
      <c r="SES7" s="393"/>
      <c r="SET7" s="393"/>
      <c r="SEU7" s="393"/>
      <c r="SEV7" s="393"/>
      <c r="SEW7" s="393"/>
      <c r="SEX7" s="393"/>
      <c r="SEY7" s="393"/>
      <c r="SEZ7" s="393"/>
      <c r="SFA7" s="393"/>
      <c r="SFB7" s="393"/>
      <c r="SFC7" s="393"/>
      <c r="SFD7" s="393"/>
      <c r="SFE7" s="393"/>
      <c r="SFF7" s="393"/>
      <c r="SFG7" s="393"/>
      <c r="SFH7" s="393"/>
      <c r="SFI7" s="393"/>
      <c r="SFJ7" s="393"/>
      <c r="SFK7" s="393"/>
      <c r="SFL7" s="393"/>
      <c r="SFM7" s="393"/>
      <c r="SFN7" s="393"/>
      <c r="SFO7" s="393"/>
      <c r="SFP7" s="393"/>
      <c r="SFQ7" s="393"/>
      <c r="SFR7" s="393"/>
      <c r="SFS7" s="393"/>
      <c r="SFT7" s="393"/>
      <c r="SFU7" s="393"/>
      <c r="SFV7" s="393"/>
      <c r="SFW7" s="393"/>
      <c r="SFX7" s="393"/>
      <c r="SFY7" s="393"/>
      <c r="SFZ7" s="393"/>
      <c r="SGA7" s="393"/>
      <c r="SGB7" s="393"/>
      <c r="SGC7" s="393"/>
      <c r="SGD7" s="393"/>
      <c r="SGE7" s="393"/>
      <c r="SGF7" s="393"/>
      <c r="SGG7" s="393"/>
      <c r="SGH7" s="393"/>
      <c r="SGI7" s="393"/>
      <c r="SGJ7" s="393"/>
      <c r="SGK7" s="393"/>
      <c r="SGL7" s="393"/>
      <c r="SGM7" s="393"/>
      <c r="SGN7" s="393"/>
      <c r="SGO7" s="393"/>
      <c r="SGP7" s="393"/>
      <c r="SGQ7" s="393"/>
      <c r="SGR7" s="393"/>
      <c r="SGS7" s="393"/>
      <c r="SGT7" s="393"/>
      <c r="SGU7" s="393"/>
      <c r="SGV7" s="393"/>
      <c r="SGW7" s="393"/>
      <c r="SGX7" s="393"/>
      <c r="SGY7" s="393"/>
      <c r="SGZ7" s="393"/>
      <c r="SHA7" s="393"/>
      <c r="SHB7" s="393"/>
      <c r="SHC7" s="393"/>
      <c r="SHD7" s="393"/>
      <c r="SHE7" s="393"/>
      <c r="SHF7" s="393"/>
      <c r="SHG7" s="393"/>
      <c r="SHH7" s="393"/>
      <c r="SHI7" s="393"/>
      <c r="SHJ7" s="393"/>
      <c r="SHK7" s="393"/>
      <c r="SHL7" s="393"/>
      <c r="SHM7" s="393"/>
      <c r="SHN7" s="393"/>
      <c r="SHO7" s="393"/>
      <c r="SHP7" s="393"/>
      <c r="SHQ7" s="393"/>
      <c r="SHR7" s="393"/>
      <c r="SHS7" s="393"/>
      <c r="SHT7" s="393"/>
      <c r="SHU7" s="393"/>
      <c r="SHV7" s="393"/>
      <c r="SHW7" s="393"/>
      <c r="SHX7" s="393"/>
      <c r="SHY7" s="393"/>
      <c r="SHZ7" s="393"/>
      <c r="SIA7" s="393"/>
      <c r="SIB7" s="393"/>
      <c r="SIC7" s="393"/>
      <c r="SID7" s="393"/>
      <c r="SIE7" s="393"/>
      <c r="SIF7" s="393"/>
      <c r="SIG7" s="393"/>
      <c r="SIH7" s="393"/>
      <c r="SII7" s="393"/>
      <c r="SIJ7" s="393"/>
      <c r="SIK7" s="393"/>
      <c r="SIL7" s="393"/>
      <c r="SIM7" s="393"/>
      <c r="SIN7" s="393"/>
      <c r="SIO7" s="393"/>
      <c r="SIP7" s="393"/>
      <c r="SIQ7" s="393"/>
      <c r="SIR7" s="393"/>
      <c r="SIS7" s="393"/>
      <c r="SIT7" s="393"/>
      <c r="SIU7" s="393"/>
      <c r="SIV7" s="393"/>
      <c r="SIW7" s="393"/>
      <c r="SIX7" s="393"/>
      <c r="SIY7" s="393"/>
      <c r="SIZ7" s="393"/>
      <c r="SJA7" s="393"/>
      <c r="SJB7" s="393"/>
      <c r="SJC7" s="393"/>
      <c r="SJD7" s="393"/>
      <c r="SJE7" s="393"/>
      <c r="SJF7" s="393"/>
      <c r="SJG7" s="393"/>
      <c r="SJH7" s="393"/>
      <c r="SJI7" s="393"/>
      <c r="SJJ7" s="393"/>
      <c r="SJK7" s="393"/>
      <c r="SJL7" s="393"/>
      <c r="SJM7" s="393"/>
      <c r="SJN7" s="393"/>
      <c r="SJO7" s="393"/>
      <c r="SJP7" s="393"/>
      <c r="SJQ7" s="393"/>
      <c r="SJR7" s="393"/>
      <c r="SJS7" s="393"/>
      <c r="SJT7" s="393"/>
      <c r="SJU7" s="393"/>
      <c r="SJV7" s="393"/>
      <c r="SJW7" s="393"/>
      <c r="SJX7" s="393"/>
      <c r="SJY7" s="393"/>
      <c r="SJZ7" s="393"/>
      <c r="SKA7" s="393"/>
      <c r="SKB7" s="393"/>
      <c r="SKC7" s="393"/>
      <c r="SKD7" s="393"/>
      <c r="SKE7" s="393"/>
      <c r="SKF7" s="393"/>
      <c r="SKG7" s="393"/>
      <c r="SKH7" s="393"/>
      <c r="SKI7" s="393"/>
      <c r="SKJ7" s="393"/>
      <c r="SKK7" s="393"/>
      <c r="SKL7" s="393"/>
      <c r="SKM7" s="393"/>
      <c r="SKN7" s="393"/>
      <c r="SKO7" s="393"/>
      <c r="SKP7" s="393"/>
      <c r="SKQ7" s="393"/>
      <c r="SKR7" s="393"/>
      <c r="SKS7" s="393"/>
      <c r="SKT7" s="393"/>
      <c r="SKU7" s="393"/>
      <c r="SKV7" s="393"/>
      <c r="SKW7" s="393"/>
      <c r="SKX7" s="393"/>
      <c r="SKY7" s="393"/>
      <c r="SKZ7" s="393"/>
      <c r="SLA7" s="393"/>
      <c r="SLB7" s="393"/>
      <c r="SLC7" s="393"/>
      <c r="SLD7" s="393"/>
      <c r="SLE7" s="393"/>
      <c r="SLF7" s="393"/>
      <c r="SLG7" s="393"/>
      <c r="SLH7" s="393"/>
      <c r="SLI7" s="393"/>
      <c r="SLJ7" s="393"/>
      <c r="SLK7" s="393"/>
      <c r="SLL7" s="393"/>
      <c r="SLM7" s="393"/>
      <c r="SLN7" s="393"/>
      <c r="SLO7" s="393"/>
      <c r="SLP7" s="393"/>
      <c r="SLQ7" s="393"/>
      <c r="SLR7" s="393"/>
      <c r="SLS7" s="393"/>
      <c r="SLT7" s="393"/>
      <c r="SLU7" s="393"/>
      <c r="SLV7" s="393"/>
      <c r="SLW7" s="393"/>
      <c r="SLX7" s="393"/>
      <c r="SLY7" s="393"/>
      <c r="SLZ7" s="393"/>
      <c r="SMA7" s="393"/>
      <c r="SMB7" s="393"/>
      <c r="SMC7" s="393"/>
      <c r="SMD7" s="393"/>
      <c r="SME7" s="393"/>
      <c r="SMF7" s="393"/>
      <c r="SMG7" s="393"/>
      <c r="SMH7" s="393"/>
      <c r="SMI7" s="393"/>
      <c r="SMJ7" s="393"/>
      <c r="SMK7" s="393"/>
      <c r="SML7" s="393"/>
      <c r="SMM7" s="393"/>
      <c r="SMN7" s="393"/>
      <c r="SMO7" s="393"/>
      <c r="SMP7" s="393"/>
      <c r="SMQ7" s="393"/>
      <c r="SMR7" s="393"/>
      <c r="SMS7" s="393"/>
      <c r="SMT7" s="393"/>
      <c r="SMU7" s="393"/>
      <c r="SMV7" s="393"/>
      <c r="SMW7" s="393"/>
      <c r="SMX7" s="393"/>
      <c r="SMY7" s="393"/>
      <c r="SMZ7" s="393"/>
      <c r="SNA7" s="393"/>
      <c r="SNB7" s="393"/>
      <c r="SNC7" s="393"/>
      <c r="SND7" s="393"/>
      <c r="SNE7" s="393"/>
      <c r="SNF7" s="393"/>
      <c r="SNG7" s="393"/>
      <c r="SNH7" s="393"/>
      <c r="SNI7" s="393"/>
      <c r="SNJ7" s="393"/>
      <c r="SNK7" s="393"/>
      <c r="SNL7" s="393"/>
      <c r="SNM7" s="393"/>
      <c r="SNN7" s="393"/>
      <c r="SNO7" s="393"/>
      <c r="SNP7" s="393"/>
      <c r="SNQ7" s="393"/>
      <c r="SNR7" s="393"/>
      <c r="SNS7" s="393"/>
      <c r="SNT7" s="393"/>
      <c r="SNU7" s="393"/>
      <c r="SNV7" s="393"/>
      <c r="SNW7" s="393"/>
      <c r="SNX7" s="393"/>
      <c r="SNY7" s="393"/>
      <c r="SNZ7" s="393"/>
      <c r="SOA7" s="393"/>
      <c r="SOB7" s="393"/>
      <c r="SOC7" s="393"/>
      <c r="SOD7" s="393"/>
      <c r="SOE7" s="393"/>
      <c r="SOF7" s="393"/>
      <c r="SOG7" s="393"/>
      <c r="SOH7" s="393"/>
      <c r="SOI7" s="393"/>
      <c r="SOJ7" s="393"/>
      <c r="SOK7" s="393"/>
      <c r="SOL7" s="393"/>
      <c r="SOM7" s="393"/>
      <c r="SON7" s="393"/>
      <c r="SOO7" s="393"/>
      <c r="SOP7" s="393"/>
      <c r="SOQ7" s="393"/>
      <c r="SOR7" s="393"/>
      <c r="SOS7" s="393"/>
      <c r="SOT7" s="393"/>
      <c r="SOU7" s="393"/>
      <c r="SOV7" s="393"/>
      <c r="SOW7" s="393"/>
      <c r="SOX7" s="393"/>
      <c r="SOY7" s="393"/>
      <c r="SOZ7" s="393"/>
      <c r="SPA7" s="393"/>
      <c r="SPB7" s="393"/>
      <c r="SPC7" s="393"/>
      <c r="SPD7" s="393"/>
      <c r="SPE7" s="393"/>
      <c r="SPF7" s="393"/>
      <c r="SPG7" s="393"/>
      <c r="SPH7" s="393"/>
      <c r="SPI7" s="393"/>
      <c r="SPJ7" s="393"/>
      <c r="SPK7" s="393"/>
      <c r="SPL7" s="393"/>
      <c r="SPM7" s="393"/>
      <c r="SPN7" s="393"/>
      <c r="SPO7" s="393"/>
      <c r="SPP7" s="393"/>
      <c r="SPQ7" s="393"/>
      <c r="SPR7" s="393"/>
      <c r="SPS7" s="393"/>
      <c r="SPT7" s="393"/>
      <c r="SPU7" s="393"/>
      <c r="SPV7" s="393"/>
      <c r="SPW7" s="393"/>
      <c r="SPX7" s="393"/>
      <c r="SPY7" s="393"/>
      <c r="SPZ7" s="393"/>
      <c r="SQA7" s="393"/>
      <c r="SQB7" s="393"/>
      <c r="SQC7" s="393"/>
      <c r="SQD7" s="393"/>
      <c r="SQE7" s="393"/>
      <c r="SQF7" s="393"/>
      <c r="SQG7" s="393"/>
      <c r="SQH7" s="393"/>
      <c r="SQI7" s="393"/>
      <c r="SQJ7" s="393"/>
      <c r="SQK7" s="393"/>
      <c r="SQL7" s="393"/>
      <c r="SQM7" s="393"/>
      <c r="SQN7" s="393"/>
      <c r="SQO7" s="393"/>
      <c r="SQP7" s="393"/>
      <c r="SQQ7" s="393"/>
      <c r="SQR7" s="393"/>
      <c r="SQS7" s="393"/>
      <c r="SQT7" s="393"/>
      <c r="SQU7" s="393"/>
      <c r="SQV7" s="393"/>
      <c r="SQW7" s="393"/>
      <c r="SQX7" s="393"/>
      <c r="SQY7" s="393"/>
      <c r="SQZ7" s="393"/>
      <c r="SRA7" s="393"/>
      <c r="SRB7" s="393"/>
      <c r="SRC7" s="393"/>
      <c r="SRD7" s="393"/>
      <c r="SRE7" s="393"/>
      <c r="SRF7" s="393"/>
      <c r="SRG7" s="393"/>
      <c r="SRH7" s="393"/>
      <c r="SRI7" s="393"/>
      <c r="SRJ7" s="393"/>
      <c r="SRK7" s="393"/>
      <c r="SRL7" s="393"/>
      <c r="SRM7" s="393"/>
      <c r="SRN7" s="393"/>
      <c r="SRO7" s="393"/>
      <c r="SRP7" s="393"/>
      <c r="SRQ7" s="393"/>
      <c r="SRR7" s="393"/>
      <c r="SRS7" s="393"/>
      <c r="SRT7" s="393"/>
      <c r="SRU7" s="393"/>
      <c r="SRV7" s="393"/>
      <c r="SRW7" s="393"/>
      <c r="SRX7" s="393"/>
      <c r="SRY7" s="393"/>
      <c r="SRZ7" s="393"/>
      <c r="SSA7" s="393"/>
      <c r="SSB7" s="393"/>
      <c r="SSC7" s="393"/>
      <c r="SSD7" s="393"/>
      <c r="SSE7" s="393"/>
      <c r="SSF7" s="393"/>
      <c r="SSG7" s="393"/>
      <c r="SSH7" s="393"/>
      <c r="SSI7" s="393"/>
      <c r="SSJ7" s="393"/>
      <c r="SSK7" s="393"/>
      <c r="SSL7" s="393"/>
      <c r="SSM7" s="393"/>
      <c r="SSN7" s="393"/>
      <c r="SSO7" s="393"/>
      <c r="SSP7" s="393"/>
      <c r="SSQ7" s="393"/>
      <c r="SSR7" s="393"/>
      <c r="SSS7" s="393"/>
      <c r="SST7" s="393"/>
      <c r="SSU7" s="393"/>
      <c r="SSV7" s="393"/>
      <c r="SSW7" s="393"/>
      <c r="SSX7" s="393"/>
      <c r="SSY7" s="393"/>
      <c r="SSZ7" s="393"/>
      <c r="STA7" s="393"/>
      <c r="STB7" s="393"/>
      <c r="STC7" s="393"/>
      <c r="STD7" s="393"/>
      <c r="STE7" s="393"/>
      <c r="STF7" s="393"/>
      <c r="STG7" s="393"/>
      <c r="STH7" s="393"/>
      <c r="STI7" s="393"/>
      <c r="STJ7" s="393"/>
      <c r="STK7" s="393"/>
      <c r="STL7" s="393"/>
      <c r="STM7" s="393"/>
      <c r="STN7" s="393"/>
      <c r="STO7" s="393"/>
      <c r="STP7" s="393"/>
      <c r="STQ7" s="393"/>
      <c r="STR7" s="393"/>
      <c r="STS7" s="393"/>
      <c r="STT7" s="393"/>
      <c r="STU7" s="393"/>
      <c r="STV7" s="393"/>
      <c r="STW7" s="393"/>
      <c r="STX7" s="393"/>
      <c r="STY7" s="393"/>
      <c r="STZ7" s="393"/>
      <c r="SUA7" s="393"/>
      <c r="SUB7" s="393"/>
      <c r="SUC7" s="393"/>
      <c r="SUD7" s="393"/>
      <c r="SUE7" s="393"/>
      <c r="SUF7" s="393"/>
      <c r="SUG7" s="393"/>
      <c r="SUH7" s="393"/>
      <c r="SUI7" s="393"/>
      <c r="SUJ7" s="393"/>
      <c r="SUK7" s="393"/>
      <c r="SUL7" s="393"/>
      <c r="SUM7" s="393"/>
      <c r="SUN7" s="393"/>
      <c r="SUO7" s="393"/>
      <c r="SUP7" s="393"/>
      <c r="SUQ7" s="393"/>
      <c r="SUR7" s="393"/>
      <c r="SUS7" s="393"/>
      <c r="SUT7" s="393"/>
      <c r="SUU7" s="393"/>
      <c r="SUV7" s="393"/>
      <c r="SUW7" s="393"/>
      <c r="SUX7" s="393"/>
      <c r="SUY7" s="393"/>
      <c r="SUZ7" s="393"/>
      <c r="SVA7" s="393"/>
      <c r="SVB7" s="393"/>
      <c r="SVC7" s="393"/>
      <c r="SVD7" s="393"/>
      <c r="SVE7" s="393"/>
      <c r="SVF7" s="393"/>
      <c r="SVG7" s="393"/>
      <c r="SVH7" s="393"/>
      <c r="SVI7" s="393"/>
      <c r="SVJ7" s="393"/>
      <c r="SVK7" s="393"/>
      <c r="SVL7" s="393"/>
      <c r="SVM7" s="393"/>
      <c r="SVN7" s="393"/>
      <c r="SVO7" s="393"/>
      <c r="SVP7" s="393"/>
      <c r="SVQ7" s="393"/>
      <c r="SVR7" s="393"/>
      <c r="SVS7" s="393"/>
      <c r="SVT7" s="393"/>
      <c r="SVU7" s="393"/>
      <c r="SVV7" s="393"/>
      <c r="SVW7" s="393"/>
      <c r="SVX7" s="393"/>
      <c r="SVY7" s="393"/>
      <c r="SVZ7" s="393"/>
      <c r="SWA7" s="393"/>
      <c r="SWB7" s="393"/>
      <c r="SWC7" s="393"/>
      <c r="SWD7" s="393"/>
      <c r="SWE7" s="393"/>
      <c r="SWF7" s="393"/>
      <c r="SWG7" s="393"/>
      <c r="SWH7" s="393"/>
      <c r="SWI7" s="393"/>
      <c r="SWJ7" s="393"/>
      <c r="SWK7" s="393"/>
      <c r="SWL7" s="393"/>
      <c r="SWM7" s="393"/>
      <c r="SWN7" s="393"/>
      <c r="SWO7" s="393"/>
      <c r="SWP7" s="393"/>
      <c r="SWQ7" s="393"/>
      <c r="SWR7" s="393"/>
      <c r="SWS7" s="393"/>
      <c r="SWT7" s="393"/>
      <c r="SWU7" s="393"/>
      <c r="SWV7" s="393"/>
      <c r="SWW7" s="393"/>
      <c r="SWX7" s="393"/>
      <c r="SWY7" s="393"/>
      <c r="SWZ7" s="393"/>
      <c r="SXA7" s="393"/>
      <c r="SXB7" s="393"/>
      <c r="SXC7" s="393"/>
      <c r="SXD7" s="393"/>
      <c r="SXE7" s="393"/>
      <c r="SXF7" s="393"/>
      <c r="SXG7" s="393"/>
      <c r="SXH7" s="393"/>
      <c r="SXI7" s="393"/>
      <c r="SXJ7" s="393"/>
      <c r="SXK7" s="393"/>
      <c r="SXL7" s="393"/>
      <c r="SXM7" s="393"/>
      <c r="SXN7" s="393"/>
      <c r="SXO7" s="393"/>
      <c r="SXP7" s="393"/>
      <c r="SXQ7" s="393"/>
      <c r="SXR7" s="393"/>
      <c r="SXS7" s="393"/>
      <c r="SXT7" s="393"/>
      <c r="SXU7" s="393"/>
      <c r="SXV7" s="393"/>
      <c r="SXW7" s="393"/>
      <c r="SXX7" s="393"/>
      <c r="SXY7" s="393"/>
      <c r="SXZ7" s="393"/>
      <c r="SYA7" s="393"/>
      <c r="SYB7" s="393"/>
      <c r="SYC7" s="393"/>
      <c r="SYD7" s="393"/>
      <c r="SYE7" s="393"/>
      <c r="SYF7" s="393"/>
      <c r="SYG7" s="393"/>
      <c r="SYH7" s="393"/>
      <c r="SYI7" s="393"/>
      <c r="SYJ7" s="393"/>
      <c r="SYK7" s="393"/>
      <c r="SYL7" s="393"/>
      <c r="SYM7" s="393"/>
      <c r="SYN7" s="393"/>
      <c r="SYO7" s="393"/>
      <c r="SYP7" s="393"/>
      <c r="SYQ7" s="393"/>
      <c r="SYR7" s="393"/>
      <c r="SYS7" s="393"/>
      <c r="SYT7" s="393"/>
      <c r="SYU7" s="393"/>
      <c r="SYV7" s="393"/>
      <c r="SYW7" s="393"/>
      <c r="SYX7" s="393"/>
      <c r="SYY7" s="393"/>
      <c r="SYZ7" s="393"/>
      <c r="SZA7" s="393"/>
      <c r="SZB7" s="393"/>
      <c r="SZC7" s="393"/>
      <c r="SZD7" s="393"/>
      <c r="SZE7" s="393"/>
      <c r="SZF7" s="393"/>
      <c r="SZG7" s="393"/>
      <c r="SZH7" s="393"/>
      <c r="SZI7" s="393"/>
      <c r="SZJ7" s="393"/>
      <c r="SZK7" s="393"/>
      <c r="SZL7" s="393"/>
      <c r="SZM7" s="393"/>
      <c r="SZN7" s="393"/>
      <c r="SZO7" s="393"/>
      <c r="SZP7" s="393"/>
      <c r="SZQ7" s="393"/>
      <c r="SZR7" s="393"/>
      <c r="SZS7" s="393"/>
      <c r="SZT7" s="393"/>
      <c r="SZU7" s="393"/>
      <c r="SZV7" s="393"/>
      <c r="SZW7" s="393"/>
      <c r="SZX7" s="393"/>
      <c r="SZY7" s="393"/>
      <c r="SZZ7" s="393"/>
      <c r="TAA7" s="393"/>
      <c r="TAB7" s="393"/>
      <c r="TAC7" s="393"/>
      <c r="TAD7" s="393"/>
      <c r="TAE7" s="393"/>
      <c r="TAF7" s="393"/>
      <c r="TAG7" s="393"/>
      <c r="TAH7" s="393"/>
      <c r="TAI7" s="393"/>
      <c r="TAJ7" s="393"/>
      <c r="TAK7" s="393"/>
      <c r="TAL7" s="393"/>
      <c r="TAM7" s="393"/>
      <c r="TAN7" s="393"/>
      <c r="TAO7" s="393"/>
      <c r="TAP7" s="393"/>
      <c r="TAQ7" s="393"/>
      <c r="TAR7" s="393"/>
      <c r="TAS7" s="393"/>
      <c r="TAT7" s="393"/>
      <c r="TAU7" s="393"/>
      <c r="TAV7" s="393"/>
      <c r="TAW7" s="393"/>
      <c r="TAX7" s="393"/>
      <c r="TAY7" s="393"/>
      <c r="TAZ7" s="393"/>
      <c r="TBA7" s="393"/>
      <c r="TBB7" s="393"/>
      <c r="TBC7" s="393"/>
      <c r="TBD7" s="393"/>
      <c r="TBE7" s="393"/>
      <c r="TBF7" s="393"/>
      <c r="TBG7" s="393"/>
      <c r="TBH7" s="393"/>
      <c r="TBI7" s="393"/>
      <c r="TBJ7" s="393"/>
      <c r="TBK7" s="393"/>
      <c r="TBL7" s="393"/>
      <c r="TBM7" s="393"/>
      <c r="TBN7" s="393"/>
      <c r="TBO7" s="393"/>
      <c r="TBP7" s="393"/>
      <c r="TBQ7" s="393"/>
      <c r="TBR7" s="393"/>
      <c r="TBS7" s="393"/>
      <c r="TBT7" s="393"/>
      <c r="TBU7" s="393"/>
      <c r="TBV7" s="393"/>
      <c r="TBW7" s="393"/>
      <c r="TBX7" s="393"/>
      <c r="TBY7" s="393"/>
      <c r="TBZ7" s="393"/>
      <c r="TCA7" s="393"/>
      <c r="TCB7" s="393"/>
      <c r="TCC7" s="393"/>
      <c r="TCD7" s="393"/>
      <c r="TCE7" s="393"/>
      <c r="TCF7" s="393"/>
      <c r="TCG7" s="393"/>
      <c r="TCH7" s="393"/>
      <c r="TCI7" s="393"/>
      <c r="TCJ7" s="393"/>
      <c r="TCK7" s="393"/>
      <c r="TCL7" s="393"/>
      <c r="TCM7" s="393"/>
      <c r="TCN7" s="393"/>
      <c r="TCO7" s="393"/>
      <c r="TCP7" s="393"/>
      <c r="TCQ7" s="393"/>
      <c r="TCR7" s="393"/>
      <c r="TCS7" s="393"/>
      <c r="TCT7" s="393"/>
      <c r="TCU7" s="393"/>
      <c r="TCV7" s="393"/>
      <c r="TCW7" s="393"/>
      <c r="TCX7" s="393"/>
      <c r="TCY7" s="393"/>
      <c r="TCZ7" s="393"/>
      <c r="TDA7" s="393"/>
      <c r="TDB7" s="393"/>
      <c r="TDC7" s="393"/>
      <c r="TDD7" s="393"/>
      <c r="TDE7" s="393"/>
      <c r="TDF7" s="393"/>
      <c r="TDG7" s="393"/>
      <c r="TDH7" s="393"/>
      <c r="TDI7" s="393"/>
      <c r="TDJ7" s="393"/>
      <c r="TDK7" s="393"/>
      <c r="TDL7" s="393"/>
      <c r="TDM7" s="393"/>
      <c r="TDN7" s="393"/>
      <c r="TDO7" s="393"/>
      <c r="TDP7" s="393"/>
      <c r="TDQ7" s="393"/>
      <c r="TDR7" s="393"/>
      <c r="TDS7" s="393"/>
      <c r="TDT7" s="393"/>
      <c r="TDU7" s="393"/>
      <c r="TDV7" s="393"/>
      <c r="TDW7" s="393"/>
      <c r="TDX7" s="393"/>
      <c r="TDY7" s="393"/>
      <c r="TDZ7" s="393"/>
      <c r="TEA7" s="393"/>
      <c r="TEB7" s="393"/>
      <c r="TEC7" s="393"/>
      <c r="TED7" s="393"/>
      <c r="TEE7" s="393"/>
      <c r="TEF7" s="393"/>
      <c r="TEG7" s="393"/>
      <c r="TEH7" s="393"/>
      <c r="TEI7" s="393"/>
      <c r="TEJ7" s="393"/>
      <c r="TEK7" s="393"/>
      <c r="TEL7" s="393"/>
      <c r="TEM7" s="393"/>
      <c r="TEN7" s="393"/>
      <c r="TEO7" s="393"/>
      <c r="TEP7" s="393"/>
      <c r="TEQ7" s="393"/>
      <c r="TER7" s="393"/>
      <c r="TES7" s="393"/>
      <c r="TET7" s="393"/>
      <c r="TEU7" s="393"/>
      <c r="TEV7" s="393"/>
      <c r="TEW7" s="393"/>
      <c r="TEX7" s="393"/>
      <c r="TEY7" s="393"/>
      <c r="TEZ7" s="393"/>
      <c r="TFA7" s="393"/>
      <c r="TFB7" s="393"/>
      <c r="TFC7" s="393"/>
      <c r="TFD7" s="393"/>
      <c r="TFE7" s="393"/>
      <c r="TFF7" s="393"/>
      <c r="TFG7" s="393"/>
      <c r="TFH7" s="393"/>
      <c r="TFI7" s="393"/>
      <c r="TFJ7" s="393"/>
      <c r="TFK7" s="393"/>
      <c r="TFL7" s="393"/>
      <c r="TFM7" s="393"/>
      <c r="TFN7" s="393"/>
      <c r="TFO7" s="393"/>
      <c r="TFP7" s="393"/>
      <c r="TFQ7" s="393"/>
      <c r="TFR7" s="393"/>
      <c r="TFS7" s="393"/>
      <c r="TFT7" s="393"/>
      <c r="TFU7" s="393"/>
      <c r="TFV7" s="393"/>
      <c r="TFW7" s="393"/>
      <c r="TFX7" s="393"/>
      <c r="TFY7" s="393"/>
      <c r="TFZ7" s="393"/>
      <c r="TGA7" s="393"/>
      <c r="TGB7" s="393"/>
      <c r="TGC7" s="393"/>
      <c r="TGD7" s="393"/>
      <c r="TGE7" s="393"/>
      <c r="TGF7" s="393"/>
      <c r="TGG7" s="393"/>
      <c r="TGH7" s="393"/>
      <c r="TGI7" s="393"/>
      <c r="TGJ7" s="393"/>
      <c r="TGK7" s="393"/>
      <c r="TGL7" s="393"/>
      <c r="TGM7" s="393"/>
      <c r="TGN7" s="393"/>
      <c r="TGO7" s="393"/>
      <c r="TGP7" s="393"/>
      <c r="TGQ7" s="393"/>
      <c r="TGR7" s="393"/>
      <c r="TGS7" s="393"/>
      <c r="TGT7" s="393"/>
      <c r="TGU7" s="393"/>
      <c r="TGV7" s="393"/>
      <c r="TGW7" s="393"/>
      <c r="TGX7" s="393"/>
      <c r="TGY7" s="393"/>
      <c r="TGZ7" s="393"/>
      <c r="THA7" s="393"/>
      <c r="THB7" s="393"/>
      <c r="THC7" s="393"/>
      <c r="THD7" s="393"/>
      <c r="THE7" s="393"/>
      <c r="THF7" s="393"/>
      <c r="THG7" s="393"/>
      <c r="THH7" s="393"/>
      <c r="THI7" s="393"/>
      <c r="THJ7" s="393"/>
      <c r="THK7" s="393"/>
      <c r="THL7" s="393"/>
      <c r="THM7" s="393"/>
      <c r="THN7" s="393"/>
      <c r="THO7" s="393"/>
      <c r="THP7" s="393"/>
      <c r="THQ7" s="393"/>
      <c r="THR7" s="393"/>
      <c r="THS7" s="393"/>
      <c r="THT7" s="393"/>
      <c r="THU7" s="393"/>
      <c r="THV7" s="393"/>
      <c r="THW7" s="393"/>
      <c r="THX7" s="393"/>
      <c r="THY7" s="393"/>
      <c r="THZ7" s="393"/>
      <c r="TIA7" s="393"/>
      <c r="TIB7" s="393"/>
      <c r="TIC7" s="393"/>
      <c r="TID7" s="393"/>
      <c r="TIE7" s="393"/>
      <c r="TIF7" s="393"/>
      <c r="TIG7" s="393"/>
      <c r="TIH7" s="393"/>
      <c r="TII7" s="393"/>
      <c r="TIJ7" s="393"/>
      <c r="TIK7" s="393"/>
      <c r="TIL7" s="393"/>
      <c r="TIM7" s="393"/>
      <c r="TIN7" s="393"/>
      <c r="TIO7" s="393"/>
      <c r="TIP7" s="393"/>
      <c r="TIQ7" s="393"/>
      <c r="TIR7" s="393"/>
      <c r="TIS7" s="393"/>
      <c r="TIT7" s="393"/>
      <c r="TIU7" s="393"/>
      <c r="TIV7" s="393"/>
      <c r="TIW7" s="393"/>
      <c r="TIX7" s="393"/>
      <c r="TIY7" s="393"/>
      <c r="TIZ7" s="393"/>
      <c r="TJA7" s="393"/>
      <c r="TJB7" s="393"/>
      <c r="TJC7" s="393"/>
      <c r="TJD7" s="393"/>
      <c r="TJE7" s="393"/>
      <c r="TJF7" s="393"/>
      <c r="TJG7" s="393"/>
      <c r="TJH7" s="393"/>
      <c r="TJI7" s="393"/>
      <c r="TJJ7" s="393"/>
      <c r="TJK7" s="393"/>
      <c r="TJL7" s="393"/>
      <c r="TJM7" s="393"/>
      <c r="TJN7" s="393"/>
      <c r="TJO7" s="393"/>
      <c r="TJP7" s="393"/>
      <c r="TJQ7" s="393"/>
      <c r="TJR7" s="393"/>
      <c r="TJS7" s="393"/>
      <c r="TJT7" s="393"/>
      <c r="TJU7" s="393"/>
      <c r="TJV7" s="393"/>
      <c r="TJW7" s="393"/>
      <c r="TJX7" s="393"/>
      <c r="TJY7" s="393"/>
      <c r="TJZ7" s="393"/>
      <c r="TKA7" s="393"/>
      <c r="TKB7" s="393"/>
      <c r="TKC7" s="393"/>
      <c r="TKD7" s="393"/>
      <c r="TKE7" s="393"/>
      <c r="TKF7" s="393"/>
      <c r="TKG7" s="393"/>
      <c r="TKH7" s="393"/>
      <c r="TKI7" s="393"/>
      <c r="TKJ7" s="393"/>
      <c r="TKK7" s="393"/>
      <c r="TKL7" s="393"/>
      <c r="TKM7" s="393"/>
      <c r="TKN7" s="393"/>
      <c r="TKO7" s="393"/>
      <c r="TKP7" s="393"/>
      <c r="TKQ7" s="393"/>
      <c r="TKR7" s="393"/>
      <c r="TKS7" s="393"/>
      <c r="TKT7" s="393"/>
      <c r="TKU7" s="393"/>
      <c r="TKV7" s="393"/>
      <c r="TKW7" s="393"/>
      <c r="TKX7" s="393"/>
      <c r="TKY7" s="393"/>
      <c r="TKZ7" s="393"/>
      <c r="TLA7" s="393"/>
      <c r="TLB7" s="393"/>
      <c r="TLC7" s="393"/>
      <c r="TLD7" s="393"/>
      <c r="TLE7" s="393"/>
      <c r="TLF7" s="393"/>
      <c r="TLG7" s="393"/>
      <c r="TLH7" s="393"/>
      <c r="TLI7" s="393"/>
      <c r="TLJ7" s="393"/>
      <c r="TLK7" s="393"/>
      <c r="TLL7" s="393"/>
      <c r="TLM7" s="393"/>
      <c r="TLN7" s="393"/>
      <c r="TLO7" s="393"/>
      <c r="TLP7" s="393"/>
      <c r="TLQ7" s="393"/>
      <c r="TLR7" s="393"/>
      <c r="TLS7" s="393"/>
      <c r="TLT7" s="393"/>
      <c r="TLU7" s="393"/>
      <c r="TLV7" s="393"/>
      <c r="TLW7" s="393"/>
      <c r="TLX7" s="393"/>
      <c r="TLY7" s="393"/>
      <c r="TLZ7" s="393"/>
      <c r="TMA7" s="393"/>
      <c r="TMB7" s="393"/>
      <c r="TMC7" s="393"/>
      <c r="TMD7" s="393"/>
      <c r="TME7" s="393"/>
      <c r="TMF7" s="393"/>
      <c r="TMG7" s="393"/>
      <c r="TMH7" s="393"/>
      <c r="TMI7" s="393"/>
      <c r="TMJ7" s="393"/>
      <c r="TMK7" s="393"/>
      <c r="TML7" s="393"/>
      <c r="TMM7" s="393"/>
      <c r="TMN7" s="393"/>
      <c r="TMO7" s="393"/>
      <c r="TMP7" s="393"/>
      <c r="TMQ7" s="393"/>
      <c r="TMR7" s="393"/>
      <c r="TMS7" s="393"/>
      <c r="TMT7" s="393"/>
      <c r="TMU7" s="393"/>
      <c r="TMV7" s="393"/>
      <c r="TMW7" s="393"/>
      <c r="TMX7" s="393"/>
      <c r="TMY7" s="393"/>
      <c r="TMZ7" s="393"/>
      <c r="TNA7" s="393"/>
      <c r="TNB7" s="393"/>
      <c r="TNC7" s="393"/>
      <c r="TND7" s="393"/>
      <c r="TNE7" s="393"/>
      <c r="TNF7" s="393"/>
      <c r="TNG7" s="393"/>
      <c r="TNH7" s="393"/>
      <c r="TNI7" s="393"/>
      <c r="TNJ7" s="393"/>
      <c r="TNK7" s="393"/>
      <c r="TNL7" s="393"/>
      <c r="TNM7" s="393"/>
      <c r="TNN7" s="393"/>
      <c r="TNO7" s="393"/>
      <c r="TNP7" s="393"/>
      <c r="TNQ7" s="393"/>
      <c r="TNR7" s="393"/>
      <c r="TNS7" s="393"/>
      <c r="TNT7" s="393"/>
      <c r="TNU7" s="393"/>
      <c r="TNV7" s="393"/>
      <c r="TNW7" s="393"/>
      <c r="TNX7" s="393"/>
      <c r="TNY7" s="393"/>
      <c r="TNZ7" s="393"/>
      <c r="TOA7" s="393"/>
      <c r="TOB7" s="393"/>
      <c r="TOC7" s="393"/>
      <c r="TOD7" s="393"/>
      <c r="TOE7" s="393"/>
      <c r="TOF7" s="393"/>
      <c r="TOG7" s="393"/>
      <c r="TOH7" s="393"/>
      <c r="TOI7" s="393"/>
      <c r="TOJ7" s="393"/>
      <c r="TOK7" s="393"/>
      <c r="TOL7" s="393"/>
      <c r="TOM7" s="393"/>
      <c r="TON7" s="393"/>
      <c r="TOO7" s="393"/>
      <c r="TOP7" s="393"/>
      <c r="TOQ7" s="393"/>
      <c r="TOR7" s="393"/>
      <c r="TOS7" s="393"/>
      <c r="TOT7" s="393"/>
      <c r="TOU7" s="393"/>
      <c r="TOV7" s="393"/>
      <c r="TOW7" s="393"/>
      <c r="TOX7" s="393"/>
      <c r="TOY7" s="393"/>
      <c r="TOZ7" s="393"/>
      <c r="TPA7" s="393"/>
      <c r="TPB7" s="393"/>
      <c r="TPC7" s="393"/>
      <c r="TPD7" s="393"/>
      <c r="TPE7" s="393"/>
      <c r="TPF7" s="393"/>
      <c r="TPG7" s="393"/>
      <c r="TPH7" s="393"/>
      <c r="TPI7" s="393"/>
      <c r="TPJ7" s="393"/>
      <c r="TPK7" s="393"/>
      <c r="TPL7" s="393"/>
      <c r="TPM7" s="393"/>
      <c r="TPN7" s="393"/>
      <c r="TPO7" s="393"/>
      <c r="TPP7" s="393"/>
      <c r="TPQ7" s="393"/>
      <c r="TPR7" s="393"/>
      <c r="TPS7" s="393"/>
      <c r="TPT7" s="393"/>
      <c r="TPU7" s="393"/>
      <c r="TPV7" s="393"/>
      <c r="TPW7" s="393"/>
      <c r="TPX7" s="393"/>
      <c r="TPY7" s="393"/>
      <c r="TPZ7" s="393"/>
      <c r="TQA7" s="393"/>
      <c r="TQB7" s="393"/>
      <c r="TQC7" s="393"/>
      <c r="TQD7" s="393"/>
      <c r="TQE7" s="393"/>
      <c r="TQF7" s="393"/>
      <c r="TQG7" s="393"/>
      <c r="TQH7" s="393"/>
      <c r="TQI7" s="393"/>
      <c r="TQJ7" s="393"/>
      <c r="TQK7" s="393"/>
      <c r="TQL7" s="393"/>
      <c r="TQM7" s="393"/>
      <c r="TQN7" s="393"/>
      <c r="TQO7" s="393"/>
      <c r="TQP7" s="393"/>
      <c r="TQQ7" s="393"/>
      <c r="TQR7" s="393"/>
      <c r="TQS7" s="393"/>
      <c r="TQT7" s="393"/>
      <c r="TQU7" s="393"/>
      <c r="TQV7" s="393"/>
      <c r="TQW7" s="393"/>
      <c r="TQX7" s="393"/>
      <c r="TQY7" s="393"/>
      <c r="TQZ7" s="393"/>
      <c r="TRA7" s="393"/>
      <c r="TRB7" s="393"/>
      <c r="TRC7" s="393"/>
      <c r="TRD7" s="393"/>
      <c r="TRE7" s="393"/>
      <c r="TRF7" s="393"/>
      <c r="TRG7" s="393"/>
      <c r="TRH7" s="393"/>
      <c r="TRI7" s="393"/>
      <c r="TRJ7" s="393"/>
      <c r="TRK7" s="393"/>
      <c r="TRL7" s="393"/>
      <c r="TRM7" s="393"/>
      <c r="TRN7" s="393"/>
      <c r="TRO7" s="393"/>
      <c r="TRP7" s="393"/>
      <c r="TRQ7" s="393"/>
      <c r="TRR7" s="393"/>
      <c r="TRS7" s="393"/>
      <c r="TRT7" s="393"/>
      <c r="TRU7" s="393"/>
      <c r="TRV7" s="393"/>
      <c r="TRW7" s="393"/>
      <c r="TRX7" s="393"/>
      <c r="TRY7" s="393"/>
      <c r="TRZ7" s="393"/>
      <c r="TSA7" s="393"/>
      <c r="TSB7" s="393"/>
      <c r="TSC7" s="393"/>
      <c r="TSD7" s="393"/>
      <c r="TSE7" s="393"/>
      <c r="TSF7" s="393"/>
      <c r="TSG7" s="393"/>
      <c r="TSH7" s="393"/>
      <c r="TSI7" s="393"/>
      <c r="TSJ7" s="393"/>
      <c r="TSK7" s="393"/>
      <c r="TSL7" s="393"/>
      <c r="TSM7" s="393"/>
      <c r="TSN7" s="393"/>
      <c r="TSO7" s="393"/>
      <c r="TSP7" s="393"/>
      <c r="TSQ7" s="393"/>
      <c r="TSR7" s="393"/>
      <c r="TSS7" s="393"/>
      <c r="TST7" s="393"/>
      <c r="TSU7" s="393"/>
      <c r="TSV7" s="393"/>
      <c r="TSW7" s="393"/>
      <c r="TSX7" s="393"/>
      <c r="TSY7" s="393"/>
      <c r="TSZ7" s="393"/>
      <c r="TTA7" s="393"/>
      <c r="TTB7" s="393"/>
      <c r="TTC7" s="393"/>
      <c r="TTD7" s="393"/>
      <c r="TTE7" s="393"/>
      <c r="TTF7" s="393"/>
      <c r="TTG7" s="393"/>
      <c r="TTH7" s="393"/>
      <c r="TTI7" s="393"/>
      <c r="TTJ7" s="393"/>
      <c r="TTK7" s="393"/>
      <c r="TTL7" s="393"/>
      <c r="TTM7" s="393"/>
      <c r="TTN7" s="393"/>
      <c r="TTO7" s="393"/>
      <c r="TTP7" s="393"/>
      <c r="TTQ7" s="393"/>
      <c r="TTR7" s="393"/>
      <c r="TTS7" s="393"/>
      <c r="TTT7" s="393"/>
      <c r="TTU7" s="393"/>
      <c r="TTV7" s="393"/>
      <c r="TTW7" s="393"/>
      <c r="TTX7" s="393"/>
      <c r="TTY7" s="393"/>
      <c r="TTZ7" s="393"/>
      <c r="TUA7" s="393"/>
      <c r="TUB7" s="393"/>
      <c r="TUC7" s="393"/>
      <c r="TUD7" s="393"/>
      <c r="TUE7" s="393"/>
      <c r="TUF7" s="393"/>
      <c r="TUG7" s="393"/>
      <c r="TUH7" s="393"/>
      <c r="TUI7" s="393"/>
      <c r="TUJ7" s="393"/>
      <c r="TUK7" s="393"/>
      <c r="TUL7" s="393"/>
      <c r="TUM7" s="393"/>
      <c r="TUN7" s="393"/>
      <c r="TUO7" s="393"/>
      <c r="TUP7" s="393"/>
      <c r="TUQ7" s="393"/>
      <c r="TUR7" s="393"/>
      <c r="TUS7" s="393"/>
      <c r="TUT7" s="393"/>
      <c r="TUU7" s="393"/>
      <c r="TUV7" s="393"/>
      <c r="TUW7" s="393"/>
      <c r="TUX7" s="393"/>
      <c r="TUY7" s="393"/>
      <c r="TUZ7" s="393"/>
      <c r="TVA7" s="393"/>
      <c r="TVB7" s="393"/>
      <c r="TVC7" s="393"/>
      <c r="TVD7" s="393"/>
      <c r="TVE7" s="393"/>
      <c r="TVF7" s="393"/>
      <c r="TVG7" s="393"/>
      <c r="TVH7" s="393"/>
      <c r="TVI7" s="393"/>
      <c r="TVJ7" s="393"/>
      <c r="TVK7" s="393"/>
      <c r="TVL7" s="393"/>
      <c r="TVM7" s="393"/>
      <c r="TVN7" s="393"/>
      <c r="TVO7" s="393"/>
      <c r="TVP7" s="393"/>
      <c r="TVQ7" s="393"/>
      <c r="TVR7" s="393"/>
      <c r="TVS7" s="393"/>
      <c r="TVT7" s="393"/>
      <c r="TVU7" s="393"/>
      <c r="TVV7" s="393"/>
      <c r="TVW7" s="393"/>
      <c r="TVX7" s="393"/>
      <c r="TVY7" s="393"/>
      <c r="TVZ7" s="393"/>
      <c r="TWA7" s="393"/>
      <c r="TWB7" s="393"/>
      <c r="TWC7" s="393"/>
      <c r="TWD7" s="393"/>
      <c r="TWE7" s="393"/>
      <c r="TWF7" s="393"/>
      <c r="TWG7" s="393"/>
      <c r="TWH7" s="393"/>
      <c r="TWI7" s="393"/>
      <c r="TWJ7" s="393"/>
      <c r="TWK7" s="393"/>
      <c r="TWL7" s="393"/>
      <c r="TWM7" s="393"/>
      <c r="TWN7" s="393"/>
      <c r="TWO7" s="393"/>
      <c r="TWP7" s="393"/>
      <c r="TWQ7" s="393"/>
      <c r="TWR7" s="393"/>
      <c r="TWS7" s="393"/>
      <c r="TWT7" s="393"/>
      <c r="TWU7" s="393"/>
      <c r="TWV7" s="393"/>
      <c r="TWW7" s="393"/>
      <c r="TWX7" s="393"/>
      <c r="TWY7" s="393"/>
      <c r="TWZ7" s="393"/>
      <c r="TXA7" s="393"/>
      <c r="TXB7" s="393"/>
      <c r="TXC7" s="393"/>
      <c r="TXD7" s="393"/>
      <c r="TXE7" s="393"/>
      <c r="TXF7" s="393"/>
      <c r="TXG7" s="393"/>
      <c r="TXH7" s="393"/>
      <c r="TXI7" s="393"/>
      <c r="TXJ7" s="393"/>
      <c r="TXK7" s="393"/>
      <c r="TXL7" s="393"/>
      <c r="TXM7" s="393"/>
      <c r="TXN7" s="393"/>
      <c r="TXO7" s="393"/>
      <c r="TXP7" s="393"/>
      <c r="TXQ7" s="393"/>
      <c r="TXR7" s="393"/>
      <c r="TXS7" s="393"/>
      <c r="TXT7" s="393"/>
      <c r="TXU7" s="393"/>
      <c r="TXV7" s="393"/>
      <c r="TXW7" s="393"/>
      <c r="TXX7" s="393"/>
      <c r="TXY7" s="393"/>
      <c r="TXZ7" s="393"/>
      <c r="TYA7" s="393"/>
      <c r="TYB7" s="393"/>
      <c r="TYC7" s="393"/>
      <c r="TYD7" s="393"/>
      <c r="TYE7" s="393"/>
      <c r="TYF7" s="393"/>
      <c r="TYG7" s="393"/>
      <c r="TYH7" s="393"/>
      <c r="TYI7" s="393"/>
      <c r="TYJ7" s="393"/>
      <c r="TYK7" s="393"/>
      <c r="TYL7" s="393"/>
      <c r="TYM7" s="393"/>
      <c r="TYN7" s="393"/>
      <c r="TYO7" s="393"/>
      <c r="TYP7" s="393"/>
      <c r="TYQ7" s="393"/>
      <c r="TYR7" s="393"/>
      <c r="TYS7" s="393"/>
      <c r="TYT7" s="393"/>
      <c r="TYU7" s="393"/>
      <c r="TYV7" s="393"/>
      <c r="TYW7" s="393"/>
      <c r="TYX7" s="393"/>
      <c r="TYY7" s="393"/>
      <c r="TYZ7" s="393"/>
      <c r="TZA7" s="393"/>
      <c r="TZB7" s="393"/>
      <c r="TZC7" s="393"/>
      <c r="TZD7" s="393"/>
      <c r="TZE7" s="393"/>
      <c r="TZF7" s="393"/>
      <c r="TZG7" s="393"/>
      <c r="TZH7" s="393"/>
      <c r="TZI7" s="393"/>
      <c r="TZJ7" s="393"/>
      <c r="TZK7" s="393"/>
      <c r="TZL7" s="393"/>
      <c r="TZM7" s="393"/>
      <c r="TZN7" s="393"/>
      <c r="TZO7" s="393"/>
      <c r="TZP7" s="393"/>
      <c r="TZQ7" s="393"/>
      <c r="TZR7" s="393"/>
      <c r="TZS7" s="393"/>
      <c r="TZT7" s="393"/>
      <c r="TZU7" s="393"/>
      <c r="TZV7" s="393"/>
      <c r="TZW7" s="393"/>
      <c r="TZX7" s="393"/>
      <c r="TZY7" s="393"/>
      <c r="TZZ7" s="393"/>
      <c r="UAA7" s="393"/>
      <c r="UAB7" s="393"/>
      <c r="UAC7" s="393"/>
      <c r="UAD7" s="393"/>
      <c r="UAE7" s="393"/>
      <c r="UAF7" s="393"/>
      <c r="UAG7" s="393"/>
      <c r="UAH7" s="393"/>
      <c r="UAI7" s="393"/>
      <c r="UAJ7" s="393"/>
      <c r="UAK7" s="393"/>
      <c r="UAL7" s="393"/>
      <c r="UAM7" s="393"/>
      <c r="UAN7" s="393"/>
      <c r="UAO7" s="393"/>
      <c r="UAP7" s="393"/>
      <c r="UAQ7" s="393"/>
      <c r="UAR7" s="393"/>
      <c r="UAS7" s="393"/>
      <c r="UAT7" s="393"/>
      <c r="UAU7" s="393"/>
      <c r="UAV7" s="393"/>
      <c r="UAW7" s="393"/>
      <c r="UAX7" s="393"/>
      <c r="UAY7" s="393"/>
      <c r="UAZ7" s="393"/>
      <c r="UBA7" s="393"/>
      <c r="UBB7" s="393"/>
      <c r="UBC7" s="393"/>
      <c r="UBD7" s="393"/>
      <c r="UBE7" s="393"/>
      <c r="UBF7" s="393"/>
      <c r="UBG7" s="393"/>
      <c r="UBH7" s="393"/>
      <c r="UBI7" s="393"/>
      <c r="UBJ7" s="393"/>
      <c r="UBK7" s="393"/>
      <c r="UBL7" s="393"/>
      <c r="UBM7" s="393"/>
      <c r="UBN7" s="393"/>
      <c r="UBO7" s="393"/>
      <c r="UBP7" s="393"/>
      <c r="UBQ7" s="393"/>
      <c r="UBR7" s="393"/>
      <c r="UBS7" s="393"/>
      <c r="UBT7" s="393"/>
      <c r="UBU7" s="393"/>
      <c r="UBV7" s="393"/>
      <c r="UBW7" s="393"/>
      <c r="UBX7" s="393"/>
      <c r="UBY7" s="393"/>
      <c r="UBZ7" s="393"/>
      <c r="UCA7" s="393"/>
      <c r="UCB7" s="393"/>
      <c r="UCC7" s="393"/>
      <c r="UCD7" s="393"/>
      <c r="UCE7" s="393"/>
      <c r="UCF7" s="393"/>
      <c r="UCG7" s="393"/>
      <c r="UCH7" s="393"/>
      <c r="UCI7" s="393"/>
      <c r="UCJ7" s="393"/>
      <c r="UCK7" s="393"/>
      <c r="UCL7" s="393"/>
      <c r="UCM7" s="393"/>
      <c r="UCN7" s="393"/>
      <c r="UCO7" s="393"/>
      <c r="UCP7" s="393"/>
      <c r="UCQ7" s="393"/>
      <c r="UCR7" s="393"/>
      <c r="UCS7" s="393"/>
      <c r="UCT7" s="393"/>
      <c r="UCU7" s="393"/>
      <c r="UCV7" s="393"/>
      <c r="UCW7" s="393"/>
      <c r="UCX7" s="393"/>
      <c r="UCY7" s="393"/>
      <c r="UCZ7" s="393"/>
      <c r="UDA7" s="393"/>
      <c r="UDB7" s="393"/>
      <c r="UDC7" s="393"/>
      <c r="UDD7" s="393"/>
      <c r="UDE7" s="393"/>
      <c r="UDF7" s="393"/>
      <c r="UDG7" s="393"/>
      <c r="UDH7" s="393"/>
      <c r="UDI7" s="393"/>
      <c r="UDJ7" s="393"/>
      <c r="UDK7" s="393"/>
      <c r="UDL7" s="393"/>
      <c r="UDM7" s="393"/>
      <c r="UDN7" s="393"/>
      <c r="UDO7" s="393"/>
      <c r="UDP7" s="393"/>
      <c r="UDQ7" s="393"/>
      <c r="UDR7" s="393"/>
      <c r="UDS7" s="393"/>
      <c r="UDT7" s="393"/>
      <c r="UDU7" s="393"/>
      <c r="UDV7" s="393"/>
      <c r="UDW7" s="393"/>
      <c r="UDX7" s="393"/>
      <c r="UDY7" s="393"/>
      <c r="UDZ7" s="393"/>
      <c r="UEA7" s="393"/>
      <c r="UEB7" s="393"/>
      <c r="UEC7" s="393"/>
      <c r="UED7" s="393"/>
      <c r="UEE7" s="393"/>
      <c r="UEF7" s="393"/>
      <c r="UEG7" s="393"/>
      <c r="UEH7" s="393"/>
      <c r="UEI7" s="393"/>
      <c r="UEJ7" s="393"/>
      <c r="UEK7" s="393"/>
      <c r="UEL7" s="393"/>
      <c r="UEM7" s="393"/>
      <c r="UEN7" s="393"/>
      <c r="UEO7" s="393"/>
      <c r="UEP7" s="393"/>
      <c r="UEQ7" s="393"/>
      <c r="UER7" s="393"/>
      <c r="UES7" s="393"/>
      <c r="UET7" s="393"/>
      <c r="UEU7" s="393"/>
      <c r="UEV7" s="393"/>
      <c r="UEW7" s="393"/>
      <c r="UEX7" s="393"/>
      <c r="UEY7" s="393"/>
      <c r="UEZ7" s="393"/>
      <c r="UFA7" s="393"/>
      <c r="UFB7" s="393"/>
      <c r="UFC7" s="393"/>
      <c r="UFD7" s="393"/>
      <c r="UFE7" s="393"/>
      <c r="UFF7" s="393"/>
      <c r="UFG7" s="393"/>
      <c r="UFH7" s="393"/>
      <c r="UFI7" s="393"/>
      <c r="UFJ7" s="393"/>
      <c r="UFK7" s="393"/>
      <c r="UFL7" s="393"/>
      <c r="UFM7" s="393"/>
      <c r="UFN7" s="393"/>
      <c r="UFO7" s="393"/>
      <c r="UFP7" s="393"/>
      <c r="UFQ7" s="393"/>
      <c r="UFR7" s="393"/>
      <c r="UFS7" s="393"/>
      <c r="UFT7" s="393"/>
      <c r="UFU7" s="393"/>
      <c r="UFV7" s="393"/>
      <c r="UFW7" s="393"/>
      <c r="UFX7" s="393"/>
      <c r="UFY7" s="393"/>
      <c r="UFZ7" s="393"/>
      <c r="UGA7" s="393"/>
      <c r="UGB7" s="393"/>
      <c r="UGC7" s="393"/>
      <c r="UGD7" s="393"/>
      <c r="UGE7" s="393"/>
      <c r="UGF7" s="393"/>
      <c r="UGG7" s="393"/>
      <c r="UGH7" s="393"/>
      <c r="UGI7" s="393"/>
      <c r="UGJ7" s="393"/>
      <c r="UGK7" s="393"/>
      <c r="UGL7" s="393"/>
      <c r="UGM7" s="393"/>
      <c r="UGN7" s="393"/>
      <c r="UGO7" s="393"/>
      <c r="UGP7" s="393"/>
      <c r="UGQ7" s="393"/>
      <c r="UGR7" s="393"/>
      <c r="UGS7" s="393"/>
      <c r="UGT7" s="393"/>
      <c r="UGU7" s="393"/>
      <c r="UGV7" s="393"/>
      <c r="UGW7" s="393"/>
      <c r="UGX7" s="393"/>
      <c r="UGY7" s="393"/>
      <c r="UGZ7" s="393"/>
      <c r="UHA7" s="393"/>
      <c r="UHB7" s="393"/>
      <c r="UHC7" s="393"/>
      <c r="UHD7" s="393"/>
      <c r="UHE7" s="393"/>
      <c r="UHF7" s="393"/>
      <c r="UHG7" s="393"/>
      <c r="UHH7" s="393"/>
      <c r="UHI7" s="393"/>
      <c r="UHJ7" s="393"/>
      <c r="UHK7" s="393"/>
      <c r="UHL7" s="393"/>
      <c r="UHM7" s="393"/>
      <c r="UHN7" s="393"/>
      <c r="UHO7" s="393"/>
      <c r="UHP7" s="393"/>
      <c r="UHQ7" s="393"/>
      <c r="UHR7" s="393"/>
      <c r="UHS7" s="393"/>
      <c r="UHT7" s="393"/>
      <c r="UHU7" s="393"/>
      <c r="UHV7" s="393"/>
      <c r="UHW7" s="393"/>
      <c r="UHX7" s="393"/>
      <c r="UHY7" s="393"/>
      <c r="UHZ7" s="393"/>
      <c r="UIA7" s="393"/>
      <c r="UIB7" s="393"/>
      <c r="UIC7" s="393"/>
      <c r="UID7" s="393"/>
      <c r="UIE7" s="393"/>
      <c r="UIF7" s="393"/>
      <c r="UIG7" s="393"/>
      <c r="UIH7" s="393"/>
      <c r="UII7" s="393"/>
      <c r="UIJ7" s="393"/>
      <c r="UIK7" s="393"/>
      <c r="UIL7" s="393"/>
      <c r="UIM7" s="393"/>
      <c r="UIN7" s="393"/>
      <c r="UIO7" s="393"/>
      <c r="UIP7" s="393"/>
      <c r="UIQ7" s="393"/>
      <c r="UIR7" s="393"/>
      <c r="UIS7" s="393"/>
      <c r="UIT7" s="393"/>
      <c r="UIU7" s="393"/>
      <c r="UIV7" s="393"/>
      <c r="UIW7" s="393"/>
      <c r="UIX7" s="393"/>
      <c r="UIY7" s="393"/>
      <c r="UIZ7" s="393"/>
      <c r="UJA7" s="393"/>
      <c r="UJB7" s="393"/>
      <c r="UJC7" s="393"/>
      <c r="UJD7" s="393"/>
      <c r="UJE7" s="393"/>
      <c r="UJF7" s="393"/>
      <c r="UJG7" s="393"/>
      <c r="UJH7" s="393"/>
      <c r="UJI7" s="393"/>
      <c r="UJJ7" s="393"/>
      <c r="UJK7" s="393"/>
      <c r="UJL7" s="393"/>
      <c r="UJM7" s="393"/>
      <c r="UJN7" s="393"/>
      <c r="UJO7" s="393"/>
      <c r="UJP7" s="393"/>
      <c r="UJQ7" s="393"/>
      <c r="UJR7" s="393"/>
      <c r="UJS7" s="393"/>
      <c r="UJT7" s="393"/>
      <c r="UJU7" s="393"/>
      <c r="UJV7" s="393"/>
      <c r="UJW7" s="393"/>
      <c r="UJX7" s="393"/>
      <c r="UJY7" s="393"/>
      <c r="UJZ7" s="393"/>
      <c r="UKA7" s="393"/>
      <c r="UKB7" s="393"/>
      <c r="UKC7" s="393"/>
      <c r="UKD7" s="393"/>
      <c r="UKE7" s="393"/>
      <c r="UKF7" s="393"/>
      <c r="UKG7" s="393"/>
      <c r="UKH7" s="393"/>
      <c r="UKI7" s="393"/>
      <c r="UKJ7" s="393"/>
      <c r="UKK7" s="393"/>
      <c r="UKL7" s="393"/>
      <c r="UKM7" s="393"/>
      <c r="UKN7" s="393"/>
      <c r="UKO7" s="393"/>
      <c r="UKP7" s="393"/>
      <c r="UKQ7" s="393"/>
      <c r="UKR7" s="393"/>
      <c r="UKS7" s="393"/>
      <c r="UKT7" s="393"/>
      <c r="UKU7" s="393"/>
      <c r="UKV7" s="393"/>
      <c r="UKW7" s="393"/>
      <c r="UKX7" s="393"/>
      <c r="UKY7" s="393"/>
      <c r="UKZ7" s="393"/>
      <c r="ULA7" s="393"/>
      <c r="ULB7" s="393"/>
      <c r="ULC7" s="393"/>
      <c r="ULD7" s="393"/>
      <c r="ULE7" s="393"/>
      <c r="ULF7" s="393"/>
      <c r="ULG7" s="393"/>
      <c r="ULH7" s="393"/>
      <c r="ULI7" s="393"/>
      <c r="ULJ7" s="393"/>
      <c r="ULK7" s="393"/>
      <c r="ULL7" s="393"/>
      <c r="ULM7" s="393"/>
      <c r="ULN7" s="393"/>
      <c r="ULO7" s="393"/>
      <c r="ULP7" s="393"/>
      <c r="ULQ7" s="393"/>
      <c r="ULR7" s="393"/>
      <c r="ULS7" s="393"/>
      <c r="ULT7" s="393"/>
      <c r="ULU7" s="393"/>
      <c r="ULV7" s="393"/>
      <c r="ULW7" s="393"/>
      <c r="ULX7" s="393"/>
      <c r="ULY7" s="393"/>
      <c r="ULZ7" s="393"/>
      <c r="UMA7" s="393"/>
      <c r="UMB7" s="393"/>
      <c r="UMC7" s="393"/>
      <c r="UMD7" s="393"/>
      <c r="UME7" s="393"/>
      <c r="UMF7" s="393"/>
      <c r="UMG7" s="393"/>
      <c r="UMH7" s="393"/>
      <c r="UMI7" s="393"/>
      <c r="UMJ7" s="393"/>
      <c r="UMK7" s="393"/>
      <c r="UML7" s="393"/>
      <c r="UMM7" s="393"/>
      <c r="UMN7" s="393"/>
      <c r="UMO7" s="393"/>
      <c r="UMP7" s="393"/>
      <c r="UMQ7" s="393"/>
      <c r="UMR7" s="393"/>
      <c r="UMS7" s="393"/>
      <c r="UMT7" s="393"/>
      <c r="UMU7" s="393"/>
      <c r="UMV7" s="393"/>
      <c r="UMW7" s="393"/>
      <c r="UMX7" s="393"/>
      <c r="UMY7" s="393"/>
      <c r="UMZ7" s="393"/>
      <c r="UNA7" s="393"/>
      <c r="UNB7" s="393"/>
      <c r="UNC7" s="393"/>
      <c r="UND7" s="393"/>
      <c r="UNE7" s="393"/>
      <c r="UNF7" s="393"/>
      <c r="UNG7" s="393"/>
      <c r="UNH7" s="393"/>
      <c r="UNI7" s="393"/>
      <c r="UNJ7" s="393"/>
      <c r="UNK7" s="393"/>
      <c r="UNL7" s="393"/>
      <c r="UNM7" s="393"/>
      <c r="UNN7" s="393"/>
      <c r="UNO7" s="393"/>
      <c r="UNP7" s="393"/>
      <c r="UNQ7" s="393"/>
      <c r="UNR7" s="393"/>
      <c r="UNS7" s="393"/>
      <c r="UNT7" s="393"/>
      <c r="UNU7" s="393"/>
      <c r="UNV7" s="393"/>
      <c r="UNW7" s="393"/>
      <c r="UNX7" s="393"/>
      <c r="UNY7" s="393"/>
      <c r="UNZ7" s="393"/>
      <c r="UOA7" s="393"/>
      <c r="UOB7" s="393"/>
      <c r="UOC7" s="393"/>
      <c r="UOD7" s="393"/>
      <c r="UOE7" s="393"/>
      <c r="UOF7" s="393"/>
      <c r="UOG7" s="393"/>
      <c r="UOH7" s="393"/>
      <c r="UOI7" s="393"/>
      <c r="UOJ7" s="393"/>
      <c r="UOK7" s="393"/>
      <c r="UOL7" s="393"/>
      <c r="UOM7" s="393"/>
      <c r="UON7" s="393"/>
      <c r="UOO7" s="393"/>
      <c r="UOP7" s="393"/>
      <c r="UOQ7" s="393"/>
      <c r="UOR7" s="393"/>
      <c r="UOS7" s="393"/>
      <c r="UOT7" s="393"/>
      <c r="UOU7" s="393"/>
      <c r="UOV7" s="393"/>
      <c r="UOW7" s="393"/>
      <c r="UOX7" s="393"/>
      <c r="UOY7" s="393"/>
      <c r="UOZ7" s="393"/>
      <c r="UPA7" s="393"/>
      <c r="UPB7" s="393"/>
      <c r="UPC7" s="393"/>
      <c r="UPD7" s="393"/>
      <c r="UPE7" s="393"/>
      <c r="UPF7" s="393"/>
      <c r="UPG7" s="393"/>
      <c r="UPH7" s="393"/>
      <c r="UPI7" s="393"/>
      <c r="UPJ7" s="393"/>
      <c r="UPK7" s="393"/>
      <c r="UPL7" s="393"/>
      <c r="UPM7" s="393"/>
      <c r="UPN7" s="393"/>
      <c r="UPO7" s="393"/>
      <c r="UPP7" s="393"/>
      <c r="UPQ7" s="393"/>
      <c r="UPR7" s="393"/>
      <c r="UPS7" s="393"/>
      <c r="UPT7" s="393"/>
      <c r="UPU7" s="393"/>
      <c r="UPV7" s="393"/>
      <c r="UPW7" s="393"/>
      <c r="UPX7" s="393"/>
      <c r="UPY7" s="393"/>
      <c r="UPZ7" s="393"/>
      <c r="UQA7" s="393"/>
      <c r="UQB7" s="393"/>
      <c r="UQC7" s="393"/>
      <c r="UQD7" s="393"/>
      <c r="UQE7" s="393"/>
      <c r="UQF7" s="393"/>
      <c r="UQG7" s="393"/>
      <c r="UQH7" s="393"/>
      <c r="UQI7" s="393"/>
      <c r="UQJ7" s="393"/>
      <c r="UQK7" s="393"/>
      <c r="UQL7" s="393"/>
      <c r="UQM7" s="393"/>
      <c r="UQN7" s="393"/>
      <c r="UQO7" s="393"/>
      <c r="UQP7" s="393"/>
      <c r="UQQ7" s="393"/>
      <c r="UQR7" s="393"/>
      <c r="UQS7" s="393"/>
      <c r="UQT7" s="393"/>
      <c r="UQU7" s="393"/>
      <c r="UQV7" s="393"/>
      <c r="UQW7" s="393"/>
      <c r="UQX7" s="393"/>
      <c r="UQY7" s="393"/>
      <c r="UQZ7" s="393"/>
      <c r="URA7" s="393"/>
      <c r="URB7" s="393"/>
      <c r="URC7" s="393"/>
      <c r="URD7" s="393"/>
      <c r="URE7" s="393"/>
      <c r="URF7" s="393"/>
      <c r="URG7" s="393"/>
      <c r="URH7" s="393"/>
      <c r="URI7" s="393"/>
      <c r="URJ7" s="393"/>
      <c r="URK7" s="393"/>
      <c r="URL7" s="393"/>
      <c r="URM7" s="393"/>
      <c r="URN7" s="393"/>
      <c r="URO7" s="393"/>
      <c r="URP7" s="393"/>
      <c r="URQ7" s="393"/>
      <c r="URR7" s="393"/>
      <c r="URS7" s="393"/>
      <c r="URT7" s="393"/>
      <c r="URU7" s="393"/>
      <c r="URV7" s="393"/>
      <c r="URW7" s="393"/>
      <c r="URX7" s="393"/>
      <c r="URY7" s="393"/>
      <c r="URZ7" s="393"/>
      <c r="USA7" s="393"/>
      <c r="USB7" s="393"/>
      <c r="USC7" s="393"/>
      <c r="USD7" s="393"/>
      <c r="USE7" s="393"/>
      <c r="USF7" s="393"/>
      <c r="USG7" s="393"/>
      <c r="USH7" s="393"/>
      <c r="USI7" s="393"/>
      <c r="USJ7" s="393"/>
      <c r="USK7" s="393"/>
      <c r="USL7" s="393"/>
      <c r="USM7" s="393"/>
      <c r="USN7" s="393"/>
      <c r="USO7" s="393"/>
      <c r="USP7" s="393"/>
      <c r="USQ7" s="393"/>
      <c r="USR7" s="393"/>
      <c r="USS7" s="393"/>
      <c r="UST7" s="393"/>
      <c r="USU7" s="393"/>
      <c r="USV7" s="393"/>
      <c r="USW7" s="393"/>
      <c r="USX7" s="393"/>
      <c r="USY7" s="393"/>
      <c r="USZ7" s="393"/>
      <c r="UTA7" s="393"/>
      <c r="UTB7" s="393"/>
      <c r="UTC7" s="393"/>
      <c r="UTD7" s="393"/>
      <c r="UTE7" s="393"/>
      <c r="UTF7" s="393"/>
      <c r="UTG7" s="393"/>
      <c r="UTH7" s="393"/>
      <c r="UTI7" s="393"/>
      <c r="UTJ7" s="393"/>
      <c r="UTK7" s="393"/>
      <c r="UTL7" s="393"/>
      <c r="UTM7" s="393"/>
      <c r="UTN7" s="393"/>
      <c r="UTO7" s="393"/>
      <c r="UTP7" s="393"/>
      <c r="UTQ7" s="393"/>
      <c r="UTR7" s="393"/>
      <c r="UTS7" s="393"/>
      <c r="UTT7" s="393"/>
      <c r="UTU7" s="393"/>
      <c r="UTV7" s="393"/>
      <c r="UTW7" s="393"/>
      <c r="UTX7" s="393"/>
      <c r="UTY7" s="393"/>
      <c r="UTZ7" s="393"/>
      <c r="UUA7" s="393"/>
      <c r="UUB7" s="393"/>
      <c r="UUC7" s="393"/>
      <c r="UUD7" s="393"/>
      <c r="UUE7" s="393"/>
      <c r="UUF7" s="393"/>
      <c r="UUG7" s="393"/>
      <c r="UUH7" s="393"/>
      <c r="UUI7" s="393"/>
      <c r="UUJ7" s="393"/>
      <c r="UUK7" s="393"/>
      <c r="UUL7" s="393"/>
      <c r="UUM7" s="393"/>
      <c r="UUN7" s="393"/>
      <c r="UUO7" s="393"/>
      <c r="UUP7" s="393"/>
      <c r="UUQ7" s="393"/>
      <c r="UUR7" s="393"/>
      <c r="UUS7" s="393"/>
      <c r="UUT7" s="393"/>
      <c r="UUU7" s="393"/>
      <c r="UUV7" s="393"/>
      <c r="UUW7" s="393"/>
      <c r="UUX7" s="393"/>
      <c r="UUY7" s="393"/>
      <c r="UUZ7" s="393"/>
      <c r="UVA7" s="393"/>
      <c r="UVB7" s="393"/>
      <c r="UVC7" s="393"/>
      <c r="UVD7" s="393"/>
      <c r="UVE7" s="393"/>
      <c r="UVF7" s="393"/>
      <c r="UVG7" s="393"/>
      <c r="UVH7" s="393"/>
      <c r="UVI7" s="393"/>
      <c r="UVJ7" s="393"/>
      <c r="UVK7" s="393"/>
      <c r="UVL7" s="393"/>
      <c r="UVM7" s="393"/>
      <c r="UVN7" s="393"/>
      <c r="UVO7" s="393"/>
      <c r="UVP7" s="393"/>
      <c r="UVQ7" s="393"/>
      <c r="UVR7" s="393"/>
      <c r="UVS7" s="393"/>
      <c r="UVT7" s="393"/>
      <c r="UVU7" s="393"/>
      <c r="UVV7" s="393"/>
      <c r="UVW7" s="393"/>
      <c r="UVX7" s="393"/>
      <c r="UVY7" s="393"/>
      <c r="UVZ7" s="393"/>
      <c r="UWA7" s="393"/>
      <c r="UWB7" s="393"/>
      <c r="UWC7" s="393"/>
      <c r="UWD7" s="393"/>
      <c r="UWE7" s="393"/>
      <c r="UWF7" s="393"/>
      <c r="UWG7" s="393"/>
      <c r="UWH7" s="393"/>
      <c r="UWI7" s="393"/>
      <c r="UWJ7" s="393"/>
      <c r="UWK7" s="393"/>
      <c r="UWL7" s="393"/>
      <c r="UWM7" s="393"/>
      <c r="UWN7" s="393"/>
      <c r="UWO7" s="393"/>
      <c r="UWP7" s="393"/>
      <c r="UWQ7" s="393"/>
      <c r="UWR7" s="393"/>
      <c r="UWS7" s="393"/>
      <c r="UWT7" s="393"/>
      <c r="UWU7" s="393"/>
      <c r="UWV7" s="393"/>
      <c r="UWW7" s="393"/>
      <c r="UWX7" s="393"/>
      <c r="UWY7" s="393"/>
      <c r="UWZ7" s="393"/>
      <c r="UXA7" s="393"/>
      <c r="UXB7" s="393"/>
      <c r="UXC7" s="393"/>
      <c r="UXD7" s="393"/>
      <c r="UXE7" s="393"/>
      <c r="UXF7" s="393"/>
      <c r="UXG7" s="393"/>
      <c r="UXH7" s="393"/>
      <c r="UXI7" s="393"/>
      <c r="UXJ7" s="393"/>
      <c r="UXK7" s="393"/>
      <c r="UXL7" s="393"/>
      <c r="UXM7" s="393"/>
      <c r="UXN7" s="393"/>
      <c r="UXO7" s="393"/>
      <c r="UXP7" s="393"/>
      <c r="UXQ7" s="393"/>
      <c r="UXR7" s="393"/>
      <c r="UXS7" s="393"/>
      <c r="UXT7" s="393"/>
      <c r="UXU7" s="393"/>
      <c r="UXV7" s="393"/>
      <c r="UXW7" s="393"/>
      <c r="UXX7" s="393"/>
      <c r="UXY7" s="393"/>
      <c r="UXZ7" s="393"/>
      <c r="UYA7" s="393"/>
      <c r="UYB7" s="393"/>
      <c r="UYC7" s="393"/>
      <c r="UYD7" s="393"/>
      <c r="UYE7" s="393"/>
      <c r="UYF7" s="393"/>
      <c r="UYG7" s="393"/>
      <c r="UYH7" s="393"/>
      <c r="UYI7" s="393"/>
      <c r="UYJ7" s="393"/>
      <c r="UYK7" s="393"/>
      <c r="UYL7" s="393"/>
      <c r="UYM7" s="393"/>
      <c r="UYN7" s="393"/>
      <c r="UYO7" s="393"/>
      <c r="UYP7" s="393"/>
      <c r="UYQ7" s="393"/>
      <c r="UYR7" s="393"/>
      <c r="UYS7" s="393"/>
      <c r="UYT7" s="393"/>
      <c r="UYU7" s="393"/>
      <c r="UYV7" s="393"/>
      <c r="UYW7" s="393"/>
      <c r="UYX7" s="393"/>
      <c r="UYY7" s="393"/>
      <c r="UYZ7" s="393"/>
      <c r="UZA7" s="393"/>
      <c r="UZB7" s="393"/>
      <c r="UZC7" s="393"/>
      <c r="UZD7" s="393"/>
      <c r="UZE7" s="393"/>
      <c r="UZF7" s="393"/>
      <c r="UZG7" s="393"/>
      <c r="UZH7" s="393"/>
      <c r="UZI7" s="393"/>
      <c r="UZJ7" s="393"/>
      <c r="UZK7" s="393"/>
      <c r="UZL7" s="393"/>
      <c r="UZM7" s="393"/>
      <c r="UZN7" s="393"/>
      <c r="UZO7" s="393"/>
      <c r="UZP7" s="393"/>
      <c r="UZQ7" s="393"/>
      <c r="UZR7" s="393"/>
      <c r="UZS7" s="393"/>
      <c r="UZT7" s="393"/>
      <c r="UZU7" s="393"/>
      <c r="UZV7" s="393"/>
      <c r="UZW7" s="393"/>
      <c r="UZX7" s="393"/>
      <c r="UZY7" s="393"/>
      <c r="UZZ7" s="393"/>
      <c r="VAA7" s="393"/>
      <c r="VAB7" s="393"/>
      <c r="VAC7" s="393"/>
      <c r="VAD7" s="393"/>
      <c r="VAE7" s="393"/>
      <c r="VAF7" s="393"/>
      <c r="VAG7" s="393"/>
      <c r="VAH7" s="393"/>
      <c r="VAI7" s="393"/>
      <c r="VAJ7" s="393"/>
      <c r="VAK7" s="393"/>
      <c r="VAL7" s="393"/>
      <c r="VAM7" s="393"/>
      <c r="VAN7" s="393"/>
      <c r="VAO7" s="393"/>
      <c r="VAP7" s="393"/>
      <c r="VAQ7" s="393"/>
      <c r="VAR7" s="393"/>
      <c r="VAS7" s="393"/>
      <c r="VAT7" s="393"/>
      <c r="VAU7" s="393"/>
      <c r="VAV7" s="393"/>
      <c r="VAW7" s="393"/>
      <c r="VAX7" s="393"/>
      <c r="VAY7" s="393"/>
      <c r="VAZ7" s="393"/>
      <c r="VBA7" s="393"/>
      <c r="VBB7" s="393"/>
      <c r="VBC7" s="393"/>
      <c r="VBD7" s="393"/>
      <c r="VBE7" s="393"/>
      <c r="VBF7" s="393"/>
      <c r="VBG7" s="393"/>
      <c r="VBH7" s="393"/>
      <c r="VBI7" s="393"/>
      <c r="VBJ7" s="393"/>
      <c r="VBK7" s="393"/>
      <c r="VBL7" s="393"/>
      <c r="VBM7" s="393"/>
      <c r="VBN7" s="393"/>
      <c r="VBO7" s="393"/>
      <c r="VBP7" s="393"/>
      <c r="VBQ7" s="393"/>
      <c r="VBR7" s="393"/>
      <c r="VBS7" s="393"/>
      <c r="VBT7" s="393"/>
      <c r="VBU7" s="393"/>
      <c r="VBV7" s="393"/>
      <c r="VBW7" s="393"/>
      <c r="VBX7" s="393"/>
      <c r="VBY7" s="393"/>
      <c r="VBZ7" s="393"/>
      <c r="VCA7" s="393"/>
      <c r="VCB7" s="393"/>
      <c r="VCC7" s="393"/>
      <c r="VCD7" s="393"/>
      <c r="VCE7" s="393"/>
      <c r="VCF7" s="393"/>
      <c r="VCG7" s="393"/>
      <c r="VCH7" s="393"/>
      <c r="VCI7" s="393"/>
      <c r="VCJ7" s="393"/>
      <c r="VCK7" s="393"/>
      <c r="VCL7" s="393"/>
      <c r="VCM7" s="393"/>
      <c r="VCN7" s="393"/>
      <c r="VCO7" s="393"/>
      <c r="VCP7" s="393"/>
      <c r="VCQ7" s="393"/>
      <c r="VCR7" s="393"/>
      <c r="VCS7" s="393"/>
      <c r="VCT7" s="393"/>
      <c r="VCU7" s="393"/>
      <c r="VCV7" s="393"/>
      <c r="VCW7" s="393"/>
      <c r="VCX7" s="393"/>
      <c r="VCY7" s="393"/>
      <c r="VCZ7" s="393"/>
      <c r="VDA7" s="393"/>
      <c r="VDB7" s="393"/>
      <c r="VDC7" s="393"/>
      <c r="VDD7" s="393"/>
      <c r="VDE7" s="393"/>
      <c r="VDF7" s="393"/>
      <c r="VDG7" s="393"/>
      <c r="VDH7" s="393"/>
      <c r="VDI7" s="393"/>
      <c r="VDJ7" s="393"/>
      <c r="VDK7" s="393"/>
      <c r="VDL7" s="393"/>
      <c r="VDM7" s="393"/>
      <c r="VDN7" s="393"/>
      <c r="VDO7" s="393"/>
      <c r="VDP7" s="393"/>
      <c r="VDQ7" s="393"/>
      <c r="VDR7" s="393"/>
      <c r="VDS7" s="393"/>
      <c r="VDT7" s="393"/>
      <c r="VDU7" s="393"/>
      <c r="VDV7" s="393"/>
      <c r="VDW7" s="393"/>
      <c r="VDX7" s="393"/>
      <c r="VDY7" s="393"/>
      <c r="VDZ7" s="393"/>
      <c r="VEA7" s="393"/>
      <c r="VEB7" s="393"/>
      <c r="VEC7" s="393"/>
      <c r="VED7" s="393"/>
      <c r="VEE7" s="393"/>
      <c r="VEF7" s="393"/>
      <c r="VEG7" s="393"/>
      <c r="VEH7" s="393"/>
      <c r="VEI7" s="393"/>
      <c r="VEJ7" s="393"/>
      <c r="VEK7" s="393"/>
      <c r="VEL7" s="393"/>
      <c r="VEM7" s="393"/>
      <c r="VEN7" s="393"/>
      <c r="VEO7" s="393"/>
      <c r="VEP7" s="393"/>
      <c r="VEQ7" s="393"/>
      <c r="VER7" s="393"/>
      <c r="VES7" s="393"/>
      <c r="VET7" s="393"/>
      <c r="VEU7" s="393"/>
      <c r="VEV7" s="393"/>
      <c r="VEW7" s="393"/>
      <c r="VEX7" s="393"/>
      <c r="VEY7" s="393"/>
      <c r="VEZ7" s="393"/>
      <c r="VFA7" s="393"/>
      <c r="VFB7" s="393"/>
      <c r="VFC7" s="393"/>
      <c r="VFD7" s="393"/>
      <c r="VFE7" s="393"/>
      <c r="VFF7" s="393"/>
      <c r="VFG7" s="393"/>
      <c r="VFH7" s="393"/>
      <c r="VFI7" s="393"/>
      <c r="VFJ7" s="393"/>
      <c r="VFK7" s="393"/>
      <c r="VFL7" s="393"/>
      <c r="VFM7" s="393"/>
      <c r="VFN7" s="393"/>
      <c r="VFO7" s="393"/>
      <c r="VFP7" s="393"/>
      <c r="VFQ7" s="393"/>
      <c r="VFR7" s="393"/>
      <c r="VFS7" s="393"/>
      <c r="VFT7" s="393"/>
      <c r="VFU7" s="393"/>
      <c r="VFV7" s="393"/>
      <c r="VFW7" s="393"/>
      <c r="VFX7" s="393"/>
      <c r="VFY7" s="393"/>
      <c r="VFZ7" s="393"/>
      <c r="VGA7" s="393"/>
      <c r="VGB7" s="393"/>
      <c r="VGC7" s="393"/>
      <c r="VGD7" s="393"/>
      <c r="VGE7" s="393"/>
      <c r="VGF7" s="393"/>
      <c r="VGG7" s="393"/>
      <c r="VGH7" s="393"/>
      <c r="VGI7" s="393"/>
      <c r="VGJ7" s="393"/>
      <c r="VGK7" s="393"/>
      <c r="VGL7" s="393"/>
      <c r="VGM7" s="393"/>
      <c r="VGN7" s="393"/>
      <c r="VGO7" s="393"/>
      <c r="VGP7" s="393"/>
      <c r="VGQ7" s="393"/>
      <c r="VGR7" s="393"/>
      <c r="VGS7" s="393"/>
      <c r="VGT7" s="393"/>
      <c r="VGU7" s="393"/>
      <c r="VGV7" s="393"/>
      <c r="VGW7" s="393"/>
      <c r="VGX7" s="393"/>
      <c r="VGY7" s="393"/>
      <c r="VGZ7" s="393"/>
      <c r="VHA7" s="393"/>
      <c r="VHB7" s="393"/>
      <c r="VHC7" s="393"/>
      <c r="VHD7" s="393"/>
      <c r="VHE7" s="393"/>
      <c r="VHF7" s="393"/>
      <c r="VHG7" s="393"/>
      <c r="VHH7" s="393"/>
      <c r="VHI7" s="393"/>
      <c r="VHJ7" s="393"/>
      <c r="VHK7" s="393"/>
      <c r="VHL7" s="393"/>
      <c r="VHM7" s="393"/>
      <c r="VHN7" s="393"/>
      <c r="VHO7" s="393"/>
      <c r="VHP7" s="393"/>
      <c r="VHQ7" s="393"/>
      <c r="VHR7" s="393"/>
      <c r="VHS7" s="393"/>
      <c r="VHT7" s="393"/>
      <c r="VHU7" s="393"/>
      <c r="VHV7" s="393"/>
      <c r="VHW7" s="393"/>
      <c r="VHX7" s="393"/>
      <c r="VHY7" s="393"/>
      <c r="VHZ7" s="393"/>
      <c r="VIA7" s="393"/>
      <c r="VIB7" s="393"/>
      <c r="VIC7" s="393"/>
      <c r="VID7" s="393"/>
      <c r="VIE7" s="393"/>
      <c r="VIF7" s="393"/>
      <c r="VIG7" s="393"/>
      <c r="VIH7" s="393"/>
      <c r="VII7" s="393"/>
      <c r="VIJ7" s="393"/>
      <c r="VIK7" s="393"/>
      <c r="VIL7" s="393"/>
      <c r="VIM7" s="393"/>
      <c r="VIN7" s="393"/>
      <c r="VIO7" s="393"/>
      <c r="VIP7" s="393"/>
      <c r="VIQ7" s="393"/>
      <c r="VIR7" s="393"/>
      <c r="VIS7" s="393"/>
      <c r="VIT7" s="393"/>
      <c r="VIU7" s="393"/>
      <c r="VIV7" s="393"/>
      <c r="VIW7" s="393"/>
      <c r="VIX7" s="393"/>
      <c r="VIY7" s="393"/>
      <c r="VIZ7" s="393"/>
      <c r="VJA7" s="393"/>
      <c r="VJB7" s="393"/>
      <c r="VJC7" s="393"/>
      <c r="VJD7" s="393"/>
      <c r="VJE7" s="393"/>
      <c r="VJF7" s="393"/>
      <c r="VJG7" s="393"/>
      <c r="VJH7" s="393"/>
      <c r="VJI7" s="393"/>
      <c r="VJJ7" s="393"/>
      <c r="VJK7" s="393"/>
      <c r="VJL7" s="393"/>
      <c r="VJM7" s="393"/>
      <c r="VJN7" s="393"/>
      <c r="VJO7" s="393"/>
      <c r="VJP7" s="393"/>
      <c r="VJQ7" s="393"/>
      <c r="VJR7" s="393"/>
      <c r="VJS7" s="393"/>
      <c r="VJT7" s="393"/>
      <c r="VJU7" s="393"/>
      <c r="VJV7" s="393"/>
      <c r="VJW7" s="393"/>
      <c r="VJX7" s="393"/>
      <c r="VJY7" s="393"/>
      <c r="VJZ7" s="393"/>
      <c r="VKA7" s="393"/>
      <c r="VKB7" s="393"/>
      <c r="VKC7" s="393"/>
      <c r="VKD7" s="393"/>
      <c r="VKE7" s="393"/>
      <c r="VKF7" s="393"/>
      <c r="VKG7" s="393"/>
      <c r="VKH7" s="393"/>
      <c r="VKI7" s="393"/>
      <c r="VKJ7" s="393"/>
      <c r="VKK7" s="393"/>
      <c r="VKL7" s="393"/>
      <c r="VKM7" s="393"/>
      <c r="VKN7" s="393"/>
      <c r="VKO7" s="393"/>
      <c r="VKP7" s="393"/>
      <c r="VKQ7" s="393"/>
      <c r="VKR7" s="393"/>
      <c r="VKS7" s="393"/>
      <c r="VKT7" s="393"/>
      <c r="VKU7" s="393"/>
      <c r="VKV7" s="393"/>
      <c r="VKW7" s="393"/>
      <c r="VKX7" s="393"/>
      <c r="VKY7" s="393"/>
      <c r="VKZ7" s="393"/>
      <c r="VLA7" s="393"/>
      <c r="VLB7" s="393"/>
      <c r="VLC7" s="393"/>
      <c r="VLD7" s="393"/>
      <c r="VLE7" s="393"/>
      <c r="VLF7" s="393"/>
      <c r="VLG7" s="393"/>
      <c r="VLH7" s="393"/>
      <c r="VLI7" s="393"/>
      <c r="VLJ7" s="393"/>
      <c r="VLK7" s="393"/>
      <c r="VLL7" s="393"/>
      <c r="VLM7" s="393"/>
      <c r="VLN7" s="393"/>
      <c r="VLO7" s="393"/>
      <c r="VLP7" s="393"/>
      <c r="VLQ7" s="393"/>
      <c r="VLR7" s="393"/>
      <c r="VLS7" s="393"/>
      <c r="VLT7" s="393"/>
      <c r="VLU7" s="393"/>
      <c r="VLV7" s="393"/>
      <c r="VLW7" s="393"/>
      <c r="VLX7" s="393"/>
      <c r="VLY7" s="393"/>
      <c r="VLZ7" s="393"/>
      <c r="VMA7" s="393"/>
      <c r="VMB7" s="393"/>
      <c r="VMC7" s="393"/>
      <c r="VMD7" s="393"/>
      <c r="VME7" s="393"/>
      <c r="VMF7" s="393"/>
      <c r="VMG7" s="393"/>
      <c r="VMH7" s="393"/>
      <c r="VMI7" s="393"/>
      <c r="VMJ7" s="393"/>
      <c r="VMK7" s="393"/>
      <c r="VML7" s="393"/>
      <c r="VMM7" s="393"/>
      <c r="VMN7" s="393"/>
      <c r="VMO7" s="393"/>
      <c r="VMP7" s="393"/>
      <c r="VMQ7" s="393"/>
      <c r="VMR7" s="393"/>
      <c r="VMS7" s="393"/>
      <c r="VMT7" s="393"/>
      <c r="VMU7" s="393"/>
      <c r="VMV7" s="393"/>
      <c r="VMW7" s="393"/>
      <c r="VMX7" s="393"/>
      <c r="VMY7" s="393"/>
      <c r="VMZ7" s="393"/>
      <c r="VNA7" s="393"/>
      <c r="VNB7" s="393"/>
      <c r="VNC7" s="393"/>
      <c r="VND7" s="393"/>
      <c r="VNE7" s="393"/>
      <c r="VNF7" s="393"/>
      <c r="VNG7" s="393"/>
      <c r="VNH7" s="393"/>
      <c r="VNI7" s="393"/>
      <c r="VNJ7" s="393"/>
      <c r="VNK7" s="393"/>
      <c r="VNL7" s="393"/>
      <c r="VNM7" s="393"/>
      <c r="VNN7" s="393"/>
      <c r="VNO7" s="393"/>
      <c r="VNP7" s="393"/>
      <c r="VNQ7" s="393"/>
      <c r="VNR7" s="393"/>
      <c r="VNS7" s="393"/>
      <c r="VNT7" s="393"/>
      <c r="VNU7" s="393"/>
      <c r="VNV7" s="393"/>
      <c r="VNW7" s="393"/>
      <c r="VNX7" s="393"/>
      <c r="VNY7" s="393"/>
      <c r="VNZ7" s="393"/>
      <c r="VOA7" s="393"/>
      <c r="VOB7" s="393"/>
      <c r="VOC7" s="393"/>
      <c r="VOD7" s="393"/>
      <c r="VOE7" s="393"/>
      <c r="VOF7" s="393"/>
      <c r="VOG7" s="393"/>
      <c r="VOH7" s="393"/>
      <c r="VOI7" s="393"/>
      <c r="VOJ7" s="393"/>
      <c r="VOK7" s="393"/>
      <c r="VOL7" s="393"/>
      <c r="VOM7" s="393"/>
      <c r="VON7" s="393"/>
      <c r="VOO7" s="393"/>
      <c r="VOP7" s="393"/>
      <c r="VOQ7" s="393"/>
      <c r="VOR7" s="393"/>
      <c r="VOS7" s="393"/>
      <c r="VOT7" s="393"/>
      <c r="VOU7" s="393"/>
      <c r="VOV7" s="393"/>
      <c r="VOW7" s="393"/>
      <c r="VOX7" s="393"/>
      <c r="VOY7" s="393"/>
      <c r="VOZ7" s="393"/>
      <c r="VPA7" s="393"/>
      <c r="VPB7" s="393"/>
      <c r="VPC7" s="393"/>
      <c r="VPD7" s="393"/>
      <c r="VPE7" s="393"/>
      <c r="VPF7" s="393"/>
      <c r="VPG7" s="393"/>
      <c r="VPH7" s="393"/>
      <c r="VPI7" s="393"/>
      <c r="VPJ7" s="393"/>
      <c r="VPK7" s="393"/>
      <c r="VPL7" s="393"/>
      <c r="VPM7" s="393"/>
      <c r="VPN7" s="393"/>
      <c r="VPO7" s="393"/>
      <c r="VPP7" s="393"/>
      <c r="VPQ7" s="393"/>
      <c r="VPR7" s="393"/>
      <c r="VPS7" s="393"/>
      <c r="VPT7" s="393"/>
      <c r="VPU7" s="393"/>
      <c r="VPV7" s="393"/>
      <c r="VPW7" s="393"/>
      <c r="VPX7" s="393"/>
      <c r="VPY7" s="393"/>
      <c r="VPZ7" s="393"/>
      <c r="VQA7" s="393"/>
      <c r="VQB7" s="393"/>
      <c r="VQC7" s="393"/>
      <c r="VQD7" s="393"/>
      <c r="VQE7" s="393"/>
      <c r="VQF7" s="393"/>
      <c r="VQG7" s="393"/>
      <c r="VQH7" s="393"/>
      <c r="VQI7" s="393"/>
      <c r="VQJ7" s="393"/>
      <c r="VQK7" s="393"/>
      <c r="VQL7" s="393"/>
      <c r="VQM7" s="393"/>
      <c r="VQN7" s="393"/>
      <c r="VQO7" s="393"/>
      <c r="VQP7" s="393"/>
      <c r="VQQ7" s="393"/>
      <c r="VQR7" s="393"/>
      <c r="VQS7" s="393"/>
      <c r="VQT7" s="393"/>
      <c r="VQU7" s="393"/>
      <c r="VQV7" s="393"/>
      <c r="VQW7" s="393"/>
      <c r="VQX7" s="393"/>
      <c r="VQY7" s="393"/>
      <c r="VQZ7" s="393"/>
      <c r="VRA7" s="393"/>
      <c r="VRB7" s="393"/>
      <c r="VRC7" s="393"/>
      <c r="VRD7" s="393"/>
      <c r="VRE7" s="393"/>
      <c r="VRF7" s="393"/>
      <c r="VRG7" s="393"/>
      <c r="VRH7" s="393"/>
      <c r="VRI7" s="393"/>
      <c r="VRJ7" s="393"/>
      <c r="VRK7" s="393"/>
      <c r="VRL7" s="393"/>
      <c r="VRM7" s="393"/>
      <c r="VRN7" s="393"/>
      <c r="VRO7" s="393"/>
      <c r="VRP7" s="393"/>
      <c r="VRQ7" s="393"/>
      <c r="VRR7" s="393"/>
      <c r="VRS7" s="393"/>
      <c r="VRT7" s="393"/>
      <c r="VRU7" s="393"/>
      <c r="VRV7" s="393"/>
      <c r="VRW7" s="393"/>
      <c r="VRX7" s="393"/>
      <c r="VRY7" s="393"/>
      <c r="VRZ7" s="393"/>
      <c r="VSA7" s="393"/>
      <c r="VSB7" s="393"/>
      <c r="VSC7" s="393"/>
      <c r="VSD7" s="393"/>
      <c r="VSE7" s="393"/>
      <c r="VSF7" s="393"/>
      <c r="VSG7" s="393"/>
      <c r="VSH7" s="393"/>
      <c r="VSI7" s="393"/>
      <c r="VSJ7" s="393"/>
      <c r="VSK7" s="393"/>
      <c r="VSL7" s="393"/>
      <c r="VSM7" s="393"/>
      <c r="VSN7" s="393"/>
      <c r="VSO7" s="393"/>
      <c r="VSP7" s="393"/>
      <c r="VSQ7" s="393"/>
      <c r="VSR7" s="393"/>
      <c r="VSS7" s="393"/>
      <c r="VST7" s="393"/>
      <c r="VSU7" s="393"/>
      <c r="VSV7" s="393"/>
      <c r="VSW7" s="393"/>
      <c r="VSX7" s="393"/>
      <c r="VSY7" s="393"/>
      <c r="VSZ7" s="393"/>
      <c r="VTA7" s="393"/>
      <c r="VTB7" s="393"/>
      <c r="VTC7" s="393"/>
      <c r="VTD7" s="393"/>
      <c r="VTE7" s="393"/>
      <c r="VTF7" s="393"/>
      <c r="VTG7" s="393"/>
      <c r="VTH7" s="393"/>
      <c r="VTI7" s="393"/>
      <c r="VTJ7" s="393"/>
      <c r="VTK7" s="393"/>
      <c r="VTL7" s="393"/>
      <c r="VTM7" s="393"/>
      <c r="VTN7" s="393"/>
      <c r="VTO7" s="393"/>
      <c r="VTP7" s="393"/>
      <c r="VTQ7" s="393"/>
      <c r="VTR7" s="393"/>
      <c r="VTS7" s="393"/>
      <c r="VTT7" s="393"/>
      <c r="VTU7" s="393"/>
      <c r="VTV7" s="393"/>
      <c r="VTW7" s="393"/>
      <c r="VTX7" s="393"/>
      <c r="VTY7" s="393"/>
      <c r="VTZ7" s="393"/>
      <c r="VUA7" s="393"/>
      <c r="VUB7" s="393"/>
      <c r="VUC7" s="393"/>
      <c r="VUD7" s="393"/>
      <c r="VUE7" s="393"/>
      <c r="VUF7" s="393"/>
      <c r="VUG7" s="393"/>
      <c r="VUH7" s="393"/>
      <c r="VUI7" s="393"/>
      <c r="VUJ7" s="393"/>
      <c r="VUK7" s="393"/>
      <c r="VUL7" s="393"/>
      <c r="VUM7" s="393"/>
      <c r="VUN7" s="393"/>
      <c r="VUO7" s="393"/>
      <c r="VUP7" s="393"/>
      <c r="VUQ7" s="393"/>
      <c r="VUR7" s="393"/>
      <c r="VUS7" s="393"/>
      <c r="VUT7" s="393"/>
      <c r="VUU7" s="393"/>
      <c r="VUV7" s="393"/>
      <c r="VUW7" s="393"/>
      <c r="VUX7" s="393"/>
      <c r="VUY7" s="393"/>
      <c r="VUZ7" s="393"/>
      <c r="VVA7" s="393"/>
      <c r="VVB7" s="393"/>
      <c r="VVC7" s="393"/>
      <c r="VVD7" s="393"/>
      <c r="VVE7" s="393"/>
      <c r="VVF7" s="393"/>
      <c r="VVG7" s="393"/>
      <c r="VVH7" s="393"/>
      <c r="VVI7" s="393"/>
      <c r="VVJ7" s="393"/>
      <c r="VVK7" s="393"/>
      <c r="VVL7" s="393"/>
      <c r="VVM7" s="393"/>
      <c r="VVN7" s="393"/>
      <c r="VVO7" s="393"/>
      <c r="VVP7" s="393"/>
      <c r="VVQ7" s="393"/>
      <c r="VVR7" s="393"/>
      <c r="VVS7" s="393"/>
      <c r="VVT7" s="393"/>
      <c r="VVU7" s="393"/>
      <c r="VVV7" s="393"/>
      <c r="VVW7" s="393"/>
      <c r="VVX7" s="393"/>
      <c r="VVY7" s="393"/>
      <c r="VVZ7" s="393"/>
      <c r="VWA7" s="393"/>
      <c r="VWB7" s="393"/>
      <c r="VWC7" s="393"/>
      <c r="VWD7" s="393"/>
      <c r="VWE7" s="393"/>
      <c r="VWF7" s="393"/>
      <c r="VWG7" s="393"/>
      <c r="VWH7" s="393"/>
      <c r="VWI7" s="393"/>
      <c r="VWJ7" s="393"/>
      <c r="VWK7" s="393"/>
      <c r="VWL7" s="393"/>
      <c r="VWM7" s="393"/>
      <c r="VWN7" s="393"/>
      <c r="VWO7" s="393"/>
      <c r="VWP7" s="393"/>
      <c r="VWQ7" s="393"/>
      <c r="VWR7" s="393"/>
      <c r="VWS7" s="393"/>
      <c r="VWT7" s="393"/>
      <c r="VWU7" s="393"/>
      <c r="VWV7" s="393"/>
      <c r="VWW7" s="393"/>
      <c r="VWX7" s="393"/>
      <c r="VWY7" s="393"/>
      <c r="VWZ7" s="393"/>
      <c r="VXA7" s="393"/>
      <c r="VXB7" s="393"/>
      <c r="VXC7" s="393"/>
      <c r="VXD7" s="393"/>
      <c r="VXE7" s="393"/>
      <c r="VXF7" s="393"/>
      <c r="VXG7" s="393"/>
      <c r="VXH7" s="393"/>
      <c r="VXI7" s="393"/>
      <c r="VXJ7" s="393"/>
      <c r="VXK7" s="393"/>
      <c r="VXL7" s="393"/>
      <c r="VXM7" s="393"/>
      <c r="VXN7" s="393"/>
      <c r="VXO7" s="393"/>
      <c r="VXP7" s="393"/>
      <c r="VXQ7" s="393"/>
      <c r="VXR7" s="393"/>
      <c r="VXS7" s="393"/>
      <c r="VXT7" s="393"/>
      <c r="VXU7" s="393"/>
      <c r="VXV7" s="393"/>
      <c r="VXW7" s="393"/>
      <c r="VXX7" s="393"/>
      <c r="VXY7" s="393"/>
      <c r="VXZ7" s="393"/>
      <c r="VYA7" s="393"/>
      <c r="VYB7" s="393"/>
      <c r="VYC7" s="393"/>
      <c r="VYD7" s="393"/>
      <c r="VYE7" s="393"/>
      <c r="VYF7" s="393"/>
      <c r="VYG7" s="393"/>
      <c r="VYH7" s="393"/>
      <c r="VYI7" s="393"/>
      <c r="VYJ7" s="393"/>
      <c r="VYK7" s="393"/>
      <c r="VYL7" s="393"/>
      <c r="VYM7" s="393"/>
      <c r="VYN7" s="393"/>
      <c r="VYO7" s="393"/>
      <c r="VYP7" s="393"/>
      <c r="VYQ7" s="393"/>
      <c r="VYR7" s="393"/>
      <c r="VYS7" s="393"/>
      <c r="VYT7" s="393"/>
      <c r="VYU7" s="393"/>
      <c r="VYV7" s="393"/>
      <c r="VYW7" s="393"/>
      <c r="VYX7" s="393"/>
      <c r="VYY7" s="393"/>
      <c r="VYZ7" s="393"/>
      <c r="VZA7" s="393"/>
      <c r="VZB7" s="393"/>
      <c r="VZC7" s="393"/>
      <c r="VZD7" s="393"/>
      <c r="VZE7" s="393"/>
      <c r="VZF7" s="393"/>
      <c r="VZG7" s="393"/>
      <c r="VZH7" s="393"/>
      <c r="VZI7" s="393"/>
      <c r="VZJ7" s="393"/>
      <c r="VZK7" s="393"/>
      <c r="VZL7" s="393"/>
      <c r="VZM7" s="393"/>
      <c r="VZN7" s="393"/>
      <c r="VZO7" s="393"/>
      <c r="VZP7" s="393"/>
      <c r="VZQ7" s="393"/>
      <c r="VZR7" s="393"/>
      <c r="VZS7" s="393"/>
      <c r="VZT7" s="393"/>
      <c r="VZU7" s="393"/>
      <c r="VZV7" s="393"/>
      <c r="VZW7" s="393"/>
      <c r="VZX7" s="393"/>
      <c r="VZY7" s="393"/>
      <c r="VZZ7" s="393"/>
      <c r="WAA7" s="393"/>
      <c r="WAB7" s="393"/>
      <c r="WAC7" s="393"/>
      <c r="WAD7" s="393"/>
      <c r="WAE7" s="393"/>
      <c r="WAF7" s="393"/>
      <c r="WAG7" s="393"/>
      <c r="WAH7" s="393"/>
      <c r="WAI7" s="393"/>
      <c r="WAJ7" s="393"/>
      <c r="WAK7" s="393"/>
      <c r="WAL7" s="393"/>
      <c r="WAM7" s="393"/>
      <c r="WAN7" s="393"/>
      <c r="WAO7" s="393"/>
      <c r="WAP7" s="393"/>
      <c r="WAQ7" s="393"/>
      <c r="WAR7" s="393"/>
      <c r="WAS7" s="393"/>
      <c r="WAT7" s="393"/>
      <c r="WAU7" s="393"/>
      <c r="WAV7" s="393"/>
      <c r="WAW7" s="393"/>
      <c r="WAX7" s="393"/>
      <c r="WAY7" s="393"/>
      <c r="WAZ7" s="393"/>
      <c r="WBA7" s="393"/>
      <c r="WBB7" s="393"/>
      <c r="WBC7" s="393"/>
      <c r="WBD7" s="393"/>
      <c r="WBE7" s="393"/>
      <c r="WBF7" s="393"/>
      <c r="WBG7" s="393"/>
      <c r="WBH7" s="393"/>
      <c r="WBI7" s="393"/>
      <c r="WBJ7" s="393"/>
      <c r="WBK7" s="393"/>
      <c r="WBL7" s="393"/>
      <c r="WBM7" s="393"/>
      <c r="WBN7" s="393"/>
      <c r="WBO7" s="393"/>
      <c r="WBP7" s="393"/>
      <c r="WBQ7" s="393"/>
      <c r="WBR7" s="393"/>
      <c r="WBS7" s="393"/>
      <c r="WBT7" s="393"/>
      <c r="WBU7" s="393"/>
      <c r="WBV7" s="393"/>
      <c r="WBW7" s="393"/>
      <c r="WBX7" s="393"/>
      <c r="WBY7" s="393"/>
      <c r="WBZ7" s="393"/>
      <c r="WCA7" s="393"/>
      <c r="WCB7" s="393"/>
      <c r="WCC7" s="393"/>
      <c r="WCD7" s="393"/>
      <c r="WCE7" s="393"/>
      <c r="WCF7" s="393"/>
      <c r="WCG7" s="393"/>
      <c r="WCH7" s="393"/>
      <c r="WCI7" s="393"/>
      <c r="WCJ7" s="393"/>
      <c r="WCK7" s="393"/>
      <c r="WCL7" s="393"/>
      <c r="WCM7" s="393"/>
      <c r="WCN7" s="393"/>
      <c r="WCO7" s="393"/>
      <c r="WCP7" s="393"/>
      <c r="WCQ7" s="393"/>
      <c r="WCR7" s="393"/>
      <c r="WCS7" s="393"/>
      <c r="WCT7" s="393"/>
      <c r="WCU7" s="393"/>
      <c r="WCV7" s="393"/>
      <c r="WCW7" s="393"/>
      <c r="WCX7" s="393"/>
      <c r="WCY7" s="393"/>
      <c r="WCZ7" s="393"/>
      <c r="WDA7" s="393"/>
      <c r="WDB7" s="393"/>
      <c r="WDC7" s="393"/>
      <c r="WDD7" s="393"/>
      <c r="WDE7" s="393"/>
      <c r="WDF7" s="393"/>
      <c r="WDG7" s="393"/>
      <c r="WDH7" s="393"/>
      <c r="WDI7" s="393"/>
      <c r="WDJ7" s="393"/>
      <c r="WDK7" s="393"/>
      <c r="WDL7" s="393"/>
      <c r="WDM7" s="393"/>
      <c r="WDN7" s="393"/>
      <c r="WDO7" s="393"/>
      <c r="WDP7" s="393"/>
      <c r="WDQ7" s="393"/>
      <c r="WDR7" s="393"/>
      <c r="WDS7" s="393"/>
      <c r="WDT7" s="393"/>
      <c r="WDU7" s="393"/>
      <c r="WDV7" s="393"/>
      <c r="WDW7" s="393"/>
      <c r="WDX7" s="393"/>
      <c r="WDY7" s="393"/>
      <c r="WDZ7" s="393"/>
      <c r="WEA7" s="393"/>
      <c r="WEB7" s="393"/>
      <c r="WEC7" s="393"/>
      <c r="WED7" s="393"/>
      <c r="WEE7" s="393"/>
      <c r="WEF7" s="393"/>
      <c r="WEG7" s="393"/>
      <c r="WEH7" s="393"/>
      <c r="WEI7" s="393"/>
      <c r="WEJ7" s="393"/>
      <c r="WEK7" s="393"/>
      <c r="WEL7" s="393"/>
      <c r="WEM7" s="393"/>
      <c r="WEN7" s="393"/>
      <c r="WEO7" s="393"/>
      <c r="WEP7" s="393"/>
      <c r="WEQ7" s="393"/>
      <c r="WER7" s="393"/>
      <c r="WES7" s="393"/>
      <c r="WET7" s="393"/>
      <c r="WEU7" s="393"/>
      <c r="WEV7" s="393"/>
      <c r="WEW7" s="393"/>
      <c r="WEX7" s="393"/>
      <c r="WEY7" s="393"/>
      <c r="WEZ7" s="393"/>
      <c r="WFA7" s="393"/>
      <c r="WFB7" s="393"/>
      <c r="WFC7" s="393"/>
      <c r="WFD7" s="393"/>
      <c r="WFE7" s="393"/>
      <c r="WFF7" s="393"/>
      <c r="WFG7" s="393"/>
      <c r="WFH7" s="393"/>
      <c r="WFI7" s="393"/>
      <c r="WFJ7" s="393"/>
      <c r="WFK7" s="393"/>
      <c r="WFL7" s="393"/>
      <c r="WFM7" s="393"/>
      <c r="WFN7" s="393"/>
      <c r="WFO7" s="393"/>
      <c r="WFP7" s="393"/>
      <c r="WFQ7" s="393"/>
      <c r="WFR7" s="393"/>
      <c r="WFS7" s="393"/>
      <c r="WFT7" s="393"/>
      <c r="WFU7" s="393"/>
      <c r="WFV7" s="393"/>
      <c r="WFW7" s="393"/>
      <c r="WFX7" s="393"/>
      <c r="WFY7" s="393"/>
      <c r="WFZ7" s="393"/>
      <c r="WGA7" s="393"/>
      <c r="WGB7" s="393"/>
      <c r="WGC7" s="393"/>
      <c r="WGD7" s="393"/>
      <c r="WGE7" s="393"/>
      <c r="WGF7" s="393"/>
      <c r="WGG7" s="393"/>
      <c r="WGH7" s="393"/>
      <c r="WGI7" s="393"/>
      <c r="WGJ7" s="393"/>
      <c r="WGK7" s="393"/>
      <c r="WGL7" s="393"/>
      <c r="WGM7" s="393"/>
      <c r="WGN7" s="393"/>
      <c r="WGO7" s="393"/>
      <c r="WGP7" s="393"/>
      <c r="WGQ7" s="393"/>
      <c r="WGR7" s="393"/>
      <c r="WGS7" s="393"/>
      <c r="WGT7" s="393"/>
      <c r="WGU7" s="393"/>
      <c r="WGV7" s="393"/>
      <c r="WGW7" s="393"/>
      <c r="WGX7" s="393"/>
      <c r="WGY7" s="393"/>
      <c r="WGZ7" s="393"/>
      <c r="WHA7" s="393"/>
      <c r="WHB7" s="393"/>
      <c r="WHC7" s="393"/>
      <c r="WHD7" s="393"/>
      <c r="WHE7" s="393"/>
      <c r="WHF7" s="393"/>
      <c r="WHG7" s="393"/>
      <c r="WHH7" s="393"/>
      <c r="WHI7" s="393"/>
      <c r="WHJ7" s="393"/>
      <c r="WHK7" s="393"/>
      <c r="WHL7" s="393"/>
      <c r="WHM7" s="393"/>
      <c r="WHN7" s="393"/>
      <c r="WHO7" s="393"/>
      <c r="WHP7" s="393"/>
      <c r="WHQ7" s="393"/>
      <c r="WHR7" s="393"/>
      <c r="WHS7" s="393"/>
      <c r="WHT7" s="393"/>
      <c r="WHU7" s="393"/>
      <c r="WHV7" s="393"/>
      <c r="WHW7" s="393"/>
      <c r="WHX7" s="393"/>
      <c r="WHY7" s="393"/>
      <c r="WHZ7" s="393"/>
      <c r="WIA7" s="393"/>
      <c r="WIB7" s="393"/>
      <c r="WIC7" s="393"/>
      <c r="WID7" s="393"/>
      <c r="WIE7" s="393"/>
      <c r="WIF7" s="393"/>
      <c r="WIG7" s="393"/>
      <c r="WIH7" s="393"/>
      <c r="WII7" s="393"/>
      <c r="WIJ7" s="393"/>
      <c r="WIK7" s="393"/>
      <c r="WIL7" s="393"/>
      <c r="WIM7" s="393"/>
      <c r="WIN7" s="393"/>
      <c r="WIO7" s="393"/>
      <c r="WIP7" s="393"/>
      <c r="WIQ7" s="393"/>
      <c r="WIR7" s="393"/>
      <c r="WIS7" s="393"/>
      <c r="WIT7" s="393"/>
      <c r="WIU7" s="393"/>
      <c r="WIV7" s="393"/>
      <c r="WIW7" s="393"/>
      <c r="WIX7" s="393"/>
      <c r="WIY7" s="393"/>
      <c r="WIZ7" s="393"/>
      <c r="WJA7" s="393"/>
      <c r="WJB7" s="393"/>
      <c r="WJC7" s="393"/>
      <c r="WJD7" s="393"/>
      <c r="WJE7" s="393"/>
      <c r="WJF7" s="393"/>
      <c r="WJG7" s="393"/>
      <c r="WJH7" s="393"/>
      <c r="WJI7" s="393"/>
      <c r="WJJ7" s="393"/>
      <c r="WJK7" s="393"/>
      <c r="WJL7" s="393"/>
      <c r="WJM7" s="393"/>
      <c r="WJN7" s="393"/>
      <c r="WJO7" s="393"/>
      <c r="WJP7" s="393"/>
      <c r="WJQ7" s="393"/>
      <c r="WJR7" s="393"/>
      <c r="WJS7" s="393"/>
      <c r="WJT7" s="393"/>
      <c r="WJU7" s="393"/>
      <c r="WJV7" s="393"/>
      <c r="WJW7" s="393"/>
      <c r="WJX7" s="393"/>
      <c r="WJY7" s="393"/>
      <c r="WJZ7" s="393"/>
      <c r="WKA7" s="393"/>
      <c r="WKB7" s="393"/>
      <c r="WKC7" s="393"/>
      <c r="WKD7" s="393"/>
      <c r="WKE7" s="393"/>
      <c r="WKF7" s="393"/>
      <c r="WKG7" s="393"/>
      <c r="WKH7" s="393"/>
      <c r="WKI7" s="393"/>
      <c r="WKJ7" s="393"/>
      <c r="WKK7" s="393"/>
      <c r="WKL7" s="393"/>
      <c r="WKM7" s="393"/>
      <c r="WKN7" s="393"/>
      <c r="WKO7" s="393"/>
      <c r="WKP7" s="393"/>
      <c r="WKQ7" s="393"/>
      <c r="WKR7" s="393"/>
      <c r="WKS7" s="393"/>
      <c r="WKT7" s="393"/>
      <c r="WKU7" s="393"/>
      <c r="WKV7" s="393"/>
      <c r="WKW7" s="393"/>
      <c r="WKX7" s="393"/>
      <c r="WKY7" s="393"/>
      <c r="WKZ7" s="393"/>
      <c r="WLA7" s="393"/>
      <c r="WLB7" s="393"/>
      <c r="WLC7" s="393"/>
      <c r="WLD7" s="393"/>
      <c r="WLE7" s="393"/>
      <c r="WLF7" s="393"/>
      <c r="WLG7" s="393"/>
      <c r="WLH7" s="393"/>
      <c r="WLI7" s="393"/>
      <c r="WLJ7" s="393"/>
      <c r="WLK7" s="393"/>
      <c r="WLL7" s="393"/>
      <c r="WLM7" s="393"/>
      <c r="WLN7" s="393"/>
      <c r="WLO7" s="393"/>
      <c r="WLP7" s="393"/>
      <c r="WLQ7" s="393"/>
      <c r="WLR7" s="393"/>
      <c r="WLS7" s="393"/>
      <c r="WLT7" s="393"/>
      <c r="WLU7" s="393"/>
      <c r="WLV7" s="393"/>
      <c r="WLW7" s="393"/>
      <c r="WLX7" s="393"/>
      <c r="WLY7" s="393"/>
      <c r="WLZ7" s="393"/>
      <c r="WMA7" s="393"/>
      <c r="WMB7" s="393"/>
      <c r="WMC7" s="393"/>
      <c r="WMD7" s="393"/>
      <c r="WME7" s="393"/>
      <c r="WMF7" s="393"/>
      <c r="WMG7" s="393"/>
      <c r="WMH7" s="393"/>
      <c r="WMI7" s="393"/>
      <c r="WMJ7" s="393"/>
      <c r="WMK7" s="393"/>
      <c r="WML7" s="393"/>
      <c r="WMM7" s="393"/>
      <c r="WMN7" s="393"/>
      <c r="WMO7" s="393"/>
      <c r="WMP7" s="393"/>
      <c r="WMQ7" s="393"/>
      <c r="WMR7" s="393"/>
      <c r="WMS7" s="393"/>
      <c r="WMT7" s="393"/>
      <c r="WMU7" s="393"/>
      <c r="WMV7" s="393"/>
      <c r="WMW7" s="393"/>
      <c r="WMX7" s="393"/>
      <c r="WMY7" s="393"/>
      <c r="WMZ7" s="393"/>
      <c r="WNA7" s="393"/>
      <c r="WNB7" s="393"/>
      <c r="WNC7" s="393"/>
      <c r="WND7" s="393"/>
      <c r="WNE7" s="393"/>
      <c r="WNF7" s="393"/>
      <c r="WNG7" s="393"/>
      <c r="WNH7" s="393"/>
      <c r="WNI7" s="393"/>
      <c r="WNJ7" s="393"/>
      <c r="WNK7" s="393"/>
      <c r="WNL7" s="393"/>
      <c r="WNM7" s="393"/>
      <c r="WNN7" s="393"/>
      <c r="WNO7" s="393"/>
      <c r="WNP7" s="393"/>
      <c r="WNQ7" s="393"/>
      <c r="WNR7" s="393"/>
      <c r="WNS7" s="393"/>
      <c r="WNT7" s="393"/>
      <c r="WNU7" s="393"/>
      <c r="WNV7" s="393"/>
      <c r="WNW7" s="393"/>
      <c r="WNX7" s="393"/>
      <c r="WNY7" s="393"/>
      <c r="WNZ7" s="393"/>
      <c r="WOA7" s="393"/>
      <c r="WOB7" s="393"/>
      <c r="WOC7" s="393"/>
      <c r="WOD7" s="393"/>
      <c r="WOE7" s="393"/>
      <c r="WOF7" s="393"/>
      <c r="WOG7" s="393"/>
      <c r="WOH7" s="393"/>
      <c r="WOI7" s="393"/>
      <c r="WOJ7" s="393"/>
      <c r="WOK7" s="393"/>
      <c r="WOL7" s="393"/>
      <c r="WOM7" s="393"/>
      <c r="WON7" s="393"/>
      <c r="WOO7" s="393"/>
      <c r="WOP7" s="393"/>
      <c r="WOQ7" s="393"/>
      <c r="WOR7" s="393"/>
      <c r="WOS7" s="393"/>
      <c r="WOT7" s="393"/>
      <c r="WOU7" s="393"/>
      <c r="WOV7" s="393"/>
      <c r="WOW7" s="393"/>
      <c r="WOX7" s="393"/>
      <c r="WOY7" s="393"/>
      <c r="WOZ7" s="393"/>
      <c r="WPA7" s="393"/>
      <c r="WPB7" s="393"/>
      <c r="WPC7" s="393"/>
      <c r="WPD7" s="393"/>
      <c r="WPE7" s="393"/>
      <c r="WPF7" s="393"/>
      <c r="WPG7" s="393"/>
      <c r="WPH7" s="393"/>
      <c r="WPI7" s="393"/>
      <c r="WPJ7" s="393"/>
      <c r="WPK7" s="393"/>
      <c r="WPL7" s="393"/>
      <c r="WPM7" s="393"/>
      <c r="WPN7" s="393"/>
      <c r="WPO7" s="393"/>
      <c r="WPP7" s="393"/>
      <c r="WPQ7" s="393"/>
      <c r="WPR7" s="393"/>
      <c r="WPS7" s="393"/>
      <c r="WPT7" s="393"/>
      <c r="WPU7" s="393"/>
      <c r="WPV7" s="393"/>
      <c r="WPW7" s="393"/>
      <c r="WPX7" s="393"/>
      <c r="WPY7" s="393"/>
      <c r="WPZ7" s="393"/>
      <c r="WQA7" s="393"/>
      <c r="WQB7" s="393"/>
      <c r="WQC7" s="393"/>
      <c r="WQD7" s="393"/>
      <c r="WQE7" s="393"/>
      <c r="WQF7" s="393"/>
      <c r="WQG7" s="393"/>
      <c r="WQH7" s="393"/>
      <c r="WQI7" s="393"/>
      <c r="WQJ7" s="393"/>
      <c r="WQK7" s="393"/>
      <c r="WQL7" s="393"/>
      <c r="WQM7" s="393"/>
      <c r="WQN7" s="393"/>
      <c r="WQO7" s="393"/>
      <c r="WQP7" s="393"/>
      <c r="WQQ7" s="393"/>
      <c r="WQR7" s="393"/>
      <c r="WQS7" s="393"/>
      <c r="WQT7" s="393"/>
      <c r="WQU7" s="393"/>
      <c r="WQV7" s="393"/>
      <c r="WQW7" s="393"/>
      <c r="WQX7" s="393"/>
      <c r="WQY7" s="393"/>
      <c r="WQZ7" s="393"/>
      <c r="WRA7" s="393"/>
      <c r="WRB7" s="393"/>
      <c r="WRC7" s="393"/>
      <c r="WRD7" s="393"/>
      <c r="WRE7" s="393"/>
      <c r="WRF7" s="393"/>
      <c r="WRG7" s="393"/>
      <c r="WRH7" s="393"/>
      <c r="WRI7" s="393"/>
      <c r="WRJ7" s="393"/>
      <c r="WRK7" s="393"/>
      <c r="WRL7" s="393"/>
      <c r="WRM7" s="393"/>
      <c r="WRN7" s="393"/>
      <c r="WRO7" s="393"/>
      <c r="WRP7" s="393"/>
      <c r="WRQ7" s="393"/>
      <c r="WRR7" s="393"/>
      <c r="WRS7" s="393"/>
      <c r="WRT7" s="393"/>
      <c r="WRU7" s="393"/>
      <c r="WRV7" s="393"/>
      <c r="WRW7" s="393"/>
      <c r="WRX7" s="393"/>
      <c r="WRY7" s="393"/>
      <c r="WRZ7" s="393"/>
      <c r="WSA7" s="393"/>
      <c r="WSB7" s="393"/>
      <c r="WSC7" s="393"/>
      <c r="WSD7" s="393"/>
      <c r="WSE7" s="393"/>
      <c r="WSF7" s="393"/>
      <c r="WSG7" s="393"/>
      <c r="WSH7" s="393"/>
      <c r="WSI7" s="393"/>
      <c r="WSJ7" s="393"/>
      <c r="WSK7" s="393"/>
      <c r="WSL7" s="393"/>
      <c r="WSM7" s="393"/>
      <c r="WSN7" s="393"/>
      <c r="WSO7" s="393"/>
      <c r="WSP7" s="393"/>
      <c r="WSQ7" s="393"/>
      <c r="WSR7" s="393"/>
      <c r="WSS7" s="393"/>
      <c r="WST7" s="393"/>
      <c r="WSU7" s="393"/>
      <c r="WSV7" s="393"/>
      <c r="WSW7" s="393"/>
      <c r="WSX7" s="393"/>
      <c r="WSY7" s="393"/>
      <c r="WSZ7" s="393"/>
      <c r="WTA7" s="393"/>
      <c r="WTB7" s="393"/>
      <c r="WTC7" s="393"/>
      <c r="WTD7" s="393"/>
      <c r="WTE7" s="393"/>
      <c r="WTF7" s="393"/>
      <c r="WTG7" s="393"/>
      <c r="WTH7" s="393"/>
      <c r="WTI7" s="393"/>
      <c r="WTJ7" s="393"/>
      <c r="WTK7" s="393"/>
      <c r="WTL7" s="393"/>
      <c r="WTM7" s="393"/>
      <c r="WTN7" s="393"/>
      <c r="WTO7" s="393"/>
      <c r="WTP7" s="393"/>
      <c r="WTQ7" s="393"/>
      <c r="WTR7" s="393"/>
      <c r="WTS7" s="393"/>
      <c r="WTT7" s="393"/>
      <c r="WTU7" s="393"/>
      <c r="WTV7" s="393"/>
      <c r="WTW7" s="393"/>
      <c r="WTX7" s="393"/>
      <c r="WTY7" s="393"/>
      <c r="WTZ7" s="393"/>
      <c r="WUA7" s="393"/>
      <c r="WUB7" s="393"/>
      <c r="WUC7" s="393"/>
      <c r="WUD7" s="393"/>
      <c r="WUE7" s="393"/>
      <c r="WUF7" s="393"/>
      <c r="WUG7" s="393"/>
      <c r="WUH7" s="393"/>
      <c r="WUI7" s="393"/>
      <c r="WUJ7" s="393"/>
      <c r="WUK7" s="393"/>
      <c r="WUL7" s="393"/>
      <c r="WUM7" s="393"/>
      <c r="WUN7" s="393"/>
      <c r="WUO7" s="393"/>
      <c r="WUP7" s="393"/>
      <c r="WUQ7" s="393"/>
      <c r="WUR7" s="393"/>
      <c r="WUS7" s="393"/>
      <c r="WUT7" s="393"/>
      <c r="WUU7" s="393"/>
      <c r="WUV7" s="393"/>
      <c r="WUW7" s="393"/>
      <c r="WUX7" s="393"/>
      <c r="WUY7" s="393"/>
      <c r="WUZ7" s="393"/>
      <c r="WVA7" s="393"/>
      <c r="WVB7" s="393"/>
      <c r="WVC7" s="393"/>
      <c r="WVD7" s="393"/>
      <c r="WVE7" s="393"/>
      <c r="WVF7" s="393"/>
      <c r="WVG7" s="393"/>
      <c r="WVH7" s="393"/>
      <c r="WVI7" s="393"/>
      <c r="WVJ7" s="393"/>
      <c r="WVK7" s="393"/>
      <c r="WVL7" s="393"/>
      <c r="WVM7" s="393"/>
      <c r="WVN7" s="393"/>
      <c r="WVO7" s="393"/>
      <c r="WVP7" s="393"/>
      <c r="WVQ7" s="393"/>
      <c r="WVR7" s="393"/>
      <c r="WVS7" s="393"/>
      <c r="WVT7" s="393"/>
      <c r="WVU7" s="393"/>
      <c r="WVV7" s="393"/>
      <c r="WVW7" s="393"/>
      <c r="WVX7" s="393"/>
      <c r="WVY7" s="393"/>
      <c r="WVZ7" s="393"/>
      <c r="WWA7" s="393"/>
      <c r="WWB7" s="393"/>
      <c r="WWC7" s="393"/>
      <c r="WWD7" s="393"/>
      <c r="WWE7" s="393"/>
      <c r="WWF7" s="393"/>
      <c r="WWG7" s="393"/>
      <c r="WWH7" s="393"/>
      <c r="WWI7" s="393"/>
      <c r="WWJ7" s="393"/>
      <c r="WWK7" s="393"/>
      <c r="WWL7" s="393"/>
      <c r="WWM7" s="393"/>
      <c r="WWN7" s="393"/>
      <c r="WWO7" s="393"/>
      <c r="WWP7" s="393"/>
      <c r="WWQ7" s="393"/>
      <c r="WWR7" s="393"/>
      <c r="WWS7" s="393"/>
      <c r="WWT7" s="393"/>
      <c r="WWU7" s="393"/>
      <c r="WWV7" s="393"/>
      <c r="WWW7" s="393"/>
      <c r="WWX7" s="393"/>
      <c r="WWY7" s="393"/>
      <c r="WWZ7" s="393"/>
      <c r="WXA7" s="393"/>
      <c r="WXB7" s="393"/>
      <c r="WXC7" s="393"/>
      <c r="WXD7" s="393"/>
      <c r="WXE7" s="393"/>
      <c r="WXF7" s="393"/>
      <c r="WXG7" s="393"/>
      <c r="WXH7" s="393"/>
      <c r="WXI7" s="393"/>
      <c r="WXJ7" s="393"/>
      <c r="WXK7" s="393"/>
      <c r="WXL7" s="393"/>
      <c r="WXM7" s="393"/>
      <c r="WXN7" s="393"/>
      <c r="WXO7" s="393"/>
      <c r="WXP7" s="393"/>
      <c r="WXQ7" s="393"/>
      <c r="WXR7" s="393"/>
      <c r="WXS7" s="393"/>
      <c r="WXT7" s="393"/>
      <c r="WXU7" s="393"/>
      <c r="WXV7" s="393"/>
      <c r="WXW7" s="393"/>
      <c r="WXX7" s="393"/>
      <c r="WXY7" s="393"/>
      <c r="WXZ7" s="393"/>
      <c r="WYA7" s="393"/>
      <c r="WYB7" s="393"/>
      <c r="WYC7" s="393"/>
      <c r="WYD7" s="393"/>
      <c r="WYE7" s="393"/>
      <c r="WYF7" s="393"/>
      <c r="WYG7" s="393"/>
      <c r="WYH7" s="393"/>
      <c r="WYI7" s="393"/>
      <c r="WYJ7" s="393"/>
      <c r="WYK7" s="393"/>
      <c r="WYL7" s="393"/>
      <c r="WYM7" s="393"/>
      <c r="WYN7" s="393"/>
      <c r="WYO7" s="393"/>
      <c r="WYP7" s="393"/>
      <c r="WYQ7" s="393"/>
      <c r="WYR7" s="393"/>
      <c r="WYS7" s="393"/>
      <c r="WYT7" s="393"/>
      <c r="WYU7" s="393"/>
      <c r="WYV7" s="393"/>
      <c r="WYW7" s="393"/>
      <c r="WYX7" s="393"/>
      <c r="WYY7" s="393"/>
      <c r="WYZ7" s="393"/>
      <c r="WZA7" s="393"/>
      <c r="WZB7" s="393"/>
      <c r="WZC7" s="393"/>
      <c r="WZD7" s="393"/>
      <c r="WZE7" s="393"/>
      <c r="WZF7" s="393"/>
      <c r="WZG7" s="393"/>
      <c r="WZH7" s="393"/>
      <c r="WZI7" s="393"/>
      <c r="WZJ7" s="393"/>
      <c r="WZK7" s="393"/>
      <c r="WZL7" s="393"/>
      <c r="WZM7" s="393"/>
      <c r="WZN7" s="393"/>
      <c r="WZO7" s="393"/>
      <c r="WZP7" s="393"/>
      <c r="WZQ7" s="393"/>
      <c r="WZR7" s="393"/>
      <c r="WZS7" s="393"/>
      <c r="WZT7" s="393"/>
      <c r="WZU7" s="393"/>
      <c r="WZV7" s="393"/>
      <c r="WZW7" s="393"/>
      <c r="WZX7" s="393"/>
      <c r="WZY7" s="393"/>
      <c r="WZZ7" s="393"/>
      <c r="XAA7" s="393"/>
      <c r="XAB7" s="393"/>
      <c r="XAC7" s="393"/>
      <c r="XAD7" s="393"/>
      <c r="XAE7" s="393"/>
      <c r="XAF7" s="393"/>
      <c r="XAG7" s="393"/>
      <c r="XAH7" s="393"/>
      <c r="XAI7" s="393"/>
      <c r="XAJ7" s="393"/>
      <c r="XAK7" s="393"/>
      <c r="XAL7" s="393"/>
      <c r="XAM7" s="393"/>
      <c r="XAN7" s="393"/>
      <c r="XAO7" s="393"/>
      <c r="XAP7" s="393"/>
      <c r="XAQ7" s="393"/>
      <c r="XAR7" s="393"/>
      <c r="XAS7" s="393"/>
      <c r="XAT7" s="393"/>
      <c r="XAU7" s="393"/>
      <c r="XAV7" s="393"/>
      <c r="XAW7" s="393"/>
      <c r="XAX7" s="393"/>
      <c r="XAY7" s="393"/>
      <c r="XAZ7" s="393"/>
      <c r="XBA7" s="393"/>
      <c r="XBB7" s="393"/>
      <c r="XBC7" s="393"/>
      <c r="XBD7" s="393"/>
      <c r="XBE7" s="393"/>
      <c r="XBF7" s="393"/>
      <c r="XBG7" s="393"/>
      <c r="XBH7" s="393"/>
      <c r="XBI7" s="393"/>
      <c r="XBJ7" s="393"/>
      <c r="XBK7" s="393"/>
      <c r="XBL7" s="393"/>
      <c r="XBM7" s="393"/>
      <c r="XBN7" s="393"/>
      <c r="XBO7" s="393"/>
      <c r="XBP7" s="393"/>
      <c r="XBQ7" s="393"/>
      <c r="XBR7" s="393"/>
      <c r="XBS7" s="393"/>
      <c r="XBT7" s="393"/>
      <c r="XBU7" s="393"/>
      <c r="XBV7" s="393"/>
      <c r="XBW7" s="393"/>
      <c r="XBX7" s="393"/>
      <c r="XBY7" s="393"/>
      <c r="XBZ7" s="393"/>
      <c r="XCA7" s="393"/>
      <c r="XCB7" s="393"/>
      <c r="XCC7" s="393"/>
      <c r="XCD7" s="393"/>
      <c r="XCE7" s="393"/>
      <c r="XCF7" s="393"/>
      <c r="XCG7" s="393"/>
      <c r="XCH7" s="393"/>
      <c r="XCI7" s="393"/>
      <c r="XCJ7" s="393"/>
      <c r="XCK7" s="393"/>
      <c r="XCL7" s="393"/>
      <c r="XCM7" s="393"/>
      <c r="XCN7" s="393"/>
      <c r="XCO7" s="393"/>
      <c r="XCP7" s="393"/>
      <c r="XCQ7" s="393"/>
      <c r="XCR7" s="393"/>
      <c r="XCS7" s="393"/>
      <c r="XCT7" s="393"/>
      <c r="XCU7" s="393"/>
      <c r="XCV7" s="393"/>
      <c r="XCW7" s="393"/>
      <c r="XCX7" s="393"/>
      <c r="XCY7" s="393"/>
      <c r="XCZ7" s="393"/>
      <c r="XDA7" s="393"/>
      <c r="XDB7" s="393"/>
      <c r="XDC7" s="393"/>
      <c r="XDD7" s="393"/>
      <c r="XDE7" s="393"/>
      <c r="XDF7" s="393"/>
      <c r="XDG7" s="393"/>
      <c r="XDH7" s="393"/>
      <c r="XDI7" s="393"/>
      <c r="XDJ7" s="393"/>
      <c r="XDK7" s="393"/>
      <c r="XDL7" s="393"/>
      <c r="XDM7" s="393"/>
      <c r="XDN7" s="393"/>
      <c r="XDO7" s="393"/>
      <c r="XDP7" s="393"/>
      <c r="XDQ7" s="393"/>
      <c r="XDR7" s="393"/>
      <c r="XDS7" s="393"/>
      <c r="XDT7" s="393"/>
      <c r="XDU7" s="393"/>
      <c r="XDV7" s="393"/>
      <c r="XDW7" s="393"/>
      <c r="XDX7" s="393"/>
      <c r="XDY7" s="393"/>
      <c r="XDZ7" s="393"/>
      <c r="XEA7" s="393"/>
      <c r="XEB7" s="393"/>
      <c r="XEC7" s="393"/>
      <c r="XED7" s="393"/>
      <c r="XEE7" s="393"/>
      <c r="XEF7" s="393"/>
      <c r="XEG7" s="393"/>
      <c r="XEH7" s="393"/>
      <c r="XEI7" s="393"/>
      <c r="XEJ7" s="393"/>
      <c r="XEK7" s="393"/>
      <c r="XEL7" s="393"/>
      <c r="XEM7" s="393"/>
      <c r="XEN7" s="393"/>
      <c r="XEO7" s="393"/>
      <c r="XEP7" s="393"/>
      <c r="XEQ7" s="393"/>
      <c r="XER7" s="393"/>
      <c r="XES7" s="393"/>
      <c r="XET7" s="393"/>
      <c r="XEU7" s="393"/>
      <c r="XEV7" s="393"/>
      <c r="XEW7" s="393"/>
      <c r="XEX7" s="393"/>
      <c r="XEY7" s="393"/>
      <c r="XEZ7" s="393"/>
      <c r="XFA7" s="393"/>
      <c r="XFB7" s="393"/>
    </row>
    <row r="8" spans="1:16382" s="404" customFormat="1" ht="32.25" hidden="1" customHeight="1">
      <c r="A8" s="393"/>
      <c r="B8" s="394">
        <f t="shared" si="2"/>
        <v>4</v>
      </c>
      <c r="C8" s="429" t="s">
        <v>188</v>
      </c>
      <c r="D8" s="416" t="s">
        <v>291</v>
      </c>
      <c r="E8" s="429" t="s">
        <v>637</v>
      </c>
      <c r="F8" s="395"/>
      <c r="G8" s="395"/>
      <c r="H8" s="416" t="s">
        <v>166</v>
      </c>
      <c r="I8" s="396"/>
      <c r="J8" s="397"/>
      <c r="K8" s="430">
        <v>42562</v>
      </c>
      <c r="L8" s="430">
        <v>42562</v>
      </c>
      <c r="M8" s="398">
        <f t="shared" ca="1" si="0"/>
        <v>1</v>
      </c>
      <c r="N8" s="398">
        <f t="shared" ca="1" si="1"/>
        <v>1</v>
      </c>
      <c r="O8" s="399">
        <f>SUMIF('Resource Deployment List'!$F$11:$F$219,C8,'Resource Deployment List'!$M$11:$M$219)</f>
        <v>0</v>
      </c>
      <c r="P8" s="400"/>
      <c r="Q8" s="401"/>
      <c r="R8" s="401"/>
      <c r="S8" s="405"/>
      <c r="T8" s="405"/>
      <c r="U8" s="393"/>
      <c r="V8" s="393"/>
      <c r="W8" s="393"/>
      <c r="X8" s="393"/>
      <c r="Y8" s="393"/>
      <c r="Z8" s="393"/>
      <c r="AA8" s="393"/>
      <c r="AB8" s="393"/>
      <c r="AC8" s="393"/>
      <c r="AD8" s="393"/>
      <c r="AE8" s="393"/>
      <c r="AF8" s="393"/>
      <c r="AG8" s="393"/>
      <c r="AH8" s="393"/>
      <c r="AI8" s="393"/>
      <c r="AJ8" s="393"/>
      <c r="AK8" s="393"/>
      <c r="AL8" s="393"/>
      <c r="AM8" s="393"/>
      <c r="AN8" s="393"/>
      <c r="AO8" s="393"/>
      <c r="AP8" s="393"/>
      <c r="AQ8" s="393"/>
      <c r="AR8" s="393"/>
      <c r="AS8" s="393"/>
      <c r="AT8" s="393"/>
      <c r="AU8" s="393"/>
      <c r="AV8" s="393"/>
      <c r="AW8" s="393"/>
      <c r="AX8" s="393"/>
      <c r="AY8" s="393"/>
      <c r="AZ8" s="393"/>
      <c r="BA8" s="393"/>
      <c r="BB8" s="393"/>
      <c r="BC8" s="393"/>
      <c r="BD8" s="393"/>
      <c r="BE8" s="393"/>
      <c r="BF8" s="393"/>
      <c r="BG8" s="393"/>
      <c r="BH8" s="393"/>
      <c r="BI8" s="393"/>
      <c r="BJ8" s="393"/>
      <c r="BK8" s="393"/>
      <c r="BL8" s="393"/>
      <c r="BM8" s="393"/>
      <c r="BN8" s="393"/>
      <c r="BO8" s="393"/>
      <c r="BP8" s="393"/>
      <c r="BQ8" s="393"/>
      <c r="BR8" s="393"/>
      <c r="BS8" s="393"/>
      <c r="BT8" s="393"/>
      <c r="BU8" s="393"/>
      <c r="BV8" s="393"/>
      <c r="BW8" s="393"/>
      <c r="BX8" s="393"/>
      <c r="BY8" s="393"/>
      <c r="BZ8" s="393"/>
      <c r="CA8" s="393"/>
      <c r="CB8" s="393"/>
      <c r="CC8" s="393"/>
      <c r="CD8" s="393"/>
      <c r="CE8" s="393"/>
      <c r="CF8" s="393"/>
      <c r="CG8" s="393"/>
      <c r="CH8" s="393"/>
      <c r="CI8" s="393"/>
      <c r="CJ8" s="393"/>
      <c r="CK8" s="393"/>
      <c r="CL8" s="393"/>
      <c r="CM8" s="393"/>
      <c r="CN8" s="393"/>
      <c r="CO8" s="393"/>
      <c r="CP8" s="393"/>
      <c r="CQ8" s="393"/>
      <c r="CR8" s="393"/>
      <c r="CS8" s="393"/>
      <c r="CT8" s="393"/>
      <c r="CU8" s="393"/>
      <c r="CV8" s="393"/>
      <c r="CW8" s="393"/>
      <c r="CX8" s="393"/>
      <c r="CY8" s="393"/>
      <c r="CZ8" s="393"/>
      <c r="DA8" s="393"/>
      <c r="DB8" s="393"/>
      <c r="DC8" s="393"/>
      <c r="DD8" s="393"/>
      <c r="DE8" s="393"/>
      <c r="DF8" s="393"/>
      <c r="DG8" s="393"/>
      <c r="DH8" s="393"/>
      <c r="DI8" s="393"/>
      <c r="DJ8" s="393"/>
      <c r="DK8" s="393"/>
      <c r="DL8" s="393"/>
      <c r="DM8" s="393"/>
      <c r="DN8" s="393"/>
      <c r="DO8" s="393"/>
      <c r="DP8" s="393"/>
      <c r="DQ8" s="393"/>
      <c r="DR8" s="393"/>
      <c r="DS8" s="393"/>
      <c r="DT8" s="393"/>
      <c r="DU8" s="393"/>
      <c r="DV8" s="393"/>
      <c r="DW8" s="393"/>
      <c r="DX8" s="393"/>
      <c r="DY8" s="393"/>
      <c r="DZ8" s="393"/>
      <c r="EA8" s="393"/>
      <c r="EB8" s="393"/>
      <c r="EC8" s="393"/>
      <c r="ED8" s="393"/>
      <c r="EE8" s="393"/>
      <c r="EF8" s="393"/>
      <c r="EG8" s="393"/>
      <c r="EH8" s="393"/>
      <c r="EI8" s="393"/>
      <c r="EJ8" s="393"/>
      <c r="EK8" s="393"/>
      <c r="EL8" s="393"/>
      <c r="EM8" s="393"/>
      <c r="EN8" s="393"/>
      <c r="EO8" s="393"/>
      <c r="EP8" s="393"/>
      <c r="EQ8" s="393"/>
      <c r="ER8" s="393"/>
      <c r="ES8" s="393"/>
      <c r="ET8" s="393"/>
      <c r="EU8" s="393"/>
      <c r="EV8" s="393"/>
      <c r="EW8" s="393"/>
      <c r="EX8" s="393"/>
      <c r="EY8" s="393"/>
      <c r="EZ8" s="393"/>
      <c r="FA8" s="393"/>
      <c r="FB8" s="393"/>
      <c r="FC8" s="393"/>
      <c r="FD8" s="393"/>
      <c r="FE8" s="393"/>
      <c r="FF8" s="393"/>
      <c r="FG8" s="393"/>
      <c r="FH8" s="393"/>
      <c r="FI8" s="393"/>
      <c r="FJ8" s="393"/>
      <c r="FK8" s="393"/>
      <c r="FL8" s="393"/>
      <c r="FM8" s="393"/>
      <c r="FN8" s="393"/>
      <c r="FO8" s="393"/>
      <c r="FP8" s="393"/>
      <c r="FQ8" s="393"/>
      <c r="FR8" s="393"/>
      <c r="FS8" s="393"/>
      <c r="FT8" s="393"/>
      <c r="FU8" s="393"/>
      <c r="FV8" s="393"/>
      <c r="FW8" s="393"/>
      <c r="FX8" s="393"/>
      <c r="FY8" s="393"/>
      <c r="FZ8" s="393"/>
      <c r="GA8" s="393"/>
      <c r="GB8" s="393"/>
      <c r="GC8" s="393"/>
      <c r="GD8" s="393"/>
      <c r="GE8" s="393"/>
      <c r="GF8" s="393"/>
      <c r="GG8" s="393"/>
      <c r="GH8" s="393"/>
      <c r="GI8" s="393"/>
      <c r="GJ8" s="393"/>
      <c r="GK8" s="393"/>
      <c r="GL8" s="393"/>
      <c r="GM8" s="393"/>
      <c r="GN8" s="393"/>
      <c r="GO8" s="393"/>
      <c r="GP8" s="393"/>
      <c r="GQ8" s="393"/>
      <c r="GR8" s="393"/>
      <c r="GS8" s="393"/>
      <c r="GT8" s="393"/>
      <c r="GU8" s="393"/>
      <c r="GV8" s="393"/>
      <c r="GW8" s="393"/>
      <c r="GX8" s="393"/>
      <c r="GY8" s="393"/>
      <c r="GZ8" s="393"/>
      <c r="HA8" s="393"/>
      <c r="HB8" s="393"/>
      <c r="HC8" s="393"/>
      <c r="HD8" s="393"/>
      <c r="HE8" s="393"/>
      <c r="HF8" s="393"/>
      <c r="HG8" s="393"/>
      <c r="HH8" s="393"/>
      <c r="HI8" s="393"/>
      <c r="HJ8" s="393"/>
      <c r="HK8" s="393"/>
      <c r="HL8" s="393"/>
      <c r="HM8" s="393"/>
      <c r="HN8" s="393"/>
      <c r="HO8" s="393"/>
      <c r="HP8" s="393"/>
      <c r="HQ8" s="393"/>
      <c r="HR8" s="393"/>
      <c r="HS8" s="393"/>
      <c r="HT8" s="393"/>
      <c r="HU8" s="393"/>
      <c r="HV8" s="393"/>
      <c r="HW8" s="393"/>
      <c r="HX8" s="393"/>
      <c r="HY8" s="393"/>
      <c r="HZ8" s="393"/>
      <c r="IA8" s="393"/>
      <c r="IB8" s="393"/>
      <c r="IC8" s="393"/>
      <c r="ID8" s="393"/>
      <c r="IE8" s="393"/>
      <c r="IF8" s="393"/>
      <c r="IG8" s="393"/>
      <c r="IH8" s="393"/>
      <c r="II8" s="393"/>
      <c r="IJ8" s="393"/>
      <c r="IK8" s="393"/>
      <c r="IL8" s="393"/>
      <c r="IM8" s="393"/>
      <c r="IN8" s="393"/>
      <c r="IO8" s="393"/>
      <c r="IP8" s="393"/>
      <c r="IQ8" s="393"/>
      <c r="IR8" s="393"/>
      <c r="IS8" s="393"/>
      <c r="IT8" s="393"/>
      <c r="IU8" s="393"/>
      <c r="IV8" s="393"/>
      <c r="IW8" s="393"/>
      <c r="IX8" s="393"/>
      <c r="IY8" s="393"/>
      <c r="IZ8" s="393"/>
      <c r="JA8" s="393"/>
      <c r="JB8" s="393"/>
      <c r="JC8" s="393"/>
      <c r="JD8" s="393"/>
      <c r="JE8" s="393"/>
      <c r="JF8" s="393"/>
      <c r="JG8" s="393"/>
      <c r="JH8" s="393"/>
      <c r="JI8" s="393"/>
      <c r="JJ8" s="393"/>
      <c r="JK8" s="393"/>
      <c r="JL8" s="393"/>
      <c r="JM8" s="393"/>
      <c r="JN8" s="393"/>
      <c r="JO8" s="393"/>
      <c r="JP8" s="393"/>
      <c r="JQ8" s="393"/>
      <c r="JR8" s="393"/>
      <c r="JS8" s="393"/>
      <c r="JT8" s="393"/>
      <c r="JU8" s="393"/>
      <c r="JV8" s="393"/>
      <c r="JW8" s="393"/>
      <c r="JX8" s="393"/>
      <c r="JY8" s="393"/>
      <c r="JZ8" s="393"/>
      <c r="KA8" s="393"/>
      <c r="KB8" s="393"/>
      <c r="KC8" s="393"/>
      <c r="KD8" s="393"/>
      <c r="KE8" s="393"/>
      <c r="KF8" s="393"/>
      <c r="KG8" s="393"/>
      <c r="KH8" s="393"/>
      <c r="KI8" s="393"/>
      <c r="KJ8" s="393"/>
      <c r="KK8" s="393"/>
      <c r="KL8" s="393"/>
      <c r="KM8" s="393"/>
      <c r="KN8" s="393"/>
      <c r="KO8" s="393"/>
      <c r="KP8" s="393"/>
      <c r="KQ8" s="393"/>
      <c r="KR8" s="393"/>
      <c r="KS8" s="393"/>
      <c r="KT8" s="393"/>
      <c r="KU8" s="393"/>
      <c r="KV8" s="393"/>
      <c r="KW8" s="393"/>
      <c r="KX8" s="393"/>
      <c r="KY8" s="393"/>
      <c r="KZ8" s="393"/>
      <c r="LA8" s="393"/>
      <c r="LB8" s="393"/>
      <c r="LC8" s="393"/>
      <c r="LD8" s="393"/>
      <c r="LE8" s="393"/>
      <c r="LF8" s="393"/>
      <c r="LG8" s="393"/>
      <c r="LH8" s="393"/>
      <c r="LI8" s="393"/>
      <c r="LJ8" s="393"/>
      <c r="LK8" s="393"/>
      <c r="LL8" s="393"/>
      <c r="LM8" s="393"/>
      <c r="LN8" s="393"/>
      <c r="LO8" s="393"/>
      <c r="LP8" s="393"/>
      <c r="LQ8" s="393"/>
      <c r="LR8" s="393"/>
      <c r="LS8" s="393"/>
      <c r="LT8" s="393"/>
      <c r="LU8" s="393"/>
      <c r="LV8" s="393"/>
      <c r="LW8" s="393"/>
      <c r="LX8" s="393"/>
      <c r="LY8" s="393"/>
      <c r="LZ8" s="393"/>
      <c r="MA8" s="393"/>
      <c r="MB8" s="393"/>
      <c r="MC8" s="393"/>
      <c r="MD8" s="393"/>
      <c r="ME8" s="393"/>
      <c r="MF8" s="393"/>
      <c r="MG8" s="393"/>
      <c r="MH8" s="393"/>
      <c r="MI8" s="393"/>
      <c r="MJ8" s="393"/>
      <c r="MK8" s="393"/>
      <c r="ML8" s="393"/>
      <c r="MM8" s="393"/>
      <c r="MN8" s="393"/>
      <c r="MO8" s="393"/>
      <c r="MP8" s="393"/>
      <c r="MQ8" s="393"/>
      <c r="MR8" s="393"/>
      <c r="MS8" s="393"/>
      <c r="MT8" s="393"/>
      <c r="MU8" s="393"/>
      <c r="MV8" s="393"/>
      <c r="MW8" s="393"/>
      <c r="MX8" s="393"/>
      <c r="MY8" s="393"/>
      <c r="MZ8" s="393"/>
      <c r="NA8" s="393"/>
      <c r="NB8" s="393"/>
      <c r="NC8" s="393"/>
      <c r="ND8" s="393"/>
      <c r="NE8" s="393"/>
      <c r="NF8" s="393"/>
      <c r="NG8" s="393"/>
      <c r="NH8" s="393"/>
      <c r="NI8" s="393"/>
      <c r="NJ8" s="393"/>
      <c r="NK8" s="393"/>
      <c r="NL8" s="393"/>
      <c r="NM8" s="393"/>
      <c r="NN8" s="393"/>
      <c r="NO8" s="393"/>
      <c r="NP8" s="393"/>
      <c r="NQ8" s="393"/>
      <c r="NR8" s="393"/>
      <c r="NS8" s="393"/>
      <c r="NT8" s="393"/>
      <c r="NU8" s="393"/>
      <c r="NV8" s="393"/>
      <c r="NW8" s="393"/>
      <c r="NX8" s="393"/>
      <c r="NY8" s="393"/>
      <c r="NZ8" s="393"/>
      <c r="OA8" s="393"/>
      <c r="OB8" s="393"/>
      <c r="OC8" s="393"/>
      <c r="OD8" s="393"/>
      <c r="OE8" s="393"/>
      <c r="OF8" s="393"/>
      <c r="OG8" s="393"/>
      <c r="OH8" s="393"/>
      <c r="OI8" s="393"/>
      <c r="OJ8" s="393"/>
      <c r="OK8" s="393"/>
      <c r="OL8" s="393"/>
      <c r="OM8" s="393"/>
      <c r="ON8" s="393"/>
      <c r="OO8" s="393"/>
      <c r="OP8" s="393"/>
      <c r="OQ8" s="393"/>
      <c r="OR8" s="393"/>
      <c r="OS8" s="393"/>
      <c r="OT8" s="393"/>
      <c r="OU8" s="393"/>
      <c r="OV8" s="393"/>
      <c r="OW8" s="393"/>
      <c r="OX8" s="393"/>
      <c r="OY8" s="393"/>
      <c r="OZ8" s="393"/>
      <c r="PA8" s="393"/>
      <c r="PB8" s="393"/>
      <c r="PC8" s="393"/>
      <c r="PD8" s="393"/>
      <c r="PE8" s="393"/>
      <c r="PF8" s="393"/>
      <c r="PG8" s="393"/>
      <c r="PH8" s="393"/>
      <c r="PI8" s="393"/>
      <c r="PJ8" s="393"/>
      <c r="PK8" s="393"/>
      <c r="PL8" s="393"/>
      <c r="PM8" s="393"/>
      <c r="PN8" s="393"/>
      <c r="PO8" s="393"/>
      <c r="PP8" s="393"/>
      <c r="PQ8" s="393"/>
      <c r="PR8" s="393"/>
      <c r="PS8" s="393"/>
      <c r="PT8" s="393"/>
      <c r="PU8" s="393"/>
      <c r="PV8" s="393"/>
      <c r="PW8" s="393"/>
      <c r="PX8" s="393"/>
      <c r="PY8" s="393"/>
      <c r="PZ8" s="393"/>
      <c r="QA8" s="393"/>
      <c r="QB8" s="393"/>
      <c r="QC8" s="393"/>
      <c r="QD8" s="393"/>
      <c r="QE8" s="393"/>
      <c r="QF8" s="393"/>
      <c r="QG8" s="393"/>
      <c r="QH8" s="393"/>
      <c r="QI8" s="393"/>
      <c r="QJ8" s="393"/>
      <c r="QK8" s="393"/>
      <c r="QL8" s="393"/>
      <c r="QM8" s="393"/>
      <c r="QN8" s="393"/>
      <c r="QO8" s="393"/>
      <c r="QP8" s="393"/>
      <c r="QQ8" s="393"/>
      <c r="QR8" s="393"/>
      <c r="QS8" s="393"/>
      <c r="QT8" s="393"/>
      <c r="QU8" s="393"/>
      <c r="QV8" s="393"/>
      <c r="QW8" s="393"/>
      <c r="QX8" s="393"/>
      <c r="QY8" s="393"/>
      <c r="QZ8" s="393"/>
      <c r="RA8" s="393"/>
      <c r="RB8" s="393"/>
      <c r="RC8" s="393"/>
      <c r="RD8" s="393"/>
      <c r="RE8" s="393"/>
      <c r="RF8" s="393"/>
      <c r="RG8" s="393"/>
      <c r="RH8" s="393"/>
      <c r="RI8" s="393"/>
      <c r="RJ8" s="393"/>
      <c r="RK8" s="393"/>
      <c r="RL8" s="393"/>
      <c r="RM8" s="393"/>
      <c r="RN8" s="393"/>
      <c r="RO8" s="393"/>
      <c r="RP8" s="393"/>
      <c r="RQ8" s="393"/>
      <c r="RR8" s="393"/>
      <c r="RS8" s="393"/>
      <c r="RT8" s="393"/>
      <c r="RU8" s="393"/>
      <c r="RV8" s="393"/>
      <c r="RW8" s="393"/>
      <c r="RX8" s="393"/>
      <c r="RY8" s="393"/>
      <c r="RZ8" s="393"/>
      <c r="SA8" s="393"/>
      <c r="SB8" s="393"/>
      <c r="SC8" s="393"/>
      <c r="SD8" s="393"/>
      <c r="SE8" s="393"/>
      <c r="SF8" s="393"/>
      <c r="SG8" s="393"/>
      <c r="SH8" s="393"/>
      <c r="SI8" s="393"/>
      <c r="SJ8" s="393"/>
      <c r="SK8" s="393"/>
      <c r="SL8" s="393"/>
      <c r="SM8" s="393"/>
      <c r="SN8" s="393"/>
      <c r="SO8" s="393"/>
      <c r="SP8" s="393"/>
      <c r="SQ8" s="393"/>
      <c r="SR8" s="393"/>
      <c r="SS8" s="393"/>
      <c r="ST8" s="393"/>
      <c r="SU8" s="393"/>
      <c r="SV8" s="393"/>
      <c r="SW8" s="393"/>
      <c r="SX8" s="393"/>
      <c r="SY8" s="393"/>
      <c r="SZ8" s="393"/>
      <c r="TA8" s="393"/>
      <c r="TB8" s="393"/>
      <c r="TC8" s="393"/>
      <c r="TD8" s="393"/>
      <c r="TE8" s="393"/>
      <c r="TF8" s="393"/>
      <c r="TG8" s="393"/>
      <c r="TH8" s="393"/>
      <c r="TI8" s="393"/>
      <c r="TJ8" s="393"/>
      <c r="TK8" s="393"/>
      <c r="TL8" s="393"/>
      <c r="TM8" s="393"/>
      <c r="TN8" s="393"/>
      <c r="TO8" s="393"/>
      <c r="TP8" s="393"/>
      <c r="TQ8" s="393"/>
      <c r="TR8" s="393"/>
      <c r="TS8" s="393"/>
      <c r="TT8" s="393"/>
      <c r="TU8" s="393"/>
      <c r="TV8" s="393"/>
      <c r="TW8" s="393"/>
      <c r="TX8" s="393"/>
      <c r="TY8" s="393"/>
      <c r="TZ8" s="393"/>
      <c r="UA8" s="393"/>
      <c r="UB8" s="393"/>
      <c r="UC8" s="393"/>
      <c r="UD8" s="393"/>
      <c r="UE8" s="393"/>
      <c r="UF8" s="393"/>
      <c r="UG8" s="393"/>
      <c r="UH8" s="393"/>
      <c r="UI8" s="393"/>
      <c r="UJ8" s="393"/>
      <c r="UK8" s="393"/>
      <c r="UL8" s="393"/>
      <c r="UM8" s="393"/>
      <c r="UN8" s="393"/>
      <c r="UO8" s="393"/>
      <c r="UP8" s="393"/>
      <c r="UQ8" s="393"/>
      <c r="UR8" s="393"/>
      <c r="US8" s="393"/>
      <c r="UT8" s="393"/>
      <c r="UU8" s="393"/>
      <c r="UV8" s="393"/>
      <c r="UW8" s="393"/>
      <c r="UX8" s="393"/>
      <c r="UY8" s="393"/>
      <c r="UZ8" s="393"/>
      <c r="VA8" s="393"/>
      <c r="VB8" s="393"/>
      <c r="VC8" s="393"/>
      <c r="VD8" s="393"/>
      <c r="VE8" s="393"/>
      <c r="VF8" s="393"/>
      <c r="VG8" s="393"/>
      <c r="VH8" s="393"/>
      <c r="VI8" s="393"/>
      <c r="VJ8" s="393"/>
      <c r="VK8" s="393"/>
      <c r="VL8" s="393"/>
      <c r="VM8" s="393"/>
      <c r="VN8" s="393"/>
      <c r="VO8" s="393"/>
      <c r="VP8" s="393"/>
      <c r="VQ8" s="393"/>
      <c r="VR8" s="393"/>
      <c r="VS8" s="393"/>
      <c r="VT8" s="393"/>
      <c r="VU8" s="393"/>
      <c r="VV8" s="393"/>
      <c r="VW8" s="393"/>
      <c r="VX8" s="393"/>
      <c r="VY8" s="393"/>
      <c r="VZ8" s="393"/>
      <c r="WA8" s="393"/>
      <c r="WB8" s="393"/>
      <c r="WC8" s="393"/>
      <c r="WD8" s="393"/>
      <c r="WE8" s="393"/>
      <c r="WF8" s="393"/>
      <c r="WG8" s="393"/>
      <c r="WH8" s="393"/>
      <c r="WI8" s="393"/>
      <c r="WJ8" s="393"/>
      <c r="WK8" s="393"/>
      <c r="WL8" s="393"/>
      <c r="WM8" s="393"/>
      <c r="WN8" s="393"/>
      <c r="WO8" s="393"/>
      <c r="WP8" s="393"/>
      <c r="WQ8" s="393"/>
      <c r="WR8" s="393"/>
      <c r="WS8" s="393"/>
      <c r="WT8" s="393"/>
      <c r="WU8" s="393"/>
      <c r="WV8" s="393"/>
      <c r="WW8" s="393"/>
      <c r="WX8" s="393"/>
      <c r="WY8" s="393"/>
      <c r="WZ8" s="393"/>
      <c r="XA8" s="393"/>
      <c r="XB8" s="393"/>
      <c r="XC8" s="393"/>
      <c r="XD8" s="393"/>
      <c r="XE8" s="393"/>
      <c r="XF8" s="393"/>
      <c r="XG8" s="393"/>
      <c r="XH8" s="393"/>
      <c r="XI8" s="393"/>
      <c r="XJ8" s="393"/>
      <c r="XK8" s="393"/>
      <c r="XL8" s="393"/>
      <c r="XM8" s="393"/>
      <c r="XN8" s="393"/>
      <c r="XO8" s="393"/>
      <c r="XP8" s="393"/>
      <c r="XQ8" s="393"/>
      <c r="XR8" s="393"/>
      <c r="XS8" s="393"/>
      <c r="XT8" s="393"/>
      <c r="XU8" s="393"/>
      <c r="XV8" s="393"/>
      <c r="XW8" s="393"/>
      <c r="XX8" s="393"/>
      <c r="XY8" s="393"/>
      <c r="XZ8" s="393"/>
      <c r="YA8" s="393"/>
      <c r="YB8" s="393"/>
      <c r="YC8" s="393"/>
      <c r="YD8" s="393"/>
      <c r="YE8" s="393"/>
      <c r="YF8" s="393"/>
      <c r="YG8" s="393"/>
      <c r="YH8" s="393"/>
      <c r="YI8" s="393"/>
      <c r="YJ8" s="393"/>
      <c r="YK8" s="393"/>
      <c r="YL8" s="393"/>
      <c r="YM8" s="393"/>
      <c r="YN8" s="393"/>
      <c r="YO8" s="393"/>
      <c r="YP8" s="393"/>
      <c r="YQ8" s="393"/>
      <c r="YR8" s="393"/>
      <c r="YS8" s="393"/>
      <c r="YT8" s="393"/>
      <c r="YU8" s="393"/>
      <c r="YV8" s="393"/>
      <c r="YW8" s="393"/>
      <c r="YX8" s="393"/>
      <c r="YY8" s="393"/>
      <c r="YZ8" s="393"/>
      <c r="ZA8" s="393"/>
      <c r="ZB8" s="393"/>
      <c r="ZC8" s="393"/>
      <c r="ZD8" s="393"/>
      <c r="ZE8" s="393"/>
      <c r="ZF8" s="393"/>
      <c r="ZG8" s="393"/>
      <c r="ZH8" s="393"/>
      <c r="ZI8" s="393"/>
      <c r="ZJ8" s="393"/>
      <c r="ZK8" s="393"/>
      <c r="ZL8" s="393"/>
      <c r="ZM8" s="393"/>
      <c r="ZN8" s="393"/>
      <c r="ZO8" s="393"/>
      <c r="ZP8" s="393"/>
      <c r="ZQ8" s="393"/>
      <c r="ZR8" s="393"/>
      <c r="ZS8" s="393"/>
      <c r="ZT8" s="393"/>
      <c r="ZU8" s="393"/>
      <c r="ZV8" s="393"/>
      <c r="ZW8" s="393"/>
      <c r="ZX8" s="393"/>
      <c r="ZY8" s="393"/>
      <c r="ZZ8" s="393"/>
      <c r="AAA8" s="393"/>
      <c r="AAB8" s="393"/>
      <c r="AAC8" s="393"/>
      <c r="AAD8" s="393"/>
      <c r="AAE8" s="393"/>
      <c r="AAF8" s="393"/>
      <c r="AAG8" s="393"/>
      <c r="AAH8" s="393"/>
      <c r="AAI8" s="393"/>
      <c r="AAJ8" s="393"/>
      <c r="AAK8" s="393"/>
      <c r="AAL8" s="393"/>
      <c r="AAM8" s="393"/>
      <c r="AAN8" s="393"/>
      <c r="AAO8" s="393"/>
      <c r="AAP8" s="393"/>
      <c r="AAQ8" s="393"/>
      <c r="AAR8" s="393"/>
      <c r="AAS8" s="393"/>
      <c r="AAT8" s="393"/>
      <c r="AAU8" s="393"/>
      <c r="AAV8" s="393"/>
      <c r="AAW8" s="393"/>
      <c r="AAX8" s="393"/>
      <c r="AAY8" s="393"/>
      <c r="AAZ8" s="393"/>
      <c r="ABA8" s="393"/>
      <c r="ABB8" s="393"/>
      <c r="ABC8" s="393"/>
      <c r="ABD8" s="393"/>
      <c r="ABE8" s="393"/>
      <c r="ABF8" s="393"/>
      <c r="ABG8" s="393"/>
      <c r="ABH8" s="393"/>
      <c r="ABI8" s="393"/>
      <c r="ABJ8" s="393"/>
      <c r="ABK8" s="393"/>
      <c r="ABL8" s="393"/>
      <c r="ABM8" s="393"/>
      <c r="ABN8" s="393"/>
      <c r="ABO8" s="393"/>
      <c r="ABP8" s="393"/>
      <c r="ABQ8" s="393"/>
      <c r="ABR8" s="393"/>
      <c r="ABS8" s="393"/>
      <c r="ABT8" s="393"/>
      <c r="ABU8" s="393"/>
      <c r="ABV8" s="393"/>
      <c r="ABW8" s="393"/>
      <c r="ABX8" s="393"/>
      <c r="ABY8" s="393"/>
      <c r="ABZ8" s="393"/>
      <c r="ACA8" s="393"/>
      <c r="ACB8" s="393"/>
      <c r="ACC8" s="393"/>
      <c r="ACD8" s="393"/>
      <c r="ACE8" s="393"/>
      <c r="ACF8" s="393"/>
      <c r="ACG8" s="393"/>
      <c r="ACH8" s="393"/>
      <c r="ACI8" s="393"/>
      <c r="ACJ8" s="393"/>
      <c r="ACK8" s="393"/>
      <c r="ACL8" s="393"/>
      <c r="ACM8" s="393"/>
      <c r="ACN8" s="393"/>
      <c r="ACO8" s="393"/>
      <c r="ACP8" s="393"/>
      <c r="ACQ8" s="393"/>
      <c r="ACR8" s="393"/>
      <c r="ACS8" s="393"/>
      <c r="ACT8" s="393"/>
      <c r="ACU8" s="393"/>
      <c r="ACV8" s="393"/>
      <c r="ACW8" s="393"/>
      <c r="ACX8" s="393"/>
      <c r="ACY8" s="393"/>
      <c r="ACZ8" s="393"/>
      <c r="ADA8" s="393"/>
      <c r="ADB8" s="393"/>
      <c r="ADC8" s="393"/>
      <c r="ADD8" s="393"/>
      <c r="ADE8" s="393"/>
      <c r="ADF8" s="393"/>
      <c r="ADG8" s="393"/>
      <c r="ADH8" s="393"/>
      <c r="ADI8" s="393"/>
      <c r="ADJ8" s="393"/>
      <c r="ADK8" s="393"/>
      <c r="ADL8" s="393"/>
      <c r="ADM8" s="393"/>
      <c r="ADN8" s="393"/>
      <c r="ADO8" s="393"/>
      <c r="ADP8" s="393"/>
      <c r="ADQ8" s="393"/>
      <c r="ADR8" s="393"/>
      <c r="ADS8" s="393"/>
      <c r="ADT8" s="393"/>
      <c r="ADU8" s="393"/>
      <c r="ADV8" s="393"/>
      <c r="ADW8" s="393"/>
      <c r="ADX8" s="393"/>
      <c r="ADY8" s="393"/>
      <c r="ADZ8" s="393"/>
      <c r="AEA8" s="393"/>
      <c r="AEB8" s="393"/>
      <c r="AEC8" s="393"/>
      <c r="AED8" s="393"/>
      <c r="AEE8" s="393"/>
      <c r="AEF8" s="393"/>
      <c r="AEG8" s="393"/>
      <c r="AEH8" s="393"/>
      <c r="AEI8" s="393"/>
      <c r="AEJ8" s="393"/>
      <c r="AEK8" s="393"/>
      <c r="AEL8" s="393"/>
      <c r="AEM8" s="393"/>
      <c r="AEN8" s="393"/>
      <c r="AEO8" s="393"/>
      <c r="AEP8" s="393"/>
      <c r="AEQ8" s="393"/>
      <c r="AER8" s="393"/>
      <c r="AES8" s="393"/>
      <c r="AET8" s="393"/>
      <c r="AEU8" s="393"/>
      <c r="AEV8" s="393"/>
      <c r="AEW8" s="393"/>
      <c r="AEX8" s="393"/>
      <c r="AEY8" s="393"/>
      <c r="AEZ8" s="393"/>
      <c r="AFA8" s="393"/>
      <c r="AFB8" s="393"/>
      <c r="AFC8" s="393"/>
      <c r="AFD8" s="393"/>
      <c r="AFE8" s="393"/>
      <c r="AFF8" s="393"/>
      <c r="AFG8" s="393"/>
      <c r="AFH8" s="393"/>
      <c r="AFI8" s="393"/>
      <c r="AFJ8" s="393"/>
      <c r="AFK8" s="393"/>
      <c r="AFL8" s="393"/>
      <c r="AFM8" s="393"/>
      <c r="AFN8" s="393"/>
      <c r="AFO8" s="393"/>
      <c r="AFP8" s="393"/>
      <c r="AFQ8" s="393"/>
      <c r="AFR8" s="393"/>
      <c r="AFS8" s="393"/>
      <c r="AFT8" s="393"/>
      <c r="AFU8" s="393"/>
      <c r="AFV8" s="393"/>
      <c r="AFW8" s="393"/>
      <c r="AFX8" s="393"/>
      <c r="AFY8" s="393"/>
      <c r="AFZ8" s="393"/>
      <c r="AGA8" s="393"/>
      <c r="AGB8" s="393"/>
      <c r="AGC8" s="393"/>
      <c r="AGD8" s="393"/>
      <c r="AGE8" s="393"/>
      <c r="AGF8" s="393"/>
      <c r="AGG8" s="393"/>
      <c r="AGH8" s="393"/>
      <c r="AGI8" s="393"/>
      <c r="AGJ8" s="393"/>
      <c r="AGK8" s="393"/>
      <c r="AGL8" s="393"/>
      <c r="AGM8" s="393"/>
      <c r="AGN8" s="393"/>
      <c r="AGO8" s="393"/>
      <c r="AGP8" s="393"/>
      <c r="AGQ8" s="393"/>
      <c r="AGR8" s="393"/>
      <c r="AGS8" s="393"/>
      <c r="AGT8" s="393"/>
      <c r="AGU8" s="393"/>
      <c r="AGV8" s="393"/>
      <c r="AGW8" s="393"/>
      <c r="AGX8" s="393"/>
      <c r="AGY8" s="393"/>
      <c r="AGZ8" s="393"/>
      <c r="AHA8" s="393"/>
      <c r="AHB8" s="393"/>
      <c r="AHC8" s="393"/>
      <c r="AHD8" s="393"/>
      <c r="AHE8" s="393"/>
      <c r="AHF8" s="393"/>
      <c r="AHG8" s="393"/>
      <c r="AHH8" s="393"/>
      <c r="AHI8" s="393"/>
      <c r="AHJ8" s="393"/>
      <c r="AHK8" s="393"/>
      <c r="AHL8" s="393"/>
      <c r="AHM8" s="393"/>
      <c r="AHN8" s="393"/>
      <c r="AHO8" s="393"/>
      <c r="AHP8" s="393"/>
      <c r="AHQ8" s="393"/>
      <c r="AHR8" s="393"/>
      <c r="AHS8" s="393"/>
      <c r="AHT8" s="393"/>
      <c r="AHU8" s="393"/>
      <c r="AHV8" s="393"/>
      <c r="AHW8" s="393"/>
      <c r="AHX8" s="393"/>
      <c r="AHY8" s="393"/>
      <c r="AHZ8" s="393"/>
      <c r="AIA8" s="393"/>
      <c r="AIB8" s="393"/>
      <c r="AIC8" s="393"/>
      <c r="AID8" s="393"/>
      <c r="AIE8" s="393"/>
      <c r="AIF8" s="393"/>
      <c r="AIG8" s="393"/>
      <c r="AIH8" s="393"/>
      <c r="AII8" s="393"/>
      <c r="AIJ8" s="393"/>
      <c r="AIK8" s="393"/>
      <c r="AIL8" s="393"/>
      <c r="AIM8" s="393"/>
      <c r="AIN8" s="393"/>
      <c r="AIO8" s="393"/>
      <c r="AIP8" s="393"/>
      <c r="AIQ8" s="393"/>
      <c r="AIR8" s="393"/>
      <c r="AIS8" s="393"/>
      <c r="AIT8" s="393"/>
      <c r="AIU8" s="393"/>
      <c r="AIV8" s="393"/>
      <c r="AIW8" s="393"/>
      <c r="AIX8" s="393"/>
      <c r="AIY8" s="393"/>
      <c r="AIZ8" s="393"/>
      <c r="AJA8" s="393"/>
      <c r="AJB8" s="393"/>
      <c r="AJC8" s="393"/>
      <c r="AJD8" s="393"/>
      <c r="AJE8" s="393"/>
      <c r="AJF8" s="393"/>
      <c r="AJG8" s="393"/>
      <c r="AJH8" s="393"/>
      <c r="AJI8" s="393"/>
      <c r="AJJ8" s="393"/>
      <c r="AJK8" s="393"/>
      <c r="AJL8" s="393"/>
      <c r="AJM8" s="393"/>
      <c r="AJN8" s="393"/>
      <c r="AJO8" s="393"/>
      <c r="AJP8" s="393"/>
      <c r="AJQ8" s="393"/>
      <c r="AJR8" s="393"/>
      <c r="AJS8" s="393"/>
      <c r="AJT8" s="393"/>
      <c r="AJU8" s="393"/>
      <c r="AJV8" s="393"/>
      <c r="AJW8" s="393"/>
      <c r="AJX8" s="393"/>
      <c r="AJY8" s="393"/>
      <c r="AJZ8" s="393"/>
      <c r="AKA8" s="393"/>
      <c r="AKB8" s="393"/>
      <c r="AKC8" s="393"/>
      <c r="AKD8" s="393"/>
      <c r="AKE8" s="393"/>
      <c r="AKF8" s="393"/>
      <c r="AKG8" s="393"/>
      <c r="AKH8" s="393"/>
      <c r="AKI8" s="393"/>
      <c r="AKJ8" s="393"/>
      <c r="AKK8" s="393"/>
      <c r="AKL8" s="393"/>
      <c r="AKM8" s="393"/>
      <c r="AKN8" s="393"/>
      <c r="AKO8" s="393"/>
      <c r="AKP8" s="393"/>
      <c r="AKQ8" s="393"/>
      <c r="AKR8" s="393"/>
      <c r="AKS8" s="393"/>
      <c r="AKT8" s="393"/>
      <c r="AKU8" s="393"/>
      <c r="AKV8" s="393"/>
      <c r="AKW8" s="393"/>
      <c r="AKX8" s="393"/>
      <c r="AKY8" s="393"/>
      <c r="AKZ8" s="393"/>
      <c r="ALA8" s="393"/>
      <c r="ALB8" s="393"/>
      <c r="ALC8" s="393"/>
      <c r="ALD8" s="393"/>
      <c r="ALE8" s="393"/>
      <c r="ALF8" s="393"/>
      <c r="ALG8" s="393"/>
      <c r="ALH8" s="393"/>
      <c r="ALI8" s="393"/>
      <c r="ALJ8" s="393"/>
      <c r="ALK8" s="393"/>
      <c r="ALL8" s="393"/>
      <c r="ALM8" s="393"/>
      <c r="ALN8" s="393"/>
      <c r="ALO8" s="393"/>
      <c r="ALP8" s="393"/>
      <c r="ALQ8" s="393"/>
      <c r="ALR8" s="393"/>
      <c r="ALS8" s="393"/>
      <c r="ALT8" s="393"/>
      <c r="ALU8" s="393"/>
      <c r="ALV8" s="393"/>
      <c r="ALW8" s="393"/>
      <c r="ALX8" s="393"/>
      <c r="ALY8" s="393"/>
      <c r="ALZ8" s="393"/>
      <c r="AMA8" s="393"/>
      <c r="AMB8" s="393"/>
      <c r="AMC8" s="393"/>
      <c r="AMD8" s="393"/>
      <c r="AME8" s="393"/>
      <c r="AMF8" s="393"/>
      <c r="AMG8" s="393"/>
      <c r="AMH8" s="393"/>
      <c r="AMI8" s="393"/>
      <c r="AMJ8" s="393"/>
      <c r="AMK8" s="393"/>
      <c r="AML8" s="393"/>
      <c r="AMM8" s="393"/>
      <c r="AMN8" s="393"/>
      <c r="AMO8" s="393"/>
      <c r="AMP8" s="393"/>
      <c r="AMQ8" s="393"/>
      <c r="AMR8" s="393"/>
      <c r="AMS8" s="393"/>
      <c r="AMT8" s="393"/>
      <c r="AMU8" s="393"/>
      <c r="AMV8" s="393"/>
      <c r="AMW8" s="393"/>
      <c r="AMX8" s="393"/>
      <c r="AMY8" s="393"/>
      <c r="AMZ8" s="393"/>
      <c r="ANA8" s="393"/>
      <c r="ANB8" s="393"/>
      <c r="ANC8" s="393"/>
      <c r="AND8" s="393"/>
      <c r="ANE8" s="393"/>
      <c r="ANF8" s="393"/>
      <c r="ANG8" s="393"/>
      <c r="ANH8" s="393"/>
      <c r="ANI8" s="393"/>
      <c r="ANJ8" s="393"/>
      <c r="ANK8" s="393"/>
      <c r="ANL8" s="393"/>
      <c r="ANM8" s="393"/>
      <c r="ANN8" s="393"/>
      <c r="ANO8" s="393"/>
      <c r="ANP8" s="393"/>
      <c r="ANQ8" s="393"/>
      <c r="ANR8" s="393"/>
      <c r="ANS8" s="393"/>
      <c r="ANT8" s="393"/>
      <c r="ANU8" s="393"/>
      <c r="ANV8" s="393"/>
      <c r="ANW8" s="393"/>
      <c r="ANX8" s="393"/>
      <c r="ANY8" s="393"/>
      <c r="ANZ8" s="393"/>
      <c r="AOA8" s="393"/>
      <c r="AOB8" s="393"/>
      <c r="AOC8" s="393"/>
      <c r="AOD8" s="393"/>
      <c r="AOE8" s="393"/>
      <c r="AOF8" s="393"/>
      <c r="AOG8" s="393"/>
      <c r="AOH8" s="393"/>
      <c r="AOI8" s="393"/>
      <c r="AOJ8" s="393"/>
      <c r="AOK8" s="393"/>
      <c r="AOL8" s="393"/>
      <c r="AOM8" s="393"/>
      <c r="AON8" s="393"/>
      <c r="AOO8" s="393"/>
      <c r="AOP8" s="393"/>
      <c r="AOQ8" s="393"/>
      <c r="AOR8" s="393"/>
      <c r="AOS8" s="393"/>
      <c r="AOT8" s="393"/>
      <c r="AOU8" s="393"/>
      <c r="AOV8" s="393"/>
      <c r="AOW8" s="393"/>
      <c r="AOX8" s="393"/>
      <c r="AOY8" s="393"/>
      <c r="AOZ8" s="393"/>
      <c r="APA8" s="393"/>
      <c r="APB8" s="393"/>
      <c r="APC8" s="393"/>
      <c r="APD8" s="393"/>
      <c r="APE8" s="393"/>
      <c r="APF8" s="393"/>
      <c r="APG8" s="393"/>
      <c r="APH8" s="393"/>
      <c r="API8" s="393"/>
      <c r="APJ8" s="393"/>
      <c r="APK8" s="393"/>
      <c r="APL8" s="393"/>
      <c r="APM8" s="393"/>
      <c r="APN8" s="393"/>
      <c r="APO8" s="393"/>
      <c r="APP8" s="393"/>
      <c r="APQ8" s="393"/>
      <c r="APR8" s="393"/>
      <c r="APS8" s="393"/>
      <c r="APT8" s="393"/>
      <c r="APU8" s="393"/>
      <c r="APV8" s="393"/>
      <c r="APW8" s="393"/>
      <c r="APX8" s="393"/>
      <c r="APY8" s="393"/>
      <c r="APZ8" s="393"/>
      <c r="AQA8" s="393"/>
      <c r="AQB8" s="393"/>
      <c r="AQC8" s="393"/>
      <c r="AQD8" s="393"/>
      <c r="AQE8" s="393"/>
      <c r="AQF8" s="393"/>
      <c r="AQG8" s="393"/>
      <c r="AQH8" s="393"/>
      <c r="AQI8" s="393"/>
      <c r="AQJ8" s="393"/>
      <c r="AQK8" s="393"/>
      <c r="AQL8" s="393"/>
      <c r="AQM8" s="393"/>
      <c r="AQN8" s="393"/>
      <c r="AQO8" s="393"/>
      <c r="AQP8" s="393"/>
      <c r="AQQ8" s="393"/>
      <c r="AQR8" s="393"/>
      <c r="AQS8" s="393"/>
      <c r="AQT8" s="393"/>
      <c r="AQU8" s="393"/>
      <c r="AQV8" s="393"/>
      <c r="AQW8" s="393"/>
      <c r="AQX8" s="393"/>
      <c r="AQY8" s="393"/>
      <c r="AQZ8" s="393"/>
      <c r="ARA8" s="393"/>
      <c r="ARB8" s="393"/>
      <c r="ARC8" s="393"/>
      <c r="ARD8" s="393"/>
      <c r="ARE8" s="393"/>
      <c r="ARF8" s="393"/>
      <c r="ARG8" s="393"/>
      <c r="ARH8" s="393"/>
      <c r="ARI8" s="393"/>
      <c r="ARJ8" s="393"/>
      <c r="ARK8" s="393"/>
      <c r="ARL8" s="393"/>
      <c r="ARM8" s="393"/>
      <c r="ARN8" s="393"/>
      <c r="ARO8" s="393"/>
      <c r="ARP8" s="393"/>
      <c r="ARQ8" s="393"/>
      <c r="ARR8" s="393"/>
      <c r="ARS8" s="393"/>
      <c r="ART8" s="393"/>
      <c r="ARU8" s="393"/>
      <c r="ARV8" s="393"/>
      <c r="ARW8" s="393"/>
      <c r="ARX8" s="393"/>
      <c r="ARY8" s="393"/>
      <c r="ARZ8" s="393"/>
      <c r="ASA8" s="393"/>
      <c r="ASB8" s="393"/>
      <c r="ASC8" s="393"/>
      <c r="ASD8" s="393"/>
      <c r="ASE8" s="393"/>
      <c r="ASF8" s="393"/>
      <c r="ASG8" s="393"/>
      <c r="ASH8" s="393"/>
      <c r="ASI8" s="393"/>
      <c r="ASJ8" s="393"/>
      <c r="ASK8" s="393"/>
      <c r="ASL8" s="393"/>
      <c r="ASM8" s="393"/>
      <c r="ASN8" s="393"/>
      <c r="ASO8" s="393"/>
      <c r="ASP8" s="393"/>
      <c r="ASQ8" s="393"/>
      <c r="ASR8" s="393"/>
      <c r="ASS8" s="393"/>
      <c r="AST8" s="393"/>
      <c r="ASU8" s="393"/>
      <c r="ASV8" s="393"/>
      <c r="ASW8" s="393"/>
      <c r="ASX8" s="393"/>
      <c r="ASY8" s="393"/>
      <c r="ASZ8" s="393"/>
      <c r="ATA8" s="393"/>
      <c r="ATB8" s="393"/>
      <c r="ATC8" s="393"/>
      <c r="ATD8" s="393"/>
      <c r="ATE8" s="393"/>
      <c r="ATF8" s="393"/>
      <c r="ATG8" s="393"/>
      <c r="ATH8" s="393"/>
      <c r="ATI8" s="393"/>
      <c r="ATJ8" s="393"/>
      <c r="ATK8" s="393"/>
      <c r="ATL8" s="393"/>
      <c r="ATM8" s="393"/>
      <c r="ATN8" s="393"/>
      <c r="ATO8" s="393"/>
      <c r="ATP8" s="393"/>
      <c r="ATQ8" s="393"/>
      <c r="ATR8" s="393"/>
      <c r="ATS8" s="393"/>
      <c r="ATT8" s="393"/>
      <c r="ATU8" s="393"/>
      <c r="ATV8" s="393"/>
      <c r="ATW8" s="393"/>
      <c r="ATX8" s="393"/>
      <c r="ATY8" s="393"/>
      <c r="ATZ8" s="393"/>
      <c r="AUA8" s="393"/>
      <c r="AUB8" s="393"/>
      <c r="AUC8" s="393"/>
      <c r="AUD8" s="393"/>
      <c r="AUE8" s="393"/>
      <c r="AUF8" s="393"/>
      <c r="AUG8" s="393"/>
      <c r="AUH8" s="393"/>
      <c r="AUI8" s="393"/>
      <c r="AUJ8" s="393"/>
      <c r="AUK8" s="393"/>
      <c r="AUL8" s="393"/>
      <c r="AUM8" s="393"/>
      <c r="AUN8" s="393"/>
      <c r="AUO8" s="393"/>
      <c r="AUP8" s="393"/>
      <c r="AUQ8" s="393"/>
      <c r="AUR8" s="393"/>
      <c r="AUS8" s="393"/>
      <c r="AUT8" s="393"/>
      <c r="AUU8" s="393"/>
      <c r="AUV8" s="393"/>
      <c r="AUW8" s="393"/>
      <c r="AUX8" s="393"/>
      <c r="AUY8" s="393"/>
      <c r="AUZ8" s="393"/>
      <c r="AVA8" s="393"/>
      <c r="AVB8" s="393"/>
      <c r="AVC8" s="393"/>
      <c r="AVD8" s="393"/>
      <c r="AVE8" s="393"/>
      <c r="AVF8" s="393"/>
      <c r="AVG8" s="393"/>
      <c r="AVH8" s="393"/>
      <c r="AVI8" s="393"/>
      <c r="AVJ8" s="393"/>
      <c r="AVK8" s="393"/>
      <c r="AVL8" s="393"/>
      <c r="AVM8" s="393"/>
      <c r="AVN8" s="393"/>
      <c r="AVO8" s="393"/>
      <c r="AVP8" s="393"/>
      <c r="AVQ8" s="393"/>
      <c r="AVR8" s="393"/>
      <c r="AVS8" s="393"/>
      <c r="AVT8" s="393"/>
      <c r="AVU8" s="393"/>
      <c r="AVV8" s="393"/>
      <c r="AVW8" s="393"/>
      <c r="AVX8" s="393"/>
      <c r="AVY8" s="393"/>
      <c r="AVZ8" s="393"/>
      <c r="AWA8" s="393"/>
      <c r="AWB8" s="393"/>
      <c r="AWC8" s="393"/>
      <c r="AWD8" s="393"/>
      <c r="AWE8" s="393"/>
      <c r="AWF8" s="393"/>
      <c r="AWG8" s="393"/>
      <c r="AWH8" s="393"/>
      <c r="AWI8" s="393"/>
      <c r="AWJ8" s="393"/>
      <c r="AWK8" s="393"/>
      <c r="AWL8" s="393"/>
      <c r="AWM8" s="393"/>
      <c r="AWN8" s="393"/>
      <c r="AWO8" s="393"/>
      <c r="AWP8" s="393"/>
      <c r="AWQ8" s="393"/>
      <c r="AWR8" s="393"/>
      <c r="AWS8" s="393"/>
      <c r="AWT8" s="393"/>
      <c r="AWU8" s="393"/>
      <c r="AWV8" s="393"/>
      <c r="AWW8" s="393"/>
      <c r="AWX8" s="393"/>
      <c r="AWY8" s="393"/>
      <c r="AWZ8" s="393"/>
      <c r="AXA8" s="393"/>
      <c r="AXB8" s="393"/>
      <c r="AXC8" s="393"/>
      <c r="AXD8" s="393"/>
      <c r="AXE8" s="393"/>
      <c r="AXF8" s="393"/>
      <c r="AXG8" s="393"/>
      <c r="AXH8" s="393"/>
      <c r="AXI8" s="393"/>
      <c r="AXJ8" s="393"/>
      <c r="AXK8" s="393"/>
      <c r="AXL8" s="393"/>
      <c r="AXM8" s="393"/>
      <c r="AXN8" s="393"/>
      <c r="AXO8" s="393"/>
      <c r="AXP8" s="393"/>
      <c r="AXQ8" s="393"/>
      <c r="AXR8" s="393"/>
      <c r="AXS8" s="393"/>
      <c r="AXT8" s="393"/>
      <c r="AXU8" s="393"/>
      <c r="AXV8" s="393"/>
      <c r="AXW8" s="393"/>
      <c r="AXX8" s="393"/>
      <c r="AXY8" s="393"/>
      <c r="AXZ8" s="393"/>
      <c r="AYA8" s="393"/>
      <c r="AYB8" s="393"/>
      <c r="AYC8" s="393"/>
      <c r="AYD8" s="393"/>
      <c r="AYE8" s="393"/>
      <c r="AYF8" s="393"/>
      <c r="AYG8" s="393"/>
      <c r="AYH8" s="393"/>
      <c r="AYI8" s="393"/>
      <c r="AYJ8" s="393"/>
      <c r="AYK8" s="393"/>
      <c r="AYL8" s="393"/>
      <c r="AYM8" s="393"/>
      <c r="AYN8" s="393"/>
      <c r="AYO8" s="393"/>
      <c r="AYP8" s="393"/>
      <c r="AYQ8" s="393"/>
      <c r="AYR8" s="393"/>
      <c r="AYS8" s="393"/>
      <c r="AYT8" s="393"/>
      <c r="AYU8" s="393"/>
      <c r="AYV8" s="393"/>
      <c r="AYW8" s="393"/>
      <c r="AYX8" s="393"/>
      <c r="AYY8" s="393"/>
      <c r="AYZ8" s="393"/>
      <c r="AZA8" s="393"/>
      <c r="AZB8" s="393"/>
      <c r="AZC8" s="393"/>
      <c r="AZD8" s="393"/>
      <c r="AZE8" s="393"/>
      <c r="AZF8" s="393"/>
      <c r="AZG8" s="393"/>
      <c r="AZH8" s="393"/>
      <c r="AZI8" s="393"/>
      <c r="AZJ8" s="393"/>
      <c r="AZK8" s="393"/>
      <c r="AZL8" s="393"/>
      <c r="AZM8" s="393"/>
      <c r="AZN8" s="393"/>
      <c r="AZO8" s="393"/>
      <c r="AZP8" s="393"/>
      <c r="AZQ8" s="393"/>
      <c r="AZR8" s="393"/>
      <c r="AZS8" s="393"/>
      <c r="AZT8" s="393"/>
      <c r="AZU8" s="393"/>
      <c r="AZV8" s="393"/>
      <c r="AZW8" s="393"/>
      <c r="AZX8" s="393"/>
      <c r="AZY8" s="393"/>
      <c r="AZZ8" s="393"/>
      <c r="BAA8" s="393"/>
      <c r="BAB8" s="393"/>
      <c r="BAC8" s="393"/>
      <c r="BAD8" s="393"/>
      <c r="BAE8" s="393"/>
      <c r="BAF8" s="393"/>
      <c r="BAG8" s="393"/>
      <c r="BAH8" s="393"/>
      <c r="BAI8" s="393"/>
      <c r="BAJ8" s="393"/>
      <c r="BAK8" s="393"/>
      <c r="BAL8" s="393"/>
      <c r="BAM8" s="393"/>
      <c r="BAN8" s="393"/>
      <c r="BAO8" s="393"/>
      <c r="BAP8" s="393"/>
      <c r="BAQ8" s="393"/>
      <c r="BAR8" s="393"/>
      <c r="BAS8" s="393"/>
      <c r="BAT8" s="393"/>
      <c r="BAU8" s="393"/>
      <c r="BAV8" s="393"/>
      <c r="BAW8" s="393"/>
      <c r="BAX8" s="393"/>
      <c r="BAY8" s="393"/>
      <c r="BAZ8" s="393"/>
      <c r="BBA8" s="393"/>
      <c r="BBB8" s="393"/>
      <c r="BBC8" s="393"/>
      <c r="BBD8" s="393"/>
      <c r="BBE8" s="393"/>
      <c r="BBF8" s="393"/>
      <c r="BBG8" s="393"/>
      <c r="BBH8" s="393"/>
      <c r="BBI8" s="393"/>
      <c r="BBJ8" s="393"/>
      <c r="BBK8" s="393"/>
      <c r="BBL8" s="393"/>
      <c r="BBM8" s="393"/>
      <c r="BBN8" s="393"/>
      <c r="BBO8" s="393"/>
      <c r="BBP8" s="393"/>
      <c r="BBQ8" s="393"/>
      <c r="BBR8" s="393"/>
      <c r="BBS8" s="393"/>
      <c r="BBT8" s="393"/>
      <c r="BBU8" s="393"/>
      <c r="BBV8" s="393"/>
      <c r="BBW8" s="393"/>
      <c r="BBX8" s="393"/>
      <c r="BBY8" s="393"/>
      <c r="BBZ8" s="393"/>
      <c r="BCA8" s="393"/>
      <c r="BCB8" s="393"/>
      <c r="BCC8" s="393"/>
      <c r="BCD8" s="393"/>
      <c r="BCE8" s="393"/>
      <c r="BCF8" s="393"/>
      <c r="BCG8" s="393"/>
      <c r="BCH8" s="393"/>
      <c r="BCI8" s="393"/>
      <c r="BCJ8" s="393"/>
      <c r="BCK8" s="393"/>
      <c r="BCL8" s="393"/>
      <c r="BCM8" s="393"/>
      <c r="BCN8" s="393"/>
      <c r="BCO8" s="393"/>
      <c r="BCP8" s="393"/>
      <c r="BCQ8" s="393"/>
      <c r="BCR8" s="393"/>
      <c r="BCS8" s="393"/>
      <c r="BCT8" s="393"/>
      <c r="BCU8" s="393"/>
      <c r="BCV8" s="393"/>
      <c r="BCW8" s="393"/>
      <c r="BCX8" s="393"/>
      <c r="BCY8" s="393"/>
      <c r="BCZ8" s="393"/>
      <c r="BDA8" s="393"/>
      <c r="BDB8" s="393"/>
      <c r="BDC8" s="393"/>
      <c r="BDD8" s="393"/>
      <c r="BDE8" s="393"/>
      <c r="BDF8" s="393"/>
      <c r="BDG8" s="393"/>
      <c r="BDH8" s="393"/>
      <c r="BDI8" s="393"/>
      <c r="BDJ8" s="393"/>
      <c r="BDK8" s="393"/>
      <c r="BDL8" s="393"/>
      <c r="BDM8" s="393"/>
      <c r="BDN8" s="393"/>
      <c r="BDO8" s="393"/>
      <c r="BDP8" s="393"/>
      <c r="BDQ8" s="393"/>
      <c r="BDR8" s="393"/>
      <c r="BDS8" s="393"/>
      <c r="BDT8" s="393"/>
      <c r="BDU8" s="393"/>
      <c r="BDV8" s="393"/>
      <c r="BDW8" s="393"/>
      <c r="BDX8" s="393"/>
      <c r="BDY8" s="393"/>
      <c r="BDZ8" s="393"/>
      <c r="BEA8" s="393"/>
      <c r="BEB8" s="393"/>
      <c r="BEC8" s="393"/>
      <c r="BED8" s="393"/>
      <c r="BEE8" s="393"/>
      <c r="BEF8" s="393"/>
      <c r="BEG8" s="393"/>
      <c r="BEH8" s="393"/>
      <c r="BEI8" s="393"/>
      <c r="BEJ8" s="393"/>
      <c r="BEK8" s="393"/>
      <c r="BEL8" s="393"/>
      <c r="BEM8" s="393"/>
      <c r="BEN8" s="393"/>
      <c r="BEO8" s="393"/>
      <c r="BEP8" s="393"/>
      <c r="BEQ8" s="393"/>
      <c r="BER8" s="393"/>
      <c r="BES8" s="393"/>
      <c r="BET8" s="393"/>
      <c r="BEU8" s="393"/>
      <c r="BEV8" s="393"/>
      <c r="BEW8" s="393"/>
      <c r="BEX8" s="393"/>
      <c r="BEY8" s="393"/>
      <c r="BEZ8" s="393"/>
      <c r="BFA8" s="393"/>
      <c r="BFB8" s="393"/>
      <c r="BFC8" s="393"/>
      <c r="BFD8" s="393"/>
      <c r="BFE8" s="393"/>
      <c r="BFF8" s="393"/>
      <c r="BFG8" s="393"/>
      <c r="BFH8" s="393"/>
      <c r="BFI8" s="393"/>
      <c r="BFJ8" s="393"/>
      <c r="BFK8" s="393"/>
      <c r="BFL8" s="393"/>
      <c r="BFM8" s="393"/>
      <c r="BFN8" s="393"/>
      <c r="BFO8" s="393"/>
      <c r="BFP8" s="393"/>
      <c r="BFQ8" s="393"/>
      <c r="BFR8" s="393"/>
      <c r="BFS8" s="393"/>
      <c r="BFT8" s="393"/>
      <c r="BFU8" s="393"/>
      <c r="BFV8" s="393"/>
      <c r="BFW8" s="393"/>
      <c r="BFX8" s="393"/>
      <c r="BFY8" s="393"/>
      <c r="BFZ8" s="393"/>
      <c r="BGA8" s="393"/>
      <c r="BGB8" s="393"/>
      <c r="BGC8" s="393"/>
      <c r="BGD8" s="393"/>
      <c r="BGE8" s="393"/>
      <c r="BGF8" s="393"/>
      <c r="BGG8" s="393"/>
      <c r="BGH8" s="393"/>
      <c r="BGI8" s="393"/>
      <c r="BGJ8" s="393"/>
      <c r="BGK8" s="393"/>
      <c r="BGL8" s="393"/>
      <c r="BGM8" s="393"/>
      <c r="BGN8" s="393"/>
      <c r="BGO8" s="393"/>
      <c r="BGP8" s="393"/>
      <c r="BGQ8" s="393"/>
      <c r="BGR8" s="393"/>
      <c r="BGS8" s="393"/>
      <c r="BGT8" s="393"/>
      <c r="BGU8" s="393"/>
      <c r="BGV8" s="393"/>
      <c r="BGW8" s="393"/>
      <c r="BGX8" s="393"/>
      <c r="BGY8" s="393"/>
      <c r="BGZ8" s="393"/>
      <c r="BHA8" s="393"/>
      <c r="BHB8" s="393"/>
      <c r="BHC8" s="393"/>
      <c r="BHD8" s="393"/>
      <c r="BHE8" s="393"/>
      <c r="BHF8" s="393"/>
      <c r="BHG8" s="393"/>
      <c r="BHH8" s="393"/>
      <c r="BHI8" s="393"/>
      <c r="BHJ8" s="393"/>
      <c r="BHK8" s="393"/>
      <c r="BHL8" s="393"/>
      <c r="BHM8" s="393"/>
      <c r="BHN8" s="393"/>
      <c r="BHO8" s="393"/>
      <c r="BHP8" s="393"/>
      <c r="BHQ8" s="393"/>
      <c r="BHR8" s="393"/>
      <c r="BHS8" s="393"/>
      <c r="BHT8" s="393"/>
      <c r="BHU8" s="393"/>
      <c r="BHV8" s="393"/>
      <c r="BHW8" s="393"/>
      <c r="BHX8" s="393"/>
      <c r="BHY8" s="393"/>
      <c r="BHZ8" s="393"/>
      <c r="BIA8" s="393"/>
      <c r="BIB8" s="393"/>
      <c r="BIC8" s="393"/>
      <c r="BID8" s="393"/>
      <c r="BIE8" s="393"/>
      <c r="BIF8" s="393"/>
      <c r="BIG8" s="393"/>
      <c r="BIH8" s="393"/>
      <c r="BII8" s="393"/>
      <c r="BIJ8" s="393"/>
      <c r="BIK8" s="393"/>
      <c r="BIL8" s="393"/>
      <c r="BIM8" s="393"/>
      <c r="BIN8" s="393"/>
      <c r="BIO8" s="393"/>
      <c r="BIP8" s="393"/>
      <c r="BIQ8" s="393"/>
      <c r="BIR8" s="393"/>
      <c r="BIS8" s="393"/>
      <c r="BIT8" s="393"/>
      <c r="BIU8" s="393"/>
      <c r="BIV8" s="393"/>
      <c r="BIW8" s="393"/>
      <c r="BIX8" s="393"/>
      <c r="BIY8" s="393"/>
      <c r="BIZ8" s="393"/>
      <c r="BJA8" s="393"/>
      <c r="BJB8" s="393"/>
      <c r="BJC8" s="393"/>
      <c r="BJD8" s="393"/>
      <c r="BJE8" s="393"/>
      <c r="BJF8" s="393"/>
      <c r="BJG8" s="393"/>
      <c r="BJH8" s="393"/>
      <c r="BJI8" s="393"/>
      <c r="BJJ8" s="393"/>
      <c r="BJK8" s="393"/>
      <c r="BJL8" s="393"/>
      <c r="BJM8" s="393"/>
      <c r="BJN8" s="393"/>
      <c r="BJO8" s="393"/>
      <c r="BJP8" s="393"/>
      <c r="BJQ8" s="393"/>
      <c r="BJR8" s="393"/>
      <c r="BJS8" s="393"/>
      <c r="BJT8" s="393"/>
      <c r="BJU8" s="393"/>
      <c r="BJV8" s="393"/>
      <c r="BJW8" s="393"/>
      <c r="BJX8" s="393"/>
      <c r="BJY8" s="393"/>
      <c r="BJZ8" s="393"/>
      <c r="BKA8" s="393"/>
      <c r="BKB8" s="393"/>
      <c r="BKC8" s="393"/>
      <c r="BKD8" s="393"/>
      <c r="BKE8" s="393"/>
      <c r="BKF8" s="393"/>
      <c r="BKG8" s="393"/>
      <c r="BKH8" s="393"/>
      <c r="BKI8" s="393"/>
      <c r="BKJ8" s="393"/>
      <c r="BKK8" s="393"/>
      <c r="BKL8" s="393"/>
      <c r="BKM8" s="393"/>
      <c r="BKN8" s="393"/>
      <c r="BKO8" s="393"/>
      <c r="BKP8" s="393"/>
      <c r="BKQ8" s="393"/>
      <c r="BKR8" s="393"/>
      <c r="BKS8" s="393"/>
      <c r="BKT8" s="393"/>
      <c r="BKU8" s="393"/>
      <c r="BKV8" s="393"/>
      <c r="BKW8" s="393"/>
      <c r="BKX8" s="393"/>
      <c r="BKY8" s="393"/>
      <c r="BKZ8" s="393"/>
      <c r="BLA8" s="393"/>
      <c r="BLB8" s="393"/>
      <c r="BLC8" s="393"/>
      <c r="BLD8" s="393"/>
      <c r="BLE8" s="393"/>
      <c r="BLF8" s="393"/>
      <c r="BLG8" s="393"/>
      <c r="BLH8" s="393"/>
      <c r="BLI8" s="393"/>
      <c r="BLJ8" s="393"/>
      <c r="BLK8" s="393"/>
      <c r="BLL8" s="393"/>
      <c r="BLM8" s="393"/>
      <c r="BLN8" s="393"/>
      <c r="BLO8" s="393"/>
      <c r="BLP8" s="393"/>
      <c r="BLQ8" s="393"/>
      <c r="BLR8" s="393"/>
      <c r="BLS8" s="393"/>
      <c r="BLT8" s="393"/>
      <c r="BLU8" s="393"/>
      <c r="BLV8" s="393"/>
      <c r="BLW8" s="393"/>
      <c r="BLX8" s="393"/>
      <c r="BLY8" s="393"/>
      <c r="BLZ8" s="393"/>
      <c r="BMA8" s="393"/>
      <c r="BMB8" s="393"/>
      <c r="BMC8" s="393"/>
      <c r="BMD8" s="393"/>
      <c r="BME8" s="393"/>
      <c r="BMF8" s="393"/>
      <c r="BMG8" s="393"/>
      <c r="BMH8" s="393"/>
      <c r="BMI8" s="393"/>
      <c r="BMJ8" s="393"/>
      <c r="BMK8" s="393"/>
      <c r="BML8" s="393"/>
      <c r="BMM8" s="393"/>
      <c r="BMN8" s="393"/>
      <c r="BMO8" s="393"/>
      <c r="BMP8" s="393"/>
      <c r="BMQ8" s="393"/>
      <c r="BMR8" s="393"/>
      <c r="BMS8" s="393"/>
      <c r="BMT8" s="393"/>
      <c r="BMU8" s="393"/>
      <c r="BMV8" s="393"/>
      <c r="BMW8" s="393"/>
      <c r="BMX8" s="393"/>
      <c r="BMY8" s="393"/>
      <c r="BMZ8" s="393"/>
      <c r="BNA8" s="393"/>
      <c r="BNB8" s="393"/>
      <c r="BNC8" s="393"/>
      <c r="BND8" s="393"/>
      <c r="BNE8" s="393"/>
      <c r="BNF8" s="393"/>
      <c r="BNG8" s="393"/>
      <c r="BNH8" s="393"/>
      <c r="BNI8" s="393"/>
      <c r="BNJ8" s="393"/>
      <c r="BNK8" s="393"/>
      <c r="BNL8" s="393"/>
      <c r="BNM8" s="393"/>
      <c r="BNN8" s="393"/>
      <c r="BNO8" s="393"/>
      <c r="BNP8" s="393"/>
      <c r="BNQ8" s="393"/>
      <c r="BNR8" s="393"/>
      <c r="BNS8" s="393"/>
      <c r="BNT8" s="393"/>
      <c r="BNU8" s="393"/>
      <c r="BNV8" s="393"/>
      <c r="BNW8" s="393"/>
      <c r="BNX8" s="393"/>
      <c r="BNY8" s="393"/>
      <c r="BNZ8" s="393"/>
      <c r="BOA8" s="393"/>
      <c r="BOB8" s="393"/>
      <c r="BOC8" s="393"/>
      <c r="BOD8" s="393"/>
      <c r="BOE8" s="393"/>
      <c r="BOF8" s="393"/>
      <c r="BOG8" s="393"/>
      <c r="BOH8" s="393"/>
      <c r="BOI8" s="393"/>
      <c r="BOJ8" s="393"/>
      <c r="BOK8" s="393"/>
      <c r="BOL8" s="393"/>
      <c r="BOM8" s="393"/>
      <c r="BON8" s="393"/>
      <c r="BOO8" s="393"/>
      <c r="BOP8" s="393"/>
      <c r="BOQ8" s="393"/>
      <c r="BOR8" s="393"/>
      <c r="BOS8" s="393"/>
      <c r="BOT8" s="393"/>
      <c r="BOU8" s="393"/>
      <c r="BOV8" s="393"/>
      <c r="BOW8" s="393"/>
      <c r="BOX8" s="393"/>
      <c r="BOY8" s="393"/>
      <c r="BOZ8" s="393"/>
      <c r="BPA8" s="393"/>
      <c r="BPB8" s="393"/>
      <c r="BPC8" s="393"/>
      <c r="BPD8" s="393"/>
      <c r="BPE8" s="393"/>
      <c r="BPF8" s="393"/>
      <c r="BPG8" s="393"/>
      <c r="BPH8" s="393"/>
      <c r="BPI8" s="393"/>
      <c r="BPJ8" s="393"/>
      <c r="BPK8" s="393"/>
      <c r="BPL8" s="393"/>
      <c r="BPM8" s="393"/>
      <c r="BPN8" s="393"/>
      <c r="BPO8" s="393"/>
      <c r="BPP8" s="393"/>
      <c r="BPQ8" s="393"/>
      <c r="BPR8" s="393"/>
      <c r="BPS8" s="393"/>
      <c r="BPT8" s="393"/>
      <c r="BPU8" s="393"/>
      <c r="BPV8" s="393"/>
      <c r="BPW8" s="393"/>
      <c r="BPX8" s="393"/>
      <c r="BPY8" s="393"/>
      <c r="BPZ8" s="393"/>
      <c r="BQA8" s="393"/>
      <c r="BQB8" s="393"/>
      <c r="BQC8" s="393"/>
      <c r="BQD8" s="393"/>
      <c r="BQE8" s="393"/>
      <c r="BQF8" s="393"/>
      <c r="BQG8" s="393"/>
      <c r="BQH8" s="393"/>
      <c r="BQI8" s="393"/>
      <c r="BQJ8" s="393"/>
      <c r="BQK8" s="393"/>
      <c r="BQL8" s="393"/>
      <c r="BQM8" s="393"/>
      <c r="BQN8" s="393"/>
      <c r="BQO8" s="393"/>
      <c r="BQP8" s="393"/>
      <c r="BQQ8" s="393"/>
      <c r="BQR8" s="393"/>
      <c r="BQS8" s="393"/>
      <c r="BQT8" s="393"/>
      <c r="BQU8" s="393"/>
      <c r="BQV8" s="393"/>
      <c r="BQW8" s="393"/>
      <c r="BQX8" s="393"/>
      <c r="BQY8" s="393"/>
      <c r="BQZ8" s="393"/>
      <c r="BRA8" s="393"/>
      <c r="BRB8" s="393"/>
      <c r="BRC8" s="393"/>
      <c r="BRD8" s="393"/>
      <c r="BRE8" s="393"/>
      <c r="BRF8" s="393"/>
      <c r="BRG8" s="393"/>
      <c r="BRH8" s="393"/>
      <c r="BRI8" s="393"/>
      <c r="BRJ8" s="393"/>
      <c r="BRK8" s="393"/>
      <c r="BRL8" s="393"/>
      <c r="BRM8" s="393"/>
      <c r="BRN8" s="393"/>
      <c r="BRO8" s="393"/>
      <c r="BRP8" s="393"/>
      <c r="BRQ8" s="393"/>
      <c r="BRR8" s="393"/>
      <c r="BRS8" s="393"/>
      <c r="BRT8" s="393"/>
      <c r="BRU8" s="393"/>
      <c r="BRV8" s="393"/>
      <c r="BRW8" s="393"/>
      <c r="BRX8" s="393"/>
      <c r="BRY8" s="393"/>
      <c r="BRZ8" s="393"/>
      <c r="BSA8" s="393"/>
      <c r="BSB8" s="393"/>
      <c r="BSC8" s="393"/>
      <c r="BSD8" s="393"/>
      <c r="BSE8" s="393"/>
      <c r="BSF8" s="393"/>
      <c r="BSG8" s="393"/>
      <c r="BSH8" s="393"/>
      <c r="BSI8" s="393"/>
      <c r="BSJ8" s="393"/>
      <c r="BSK8" s="393"/>
      <c r="BSL8" s="393"/>
      <c r="BSM8" s="393"/>
      <c r="BSN8" s="393"/>
      <c r="BSO8" s="393"/>
      <c r="BSP8" s="393"/>
      <c r="BSQ8" s="393"/>
      <c r="BSR8" s="393"/>
      <c r="BSS8" s="393"/>
      <c r="BST8" s="393"/>
      <c r="BSU8" s="393"/>
      <c r="BSV8" s="393"/>
      <c r="BSW8" s="393"/>
      <c r="BSX8" s="393"/>
      <c r="BSY8" s="393"/>
      <c r="BSZ8" s="393"/>
      <c r="BTA8" s="393"/>
      <c r="BTB8" s="393"/>
      <c r="BTC8" s="393"/>
      <c r="BTD8" s="393"/>
      <c r="BTE8" s="393"/>
      <c r="BTF8" s="393"/>
      <c r="BTG8" s="393"/>
      <c r="BTH8" s="393"/>
      <c r="BTI8" s="393"/>
      <c r="BTJ8" s="393"/>
      <c r="BTK8" s="393"/>
      <c r="BTL8" s="393"/>
      <c r="BTM8" s="393"/>
      <c r="BTN8" s="393"/>
      <c r="BTO8" s="393"/>
      <c r="BTP8" s="393"/>
      <c r="BTQ8" s="393"/>
      <c r="BTR8" s="393"/>
      <c r="BTS8" s="393"/>
      <c r="BTT8" s="393"/>
      <c r="BTU8" s="393"/>
      <c r="BTV8" s="393"/>
      <c r="BTW8" s="393"/>
      <c r="BTX8" s="393"/>
      <c r="BTY8" s="393"/>
      <c r="BTZ8" s="393"/>
      <c r="BUA8" s="393"/>
      <c r="BUB8" s="393"/>
      <c r="BUC8" s="393"/>
      <c r="BUD8" s="393"/>
      <c r="BUE8" s="393"/>
      <c r="BUF8" s="393"/>
      <c r="BUG8" s="393"/>
      <c r="BUH8" s="393"/>
      <c r="BUI8" s="393"/>
      <c r="BUJ8" s="393"/>
      <c r="BUK8" s="393"/>
      <c r="BUL8" s="393"/>
      <c r="BUM8" s="393"/>
      <c r="BUN8" s="393"/>
      <c r="BUO8" s="393"/>
      <c r="BUP8" s="393"/>
      <c r="BUQ8" s="393"/>
      <c r="BUR8" s="393"/>
      <c r="BUS8" s="393"/>
      <c r="BUT8" s="393"/>
      <c r="BUU8" s="393"/>
      <c r="BUV8" s="393"/>
      <c r="BUW8" s="393"/>
      <c r="BUX8" s="393"/>
      <c r="BUY8" s="393"/>
      <c r="BUZ8" s="393"/>
      <c r="BVA8" s="393"/>
      <c r="BVB8" s="393"/>
      <c r="BVC8" s="393"/>
      <c r="BVD8" s="393"/>
      <c r="BVE8" s="393"/>
      <c r="BVF8" s="393"/>
      <c r="BVG8" s="393"/>
      <c r="BVH8" s="393"/>
      <c r="BVI8" s="393"/>
      <c r="BVJ8" s="393"/>
      <c r="BVK8" s="393"/>
      <c r="BVL8" s="393"/>
      <c r="BVM8" s="393"/>
      <c r="BVN8" s="393"/>
      <c r="BVO8" s="393"/>
      <c r="BVP8" s="393"/>
      <c r="BVQ8" s="393"/>
      <c r="BVR8" s="393"/>
      <c r="BVS8" s="393"/>
      <c r="BVT8" s="393"/>
      <c r="BVU8" s="393"/>
      <c r="BVV8" s="393"/>
      <c r="BVW8" s="393"/>
      <c r="BVX8" s="393"/>
      <c r="BVY8" s="393"/>
      <c r="BVZ8" s="393"/>
      <c r="BWA8" s="393"/>
      <c r="BWB8" s="393"/>
      <c r="BWC8" s="393"/>
      <c r="BWD8" s="393"/>
      <c r="BWE8" s="393"/>
      <c r="BWF8" s="393"/>
      <c r="BWG8" s="393"/>
      <c r="BWH8" s="393"/>
      <c r="BWI8" s="393"/>
      <c r="BWJ8" s="393"/>
      <c r="BWK8" s="393"/>
      <c r="BWL8" s="393"/>
      <c r="BWM8" s="393"/>
      <c r="BWN8" s="393"/>
      <c r="BWO8" s="393"/>
      <c r="BWP8" s="393"/>
      <c r="BWQ8" s="393"/>
      <c r="BWR8" s="393"/>
      <c r="BWS8" s="393"/>
      <c r="BWT8" s="393"/>
      <c r="BWU8" s="393"/>
      <c r="BWV8" s="393"/>
      <c r="BWW8" s="393"/>
      <c r="BWX8" s="393"/>
      <c r="BWY8" s="393"/>
      <c r="BWZ8" s="393"/>
      <c r="BXA8" s="393"/>
      <c r="BXB8" s="393"/>
      <c r="BXC8" s="393"/>
      <c r="BXD8" s="393"/>
      <c r="BXE8" s="393"/>
      <c r="BXF8" s="393"/>
      <c r="BXG8" s="393"/>
      <c r="BXH8" s="393"/>
      <c r="BXI8" s="393"/>
      <c r="BXJ8" s="393"/>
      <c r="BXK8" s="393"/>
      <c r="BXL8" s="393"/>
      <c r="BXM8" s="393"/>
      <c r="BXN8" s="393"/>
      <c r="BXO8" s="393"/>
      <c r="BXP8" s="393"/>
      <c r="BXQ8" s="393"/>
      <c r="BXR8" s="393"/>
      <c r="BXS8" s="393"/>
      <c r="BXT8" s="393"/>
      <c r="BXU8" s="393"/>
      <c r="BXV8" s="393"/>
      <c r="BXW8" s="393"/>
      <c r="BXX8" s="393"/>
      <c r="BXY8" s="393"/>
      <c r="BXZ8" s="393"/>
      <c r="BYA8" s="393"/>
      <c r="BYB8" s="393"/>
      <c r="BYC8" s="393"/>
      <c r="BYD8" s="393"/>
      <c r="BYE8" s="393"/>
      <c r="BYF8" s="393"/>
      <c r="BYG8" s="393"/>
      <c r="BYH8" s="393"/>
      <c r="BYI8" s="393"/>
      <c r="BYJ8" s="393"/>
      <c r="BYK8" s="393"/>
      <c r="BYL8" s="393"/>
      <c r="BYM8" s="393"/>
      <c r="BYN8" s="393"/>
      <c r="BYO8" s="393"/>
      <c r="BYP8" s="393"/>
      <c r="BYQ8" s="393"/>
      <c r="BYR8" s="393"/>
      <c r="BYS8" s="393"/>
      <c r="BYT8" s="393"/>
      <c r="BYU8" s="393"/>
      <c r="BYV8" s="393"/>
      <c r="BYW8" s="393"/>
      <c r="BYX8" s="393"/>
      <c r="BYY8" s="393"/>
      <c r="BYZ8" s="393"/>
      <c r="BZA8" s="393"/>
      <c r="BZB8" s="393"/>
      <c r="BZC8" s="393"/>
      <c r="BZD8" s="393"/>
      <c r="BZE8" s="393"/>
      <c r="BZF8" s="393"/>
      <c r="BZG8" s="393"/>
      <c r="BZH8" s="393"/>
      <c r="BZI8" s="393"/>
      <c r="BZJ8" s="393"/>
      <c r="BZK8" s="393"/>
      <c r="BZL8" s="393"/>
      <c r="BZM8" s="393"/>
      <c r="BZN8" s="393"/>
      <c r="BZO8" s="393"/>
      <c r="BZP8" s="393"/>
      <c r="BZQ8" s="393"/>
      <c r="BZR8" s="393"/>
      <c r="BZS8" s="393"/>
      <c r="BZT8" s="393"/>
      <c r="BZU8" s="393"/>
      <c r="BZV8" s="393"/>
      <c r="BZW8" s="393"/>
      <c r="BZX8" s="393"/>
      <c r="BZY8" s="393"/>
      <c r="BZZ8" s="393"/>
      <c r="CAA8" s="393"/>
      <c r="CAB8" s="393"/>
      <c r="CAC8" s="393"/>
      <c r="CAD8" s="393"/>
      <c r="CAE8" s="393"/>
      <c r="CAF8" s="393"/>
      <c r="CAG8" s="393"/>
      <c r="CAH8" s="393"/>
      <c r="CAI8" s="393"/>
      <c r="CAJ8" s="393"/>
      <c r="CAK8" s="393"/>
      <c r="CAL8" s="393"/>
      <c r="CAM8" s="393"/>
      <c r="CAN8" s="393"/>
      <c r="CAO8" s="393"/>
      <c r="CAP8" s="393"/>
      <c r="CAQ8" s="393"/>
      <c r="CAR8" s="393"/>
      <c r="CAS8" s="393"/>
      <c r="CAT8" s="393"/>
      <c r="CAU8" s="393"/>
      <c r="CAV8" s="393"/>
      <c r="CAW8" s="393"/>
      <c r="CAX8" s="393"/>
      <c r="CAY8" s="393"/>
      <c r="CAZ8" s="393"/>
      <c r="CBA8" s="393"/>
      <c r="CBB8" s="393"/>
      <c r="CBC8" s="393"/>
      <c r="CBD8" s="393"/>
      <c r="CBE8" s="393"/>
      <c r="CBF8" s="393"/>
      <c r="CBG8" s="393"/>
      <c r="CBH8" s="393"/>
      <c r="CBI8" s="393"/>
      <c r="CBJ8" s="393"/>
      <c r="CBK8" s="393"/>
      <c r="CBL8" s="393"/>
      <c r="CBM8" s="393"/>
      <c r="CBN8" s="393"/>
      <c r="CBO8" s="393"/>
      <c r="CBP8" s="393"/>
      <c r="CBQ8" s="393"/>
      <c r="CBR8" s="393"/>
      <c r="CBS8" s="393"/>
      <c r="CBT8" s="393"/>
      <c r="CBU8" s="393"/>
      <c r="CBV8" s="393"/>
      <c r="CBW8" s="393"/>
      <c r="CBX8" s="393"/>
      <c r="CBY8" s="393"/>
      <c r="CBZ8" s="393"/>
      <c r="CCA8" s="393"/>
      <c r="CCB8" s="393"/>
      <c r="CCC8" s="393"/>
      <c r="CCD8" s="393"/>
      <c r="CCE8" s="393"/>
      <c r="CCF8" s="393"/>
      <c r="CCG8" s="393"/>
      <c r="CCH8" s="393"/>
      <c r="CCI8" s="393"/>
      <c r="CCJ8" s="393"/>
      <c r="CCK8" s="393"/>
      <c r="CCL8" s="393"/>
      <c r="CCM8" s="393"/>
      <c r="CCN8" s="393"/>
      <c r="CCO8" s="393"/>
      <c r="CCP8" s="393"/>
      <c r="CCQ8" s="393"/>
      <c r="CCR8" s="393"/>
      <c r="CCS8" s="393"/>
      <c r="CCT8" s="393"/>
      <c r="CCU8" s="393"/>
      <c r="CCV8" s="393"/>
      <c r="CCW8" s="393"/>
      <c r="CCX8" s="393"/>
      <c r="CCY8" s="393"/>
      <c r="CCZ8" s="393"/>
      <c r="CDA8" s="393"/>
      <c r="CDB8" s="393"/>
      <c r="CDC8" s="393"/>
      <c r="CDD8" s="393"/>
      <c r="CDE8" s="393"/>
      <c r="CDF8" s="393"/>
      <c r="CDG8" s="393"/>
      <c r="CDH8" s="393"/>
      <c r="CDI8" s="393"/>
      <c r="CDJ8" s="393"/>
      <c r="CDK8" s="393"/>
      <c r="CDL8" s="393"/>
      <c r="CDM8" s="393"/>
      <c r="CDN8" s="393"/>
      <c r="CDO8" s="393"/>
      <c r="CDP8" s="393"/>
      <c r="CDQ8" s="393"/>
      <c r="CDR8" s="393"/>
      <c r="CDS8" s="393"/>
      <c r="CDT8" s="393"/>
      <c r="CDU8" s="393"/>
      <c r="CDV8" s="393"/>
      <c r="CDW8" s="393"/>
      <c r="CDX8" s="393"/>
      <c r="CDY8" s="393"/>
      <c r="CDZ8" s="393"/>
      <c r="CEA8" s="393"/>
      <c r="CEB8" s="393"/>
      <c r="CEC8" s="393"/>
      <c r="CED8" s="393"/>
      <c r="CEE8" s="393"/>
      <c r="CEF8" s="393"/>
      <c r="CEG8" s="393"/>
      <c r="CEH8" s="393"/>
      <c r="CEI8" s="393"/>
      <c r="CEJ8" s="393"/>
      <c r="CEK8" s="393"/>
      <c r="CEL8" s="393"/>
      <c r="CEM8" s="393"/>
      <c r="CEN8" s="393"/>
      <c r="CEO8" s="393"/>
      <c r="CEP8" s="393"/>
      <c r="CEQ8" s="393"/>
      <c r="CER8" s="393"/>
      <c r="CES8" s="393"/>
      <c r="CET8" s="393"/>
      <c r="CEU8" s="393"/>
      <c r="CEV8" s="393"/>
      <c r="CEW8" s="393"/>
      <c r="CEX8" s="393"/>
      <c r="CEY8" s="393"/>
      <c r="CEZ8" s="393"/>
      <c r="CFA8" s="393"/>
      <c r="CFB8" s="393"/>
      <c r="CFC8" s="393"/>
      <c r="CFD8" s="393"/>
      <c r="CFE8" s="393"/>
      <c r="CFF8" s="393"/>
      <c r="CFG8" s="393"/>
      <c r="CFH8" s="393"/>
      <c r="CFI8" s="393"/>
      <c r="CFJ8" s="393"/>
      <c r="CFK8" s="393"/>
      <c r="CFL8" s="393"/>
      <c r="CFM8" s="393"/>
      <c r="CFN8" s="393"/>
      <c r="CFO8" s="393"/>
      <c r="CFP8" s="393"/>
      <c r="CFQ8" s="393"/>
      <c r="CFR8" s="393"/>
      <c r="CFS8" s="393"/>
      <c r="CFT8" s="393"/>
      <c r="CFU8" s="393"/>
      <c r="CFV8" s="393"/>
      <c r="CFW8" s="393"/>
      <c r="CFX8" s="393"/>
      <c r="CFY8" s="393"/>
      <c r="CFZ8" s="393"/>
      <c r="CGA8" s="393"/>
      <c r="CGB8" s="393"/>
      <c r="CGC8" s="393"/>
      <c r="CGD8" s="393"/>
      <c r="CGE8" s="393"/>
      <c r="CGF8" s="393"/>
      <c r="CGG8" s="393"/>
      <c r="CGH8" s="393"/>
      <c r="CGI8" s="393"/>
      <c r="CGJ8" s="393"/>
      <c r="CGK8" s="393"/>
      <c r="CGL8" s="393"/>
      <c r="CGM8" s="393"/>
      <c r="CGN8" s="393"/>
      <c r="CGO8" s="393"/>
      <c r="CGP8" s="393"/>
      <c r="CGQ8" s="393"/>
      <c r="CGR8" s="393"/>
      <c r="CGS8" s="393"/>
      <c r="CGT8" s="393"/>
      <c r="CGU8" s="393"/>
      <c r="CGV8" s="393"/>
      <c r="CGW8" s="393"/>
      <c r="CGX8" s="393"/>
      <c r="CGY8" s="393"/>
      <c r="CGZ8" s="393"/>
      <c r="CHA8" s="393"/>
      <c r="CHB8" s="393"/>
      <c r="CHC8" s="393"/>
      <c r="CHD8" s="393"/>
      <c r="CHE8" s="393"/>
      <c r="CHF8" s="393"/>
      <c r="CHG8" s="393"/>
      <c r="CHH8" s="393"/>
      <c r="CHI8" s="393"/>
      <c r="CHJ8" s="393"/>
      <c r="CHK8" s="393"/>
      <c r="CHL8" s="393"/>
      <c r="CHM8" s="393"/>
      <c r="CHN8" s="393"/>
      <c r="CHO8" s="393"/>
      <c r="CHP8" s="393"/>
      <c r="CHQ8" s="393"/>
      <c r="CHR8" s="393"/>
      <c r="CHS8" s="393"/>
      <c r="CHT8" s="393"/>
      <c r="CHU8" s="393"/>
      <c r="CHV8" s="393"/>
      <c r="CHW8" s="393"/>
      <c r="CHX8" s="393"/>
      <c r="CHY8" s="393"/>
      <c r="CHZ8" s="393"/>
      <c r="CIA8" s="393"/>
      <c r="CIB8" s="393"/>
      <c r="CIC8" s="393"/>
      <c r="CID8" s="393"/>
      <c r="CIE8" s="393"/>
      <c r="CIF8" s="393"/>
      <c r="CIG8" s="393"/>
      <c r="CIH8" s="393"/>
      <c r="CII8" s="393"/>
      <c r="CIJ8" s="393"/>
      <c r="CIK8" s="393"/>
      <c r="CIL8" s="393"/>
      <c r="CIM8" s="393"/>
      <c r="CIN8" s="393"/>
      <c r="CIO8" s="393"/>
      <c r="CIP8" s="393"/>
      <c r="CIQ8" s="393"/>
      <c r="CIR8" s="393"/>
      <c r="CIS8" s="393"/>
      <c r="CIT8" s="393"/>
      <c r="CIU8" s="393"/>
      <c r="CIV8" s="393"/>
      <c r="CIW8" s="393"/>
      <c r="CIX8" s="393"/>
      <c r="CIY8" s="393"/>
      <c r="CIZ8" s="393"/>
      <c r="CJA8" s="393"/>
      <c r="CJB8" s="393"/>
      <c r="CJC8" s="393"/>
      <c r="CJD8" s="393"/>
      <c r="CJE8" s="393"/>
      <c r="CJF8" s="393"/>
      <c r="CJG8" s="393"/>
      <c r="CJH8" s="393"/>
      <c r="CJI8" s="393"/>
      <c r="CJJ8" s="393"/>
      <c r="CJK8" s="393"/>
      <c r="CJL8" s="393"/>
      <c r="CJM8" s="393"/>
      <c r="CJN8" s="393"/>
      <c r="CJO8" s="393"/>
      <c r="CJP8" s="393"/>
      <c r="CJQ8" s="393"/>
      <c r="CJR8" s="393"/>
      <c r="CJS8" s="393"/>
      <c r="CJT8" s="393"/>
      <c r="CJU8" s="393"/>
      <c r="CJV8" s="393"/>
      <c r="CJW8" s="393"/>
      <c r="CJX8" s="393"/>
      <c r="CJY8" s="393"/>
      <c r="CJZ8" s="393"/>
      <c r="CKA8" s="393"/>
      <c r="CKB8" s="393"/>
      <c r="CKC8" s="393"/>
      <c r="CKD8" s="393"/>
      <c r="CKE8" s="393"/>
      <c r="CKF8" s="393"/>
      <c r="CKG8" s="393"/>
      <c r="CKH8" s="393"/>
      <c r="CKI8" s="393"/>
      <c r="CKJ8" s="393"/>
      <c r="CKK8" s="393"/>
      <c r="CKL8" s="393"/>
      <c r="CKM8" s="393"/>
      <c r="CKN8" s="393"/>
      <c r="CKO8" s="393"/>
      <c r="CKP8" s="393"/>
      <c r="CKQ8" s="393"/>
      <c r="CKR8" s="393"/>
      <c r="CKS8" s="393"/>
      <c r="CKT8" s="393"/>
      <c r="CKU8" s="393"/>
      <c r="CKV8" s="393"/>
      <c r="CKW8" s="393"/>
      <c r="CKX8" s="393"/>
      <c r="CKY8" s="393"/>
      <c r="CKZ8" s="393"/>
      <c r="CLA8" s="393"/>
      <c r="CLB8" s="393"/>
      <c r="CLC8" s="393"/>
      <c r="CLD8" s="393"/>
      <c r="CLE8" s="393"/>
      <c r="CLF8" s="393"/>
      <c r="CLG8" s="393"/>
      <c r="CLH8" s="393"/>
      <c r="CLI8" s="393"/>
      <c r="CLJ8" s="393"/>
      <c r="CLK8" s="393"/>
      <c r="CLL8" s="393"/>
      <c r="CLM8" s="393"/>
      <c r="CLN8" s="393"/>
      <c r="CLO8" s="393"/>
      <c r="CLP8" s="393"/>
      <c r="CLQ8" s="393"/>
      <c r="CLR8" s="393"/>
      <c r="CLS8" s="393"/>
      <c r="CLT8" s="393"/>
      <c r="CLU8" s="393"/>
      <c r="CLV8" s="393"/>
      <c r="CLW8" s="393"/>
      <c r="CLX8" s="393"/>
      <c r="CLY8" s="393"/>
      <c r="CLZ8" s="393"/>
      <c r="CMA8" s="393"/>
      <c r="CMB8" s="393"/>
      <c r="CMC8" s="393"/>
      <c r="CMD8" s="393"/>
      <c r="CME8" s="393"/>
      <c r="CMF8" s="393"/>
      <c r="CMG8" s="393"/>
      <c r="CMH8" s="393"/>
      <c r="CMI8" s="393"/>
      <c r="CMJ8" s="393"/>
      <c r="CMK8" s="393"/>
      <c r="CML8" s="393"/>
      <c r="CMM8" s="393"/>
      <c r="CMN8" s="393"/>
      <c r="CMO8" s="393"/>
      <c r="CMP8" s="393"/>
      <c r="CMQ8" s="393"/>
      <c r="CMR8" s="393"/>
      <c r="CMS8" s="393"/>
      <c r="CMT8" s="393"/>
      <c r="CMU8" s="393"/>
      <c r="CMV8" s="393"/>
      <c r="CMW8" s="393"/>
      <c r="CMX8" s="393"/>
      <c r="CMY8" s="393"/>
      <c r="CMZ8" s="393"/>
      <c r="CNA8" s="393"/>
      <c r="CNB8" s="393"/>
      <c r="CNC8" s="393"/>
      <c r="CND8" s="393"/>
      <c r="CNE8" s="393"/>
      <c r="CNF8" s="393"/>
      <c r="CNG8" s="393"/>
      <c r="CNH8" s="393"/>
      <c r="CNI8" s="393"/>
      <c r="CNJ8" s="393"/>
      <c r="CNK8" s="393"/>
      <c r="CNL8" s="393"/>
      <c r="CNM8" s="393"/>
      <c r="CNN8" s="393"/>
      <c r="CNO8" s="393"/>
      <c r="CNP8" s="393"/>
      <c r="CNQ8" s="393"/>
      <c r="CNR8" s="393"/>
      <c r="CNS8" s="393"/>
      <c r="CNT8" s="393"/>
      <c r="CNU8" s="393"/>
      <c r="CNV8" s="393"/>
      <c r="CNW8" s="393"/>
      <c r="CNX8" s="393"/>
      <c r="CNY8" s="393"/>
      <c r="CNZ8" s="393"/>
      <c r="COA8" s="393"/>
      <c r="COB8" s="393"/>
      <c r="COC8" s="393"/>
      <c r="COD8" s="393"/>
      <c r="COE8" s="393"/>
      <c r="COF8" s="393"/>
      <c r="COG8" s="393"/>
      <c r="COH8" s="393"/>
      <c r="COI8" s="393"/>
      <c r="COJ8" s="393"/>
      <c r="COK8" s="393"/>
      <c r="COL8" s="393"/>
      <c r="COM8" s="393"/>
      <c r="CON8" s="393"/>
      <c r="COO8" s="393"/>
      <c r="COP8" s="393"/>
      <c r="COQ8" s="393"/>
      <c r="COR8" s="393"/>
      <c r="COS8" s="393"/>
      <c r="COT8" s="393"/>
      <c r="COU8" s="393"/>
      <c r="COV8" s="393"/>
      <c r="COW8" s="393"/>
      <c r="COX8" s="393"/>
      <c r="COY8" s="393"/>
      <c r="COZ8" s="393"/>
      <c r="CPA8" s="393"/>
      <c r="CPB8" s="393"/>
      <c r="CPC8" s="393"/>
      <c r="CPD8" s="393"/>
      <c r="CPE8" s="393"/>
      <c r="CPF8" s="393"/>
      <c r="CPG8" s="393"/>
      <c r="CPH8" s="393"/>
      <c r="CPI8" s="393"/>
      <c r="CPJ8" s="393"/>
      <c r="CPK8" s="393"/>
      <c r="CPL8" s="393"/>
      <c r="CPM8" s="393"/>
      <c r="CPN8" s="393"/>
      <c r="CPO8" s="393"/>
      <c r="CPP8" s="393"/>
      <c r="CPQ8" s="393"/>
      <c r="CPR8" s="393"/>
      <c r="CPS8" s="393"/>
      <c r="CPT8" s="393"/>
      <c r="CPU8" s="393"/>
      <c r="CPV8" s="393"/>
      <c r="CPW8" s="393"/>
      <c r="CPX8" s="393"/>
      <c r="CPY8" s="393"/>
      <c r="CPZ8" s="393"/>
      <c r="CQA8" s="393"/>
      <c r="CQB8" s="393"/>
      <c r="CQC8" s="393"/>
      <c r="CQD8" s="393"/>
      <c r="CQE8" s="393"/>
      <c r="CQF8" s="393"/>
      <c r="CQG8" s="393"/>
      <c r="CQH8" s="393"/>
      <c r="CQI8" s="393"/>
      <c r="CQJ8" s="393"/>
      <c r="CQK8" s="393"/>
      <c r="CQL8" s="393"/>
      <c r="CQM8" s="393"/>
      <c r="CQN8" s="393"/>
      <c r="CQO8" s="393"/>
      <c r="CQP8" s="393"/>
      <c r="CQQ8" s="393"/>
      <c r="CQR8" s="393"/>
      <c r="CQS8" s="393"/>
      <c r="CQT8" s="393"/>
      <c r="CQU8" s="393"/>
      <c r="CQV8" s="393"/>
      <c r="CQW8" s="393"/>
      <c r="CQX8" s="393"/>
      <c r="CQY8" s="393"/>
      <c r="CQZ8" s="393"/>
      <c r="CRA8" s="393"/>
      <c r="CRB8" s="393"/>
      <c r="CRC8" s="393"/>
      <c r="CRD8" s="393"/>
      <c r="CRE8" s="393"/>
      <c r="CRF8" s="393"/>
      <c r="CRG8" s="393"/>
      <c r="CRH8" s="393"/>
      <c r="CRI8" s="393"/>
      <c r="CRJ8" s="393"/>
      <c r="CRK8" s="393"/>
      <c r="CRL8" s="393"/>
      <c r="CRM8" s="393"/>
      <c r="CRN8" s="393"/>
      <c r="CRO8" s="393"/>
      <c r="CRP8" s="393"/>
      <c r="CRQ8" s="393"/>
      <c r="CRR8" s="393"/>
      <c r="CRS8" s="393"/>
      <c r="CRT8" s="393"/>
      <c r="CRU8" s="393"/>
      <c r="CRV8" s="393"/>
      <c r="CRW8" s="393"/>
      <c r="CRX8" s="393"/>
      <c r="CRY8" s="393"/>
      <c r="CRZ8" s="393"/>
      <c r="CSA8" s="393"/>
      <c r="CSB8" s="393"/>
      <c r="CSC8" s="393"/>
      <c r="CSD8" s="393"/>
      <c r="CSE8" s="393"/>
      <c r="CSF8" s="393"/>
      <c r="CSG8" s="393"/>
      <c r="CSH8" s="393"/>
      <c r="CSI8" s="393"/>
      <c r="CSJ8" s="393"/>
      <c r="CSK8" s="393"/>
      <c r="CSL8" s="393"/>
      <c r="CSM8" s="393"/>
      <c r="CSN8" s="393"/>
      <c r="CSO8" s="393"/>
      <c r="CSP8" s="393"/>
      <c r="CSQ8" s="393"/>
      <c r="CSR8" s="393"/>
      <c r="CSS8" s="393"/>
      <c r="CST8" s="393"/>
      <c r="CSU8" s="393"/>
      <c r="CSV8" s="393"/>
      <c r="CSW8" s="393"/>
      <c r="CSX8" s="393"/>
      <c r="CSY8" s="393"/>
      <c r="CSZ8" s="393"/>
      <c r="CTA8" s="393"/>
      <c r="CTB8" s="393"/>
      <c r="CTC8" s="393"/>
      <c r="CTD8" s="393"/>
      <c r="CTE8" s="393"/>
      <c r="CTF8" s="393"/>
      <c r="CTG8" s="393"/>
      <c r="CTH8" s="393"/>
      <c r="CTI8" s="393"/>
      <c r="CTJ8" s="393"/>
      <c r="CTK8" s="393"/>
      <c r="CTL8" s="393"/>
      <c r="CTM8" s="393"/>
      <c r="CTN8" s="393"/>
      <c r="CTO8" s="393"/>
      <c r="CTP8" s="393"/>
      <c r="CTQ8" s="393"/>
      <c r="CTR8" s="393"/>
      <c r="CTS8" s="393"/>
      <c r="CTT8" s="393"/>
      <c r="CTU8" s="393"/>
      <c r="CTV8" s="393"/>
      <c r="CTW8" s="393"/>
      <c r="CTX8" s="393"/>
      <c r="CTY8" s="393"/>
      <c r="CTZ8" s="393"/>
      <c r="CUA8" s="393"/>
      <c r="CUB8" s="393"/>
      <c r="CUC8" s="393"/>
      <c r="CUD8" s="393"/>
      <c r="CUE8" s="393"/>
      <c r="CUF8" s="393"/>
      <c r="CUG8" s="393"/>
      <c r="CUH8" s="393"/>
      <c r="CUI8" s="393"/>
      <c r="CUJ8" s="393"/>
      <c r="CUK8" s="393"/>
      <c r="CUL8" s="393"/>
      <c r="CUM8" s="393"/>
      <c r="CUN8" s="393"/>
      <c r="CUO8" s="393"/>
      <c r="CUP8" s="393"/>
      <c r="CUQ8" s="393"/>
      <c r="CUR8" s="393"/>
      <c r="CUS8" s="393"/>
      <c r="CUT8" s="393"/>
      <c r="CUU8" s="393"/>
      <c r="CUV8" s="393"/>
      <c r="CUW8" s="393"/>
      <c r="CUX8" s="393"/>
      <c r="CUY8" s="393"/>
      <c r="CUZ8" s="393"/>
      <c r="CVA8" s="393"/>
      <c r="CVB8" s="393"/>
      <c r="CVC8" s="393"/>
      <c r="CVD8" s="393"/>
      <c r="CVE8" s="393"/>
      <c r="CVF8" s="393"/>
      <c r="CVG8" s="393"/>
      <c r="CVH8" s="393"/>
      <c r="CVI8" s="393"/>
      <c r="CVJ8" s="393"/>
      <c r="CVK8" s="393"/>
      <c r="CVL8" s="393"/>
      <c r="CVM8" s="393"/>
      <c r="CVN8" s="393"/>
      <c r="CVO8" s="393"/>
      <c r="CVP8" s="393"/>
      <c r="CVQ8" s="393"/>
      <c r="CVR8" s="393"/>
      <c r="CVS8" s="393"/>
      <c r="CVT8" s="393"/>
      <c r="CVU8" s="393"/>
      <c r="CVV8" s="393"/>
      <c r="CVW8" s="393"/>
      <c r="CVX8" s="393"/>
      <c r="CVY8" s="393"/>
      <c r="CVZ8" s="393"/>
      <c r="CWA8" s="393"/>
      <c r="CWB8" s="393"/>
      <c r="CWC8" s="393"/>
      <c r="CWD8" s="393"/>
      <c r="CWE8" s="393"/>
      <c r="CWF8" s="393"/>
      <c r="CWG8" s="393"/>
      <c r="CWH8" s="393"/>
      <c r="CWI8" s="393"/>
      <c r="CWJ8" s="393"/>
      <c r="CWK8" s="393"/>
      <c r="CWL8" s="393"/>
      <c r="CWM8" s="393"/>
      <c r="CWN8" s="393"/>
      <c r="CWO8" s="393"/>
      <c r="CWP8" s="393"/>
      <c r="CWQ8" s="393"/>
      <c r="CWR8" s="393"/>
      <c r="CWS8" s="393"/>
      <c r="CWT8" s="393"/>
      <c r="CWU8" s="393"/>
      <c r="CWV8" s="393"/>
      <c r="CWW8" s="393"/>
      <c r="CWX8" s="393"/>
      <c r="CWY8" s="393"/>
      <c r="CWZ8" s="393"/>
      <c r="CXA8" s="393"/>
      <c r="CXB8" s="393"/>
      <c r="CXC8" s="393"/>
      <c r="CXD8" s="393"/>
      <c r="CXE8" s="393"/>
      <c r="CXF8" s="393"/>
      <c r="CXG8" s="393"/>
      <c r="CXH8" s="393"/>
      <c r="CXI8" s="393"/>
      <c r="CXJ8" s="393"/>
      <c r="CXK8" s="393"/>
      <c r="CXL8" s="393"/>
      <c r="CXM8" s="393"/>
      <c r="CXN8" s="393"/>
      <c r="CXO8" s="393"/>
      <c r="CXP8" s="393"/>
      <c r="CXQ8" s="393"/>
      <c r="CXR8" s="393"/>
      <c r="CXS8" s="393"/>
      <c r="CXT8" s="393"/>
      <c r="CXU8" s="393"/>
      <c r="CXV8" s="393"/>
      <c r="CXW8" s="393"/>
      <c r="CXX8" s="393"/>
      <c r="CXY8" s="393"/>
      <c r="CXZ8" s="393"/>
      <c r="CYA8" s="393"/>
      <c r="CYB8" s="393"/>
      <c r="CYC8" s="393"/>
      <c r="CYD8" s="393"/>
      <c r="CYE8" s="393"/>
      <c r="CYF8" s="393"/>
      <c r="CYG8" s="393"/>
      <c r="CYH8" s="393"/>
      <c r="CYI8" s="393"/>
      <c r="CYJ8" s="393"/>
      <c r="CYK8" s="393"/>
      <c r="CYL8" s="393"/>
      <c r="CYM8" s="393"/>
      <c r="CYN8" s="393"/>
      <c r="CYO8" s="393"/>
      <c r="CYP8" s="393"/>
      <c r="CYQ8" s="393"/>
      <c r="CYR8" s="393"/>
      <c r="CYS8" s="393"/>
      <c r="CYT8" s="393"/>
      <c r="CYU8" s="393"/>
      <c r="CYV8" s="393"/>
      <c r="CYW8" s="393"/>
      <c r="CYX8" s="393"/>
      <c r="CYY8" s="393"/>
      <c r="CYZ8" s="393"/>
      <c r="CZA8" s="393"/>
      <c r="CZB8" s="393"/>
      <c r="CZC8" s="393"/>
      <c r="CZD8" s="393"/>
      <c r="CZE8" s="393"/>
      <c r="CZF8" s="393"/>
      <c r="CZG8" s="393"/>
      <c r="CZH8" s="393"/>
      <c r="CZI8" s="393"/>
      <c r="CZJ8" s="393"/>
      <c r="CZK8" s="393"/>
      <c r="CZL8" s="393"/>
      <c r="CZM8" s="393"/>
      <c r="CZN8" s="393"/>
      <c r="CZO8" s="393"/>
      <c r="CZP8" s="393"/>
      <c r="CZQ8" s="393"/>
      <c r="CZR8" s="393"/>
      <c r="CZS8" s="393"/>
      <c r="CZT8" s="393"/>
      <c r="CZU8" s="393"/>
      <c r="CZV8" s="393"/>
      <c r="CZW8" s="393"/>
      <c r="CZX8" s="393"/>
      <c r="CZY8" s="393"/>
      <c r="CZZ8" s="393"/>
      <c r="DAA8" s="393"/>
      <c r="DAB8" s="393"/>
      <c r="DAC8" s="393"/>
      <c r="DAD8" s="393"/>
      <c r="DAE8" s="393"/>
      <c r="DAF8" s="393"/>
      <c r="DAG8" s="393"/>
      <c r="DAH8" s="393"/>
      <c r="DAI8" s="393"/>
      <c r="DAJ8" s="393"/>
      <c r="DAK8" s="393"/>
      <c r="DAL8" s="393"/>
      <c r="DAM8" s="393"/>
      <c r="DAN8" s="393"/>
      <c r="DAO8" s="393"/>
      <c r="DAP8" s="393"/>
      <c r="DAQ8" s="393"/>
      <c r="DAR8" s="393"/>
      <c r="DAS8" s="393"/>
      <c r="DAT8" s="393"/>
      <c r="DAU8" s="393"/>
      <c r="DAV8" s="393"/>
      <c r="DAW8" s="393"/>
      <c r="DAX8" s="393"/>
      <c r="DAY8" s="393"/>
      <c r="DAZ8" s="393"/>
      <c r="DBA8" s="393"/>
      <c r="DBB8" s="393"/>
      <c r="DBC8" s="393"/>
      <c r="DBD8" s="393"/>
      <c r="DBE8" s="393"/>
      <c r="DBF8" s="393"/>
      <c r="DBG8" s="393"/>
      <c r="DBH8" s="393"/>
      <c r="DBI8" s="393"/>
      <c r="DBJ8" s="393"/>
      <c r="DBK8" s="393"/>
      <c r="DBL8" s="393"/>
      <c r="DBM8" s="393"/>
      <c r="DBN8" s="393"/>
      <c r="DBO8" s="393"/>
      <c r="DBP8" s="393"/>
      <c r="DBQ8" s="393"/>
      <c r="DBR8" s="393"/>
      <c r="DBS8" s="393"/>
      <c r="DBT8" s="393"/>
      <c r="DBU8" s="393"/>
      <c r="DBV8" s="393"/>
      <c r="DBW8" s="393"/>
      <c r="DBX8" s="393"/>
      <c r="DBY8" s="393"/>
      <c r="DBZ8" s="393"/>
      <c r="DCA8" s="393"/>
      <c r="DCB8" s="393"/>
      <c r="DCC8" s="393"/>
      <c r="DCD8" s="393"/>
      <c r="DCE8" s="393"/>
      <c r="DCF8" s="393"/>
      <c r="DCG8" s="393"/>
      <c r="DCH8" s="393"/>
      <c r="DCI8" s="393"/>
      <c r="DCJ8" s="393"/>
      <c r="DCK8" s="393"/>
      <c r="DCL8" s="393"/>
      <c r="DCM8" s="393"/>
      <c r="DCN8" s="393"/>
      <c r="DCO8" s="393"/>
      <c r="DCP8" s="393"/>
      <c r="DCQ8" s="393"/>
      <c r="DCR8" s="393"/>
      <c r="DCS8" s="393"/>
      <c r="DCT8" s="393"/>
      <c r="DCU8" s="393"/>
      <c r="DCV8" s="393"/>
      <c r="DCW8" s="393"/>
      <c r="DCX8" s="393"/>
      <c r="DCY8" s="393"/>
      <c r="DCZ8" s="393"/>
      <c r="DDA8" s="393"/>
      <c r="DDB8" s="393"/>
      <c r="DDC8" s="393"/>
      <c r="DDD8" s="393"/>
      <c r="DDE8" s="393"/>
      <c r="DDF8" s="393"/>
      <c r="DDG8" s="393"/>
      <c r="DDH8" s="393"/>
      <c r="DDI8" s="393"/>
      <c r="DDJ8" s="393"/>
      <c r="DDK8" s="393"/>
      <c r="DDL8" s="393"/>
      <c r="DDM8" s="393"/>
      <c r="DDN8" s="393"/>
      <c r="DDO8" s="393"/>
      <c r="DDP8" s="393"/>
      <c r="DDQ8" s="393"/>
      <c r="DDR8" s="393"/>
      <c r="DDS8" s="393"/>
      <c r="DDT8" s="393"/>
      <c r="DDU8" s="393"/>
      <c r="DDV8" s="393"/>
      <c r="DDW8" s="393"/>
      <c r="DDX8" s="393"/>
      <c r="DDY8" s="393"/>
      <c r="DDZ8" s="393"/>
      <c r="DEA8" s="393"/>
      <c r="DEB8" s="393"/>
      <c r="DEC8" s="393"/>
      <c r="DED8" s="393"/>
      <c r="DEE8" s="393"/>
      <c r="DEF8" s="393"/>
      <c r="DEG8" s="393"/>
      <c r="DEH8" s="393"/>
      <c r="DEI8" s="393"/>
      <c r="DEJ8" s="393"/>
      <c r="DEK8" s="393"/>
      <c r="DEL8" s="393"/>
      <c r="DEM8" s="393"/>
      <c r="DEN8" s="393"/>
      <c r="DEO8" s="393"/>
      <c r="DEP8" s="393"/>
      <c r="DEQ8" s="393"/>
      <c r="DER8" s="393"/>
      <c r="DES8" s="393"/>
      <c r="DET8" s="393"/>
      <c r="DEU8" s="393"/>
      <c r="DEV8" s="393"/>
      <c r="DEW8" s="393"/>
      <c r="DEX8" s="393"/>
      <c r="DEY8" s="393"/>
      <c r="DEZ8" s="393"/>
      <c r="DFA8" s="393"/>
      <c r="DFB8" s="393"/>
      <c r="DFC8" s="393"/>
      <c r="DFD8" s="393"/>
      <c r="DFE8" s="393"/>
      <c r="DFF8" s="393"/>
      <c r="DFG8" s="393"/>
      <c r="DFH8" s="393"/>
      <c r="DFI8" s="393"/>
      <c r="DFJ8" s="393"/>
      <c r="DFK8" s="393"/>
      <c r="DFL8" s="393"/>
      <c r="DFM8" s="393"/>
      <c r="DFN8" s="393"/>
      <c r="DFO8" s="393"/>
      <c r="DFP8" s="393"/>
      <c r="DFQ8" s="393"/>
      <c r="DFR8" s="393"/>
      <c r="DFS8" s="393"/>
      <c r="DFT8" s="393"/>
      <c r="DFU8" s="393"/>
      <c r="DFV8" s="393"/>
      <c r="DFW8" s="393"/>
      <c r="DFX8" s="393"/>
      <c r="DFY8" s="393"/>
      <c r="DFZ8" s="393"/>
      <c r="DGA8" s="393"/>
      <c r="DGB8" s="393"/>
      <c r="DGC8" s="393"/>
      <c r="DGD8" s="393"/>
      <c r="DGE8" s="393"/>
      <c r="DGF8" s="393"/>
      <c r="DGG8" s="393"/>
      <c r="DGH8" s="393"/>
      <c r="DGI8" s="393"/>
      <c r="DGJ8" s="393"/>
      <c r="DGK8" s="393"/>
      <c r="DGL8" s="393"/>
      <c r="DGM8" s="393"/>
      <c r="DGN8" s="393"/>
      <c r="DGO8" s="393"/>
      <c r="DGP8" s="393"/>
      <c r="DGQ8" s="393"/>
      <c r="DGR8" s="393"/>
      <c r="DGS8" s="393"/>
      <c r="DGT8" s="393"/>
      <c r="DGU8" s="393"/>
      <c r="DGV8" s="393"/>
      <c r="DGW8" s="393"/>
      <c r="DGX8" s="393"/>
      <c r="DGY8" s="393"/>
      <c r="DGZ8" s="393"/>
      <c r="DHA8" s="393"/>
      <c r="DHB8" s="393"/>
      <c r="DHC8" s="393"/>
      <c r="DHD8" s="393"/>
      <c r="DHE8" s="393"/>
      <c r="DHF8" s="393"/>
      <c r="DHG8" s="393"/>
      <c r="DHH8" s="393"/>
      <c r="DHI8" s="393"/>
      <c r="DHJ8" s="393"/>
      <c r="DHK8" s="393"/>
      <c r="DHL8" s="393"/>
      <c r="DHM8" s="393"/>
      <c r="DHN8" s="393"/>
      <c r="DHO8" s="393"/>
      <c r="DHP8" s="393"/>
      <c r="DHQ8" s="393"/>
      <c r="DHR8" s="393"/>
      <c r="DHS8" s="393"/>
      <c r="DHT8" s="393"/>
      <c r="DHU8" s="393"/>
      <c r="DHV8" s="393"/>
      <c r="DHW8" s="393"/>
      <c r="DHX8" s="393"/>
      <c r="DHY8" s="393"/>
      <c r="DHZ8" s="393"/>
      <c r="DIA8" s="393"/>
      <c r="DIB8" s="393"/>
      <c r="DIC8" s="393"/>
      <c r="DID8" s="393"/>
      <c r="DIE8" s="393"/>
      <c r="DIF8" s="393"/>
      <c r="DIG8" s="393"/>
      <c r="DIH8" s="393"/>
      <c r="DII8" s="393"/>
      <c r="DIJ8" s="393"/>
      <c r="DIK8" s="393"/>
      <c r="DIL8" s="393"/>
      <c r="DIM8" s="393"/>
      <c r="DIN8" s="393"/>
      <c r="DIO8" s="393"/>
      <c r="DIP8" s="393"/>
      <c r="DIQ8" s="393"/>
      <c r="DIR8" s="393"/>
      <c r="DIS8" s="393"/>
      <c r="DIT8" s="393"/>
      <c r="DIU8" s="393"/>
      <c r="DIV8" s="393"/>
      <c r="DIW8" s="393"/>
      <c r="DIX8" s="393"/>
      <c r="DIY8" s="393"/>
      <c r="DIZ8" s="393"/>
      <c r="DJA8" s="393"/>
      <c r="DJB8" s="393"/>
      <c r="DJC8" s="393"/>
      <c r="DJD8" s="393"/>
      <c r="DJE8" s="393"/>
      <c r="DJF8" s="393"/>
      <c r="DJG8" s="393"/>
      <c r="DJH8" s="393"/>
      <c r="DJI8" s="393"/>
      <c r="DJJ8" s="393"/>
      <c r="DJK8" s="393"/>
      <c r="DJL8" s="393"/>
      <c r="DJM8" s="393"/>
      <c r="DJN8" s="393"/>
      <c r="DJO8" s="393"/>
      <c r="DJP8" s="393"/>
      <c r="DJQ8" s="393"/>
      <c r="DJR8" s="393"/>
      <c r="DJS8" s="393"/>
      <c r="DJT8" s="393"/>
      <c r="DJU8" s="393"/>
      <c r="DJV8" s="393"/>
      <c r="DJW8" s="393"/>
      <c r="DJX8" s="393"/>
      <c r="DJY8" s="393"/>
      <c r="DJZ8" s="393"/>
      <c r="DKA8" s="393"/>
      <c r="DKB8" s="393"/>
      <c r="DKC8" s="393"/>
      <c r="DKD8" s="393"/>
      <c r="DKE8" s="393"/>
      <c r="DKF8" s="393"/>
      <c r="DKG8" s="393"/>
      <c r="DKH8" s="393"/>
      <c r="DKI8" s="393"/>
      <c r="DKJ8" s="393"/>
      <c r="DKK8" s="393"/>
      <c r="DKL8" s="393"/>
      <c r="DKM8" s="393"/>
      <c r="DKN8" s="393"/>
      <c r="DKO8" s="393"/>
      <c r="DKP8" s="393"/>
      <c r="DKQ8" s="393"/>
      <c r="DKR8" s="393"/>
      <c r="DKS8" s="393"/>
      <c r="DKT8" s="393"/>
      <c r="DKU8" s="393"/>
      <c r="DKV8" s="393"/>
      <c r="DKW8" s="393"/>
      <c r="DKX8" s="393"/>
      <c r="DKY8" s="393"/>
      <c r="DKZ8" s="393"/>
      <c r="DLA8" s="393"/>
      <c r="DLB8" s="393"/>
      <c r="DLC8" s="393"/>
      <c r="DLD8" s="393"/>
      <c r="DLE8" s="393"/>
      <c r="DLF8" s="393"/>
      <c r="DLG8" s="393"/>
      <c r="DLH8" s="393"/>
      <c r="DLI8" s="393"/>
      <c r="DLJ8" s="393"/>
      <c r="DLK8" s="393"/>
      <c r="DLL8" s="393"/>
      <c r="DLM8" s="393"/>
      <c r="DLN8" s="393"/>
      <c r="DLO8" s="393"/>
      <c r="DLP8" s="393"/>
      <c r="DLQ8" s="393"/>
      <c r="DLR8" s="393"/>
      <c r="DLS8" s="393"/>
      <c r="DLT8" s="393"/>
      <c r="DLU8" s="393"/>
      <c r="DLV8" s="393"/>
      <c r="DLW8" s="393"/>
      <c r="DLX8" s="393"/>
      <c r="DLY8" s="393"/>
      <c r="DLZ8" s="393"/>
      <c r="DMA8" s="393"/>
      <c r="DMB8" s="393"/>
      <c r="DMC8" s="393"/>
      <c r="DMD8" s="393"/>
      <c r="DME8" s="393"/>
      <c r="DMF8" s="393"/>
      <c r="DMG8" s="393"/>
      <c r="DMH8" s="393"/>
      <c r="DMI8" s="393"/>
      <c r="DMJ8" s="393"/>
      <c r="DMK8" s="393"/>
      <c r="DML8" s="393"/>
      <c r="DMM8" s="393"/>
      <c r="DMN8" s="393"/>
      <c r="DMO8" s="393"/>
      <c r="DMP8" s="393"/>
      <c r="DMQ8" s="393"/>
      <c r="DMR8" s="393"/>
      <c r="DMS8" s="393"/>
      <c r="DMT8" s="393"/>
      <c r="DMU8" s="393"/>
      <c r="DMV8" s="393"/>
      <c r="DMW8" s="393"/>
      <c r="DMX8" s="393"/>
      <c r="DMY8" s="393"/>
      <c r="DMZ8" s="393"/>
      <c r="DNA8" s="393"/>
      <c r="DNB8" s="393"/>
      <c r="DNC8" s="393"/>
      <c r="DND8" s="393"/>
      <c r="DNE8" s="393"/>
      <c r="DNF8" s="393"/>
      <c r="DNG8" s="393"/>
      <c r="DNH8" s="393"/>
      <c r="DNI8" s="393"/>
      <c r="DNJ8" s="393"/>
      <c r="DNK8" s="393"/>
      <c r="DNL8" s="393"/>
      <c r="DNM8" s="393"/>
      <c r="DNN8" s="393"/>
      <c r="DNO8" s="393"/>
      <c r="DNP8" s="393"/>
      <c r="DNQ8" s="393"/>
      <c r="DNR8" s="393"/>
      <c r="DNS8" s="393"/>
      <c r="DNT8" s="393"/>
      <c r="DNU8" s="393"/>
      <c r="DNV8" s="393"/>
      <c r="DNW8" s="393"/>
      <c r="DNX8" s="393"/>
      <c r="DNY8" s="393"/>
      <c r="DNZ8" s="393"/>
      <c r="DOA8" s="393"/>
      <c r="DOB8" s="393"/>
      <c r="DOC8" s="393"/>
      <c r="DOD8" s="393"/>
      <c r="DOE8" s="393"/>
      <c r="DOF8" s="393"/>
      <c r="DOG8" s="393"/>
      <c r="DOH8" s="393"/>
      <c r="DOI8" s="393"/>
      <c r="DOJ8" s="393"/>
      <c r="DOK8" s="393"/>
      <c r="DOL8" s="393"/>
      <c r="DOM8" s="393"/>
      <c r="DON8" s="393"/>
      <c r="DOO8" s="393"/>
      <c r="DOP8" s="393"/>
      <c r="DOQ8" s="393"/>
      <c r="DOR8" s="393"/>
      <c r="DOS8" s="393"/>
      <c r="DOT8" s="393"/>
      <c r="DOU8" s="393"/>
      <c r="DOV8" s="393"/>
      <c r="DOW8" s="393"/>
      <c r="DOX8" s="393"/>
      <c r="DOY8" s="393"/>
      <c r="DOZ8" s="393"/>
      <c r="DPA8" s="393"/>
      <c r="DPB8" s="393"/>
      <c r="DPC8" s="393"/>
      <c r="DPD8" s="393"/>
      <c r="DPE8" s="393"/>
      <c r="DPF8" s="393"/>
      <c r="DPG8" s="393"/>
      <c r="DPH8" s="393"/>
      <c r="DPI8" s="393"/>
      <c r="DPJ8" s="393"/>
      <c r="DPK8" s="393"/>
      <c r="DPL8" s="393"/>
      <c r="DPM8" s="393"/>
      <c r="DPN8" s="393"/>
      <c r="DPO8" s="393"/>
      <c r="DPP8" s="393"/>
      <c r="DPQ8" s="393"/>
      <c r="DPR8" s="393"/>
      <c r="DPS8" s="393"/>
      <c r="DPT8" s="393"/>
      <c r="DPU8" s="393"/>
      <c r="DPV8" s="393"/>
      <c r="DPW8" s="393"/>
      <c r="DPX8" s="393"/>
      <c r="DPY8" s="393"/>
      <c r="DPZ8" s="393"/>
      <c r="DQA8" s="393"/>
      <c r="DQB8" s="393"/>
      <c r="DQC8" s="393"/>
      <c r="DQD8" s="393"/>
      <c r="DQE8" s="393"/>
      <c r="DQF8" s="393"/>
      <c r="DQG8" s="393"/>
      <c r="DQH8" s="393"/>
      <c r="DQI8" s="393"/>
      <c r="DQJ8" s="393"/>
      <c r="DQK8" s="393"/>
      <c r="DQL8" s="393"/>
      <c r="DQM8" s="393"/>
      <c r="DQN8" s="393"/>
      <c r="DQO8" s="393"/>
      <c r="DQP8" s="393"/>
      <c r="DQQ8" s="393"/>
      <c r="DQR8" s="393"/>
      <c r="DQS8" s="393"/>
      <c r="DQT8" s="393"/>
      <c r="DQU8" s="393"/>
      <c r="DQV8" s="393"/>
      <c r="DQW8" s="393"/>
      <c r="DQX8" s="393"/>
      <c r="DQY8" s="393"/>
      <c r="DQZ8" s="393"/>
      <c r="DRA8" s="393"/>
      <c r="DRB8" s="393"/>
      <c r="DRC8" s="393"/>
      <c r="DRD8" s="393"/>
      <c r="DRE8" s="393"/>
      <c r="DRF8" s="393"/>
      <c r="DRG8" s="393"/>
      <c r="DRH8" s="393"/>
      <c r="DRI8" s="393"/>
      <c r="DRJ8" s="393"/>
      <c r="DRK8" s="393"/>
      <c r="DRL8" s="393"/>
      <c r="DRM8" s="393"/>
      <c r="DRN8" s="393"/>
      <c r="DRO8" s="393"/>
      <c r="DRP8" s="393"/>
      <c r="DRQ8" s="393"/>
      <c r="DRR8" s="393"/>
      <c r="DRS8" s="393"/>
      <c r="DRT8" s="393"/>
      <c r="DRU8" s="393"/>
      <c r="DRV8" s="393"/>
      <c r="DRW8" s="393"/>
      <c r="DRX8" s="393"/>
      <c r="DRY8" s="393"/>
      <c r="DRZ8" s="393"/>
      <c r="DSA8" s="393"/>
      <c r="DSB8" s="393"/>
      <c r="DSC8" s="393"/>
      <c r="DSD8" s="393"/>
      <c r="DSE8" s="393"/>
      <c r="DSF8" s="393"/>
      <c r="DSG8" s="393"/>
      <c r="DSH8" s="393"/>
      <c r="DSI8" s="393"/>
      <c r="DSJ8" s="393"/>
      <c r="DSK8" s="393"/>
      <c r="DSL8" s="393"/>
      <c r="DSM8" s="393"/>
      <c r="DSN8" s="393"/>
      <c r="DSO8" s="393"/>
      <c r="DSP8" s="393"/>
      <c r="DSQ8" s="393"/>
      <c r="DSR8" s="393"/>
      <c r="DSS8" s="393"/>
      <c r="DST8" s="393"/>
      <c r="DSU8" s="393"/>
      <c r="DSV8" s="393"/>
      <c r="DSW8" s="393"/>
      <c r="DSX8" s="393"/>
      <c r="DSY8" s="393"/>
      <c r="DSZ8" s="393"/>
      <c r="DTA8" s="393"/>
      <c r="DTB8" s="393"/>
      <c r="DTC8" s="393"/>
      <c r="DTD8" s="393"/>
      <c r="DTE8" s="393"/>
      <c r="DTF8" s="393"/>
      <c r="DTG8" s="393"/>
      <c r="DTH8" s="393"/>
      <c r="DTI8" s="393"/>
      <c r="DTJ8" s="393"/>
      <c r="DTK8" s="393"/>
      <c r="DTL8" s="393"/>
      <c r="DTM8" s="393"/>
      <c r="DTN8" s="393"/>
      <c r="DTO8" s="393"/>
      <c r="DTP8" s="393"/>
      <c r="DTQ8" s="393"/>
      <c r="DTR8" s="393"/>
      <c r="DTS8" s="393"/>
      <c r="DTT8" s="393"/>
      <c r="DTU8" s="393"/>
      <c r="DTV8" s="393"/>
      <c r="DTW8" s="393"/>
      <c r="DTX8" s="393"/>
      <c r="DTY8" s="393"/>
      <c r="DTZ8" s="393"/>
      <c r="DUA8" s="393"/>
      <c r="DUB8" s="393"/>
      <c r="DUC8" s="393"/>
      <c r="DUD8" s="393"/>
      <c r="DUE8" s="393"/>
      <c r="DUF8" s="393"/>
      <c r="DUG8" s="393"/>
      <c r="DUH8" s="393"/>
      <c r="DUI8" s="393"/>
      <c r="DUJ8" s="393"/>
      <c r="DUK8" s="393"/>
      <c r="DUL8" s="393"/>
      <c r="DUM8" s="393"/>
      <c r="DUN8" s="393"/>
      <c r="DUO8" s="393"/>
      <c r="DUP8" s="393"/>
      <c r="DUQ8" s="393"/>
      <c r="DUR8" s="393"/>
      <c r="DUS8" s="393"/>
      <c r="DUT8" s="393"/>
      <c r="DUU8" s="393"/>
      <c r="DUV8" s="393"/>
      <c r="DUW8" s="393"/>
      <c r="DUX8" s="393"/>
      <c r="DUY8" s="393"/>
      <c r="DUZ8" s="393"/>
      <c r="DVA8" s="393"/>
      <c r="DVB8" s="393"/>
      <c r="DVC8" s="393"/>
      <c r="DVD8" s="393"/>
      <c r="DVE8" s="393"/>
      <c r="DVF8" s="393"/>
      <c r="DVG8" s="393"/>
      <c r="DVH8" s="393"/>
      <c r="DVI8" s="393"/>
      <c r="DVJ8" s="393"/>
      <c r="DVK8" s="393"/>
      <c r="DVL8" s="393"/>
      <c r="DVM8" s="393"/>
      <c r="DVN8" s="393"/>
      <c r="DVO8" s="393"/>
      <c r="DVP8" s="393"/>
      <c r="DVQ8" s="393"/>
      <c r="DVR8" s="393"/>
      <c r="DVS8" s="393"/>
      <c r="DVT8" s="393"/>
      <c r="DVU8" s="393"/>
      <c r="DVV8" s="393"/>
      <c r="DVW8" s="393"/>
      <c r="DVX8" s="393"/>
      <c r="DVY8" s="393"/>
      <c r="DVZ8" s="393"/>
      <c r="DWA8" s="393"/>
      <c r="DWB8" s="393"/>
      <c r="DWC8" s="393"/>
      <c r="DWD8" s="393"/>
      <c r="DWE8" s="393"/>
      <c r="DWF8" s="393"/>
      <c r="DWG8" s="393"/>
      <c r="DWH8" s="393"/>
      <c r="DWI8" s="393"/>
      <c r="DWJ8" s="393"/>
      <c r="DWK8" s="393"/>
      <c r="DWL8" s="393"/>
      <c r="DWM8" s="393"/>
      <c r="DWN8" s="393"/>
      <c r="DWO8" s="393"/>
      <c r="DWP8" s="393"/>
      <c r="DWQ8" s="393"/>
      <c r="DWR8" s="393"/>
      <c r="DWS8" s="393"/>
      <c r="DWT8" s="393"/>
      <c r="DWU8" s="393"/>
      <c r="DWV8" s="393"/>
      <c r="DWW8" s="393"/>
      <c r="DWX8" s="393"/>
      <c r="DWY8" s="393"/>
      <c r="DWZ8" s="393"/>
      <c r="DXA8" s="393"/>
      <c r="DXB8" s="393"/>
      <c r="DXC8" s="393"/>
      <c r="DXD8" s="393"/>
      <c r="DXE8" s="393"/>
      <c r="DXF8" s="393"/>
      <c r="DXG8" s="393"/>
      <c r="DXH8" s="393"/>
      <c r="DXI8" s="393"/>
      <c r="DXJ8" s="393"/>
      <c r="DXK8" s="393"/>
      <c r="DXL8" s="393"/>
      <c r="DXM8" s="393"/>
      <c r="DXN8" s="393"/>
      <c r="DXO8" s="393"/>
      <c r="DXP8" s="393"/>
      <c r="DXQ8" s="393"/>
      <c r="DXR8" s="393"/>
      <c r="DXS8" s="393"/>
      <c r="DXT8" s="393"/>
      <c r="DXU8" s="393"/>
      <c r="DXV8" s="393"/>
      <c r="DXW8" s="393"/>
      <c r="DXX8" s="393"/>
      <c r="DXY8" s="393"/>
      <c r="DXZ8" s="393"/>
      <c r="DYA8" s="393"/>
      <c r="DYB8" s="393"/>
      <c r="DYC8" s="393"/>
      <c r="DYD8" s="393"/>
      <c r="DYE8" s="393"/>
      <c r="DYF8" s="393"/>
      <c r="DYG8" s="393"/>
      <c r="DYH8" s="393"/>
      <c r="DYI8" s="393"/>
      <c r="DYJ8" s="393"/>
      <c r="DYK8" s="393"/>
      <c r="DYL8" s="393"/>
      <c r="DYM8" s="393"/>
      <c r="DYN8" s="393"/>
      <c r="DYO8" s="393"/>
      <c r="DYP8" s="393"/>
      <c r="DYQ8" s="393"/>
      <c r="DYR8" s="393"/>
      <c r="DYS8" s="393"/>
      <c r="DYT8" s="393"/>
      <c r="DYU8" s="393"/>
      <c r="DYV8" s="393"/>
      <c r="DYW8" s="393"/>
      <c r="DYX8" s="393"/>
      <c r="DYY8" s="393"/>
      <c r="DYZ8" s="393"/>
      <c r="DZA8" s="393"/>
      <c r="DZB8" s="393"/>
      <c r="DZC8" s="393"/>
      <c r="DZD8" s="393"/>
      <c r="DZE8" s="393"/>
      <c r="DZF8" s="393"/>
      <c r="DZG8" s="393"/>
      <c r="DZH8" s="393"/>
      <c r="DZI8" s="393"/>
      <c r="DZJ8" s="393"/>
      <c r="DZK8" s="393"/>
      <c r="DZL8" s="393"/>
      <c r="DZM8" s="393"/>
      <c r="DZN8" s="393"/>
      <c r="DZO8" s="393"/>
      <c r="DZP8" s="393"/>
      <c r="DZQ8" s="393"/>
      <c r="DZR8" s="393"/>
      <c r="DZS8" s="393"/>
      <c r="DZT8" s="393"/>
      <c r="DZU8" s="393"/>
      <c r="DZV8" s="393"/>
      <c r="DZW8" s="393"/>
      <c r="DZX8" s="393"/>
      <c r="DZY8" s="393"/>
      <c r="DZZ8" s="393"/>
      <c r="EAA8" s="393"/>
      <c r="EAB8" s="393"/>
      <c r="EAC8" s="393"/>
      <c r="EAD8" s="393"/>
      <c r="EAE8" s="393"/>
      <c r="EAF8" s="393"/>
      <c r="EAG8" s="393"/>
      <c r="EAH8" s="393"/>
      <c r="EAI8" s="393"/>
      <c r="EAJ8" s="393"/>
      <c r="EAK8" s="393"/>
      <c r="EAL8" s="393"/>
      <c r="EAM8" s="393"/>
      <c r="EAN8" s="393"/>
      <c r="EAO8" s="393"/>
      <c r="EAP8" s="393"/>
      <c r="EAQ8" s="393"/>
      <c r="EAR8" s="393"/>
      <c r="EAS8" s="393"/>
      <c r="EAT8" s="393"/>
      <c r="EAU8" s="393"/>
      <c r="EAV8" s="393"/>
      <c r="EAW8" s="393"/>
      <c r="EAX8" s="393"/>
      <c r="EAY8" s="393"/>
      <c r="EAZ8" s="393"/>
      <c r="EBA8" s="393"/>
      <c r="EBB8" s="393"/>
      <c r="EBC8" s="393"/>
      <c r="EBD8" s="393"/>
      <c r="EBE8" s="393"/>
      <c r="EBF8" s="393"/>
      <c r="EBG8" s="393"/>
      <c r="EBH8" s="393"/>
      <c r="EBI8" s="393"/>
      <c r="EBJ8" s="393"/>
      <c r="EBK8" s="393"/>
      <c r="EBL8" s="393"/>
      <c r="EBM8" s="393"/>
      <c r="EBN8" s="393"/>
      <c r="EBO8" s="393"/>
      <c r="EBP8" s="393"/>
      <c r="EBQ8" s="393"/>
      <c r="EBR8" s="393"/>
      <c r="EBS8" s="393"/>
      <c r="EBT8" s="393"/>
      <c r="EBU8" s="393"/>
      <c r="EBV8" s="393"/>
      <c r="EBW8" s="393"/>
      <c r="EBX8" s="393"/>
      <c r="EBY8" s="393"/>
      <c r="EBZ8" s="393"/>
      <c r="ECA8" s="393"/>
      <c r="ECB8" s="393"/>
      <c r="ECC8" s="393"/>
      <c r="ECD8" s="393"/>
      <c r="ECE8" s="393"/>
      <c r="ECF8" s="393"/>
      <c r="ECG8" s="393"/>
      <c r="ECH8" s="393"/>
      <c r="ECI8" s="393"/>
      <c r="ECJ8" s="393"/>
      <c r="ECK8" s="393"/>
      <c r="ECL8" s="393"/>
      <c r="ECM8" s="393"/>
      <c r="ECN8" s="393"/>
      <c r="ECO8" s="393"/>
      <c r="ECP8" s="393"/>
      <c r="ECQ8" s="393"/>
      <c r="ECR8" s="393"/>
      <c r="ECS8" s="393"/>
      <c r="ECT8" s="393"/>
      <c r="ECU8" s="393"/>
      <c r="ECV8" s="393"/>
      <c r="ECW8" s="393"/>
      <c r="ECX8" s="393"/>
      <c r="ECY8" s="393"/>
      <c r="ECZ8" s="393"/>
      <c r="EDA8" s="393"/>
      <c r="EDB8" s="393"/>
      <c r="EDC8" s="393"/>
      <c r="EDD8" s="393"/>
      <c r="EDE8" s="393"/>
      <c r="EDF8" s="393"/>
      <c r="EDG8" s="393"/>
      <c r="EDH8" s="393"/>
      <c r="EDI8" s="393"/>
      <c r="EDJ8" s="393"/>
      <c r="EDK8" s="393"/>
      <c r="EDL8" s="393"/>
      <c r="EDM8" s="393"/>
      <c r="EDN8" s="393"/>
      <c r="EDO8" s="393"/>
      <c r="EDP8" s="393"/>
      <c r="EDQ8" s="393"/>
      <c r="EDR8" s="393"/>
      <c r="EDS8" s="393"/>
      <c r="EDT8" s="393"/>
      <c r="EDU8" s="393"/>
      <c r="EDV8" s="393"/>
      <c r="EDW8" s="393"/>
      <c r="EDX8" s="393"/>
      <c r="EDY8" s="393"/>
      <c r="EDZ8" s="393"/>
      <c r="EEA8" s="393"/>
      <c r="EEB8" s="393"/>
      <c r="EEC8" s="393"/>
      <c r="EED8" s="393"/>
      <c r="EEE8" s="393"/>
      <c r="EEF8" s="393"/>
      <c r="EEG8" s="393"/>
      <c r="EEH8" s="393"/>
      <c r="EEI8" s="393"/>
      <c r="EEJ8" s="393"/>
      <c r="EEK8" s="393"/>
      <c r="EEL8" s="393"/>
      <c r="EEM8" s="393"/>
      <c r="EEN8" s="393"/>
      <c r="EEO8" s="393"/>
      <c r="EEP8" s="393"/>
      <c r="EEQ8" s="393"/>
      <c r="EER8" s="393"/>
      <c r="EES8" s="393"/>
      <c r="EET8" s="393"/>
      <c r="EEU8" s="393"/>
      <c r="EEV8" s="393"/>
      <c r="EEW8" s="393"/>
      <c r="EEX8" s="393"/>
      <c r="EEY8" s="393"/>
      <c r="EEZ8" s="393"/>
      <c r="EFA8" s="393"/>
      <c r="EFB8" s="393"/>
      <c r="EFC8" s="393"/>
      <c r="EFD8" s="393"/>
      <c r="EFE8" s="393"/>
      <c r="EFF8" s="393"/>
      <c r="EFG8" s="393"/>
      <c r="EFH8" s="393"/>
      <c r="EFI8" s="393"/>
      <c r="EFJ8" s="393"/>
      <c r="EFK8" s="393"/>
      <c r="EFL8" s="393"/>
      <c r="EFM8" s="393"/>
      <c r="EFN8" s="393"/>
      <c r="EFO8" s="393"/>
      <c r="EFP8" s="393"/>
      <c r="EFQ8" s="393"/>
      <c r="EFR8" s="393"/>
      <c r="EFS8" s="393"/>
      <c r="EFT8" s="393"/>
      <c r="EFU8" s="393"/>
      <c r="EFV8" s="393"/>
      <c r="EFW8" s="393"/>
      <c r="EFX8" s="393"/>
      <c r="EFY8" s="393"/>
      <c r="EFZ8" s="393"/>
      <c r="EGA8" s="393"/>
      <c r="EGB8" s="393"/>
      <c r="EGC8" s="393"/>
      <c r="EGD8" s="393"/>
      <c r="EGE8" s="393"/>
      <c r="EGF8" s="393"/>
      <c r="EGG8" s="393"/>
      <c r="EGH8" s="393"/>
      <c r="EGI8" s="393"/>
      <c r="EGJ8" s="393"/>
      <c r="EGK8" s="393"/>
      <c r="EGL8" s="393"/>
      <c r="EGM8" s="393"/>
      <c r="EGN8" s="393"/>
      <c r="EGO8" s="393"/>
      <c r="EGP8" s="393"/>
      <c r="EGQ8" s="393"/>
      <c r="EGR8" s="393"/>
      <c r="EGS8" s="393"/>
      <c r="EGT8" s="393"/>
      <c r="EGU8" s="393"/>
      <c r="EGV8" s="393"/>
      <c r="EGW8" s="393"/>
      <c r="EGX8" s="393"/>
      <c r="EGY8" s="393"/>
      <c r="EGZ8" s="393"/>
      <c r="EHA8" s="393"/>
      <c r="EHB8" s="393"/>
      <c r="EHC8" s="393"/>
      <c r="EHD8" s="393"/>
      <c r="EHE8" s="393"/>
      <c r="EHF8" s="393"/>
      <c r="EHG8" s="393"/>
      <c r="EHH8" s="393"/>
      <c r="EHI8" s="393"/>
      <c r="EHJ8" s="393"/>
      <c r="EHK8" s="393"/>
      <c r="EHL8" s="393"/>
      <c r="EHM8" s="393"/>
      <c r="EHN8" s="393"/>
      <c r="EHO8" s="393"/>
      <c r="EHP8" s="393"/>
      <c r="EHQ8" s="393"/>
      <c r="EHR8" s="393"/>
      <c r="EHS8" s="393"/>
      <c r="EHT8" s="393"/>
      <c r="EHU8" s="393"/>
      <c r="EHV8" s="393"/>
      <c r="EHW8" s="393"/>
      <c r="EHX8" s="393"/>
      <c r="EHY8" s="393"/>
      <c r="EHZ8" s="393"/>
      <c r="EIA8" s="393"/>
      <c r="EIB8" s="393"/>
      <c r="EIC8" s="393"/>
      <c r="EID8" s="393"/>
      <c r="EIE8" s="393"/>
      <c r="EIF8" s="393"/>
      <c r="EIG8" s="393"/>
      <c r="EIH8" s="393"/>
      <c r="EII8" s="393"/>
      <c r="EIJ8" s="393"/>
      <c r="EIK8" s="393"/>
      <c r="EIL8" s="393"/>
      <c r="EIM8" s="393"/>
      <c r="EIN8" s="393"/>
      <c r="EIO8" s="393"/>
      <c r="EIP8" s="393"/>
      <c r="EIQ8" s="393"/>
      <c r="EIR8" s="393"/>
      <c r="EIS8" s="393"/>
      <c r="EIT8" s="393"/>
      <c r="EIU8" s="393"/>
      <c r="EIV8" s="393"/>
      <c r="EIW8" s="393"/>
      <c r="EIX8" s="393"/>
      <c r="EIY8" s="393"/>
      <c r="EIZ8" s="393"/>
      <c r="EJA8" s="393"/>
      <c r="EJB8" s="393"/>
      <c r="EJC8" s="393"/>
      <c r="EJD8" s="393"/>
      <c r="EJE8" s="393"/>
      <c r="EJF8" s="393"/>
      <c r="EJG8" s="393"/>
      <c r="EJH8" s="393"/>
      <c r="EJI8" s="393"/>
      <c r="EJJ8" s="393"/>
      <c r="EJK8" s="393"/>
      <c r="EJL8" s="393"/>
      <c r="EJM8" s="393"/>
      <c r="EJN8" s="393"/>
      <c r="EJO8" s="393"/>
      <c r="EJP8" s="393"/>
      <c r="EJQ8" s="393"/>
      <c r="EJR8" s="393"/>
      <c r="EJS8" s="393"/>
      <c r="EJT8" s="393"/>
      <c r="EJU8" s="393"/>
      <c r="EJV8" s="393"/>
      <c r="EJW8" s="393"/>
      <c r="EJX8" s="393"/>
      <c r="EJY8" s="393"/>
      <c r="EJZ8" s="393"/>
      <c r="EKA8" s="393"/>
      <c r="EKB8" s="393"/>
      <c r="EKC8" s="393"/>
      <c r="EKD8" s="393"/>
      <c r="EKE8" s="393"/>
      <c r="EKF8" s="393"/>
      <c r="EKG8" s="393"/>
      <c r="EKH8" s="393"/>
      <c r="EKI8" s="393"/>
      <c r="EKJ8" s="393"/>
      <c r="EKK8" s="393"/>
      <c r="EKL8" s="393"/>
      <c r="EKM8" s="393"/>
      <c r="EKN8" s="393"/>
      <c r="EKO8" s="393"/>
      <c r="EKP8" s="393"/>
      <c r="EKQ8" s="393"/>
      <c r="EKR8" s="393"/>
      <c r="EKS8" s="393"/>
      <c r="EKT8" s="393"/>
      <c r="EKU8" s="393"/>
      <c r="EKV8" s="393"/>
      <c r="EKW8" s="393"/>
      <c r="EKX8" s="393"/>
      <c r="EKY8" s="393"/>
      <c r="EKZ8" s="393"/>
      <c r="ELA8" s="393"/>
      <c r="ELB8" s="393"/>
      <c r="ELC8" s="393"/>
      <c r="ELD8" s="393"/>
      <c r="ELE8" s="393"/>
      <c r="ELF8" s="393"/>
      <c r="ELG8" s="393"/>
      <c r="ELH8" s="393"/>
      <c r="ELI8" s="393"/>
      <c r="ELJ8" s="393"/>
      <c r="ELK8" s="393"/>
      <c r="ELL8" s="393"/>
      <c r="ELM8" s="393"/>
      <c r="ELN8" s="393"/>
      <c r="ELO8" s="393"/>
      <c r="ELP8" s="393"/>
      <c r="ELQ8" s="393"/>
      <c r="ELR8" s="393"/>
      <c r="ELS8" s="393"/>
      <c r="ELT8" s="393"/>
      <c r="ELU8" s="393"/>
      <c r="ELV8" s="393"/>
      <c r="ELW8" s="393"/>
      <c r="ELX8" s="393"/>
      <c r="ELY8" s="393"/>
      <c r="ELZ8" s="393"/>
      <c r="EMA8" s="393"/>
      <c r="EMB8" s="393"/>
      <c r="EMC8" s="393"/>
      <c r="EMD8" s="393"/>
      <c r="EME8" s="393"/>
      <c r="EMF8" s="393"/>
      <c r="EMG8" s="393"/>
      <c r="EMH8" s="393"/>
      <c r="EMI8" s="393"/>
      <c r="EMJ8" s="393"/>
      <c r="EMK8" s="393"/>
      <c r="EML8" s="393"/>
      <c r="EMM8" s="393"/>
      <c r="EMN8" s="393"/>
      <c r="EMO8" s="393"/>
      <c r="EMP8" s="393"/>
      <c r="EMQ8" s="393"/>
      <c r="EMR8" s="393"/>
      <c r="EMS8" s="393"/>
      <c r="EMT8" s="393"/>
      <c r="EMU8" s="393"/>
      <c r="EMV8" s="393"/>
      <c r="EMW8" s="393"/>
      <c r="EMX8" s="393"/>
      <c r="EMY8" s="393"/>
      <c r="EMZ8" s="393"/>
      <c r="ENA8" s="393"/>
      <c r="ENB8" s="393"/>
      <c r="ENC8" s="393"/>
      <c r="END8" s="393"/>
      <c r="ENE8" s="393"/>
      <c r="ENF8" s="393"/>
      <c r="ENG8" s="393"/>
      <c r="ENH8" s="393"/>
      <c r="ENI8" s="393"/>
      <c r="ENJ8" s="393"/>
      <c r="ENK8" s="393"/>
      <c r="ENL8" s="393"/>
      <c r="ENM8" s="393"/>
      <c r="ENN8" s="393"/>
      <c r="ENO8" s="393"/>
      <c r="ENP8" s="393"/>
      <c r="ENQ8" s="393"/>
      <c r="ENR8" s="393"/>
      <c r="ENS8" s="393"/>
      <c r="ENT8" s="393"/>
      <c r="ENU8" s="393"/>
      <c r="ENV8" s="393"/>
      <c r="ENW8" s="393"/>
      <c r="ENX8" s="393"/>
      <c r="ENY8" s="393"/>
      <c r="ENZ8" s="393"/>
      <c r="EOA8" s="393"/>
      <c r="EOB8" s="393"/>
      <c r="EOC8" s="393"/>
      <c r="EOD8" s="393"/>
      <c r="EOE8" s="393"/>
      <c r="EOF8" s="393"/>
      <c r="EOG8" s="393"/>
      <c r="EOH8" s="393"/>
      <c r="EOI8" s="393"/>
      <c r="EOJ8" s="393"/>
      <c r="EOK8" s="393"/>
      <c r="EOL8" s="393"/>
      <c r="EOM8" s="393"/>
      <c r="EON8" s="393"/>
      <c r="EOO8" s="393"/>
      <c r="EOP8" s="393"/>
      <c r="EOQ8" s="393"/>
      <c r="EOR8" s="393"/>
      <c r="EOS8" s="393"/>
      <c r="EOT8" s="393"/>
      <c r="EOU8" s="393"/>
      <c r="EOV8" s="393"/>
      <c r="EOW8" s="393"/>
      <c r="EOX8" s="393"/>
      <c r="EOY8" s="393"/>
      <c r="EOZ8" s="393"/>
      <c r="EPA8" s="393"/>
      <c r="EPB8" s="393"/>
      <c r="EPC8" s="393"/>
      <c r="EPD8" s="393"/>
      <c r="EPE8" s="393"/>
      <c r="EPF8" s="393"/>
      <c r="EPG8" s="393"/>
      <c r="EPH8" s="393"/>
      <c r="EPI8" s="393"/>
      <c r="EPJ8" s="393"/>
      <c r="EPK8" s="393"/>
      <c r="EPL8" s="393"/>
      <c r="EPM8" s="393"/>
      <c r="EPN8" s="393"/>
      <c r="EPO8" s="393"/>
      <c r="EPP8" s="393"/>
      <c r="EPQ8" s="393"/>
      <c r="EPR8" s="393"/>
      <c r="EPS8" s="393"/>
      <c r="EPT8" s="393"/>
      <c r="EPU8" s="393"/>
      <c r="EPV8" s="393"/>
      <c r="EPW8" s="393"/>
      <c r="EPX8" s="393"/>
      <c r="EPY8" s="393"/>
      <c r="EPZ8" s="393"/>
      <c r="EQA8" s="393"/>
      <c r="EQB8" s="393"/>
      <c r="EQC8" s="393"/>
      <c r="EQD8" s="393"/>
      <c r="EQE8" s="393"/>
      <c r="EQF8" s="393"/>
      <c r="EQG8" s="393"/>
      <c r="EQH8" s="393"/>
      <c r="EQI8" s="393"/>
      <c r="EQJ8" s="393"/>
      <c r="EQK8" s="393"/>
      <c r="EQL8" s="393"/>
      <c r="EQM8" s="393"/>
      <c r="EQN8" s="393"/>
      <c r="EQO8" s="393"/>
      <c r="EQP8" s="393"/>
      <c r="EQQ8" s="393"/>
      <c r="EQR8" s="393"/>
      <c r="EQS8" s="393"/>
      <c r="EQT8" s="393"/>
      <c r="EQU8" s="393"/>
      <c r="EQV8" s="393"/>
      <c r="EQW8" s="393"/>
      <c r="EQX8" s="393"/>
      <c r="EQY8" s="393"/>
      <c r="EQZ8" s="393"/>
      <c r="ERA8" s="393"/>
      <c r="ERB8" s="393"/>
      <c r="ERC8" s="393"/>
      <c r="ERD8" s="393"/>
      <c r="ERE8" s="393"/>
      <c r="ERF8" s="393"/>
      <c r="ERG8" s="393"/>
      <c r="ERH8" s="393"/>
      <c r="ERI8" s="393"/>
      <c r="ERJ8" s="393"/>
      <c r="ERK8" s="393"/>
      <c r="ERL8" s="393"/>
      <c r="ERM8" s="393"/>
      <c r="ERN8" s="393"/>
      <c r="ERO8" s="393"/>
      <c r="ERP8" s="393"/>
      <c r="ERQ8" s="393"/>
      <c r="ERR8" s="393"/>
      <c r="ERS8" s="393"/>
      <c r="ERT8" s="393"/>
      <c r="ERU8" s="393"/>
      <c r="ERV8" s="393"/>
      <c r="ERW8" s="393"/>
      <c r="ERX8" s="393"/>
      <c r="ERY8" s="393"/>
      <c r="ERZ8" s="393"/>
      <c r="ESA8" s="393"/>
      <c r="ESB8" s="393"/>
      <c r="ESC8" s="393"/>
      <c r="ESD8" s="393"/>
      <c r="ESE8" s="393"/>
      <c r="ESF8" s="393"/>
      <c r="ESG8" s="393"/>
      <c r="ESH8" s="393"/>
      <c r="ESI8" s="393"/>
      <c r="ESJ8" s="393"/>
      <c r="ESK8" s="393"/>
      <c r="ESL8" s="393"/>
      <c r="ESM8" s="393"/>
      <c r="ESN8" s="393"/>
      <c r="ESO8" s="393"/>
      <c r="ESP8" s="393"/>
      <c r="ESQ8" s="393"/>
      <c r="ESR8" s="393"/>
      <c r="ESS8" s="393"/>
      <c r="EST8" s="393"/>
      <c r="ESU8" s="393"/>
      <c r="ESV8" s="393"/>
      <c r="ESW8" s="393"/>
      <c r="ESX8" s="393"/>
      <c r="ESY8" s="393"/>
      <c r="ESZ8" s="393"/>
      <c r="ETA8" s="393"/>
      <c r="ETB8" s="393"/>
      <c r="ETC8" s="393"/>
      <c r="ETD8" s="393"/>
      <c r="ETE8" s="393"/>
      <c r="ETF8" s="393"/>
      <c r="ETG8" s="393"/>
      <c r="ETH8" s="393"/>
      <c r="ETI8" s="393"/>
      <c r="ETJ8" s="393"/>
      <c r="ETK8" s="393"/>
      <c r="ETL8" s="393"/>
      <c r="ETM8" s="393"/>
      <c r="ETN8" s="393"/>
      <c r="ETO8" s="393"/>
      <c r="ETP8" s="393"/>
      <c r="ETQ8" s="393"/>
      <c r="ETR8" s="393"/>
      <c r="ETS8" s="393"/>
      <c r="ETT8" s="393"/>
      <c r="ETU8" s="393"/>
      <c r="ETV8" s="393"/>
      <c r="ETW8" s="393"/>
      <c r="ETX8" s="393"/>
      <c r="ETY8" s="393"/>
      <c r="ETZ8" s="393"/>
      <c r="EUA8" s="393"/>
      <c r="EUB8" s="393"/>
      <c r="EUC8" s="393"/>
      <c r="EUD8" s="393"/>
      <c r="EUE8" s="393"/>
      <c r="EUF8" s="393"/>
      <c r="EUG8" s="393"/>
      <c r="EUH8" s="393"/>
      <c r="EUI8" s="393"/>
      <c r="EUJ8" s="393"/>
      <c r="EUK8" s="393"/>
      <c r="EUL8" s="393"/>
      <c r="EUM8" s="393"/>
      <c r="EUN8" s="393"/>
      <c r="EUO8" s="393"/>
      <c r="EUP8" s="393"/>
      <c r="EUQ8" s="393"/>
      <c r="EUR8" s="393"/>
      <c r="EUS8" s="393"/>
      <c r="EUT8" s="393"/>
      <c r="EUU8" s="393"/>
      <c r="EUV8" s="393"/>
      <c r="EUW8" s="393"/>
      <c r="EUX8" s="393"/>
      <c r="EUY8" s="393"/>
      <c r="EUZ8" s="393"/>
      <c r="EVA8" s="393"/>
      <c r="EVB8" s="393"/>
      <c r="EVC8" s="393"/>
      <c r="EVD8" s="393"/>
      <c r="EVE8" s="393"/>
      <c r="EVF8" s="393"/>
      <c r="EVG8" s="393"/>
      <c r="EVH8" s="393"/>
      <c r="EVI8" s="393"/>
      <c r="EVJ8" s="393"/>
      <c r="EVK8" s="393"/>
      <c r="EVL8" s="393"/>
      <c r="EVM8" s="393"/>
      <c r="EVN8" s="393"/>
      <c r="EVO8" s="393"/>
      <c r="EVP8" s="393"/>
      <c r="EVQ8" s="393"/>
      <c r="EVR8" s="393"/>
      <c r="EVS8" s="393"/>
      <c r="EVT8" s="393"/>
      <c r="EVU8" s="393"/>
      <c r="EVV8" s="393"/>
      <c r="EVW8" s="393"/>
      <c r="EVX8" s="393"/>
      <c r="EVY8" s="393"/>
      <c r="EVZ8" s="393"/>
      <c r="EWA8" s="393"/>
      <c r="EWB8" s="393"/>
      <c r="EWC8" s="393"/>
      <c r="EWD8" s="393"/>
      <c r="EWE8" s="393"/>
      <c r="EWF8" s="393"/>
      <c r="EWG8" s="393"/>
      <c r="EWH8" s="393"/>
      <c r="EWI8" s="393"/>
      <c r="EWJ8" s="393"/>
      <c r="EWK8" s="393"/>
      <c r="EWL8" s="393"/>
      <c r="EWM8" s="393"/>
      <c r="EWN8" s="393"/>
      <c r="EWO8" s="393"/>
      <c r="EWP8" s="393"/>
      <c r="EWQ8" s="393"/>
      <c r="EWR8" s="393"/>
      <c r="EWS8" s="393"/>
      <c r="EWT8" s="393"/>
      <c r="EWU8" s="393"/>
      <c r="EWV8" s="393"/>
      <c r="EWW8" s="393"/>
      <c r="EWX8" s="393"/>
      <c r="EWY8" s="393"/>
      <c r="EWZ8" s="393"/>
      <c r="EXA8" s="393"/>
      <c r="EXB8" s="393"/>
      <c r="EXC8" s="393"/>
      <c r="EXD8" s="393"/>
      <c r="EXE8" s="393"/>
      <c r="EXF8" s="393"/>
      <c r="EXG8" s="393"/>
      <c r="EXH8" s="393"/>
      <c r="EXI8" s="393"/>
      <c r="EXJ8" s="393"/>
      <c r="EXK8" s="393"/>
      <c r="EXL8" s="393"/>
      <c r="EXM8" s="393"/>
      <c r="EXN8" s="393"/>
      <c r="EXO8" s="393"/>
      <c r="EXP8" s="393"/>
      <c r="EXQ8" s="393"/>
      <c r="EXR8" s="393"/>
      <c r="EXS8" s="393"/>
      <c r="EXT8" s="393"/>
      <c r="EXU8" s="393"/>
      <c r="EXV8" s="393"/>
      <c r="EXW8" s="393"/>
      <c r="EXX8" s="393"/>
      <c r="EXY8" s="393"/>
      <c r="EXZ8" s="393"/>
      <c r="EYA8" s="393"/>
      <c r="EYB8" s="393"/>
      <c r="EYC8" s="393"/>
      <c r="EYD8" s="393"/>
      <c r="EYE8" s="393"/>
      <c r="EYF8" s="393"/>
      <c r="EYG8" s="393"/>
      <c r="EYH8" s="393"/>
      <c r="EYI8" s="393"/>
      <c r="EYJ8" s="393"/>
      <c r="EYK8" s="393"/>
      <c r="EYL8" s="393"/>
      <c r="EYM8" s="393"/>
      <c r="EYN8" s="393"/>
      <c r="EYO8" s="393"/>
      <c r="EYP8" s="393"/>
      <c r="EYQ8" s="393"/>
      <c r="EYR8" s="393"/>
      <c r="EYS8" s="393"/>
      <c r="EYT8" s="393"/>
      <c r="EYU8" s="393"/>
      <c r="EYV8" s="393"/>
      <c r="EYW8" s="393"/>
      <c r="EYX8" s="393"/>
      <c r="EYY8" s="393"/>
      <c r="EYZ8" s="393"/>
      <c r="EZA8" s="393"/>
      <c r="EZB8" s="393"/>
      <c r="EZC8" s="393"/>
      <c r="EZD8" s="393"/>
      <c r="EZE8" s="393"/>
      <c r="EZF8" s="393"/>
      <c r="EZG8" s="393"/>
      <c r="EZH8" s="393"/>
      <c r="EZI8" s="393"/>
      <c r="EZJ8" s="393"/>
      <c r="EZK8" s="393"/>
      <c r="EZL8" s="393"/>
      <c r="EZM8" s="393"/>
      <c r="EZN8" s="393"/>
      <c r="EZO8" s="393"/>
      <c r="EZP8" s="393"/>
      <c r="EZQ8" s="393"/>
      <c r="EZR8" s="393"/>
      <c r="EZS8" s="393"/>
      <c r="EZT8" s="393"/>
      <c r="EZU8" s="393"/>
      <c r="EZV8" s="393"/>
      <c r="EZW8" s="393"/>
      <c r="EZX8" s="393"/>
      <c r="EZY8" s="393"/>
      <c r="EZZ8" s="393"/>
      <c r="FAA8" s="393"/>
      <c r="FAB8" s="393"/>
      <c r="FAC8" s="393"/>
      <c r="FAD8" s="393"/>
      <c r="FAE8" s="393"/>
      <c r="FAF8" s="393"/>
      <c r="FAG8" s="393"/>
      <c r="FAH8" s="393"/>
      <c r="FAI8" s="393"/>
      <c r="FAJ8" s="393"/>
      <c r="FAK8" s="393"/>
      <c r="FAL8" s="393"/>
      <c r="FAM8" s="393"/>
      <c r="FAN8" s="393"/>
      <c r="FAO8" s="393"/>
      <c r="FAP8" s="393"/>
      <c r="FAQ8" s="393"/>
      <c r="FAR8" s="393"/>
      <c r="FAS8" s="393"/>
      <c r="FAT8" s="393"/>
      <c r="FAU8" s="393"/>
      <c r="FAV8" s="393"/>
      <c r="FAW8" s="393"/>
      <c r="FAX8" s="393"/>
      <c r="FAY8" s="393"/>
      <c r="FAZ8" s="393"/>
      <c r="FBA8" s="393"/>
      <c r="FBB8" s="393"/>
      <c r="FBC8" s="393"/>
      <c r="FBD8" s="393"/>
      <c r="FBE8" s="393"/>
      <c r="FBF8" s="393"/>
      <c r="FBG8" s="393"/>
      <c r="FBH8" s="393"/>
      <c r="FBI8" s="393"/>
      <c r="FBJ8" s="393"/>
      <c r="FBK8" s="393"/>
      <c r="FBL8" s="393"/>
      <c r="FBM8" s="393"/>
      <c r="FBN8" s="393"/>
      <c r="FBO8" s="393"/>
      <c r="FBP8" s="393"/>
      <c r="FBQ8" s="393"/>
      <c r="FBR8" s="393"/>
      <c r="FBS8" s="393"/>
      <c r="FBT8" s="393"/>
      <c r="FBU8" s="393"/>
      <c r="FBV8" s="393"/>
      <c r="FBW8" s="393"/>
      <c r="FBX8" s="393"/>
      <c r="FBY8" s="393"/>
      <c r="FBZ8" s="393"/>
      <c r="FCA8" s="393"/>
      <c r="FCB8" s="393"/>
      <c r="FCC8" s="393"/>
      <c r="FCD8" s="393"/>
      <c r="FCE8" s="393"/>
      <c r="FCF8" s="393"/>
      <c r="FCG8" s="393"/>
      <c r="FCH8" s="393"/>
      <c r="FCI8" s="393"/>
      <c r="FCJ8" s="393"/>
      <c r="FCK8" s="393"/>
      <c r="FCL8" s="393"/>
      <c r="FCM8" s="393"/>
      <c r="FCN8" s="393"/>
      <c r="FCO8" s="393"/>
      <c r="FCP8" s="393"/>
      <c r="FCQ8" s="393"/>
      <c r="FCR8" s="393"/>
      <c r="FCS8" s="393"/>
      <c r="FCT8" s="393"/>
      <c r="FCU8" s="393"/>
      <c r="FCV8" s="393"/>
      <c r="FCW8" s="393"/>
      <c r="FCX8" s="393"/>
      <c r="FCY8" s="393"/>
      <c r="FCZ8" s="393"/>
      <c r="FDA8" s="393"/>
      <c r="FDB8" s="393"/>
      <c r="FDC8" s="393"/>
      <c r="FDD8" s="393"/>
      <c r="FDE8" s="393"/>
      <c r="FDF8" s="393"/>
      <c r="FDG8" s="393"/>
      <c r="FDH8" s="393"/>
      <c r="FDI8" s="393"/>
      <c r="FDJ8" s="393"/>
      <c r="FDK8" s="393"/>
      <c r="FDL8" s="393"/>
      <c r="FDM8" s="393"/>
      <c r="FDN8" s="393"/>
      <c r="FDO8" s="393"/>
      <c r="FDP8" s="393"/>
      <c r="FDQ8" s="393"/>
      <c r="FDR8" s="393"/>
      <c r="FDS8" s="393"/>
      <c r="FDT8" s="393"/>
      <c r="FDU8" s="393"/>
      <c r="FDV8" s="393"/>
      <c r="FDW8" s="393"/>
      <c r="FDX8" s="393"/>
      <c r="FDY8" s="393"/>
      <c r="FDZ8" s="393"/>
      <c r="FEA8" s="393"/>
      <c r="FEB8" s="393"/>
      <c r="FEC8" s="393"/>
      <c r="FED8" s="393"/>
      <c r="FEE8" s="393"/>
      <c r="FEF8" s="393"/>
      <c r="FEG8" s="393"/>
      <c r="FEH8" s="393"/>
      <c r="FEI8" s="393"/>
      <c r="FEJ8" s="393"/>
      <c r="FEK8" s="393"/>
      <c r="FEL8" s="393"/>
      <c r="FEM8" s="393"/>
      <c r="FEN8" s="393"/>
      <c r="FEO8" s="393"/>
      <c r="FEP8" s="393"/>
      <c r="FEQ8" s="393"/>
      <c r="FER8" s="393"/>
      <c r="FES8" s="393"/>
      <c r="FET8" s="393"/>
      <c r="FEU8" s="393"/>
      <c r="FEV8" s="393"/>
      <c r="FEW8" s="393"/>
      <c r="FEX8" s="393"/>
      <c r="FEY8" s="393"/>
      <c r="FEZ8" s="393"/>
      <c r="FFA8" s="393"/>
      <c r="FFB8" s="393"/>
      <c r="FFC8" s="393"/>
      <c r="FFD8" s="393"/>
      <c r="FFE8" s="393"/>
      <c r="FFF8" s="393"/>
      <c r="FFG8" s="393"/>
      <c r="FFH8" s="393"/>
      <c r="FFI8" s="393"/>
      <c r="FFJ8" s="393"/>
      <c r="FFK8" s="393"/>
      <c r="FFL8" s="393"/>
      <c r="FFM8" s="393"/>
      <c r="FFN8" s="393"/>
      <c r="FFO8" s="393"/>
      <c r="FFP8" s="393"/>
      <c r="FFQ8" s="393"/>
      <c r="FFR8" s="393"/>
      <c r="FFS8" s="393"/>
      <c r="FFT8" s="393"/>
      <c r="FFU8" s="393"/>
      <c r="FFV8" s="393"/>
      <c r="FFW8" s="393"/>
      <c r="FFX8" s="393"/>
      <c r="FFY8" s="393"/>
      <c r="FFZ8" s="393"/>
      <c r="FGA8" s="393"/>
      <c r="FGB8" s="393"/>
      <c r="FGC8" s="393"/>
      <c r="FGD8" s="393"/>
      <c r="FGE8" s="393"/>
      <c r="FGF8" s="393"/>
      <c r="FGG8" s="393"/>
      <c r="FGH8" s="393"/>
      <c r="FGI8" s="393"/>
      <c r="FGJ8" s="393"/>
      <c r="FGK8" s="393"/>
      <c r="FGL8" s="393"/>
      <c r="FGM8" s="393"/>
      <c r="FGN8" s="393"/>
      <c r="FGO8" s="393"/>
      <c r="FGP8" s="393"/>
      <c r="FGQ8" s="393"/>
      <c r="FGR8" s="393"/>
      <c r="FGS8" s="393"/>
      <c r="FGT8" s="393"/>
      <c r="FGU8" s="393"/>
      <c r="FGV8" s="393"/>
      <c r="FGW8" s="393"/>
      <c r="FGX8" s="393"/>
      <c r="FGY8" s="393"/>
      <c r="FGZ8" s="393"/>
      <c r="FHA8" s="393"/>
      <c r="FHB8" s="393"/>
      <c r="FHC8" s="393"/>
      <c r="FHD8" s="393"/>
      <c r="FHE8" s="393"/>
      <c r="FHF8" s="393"/>
      <c r="FHG8" s="393"/>
      <c r="FHH8" s="393"/>
      <c r="FHI8" s="393"/>
      <c r="FHJ8" s="393"/>
      <c r="FHK8" s="393"/>
      <c r="FHL8" s="393"/>
      <c r="FHM8" s="393"/>
      <c r="FHN8" s="393"/>
      <c r="FHO8" s="393"/>
      <c r="FHP8" s="393"/>
      <c r="FHQ8" s="393"/>
      <c r="FHR8" s="393"/>
      <c r="FHS8" s="393"/>
      <c r="FHT8" s="393"/>
      <c r="FHU8" s="393"/>
      <c r="FHV8" s="393"/>
      <c r="FHW8" s="393"/>
      <c r="FHX8" s="393"/>
      <c r="FHY8" s="393"/>
      <c r="FHZ8" s="393"/>
      <c r="FIA8" s="393"/>
      <c r="FIB8" s="393"/>
      <c r="FIC8" s="393"/>
      <c r="FID8" s="393"/>
      <c r="FIE8" s="393"/>
      <c r="FIF8" s="393"/>
      <c r="FIG8" s="393"/>
      <c r="FIH8" s="393"/>
      <c r="FII8" s="393"/>
      <c r="FIJ8" s="393"/>
      <c r="FIK8" s="393"/>
      <c r="FIL8" s="393"/>
      <c r="FIM8" s="393"/>
      <c r="FIN8" s="393"/>
      <c r="FIO8" s="393"/>
      <c r="FIP8" s="393"/>
      <c r="FIQ8" s="393"/>
      <c r="FIR8" s="393"/>
      <c r="FIS8" s="393"/>
      <c r="FIT8" s="393"/>
      <c r="FIU8" s="393"/>
      <c r="FIV8" s="393"/>
      <c r="FIW8" s="393"/>
      <c r="FIX8" s="393"/>
      <c r="FIY8" s="393"/>
      <c r="FIZ8" s="393"/>
      <c r="FJA8" s="393"/>
      <c r="FJB8" s="393"/>
      <c r="FJC8" s="393"/>
      <c r="FJD8" s="393"/>
      <c r="FJE8" s="393"/>
      <c r="FJF8" s="393"/>
      <c r="FJG8" s="393"/>
      <c r="FJH8" s="393"/>
      <c r="FJI8" s="393"/>
      <c r="FJJ8" s="393"/>
      <c r="FJK8" s="393"/>
      <c r="FJL8" s="393"/>
      <c r="FJM8" s="393"/>
      <c r="FJN8" s="393"/>
      <c r="FJO8" s="393"/>
      <c r="FJP8" s="393"/>
      <c r="FJQ8" s="393"/>
      <c r="FJR8" s="393"/>
      <c r="FJS8" s="393"/>
      <c r="FJT8" s="393"/>
      <c r="FJU8" s="393"/>
      <c r="FJV8" s="393"/>
      <c r="FJW8" s="393"/>
      <c r="FJX8" s="393"/>
      <c r="FJY8" s="393"/>
      <c r="FJZ8" s="393"/>
      <c r="FKA8" s="393"/>
      <c r="FKB8" s="393"/>
      <c r="FKC8" s="393"/>
      <c r="FKD8" s="393"/>
      <c r="FKE8" s="393"/>
      <c r="FKF8" s="393"/>
      <c r="FKG8" s="393"/>
      <c r="FKH8" s="393"/>
      <c r="FKI8" s="393"/>
      <c r="FKJ8" s="393"/>
      <c r="FKK8" s="393"/>
      <c r="FKL8" s="393"/>
      <c r="FKM8" s="393"/>
      <c r="FKN8" s="393"/>
      <c r="FKO8" s="393"/>
      <c r="FKP8" s="393"/>
      <c r="FKQ8" s="393"/>
      <c r="FKR8" s="393"/>
      <c r="FKS8" s="393"/>
      <c r="FKT8" s="393"/>
      <c r="FKU8" s="393"/>
      <c r="FKV8" s="393"/>
      <c r="FKW8" s="393"/>
      <c r="FKX8" s="393"/>
      <c r="FKY8" s="393"/>
      <c r="FKZ8" s="393"/>
      <c r="FLA8" s="393"/>
      <c r="FLB8" s="393"/>
      <c r="FLC8" s="393"/>
      <c r="FLD8" s="393"/>
      <c r="FLE8" s="393"/>
      <c r="FLF8" s="393"/>
      <c r="FLG8" s="393"/>
      <c r="FLH8" s="393"/>
      <c r="FLI8" s="393"/>
      <c r="FLJ8" s="393"/>
      <c r="FLK8" s="393"/>
      <c r="FLL8" s="393"/>
      <c r="FLM8" s="393"/>
      <c r="FLN8" s="393"/>
      <c r="FLO8" s="393"/>
      <c r="FLP8" s="393"/>
      <c r="FLQ8" s="393"/>
      <c r="FLR8" s="393"/>
      <c r="FLS8" s="393"/>
      <c r="FLT8" s="393"/>
      <c r="FLU8" s="393"/>
      <c r="FLV8" s="393"/>
      <c r="FLW8" s="393"/>
      <c r="FLX8" s="393"/>
      <c r="FLY8" s="393"/>
      <c r="FLZ8" s="393"/>
      <c r="FMA8" s="393"/>
      <c r="FMB8" s="393"/>
      <c r="FMC8" s="393"/>
      <c r="FMD8" s="393"/>
      <c r="FME8" s="393"/>
      <c r="FMF8" s="393"/>
      <c r="FMG8" s="393"/>
      <c r="FMH8" s="393"/>
      <c r="FMI8" s="393"/>
      <c r="FMJ8" s="393"/>
      <c r="FMK8" s="393"/>
      <c r="FML8" s="393"/>
      <c r="FMM8" s="393"/>
      <c r="FMN8" s="393"/>
      <c r="FMO8" s="393"/>
      <c r="FMP8" s="393"/>
      <c r="FMQ8" s="393"/>
      <c r="FMR8" s="393"/>
      <c r="FMS8" s="393"/>
      <c r="FMT8" s="393"/>
      <c r="FMU8" s="393"/>
      <c r="FMV8" s="393"/>
      <c r="FMW8" s="393"/>
      <c r="FMX8" s="393"/>
      <c r="FMY8" s="393"/>
      <c r="FMZ8" s="393"/>
      <c r="FNA8" s="393"/>
      <c r="FNB8" s="393"/>
      <c r="FNC8" s="393"/>
      <c r="FND8" s="393"/>
      <c r="FNE8" s="393"/>
      <c r="FNF8" s="393"/>
      <c r="FNG8" s="393"/>
      <c r="FNH8" s="393"/>
      <c r="FNI8" s="393"/>
      <c r="FNJ8" s="393"/>
      <c r="FNK8" s="393"/>
      <c r="FNL8" s="393"/>
      <c r="FNM8" s="393"/>
      <c r="FNN8" s="393"/>
      <c r="FNO8" s="393"/>
      <c r="FNP8" s="393"/>
      <c r="FNQ8" s="393"/>
      <c r="FNR8" s="393"/>
      <c r="FNS8" s="393"/>
      <c r="FNT8" s="393"/>
      <c r="FNU8" s="393"/>
      <c r="FNV8" s="393"/>
      <c r="FNW8" s="393"/>
      <c r="FNX8" s="393"/>
      <c r="FNY8" s="393"/>
      <c r="FNZ8" s="393"/>
      <c r="FOA8" s="393"/>
      <c r="FOB8" s="393"/>
      <c r="FOC8" s="393"/>
      <c r="FOD8" s="393"/>
      <c r="FOE8" s="393"/>
      <c r="FOF8" s="393"/>
      <c r="FOG8" s="393"/>
      <c r="FOH8" s="393"/>
      <c r="FOI8" s="393"/>
      <c r="FOJ8" s="393"/>
      <c r="FOK8" s="393"/>
      <c r="FOL8" s="393"/>
      <c r="FOM8" s="393"/>
      <c r="FON8" s="393"/>
      <c r="FOO8" s="393"/>
      <c r="FOP8" s="393"/>
      <c r="FOQ8" s="393"/>
      <c r="FOR8" s="393"/>
      <c r="FOS8" s="393"/>
      <c r="FOT8" s="393"/>
      <c r="FOU8" s="393"/>
      <c r="FOV8" s="393"/>
      <c r="FOW8" s="393"/>
      <c r="FOX8" s="393"/>
      <c r="FOY8" s="393"/>
      <c r="FOZ8" s="393"/>
      <c r="FPA8" s="393"/>
      <c r="FPB8" s="393"/>
      <c r="FPC8" s="393"/>
      <c r="FPD8" s="393"/>
      <c r="FPE8" s="393"/>
      <c r="FPF8" s="393"/>
      <c r="FPG8" s="393"/>
      <c r="FPH8" s="393"/>
      <c r="FPI8" s="393"/>
      <c r="FPJ8" s="393"/>
      <c r="FPK8" s="393"/>
      <c r="FPL8" s="393"/>
      <c r="FPM8" s="393"/>
      <c r="FPN8" s="393"/>
      <c r="FPO8" s="393"/>
      <c r="FPP8" s="393"/>
      <c r="FPQ8" s="393"/>
      <c r="FPR8" s="393"/>
      <c r="FPS8" s="393"/>
      <c r="FPT8" s="393"/>
      <c r="FPU8" s="393"/>
      <c r="FPV8" s="393"/>
      <c r="FPW8" s="393"/>
      <c r="FPX8" s="393"/>
      <c r="FPY8" s="393"/>
      <c r="FPZ8" s="393"/>
      <c r="FQA8" s="393"/>
      <c r="FQB8" s="393"/>
      <c r="FQC8" s="393"/>
      <c r="FQD8" s="393"/>
      <c r="FQE8" s="393"/>
      <c r="FQF8" s="393"/>
      <c r="FQG8" s="393"/>
      <c r="FQH8" s="393"/>
      <c r="FQI8" s="393"/>
      <c r="FQJ8" s="393"/>
      <c r="FQK8" s="393"/>
      <c r="FQL8" s="393"/>
      <c r="FQM8" s="393"/>
      <c r="FQN8" s="393"/>
      <c r="FQO8" s="393"/>
      <c r="FQP8" s="393"/>
      <c r="FQQ8" s="393"/>
      <c r="FQR8" s="393"/>
      <c r="FQS8" s="393"/>
      <c r="FQT8" s="393"/>
      <c r="FQU8" s="393"/>
      <c r="FQV8" s="393"/>
      <c r="FQW8" s="393"/>
      <c r="FQX8" s="393"/>
      <c r="FQY8" s="393"/>
      <c r="FQZ8" s="393"/>
      <c r="FRA8" s="393"/>
      <c r="FRB8" s="393"/>
      <c r="FRC8" s="393"/>
      <c r="FRD8" s="393"/>
      <c r="FRE8" s="393"/>
      <c r="FRF8" s="393"/>
      <c r="FRG8" s="393"/>
      <c r="FRH8" s="393"/>
      <c r="FRI8" s="393"/>
      <c r="FRJ8" s="393"/>
      <c r="FRK8" s="393"/>
      <c r="FRL8" s="393"/>
      <c r="FRM8" s="393"/>
      <c r="FRN8" s="393"/>
      <c r="FRO8" s="393"/>
      <c r="FRP8" s="393"/>
      <c r="FRQ8" s="393"/>
      <c r="FRR8" s="393"/>
      <c r="FRS8" s="393"/>
      <c r="FRT8" s="393"/>
      <c r="FRU8" s="393"/>
      <c r="FRV8" s="393"/>
      <c r="FRW8" s="393"/>
      <c r="FRX8" s="393"/>
      <c r="FRY8" s="393"/>
      <c r="FRZ8" s="393"/>
      <c r="FSA8" s="393"/>
      <c r="FSB8" s="393"/>
      <c r="FSC8" s="393"/>
      <c r="FSD8" s="393"/>
      <c r="FSE8" s="393"/>
      <c r="FSF8" s="393"/>
      <c r="FSG8" s="393"/>
      <c r="FSH8" s="393"/>
      <c r="FSI8" s="393"/>
      <c r="FSJ8" s="393"/>
      <c r="FSK8" s="393"/>
      <c r="FSL8" s="393"/>
      <c r="FSM8" s="393"/>
      <c r="FSN8" s="393"/>
      <c r="FSO8" s="393"/>
      <c r="FSP8" s="393"/>
      <c r="FSQ8" s="393"/>
      <c r="FSR8" s="393"/>
      <c r="FSS8" s="393"/>
      <c r="FST8" s="393"/>
      <c r="FSU8" s="393"/>
      <c r="FSV8" s="393"/>
      <c r="FSW8" s="393"/>
      <c r="FSX8" s="393"/>
      <c r="FSY8" s="393"/>
      <c r="FSZ8" s="393"/>
      <c r="FTA8" s="393"/>
      <c r="FTB8" s="393"/>
      <c r="FTC8" s="393"/>
      <c r="FTD8" s="393"/>
      <c r="FTE8" s="393"/>
      <c r="FTF8" s="393"/>
      <c r="FTG8" s="393"/>
      <c r="FTH8" s="393"/>
      <c r="FTI8" s="393"/>
      <c r="FTJ8" s="393"/>
      <c r="FTK8" s="393"/>
      <c r="FTL8" s="393"/>
      <c r="FTM8" s="393"/>
      <c r="FTN8" s="393"/>
      <c r="FTO8" s="393"/>
      <c r="FTP8" s="393"/>
      <c r="FTQ8" s="393"/>
      <c r="FTR8" s="393"/>
      <c r="FTS8" s="393"/>
      <c r="FTT8" s="393"/>
      <c r="FTU8" s="393"/>
      <c r="FTV8" s="393"/>
      <c r="FTW8" s="393"/>
      <c r="FTX8" s="393"/>
      <c r="FTY8" s="393"/>
      <c r="FTZ8" s="393"/>
      <c r="FUA8" s="393"/>
      <c r="FUB8" s="393"/>
      <c r="FUC8" s="393"/>
      <c r="FUD8" s="393"/>
      <c r="FUE8" s="393"/>
      <c r="FUF8" s="393"/>
      <c r="FUG8" s="393"/>
      <c r="FUH8" s="393"/>
      <c r="FUI8" s="393"/>
      <c r="FUJ8" s="393"/>
      <c r="FUK8" s="393"/>
      <c r="FUL8" s="393"/>
      <c r="FUM8" s="393"/>
      <c r="FUN8" s="393"/>
      <c r="FUO8" s="393"/>
      <c r="FUP8" s="393"/>
      <c r="FUQ8" s="393"/>
      <c r="FUR8" s="393"/>
      <c r="FUS8" s="393"/>
      <c r="FUT8" s="393"/>
      <c r="FUU8" s="393"/>
      <c r="FUV8" s="393"/>
      <c r="FUW8" s="393"/>
      <c r="FUX8" s="393"/>
      <c r="FUY8" s="393"/>
      <c r="FUZ8" s="393"/>
      <c r="FVA8" s="393"/>
      <c r="FVB8" s="393"/>
      <c r="FVC8" s="393"/>
      <c r="FVD8" s="393"/>
      <c r="FVE8" s="393"/>
      <c r="FVF8" s="393"/>
      <c r="FVG8" s="393"/>
      <c r="FVH8" s="393"/>
      <c r="FVI8" s="393"/>
      <c r="FVJ8" s="393"/>
      <c r="FVK8" s="393"/>
      <c r="FVL8" s="393"/>
      <c r="FVM8" s="393"/>
      <c r="FVN8" s="393"/>
      <c r="FVO8" s="393"/>
      <c r="FVP8" s="393"/>
      <c r="FVQ8" s="393"/>
      <c r="FVR8" s="393"/>
      <c r="FVS8" s="393"/>
      <c r="FVT8" s="393"/>
      <c r="FVU8" s="393"/>
      <c r="FVV8" s="393"/>
      <c r="FVW8" s="393"/>
      <c r="FVX8" s="393"/>
      <c r="FVY8" s="393"/>
      <c r="FVZ8" s="393"/>
      <c r="FWA8" s="393"/>
      <c r="FWB8" s="393"/>
      <c r="FWC8" s="393"/>
      <c r="FWD8" s="393"/>
      <c r="FWE8" s="393"/>
      <c r="FWF8" s="393"/>
      <c r="FWG8" s="393"/>
      <c r="FWH8" s="393"/>
      <c r="FWI8" s="393"/>
      <c r="FWJ8" s="393"/>
      <c r="FWK8" s="393"/>
      <c r="FWL8" s="393"/>
      <c r="FWM8" s="393"/>
      <c r="FWN8" s="393"/>
      <c r="FWO8" s="393"/>
      <c r="FWP8" s="393"/>
      <c r="FWQ8" s="393"/>
      <c r="FWR8" s="393"/>
      <c r="FWS8" s="393"/>
      <c r="FWT8" s="393"/>
      <c r="FWU8" s="393"/>
      <c r="FWV8" s="393"/>
      <c r="FWW8" s="393"/>
      <c r="FWX8" s="393"/>
      <c r="FWY8" s="393"/>
      <c r="FWZ8" s="393"/>
      <c r="FXA8" s="393"/>
      <c r="FXB8" s="393"/>
      <c r="FXC8" s="393"/>
      <c r="FXD8" s="393"/>
      <c r="FXE8" s="393"/>
      <c r="FXF8" s="393"/>
      <c r="FXG8" s="393"/>
      <c r="FXH8" s="393"/>
      <c r="FXI8" s="393"/>
      <c r="FXJ8" s="393"/>
      <c r="FXK8" s="393"/>
      <c r="FXL8" s="393"/>
      <c r="FXM8" s="393"/>
      <c r="FXN8" s="393"/>
      <c r="FXO8" s="393"/>
      <c r="FXP8" s="393"/>
      <c r="FXQ8" s="393"/>
      <c r="FXR8" s="393"/>
      <c r="FXS8" s="393"/>
      <c r="FXT8" s="393"/>
      <c r="FXU8" s="393"/>
      <c r="FXV8" s="393"/>
      <c r="FXW8" s="393"/>
      <c r="FXX8" s="393"/>
      <c r="FXY8" s="393"/>
      <c r="FXZ8" s="393"/>
      <c r="FYA8" s="393"/>
      <c r="FYB8" s="393"/>
      <c r="FYC8" s="393"/>
      <c r="FYD8" s="393"/>
      <c r="FYE8" s="393"/>
      <c r="FYF8" s="393"/>
      <c r="FYG8" s="393"/>
      <c r="FYH8" s="393"/>
      <c r="FYI8" s="393"/>
      <c r="FYJ8" s="393"/>
      <c r="FYK8" s="393"/>
      <c r="FYL8" s="393"/>
      <c r="FYM8" s="393"/>
      <c r="FYN8" s="393"/>
      <c r="FYO8" s="393"/>
      <c r="FYP8" s="393"/>
      <c r="FYQ8" s="393"/>
      <c r="FYR8" s="393"/>
      <c r="FYS8" s="393"/>
      <c r="FYT8" s="393"/>
      <c r="FYU8" s="393"/>
      <c r="FYV8" s="393"/>
      <c r="FYW8" s="393"/>
      <c r="FYX8" s="393"/>
      <c r="FYY8" s="393"/>
      <c r="FYZ8" s="393"/>
      <c r="FZA8" s="393"/>
      <c r="FZB8" s="393"/>
      <c r="FZC8" s="393"/>
      <c r="FZD8" s="393"/>
      <c r="FZE8" s="393"/>
      <c r="FZF8" s="393"/>
      <c r="FZG8" s="393"/>
      <c r="FZH8" s="393"/>
      <c r="FZI8" s="393"/>
      <c r="FZJ8" s="393"/>
      <c r="FZK8" s="393"/>
      <c r="FZL8" s="393"/>
      <c r="FZM8" s="393"/>
      <c r="FZN8" s="393"/>
      <c r="FZO8" s="393"/>
      <c r="FZP8" s="393"/>
      <c r="FZQ8" s="393"/>
      <c r="FZR8" s="393"/>
      <c r="FZS8" s="393"/>
      <c r="FZT8" s="393"/>
      <c r="FZU8" s="393"/>
      <c r="FZV8" s="393"/>
      <c r="FZW8" s="393"/>
      <c r="FZX8" s="393"/>
      <c r="FZY8" s="393"/>
      <c r="FZZ8" s="393"/>
      <c r="GAA8" s="393"/>
      <c r="GAB8" s="393"/>
      <c r="GAC8" s="393"/>
      <c r="GAD8" s="393"/>
      <c r="GAE8" s="393"/>
      <c r="GAF8" s="393"/>
      <c r="GAG8" s="393"/>
      <c r="GAH8" s="393"/>
      <c r="GAI8" s="393"/>
      <c r="GAJ8" s="393"/>
      <c r="GAK8" s="393"/>
      <c r="GAL8" s="393"/>
      <c r="GAM8" s="393"/>
      <c r="GAN8" s="393"/>
      <c r="GAO8" s="393"/>
      <c r="GAP8" s="393"/>
      <c r="GAQ8" s="393"/>
      <c r="GAR8" s="393"/>
      <c r="GAS8" s="393"/>
      <c r="GAT8" s="393"/>
      <c r="GAU8" s="393"/>
      <c r="GAV8" s="393"/>
      <c r="GAW8" s="393"/>
      <c r="GAX8" s="393"/>
      <c r="GAY8" s="393"/>
      <c r="GAZ8" s="393"/>
      <c r="GBA8" s="393"/>
      <c r="GBB8" s="393"/>
      <c r="GBC8" s="393"/>
      <c r="GBD8" s="393"/>
      <c r="GBE8" s="393"/>
      <c r="GBF8" s="393"/>
      <c r="GBG8" s="393"/>
      <c r="GBH8" s="393"/>
      <c r="GBI8" s="393"/>
      <c r="GBJ8" s="393"/>
      <c r="GBK8" s="393"/>
      <c r="GBL8" s="393"/>
      <c r="GBM8" s="393"/>
      <c r="GBN8" s="393"/>
      <c r="GBO8" s="393"/>
      <c r="GBP8" s="393"/>
      <c r="GBQ8" s="393"/>
      <c r="GBR8" s="393"/>
      <c r="GBS8" s="393"/>
      <c r="GBT8" s="393"/>
      <c r="GBU8" s="393"/>
      <c r="GBV8" s="393"/>
      <c r="GBW8" s="393"/>
      <c r="GBX8" s="393"/>
      <c r="GBY8" s="393"/>
      <c r="GBZ8" s="393"/>
      <c r="GCA8" s="393"/>
      <c r="GCB8" s="393"/>
      <c r="GCC8" s="393"/>
      <c r="GCD8" s="393"/>
      <c r="GCE8" s="393"/>
      <c r="GCF8" s="393"/>
      <c r="GCG8" s="393"/>
      <c r="GCH8" s="393"/>
      <c r="GCI8" s="393"/>
      <c r="GCJ8" s="393"/>
      <c r="GCK8" s="393"/>
      <c r="GCL8" s="393"/>
      <c r="GCM8" s="393"/>
      <c r="GCN8" s="393"/>
      <c r="GCO8" s="393"/>
      <c r="GCP8" s="393"/>
      <c r="GCQ8" s="393"/>
      <c r="GCR8" s="393"/>
      <c r="GCS8" s="393"/>
      <c r="GCT8" s="393"/>
      <c r="GCU8" s="393"/>
      <c r="GCV8" s="393"/>
      <c r="GCW8" s="393"/>
      <c r="GCX8" s="393"/>
      <c r="GCY8" s="393"/>
      <c r="GCZ8" s="393"/>
      <c r="GDA8" s="393"/>
      <c r="GDB8" s="393"/>
      <c r="GDC8" s="393"/>
      <c r="GDD8" s="393"/>
      <c r="GDE8" s="393"/>
      <c r="GDF8" s="393"/>
      <c r="GDG8" s="393"/>
      <c r="GDH8" s="393"/>
      <c r="GDI8" s="393"/>
      <c r="GDJ8" s="393"/>
      <c r="GDK8" s="393"/>
      <c r="GDL8" s="393"/>
      <c r="GDM8" s="393"/>
      <c r="GDN8" s="393"/>
      <c r="GDO8" s="393"/>
      <c r="GDP8" s="393"/>
      <c r="GDQ8" s="393"/>
      <c r="GDR8" s="393"/>
      <c r="GDS8" s="393"/>
      <c r="GDT8" s="393"/>
      <c r="GDU8" s="393"/>
      <c r="GDV8" s="393"/>
      <c r="GDW8" s="393"/>
      <c r="GDX8" s="393"/>
      <c r="GDY8" s="393"/>
      <c r="GDZ8" s="393"/>
      <c r="GEA8" s="393"/>
      <c r="GEB8" s="393"/>
      <c r="GEC8" s="393"/>
      <c r="GED8" s="393"/>
      <c r="GEE8" s="393"/>
      <c r="GEF8" s="393"/>
      <c r="GEG8" s="393"/>
      <c r="GEH8" s="393"/>
      <c r="GEI8" s="393"/>
      <c r="GEJ8" s="393"/>
      <c r="GEK8" s="393"/>
      <c r="GEL8" s="393"/>
      <c r="GEM8" s="393"/>
      <c r="GEN8" s="393"/>
      <c r="GEO8" s="393"/>
      <c r="GEP8" s="393"/>
      <c r="GEQ8" s="393"/>
      <c r="GER8" s="393"/>
      <c r="GES8" s="393"/>
      <c r="GET8" s="393"/>
      <c r="GEU8" s="393"/>
      <c r="GEV8" s="393"/>
      <c r="GEW8" s="393"/>
      <c r="GEX8" s="393"/>
      <c r="GEY8" s="393"/>
      <c r="GEZ8" s="393"/>
      <c r="GFA8" s="393"/>
      <c r="GFB8" s="393"/>
      <c r="GFC8" s="393"/>
      <c r="GFD8" s="393"/>
      <c r="GFE8" s="393"/>
      <c r="GFF8" s="393"/>
      <c r="GFG8" s="393"/>
      <c r="GFH8" s="393"/>
      <c r="GFI8" s="393"/>
      <c r="GFJ8" s="393"/>
      <c r="GFK8" s="393"/>
      <c r="GFL8" s="393"/>
      <c r="GFM8" s="393"/>
      <c r="GFN8" s="393"/>
      <c r="GFO8" s="393"/>
      <c r="GFP8" s="393"/>
      <c r="GFQ8" s="393"/>
      <c r="GFR8" s="393"/>
      <c r="GFS8" s="393"/>
      <c r="GFT8" s="393"/>
      <c r="GFU8" s="393"/>
      <c r="GFV8" s="393"/>
      <c r="GFW8" s="393"/>
      <c r="GFX8" s="393"/>
      <c r="GFY8" s="393"/>
      <c r="GFZ8" s="393"/>
      <c r="GGA8" s="393"/>
      <c r="GGB8" s="393"/>
      <c r="GGC8" s="393"/>
      <c r="GGD8" s="393"/>
      <c r="GGE8" s="393"/>
      <c r="GGF8" s="393"/>
      <c r="GGG8" s="393"/>
      <c r="GGH8" s="393"/>
      <c r="GGI8" s="393"/>
      <c r="GGJ8" s="393"/>
      <c r="GGK8" s="393"/>
      <c r="GGL8" s="393"/>
      <c r="GGM8" s="393"/>
      <c r="GGN8" s="393"/>
      <c r="GGO8" s="393"/>
      <c r="GGP8" s="393"/>
      <c r="GGQ8" s="393"/>
      <c r="GGR8" s="393"/>
      <c r="GGS8" s="393"/>
      <c r="GGT8" s="393"/>
      <c r="GGU8" s="393"/>
      <c r="GGV8" s="393"/>
      <c r="GGW8" s="393"/>
      <c r="GGX8" s="393"/>
      <c r="GGY8" s="393"/>
      <c r="GGZ8" s="393"/>
      <c r="GHA8" s="393"/>
      <c r="GHB8" s="393"/>
      <c r="GHC8" s="393"/>
      <c r="GHD8" s="393"/>
      <c r="GHE8" s="393"/>
      <c r="GHF8" s="393"/>
      <c r="GHG8" s="393"/>
      <c r="GHH8" s="393"/>
      <c r="GHI8" s="393"/>
      <c r="GHJ8" s="393"/>
      <c r="GHK8" s="393"/>
      <c r="GHL8" s="393"/>
      <c r="GHM8" s="393"/>
      <c r="GHN8" s="393"/>
      <c r="GHO8" s="393"/>
      <c r="GHP8" s="393"/>
      <c r="GHQ8" s="393"/>
      <c r="GHR8" s="393"/>
      <c r="GHS8" s="393"/>
      <c r="GHT8" s="393"/>
      <c r="GHU8" s="393"/>
      <c r="GHV8" s="393"/>
      <c r="GHW8" s="393"/>
      <c r="GHX8" s="393"/>
      <c r="GHY8" s="393"/>
      <c r="GHZ8" s="393"/>
      <c r="GIA8" s="393"/>
      <c r="GIB8" s="393"/>
      <c r="GIC8" s="393"/>
      <c r="GID8" s="393"/>
      <c r="GIE8" s="393"/>
      <c r="GIF8" s="393"/>
      <c r="GIG8" s="393"/>
      <c r="GIH8" s="393"/>
      <c r="GII8" s="393"/>
      <c r="GIJ8" s="393"/>
      <c r="GIK8" s="393"/>
      <c r="GIL8" s="393"/>
      <c r="GIM8" s="393"/>
      <c r="GIN8" s="393"/>
      <c r="GIO8" s="393"/>
      <c r="GIP8" s="393"/>
      <c r="GIQ8" s="393"/>
      <c r="GIR8" s="393"/>
      <c r="GIS8" s="393"/>
      <c r="GIT8" s="393"/>
      <c r="GIU8" s="393"/>
      <c r="GIV8" s="393"/>
      <c r="GIW8" s="393"/>
      <c r="GIX8" s="393"/>
      <c r="GIY8" s="393"/>
      <c r="GIZ8" s="393"/>
      <c r="GJA8" s="393"/>
      <c r="GJB8" s="393"/>
      <c r="GJC8" s="393"/>
      <c r="GJD8" s="393"/>
      <c r="GJE8" s="393"/>
      <c r="GJF8" s="393"/>
      <c r="GJG8" s="393"/>
      <c r="GJH8" s="393"/>
      <c r="GJI8" s="393"/>
      <c r="GJJ8" s="393"/>
      <c r="GJK8" s="393"/>
      <c r="GJL8" s="393"/>
      <c r="GJM8" s="393"/>
      <c r="GJN8" s="393"/>
      <c r="GJO8" s="393"/>
      <c r="GJP8" s="393"/>
      <c r="GJQ8" s="393"/>
      <c r="GJR8" s="393"/>
      <c r="GJS8" s="393"/>
      <c r="GJT8" s="393"/>
      <c r="GJU8" s="393"/>
      <c r="GJV8" s="393"/>
      <c r="GJW8" s="393"/>
      <c r="GJX8" s="393"/>
      <c r="GJY8" s="393"/>
      <c r="GJZ8" s="393"/>
      <c r="GKA8" s="393"/>
      <c r="GKB8" s="393"/>
      <c r="GKC8" s="393"/>
      <c r="GKD8" s="393"/>
      <c r="GKE8" s="393"/>
      <c r="GKF8" s="393"/>
      <c r="GKG8" s="393"/>
      <c r="GKH8" s="393"/>
      <c r="GKI8" s="393"/>
      <c r="GKJ8" s="393"/>
      <c r="GKK8" s="393"/>
      <c r="GKL8" s="393"/>
      <c r="GKM8" s="393"/>
      <c r="GKN8" s="393"/>
      <c r="GKO8" s="393"/>
      <c r="GKP8" s="393"/>
      <c r="GKQ8" s="393"/>
      <c r="GKR8" s="393"/>
      <c r="GKS8" s="393"/>
      <c r="GKT8" s="393"/>
      <c r="GKU8" s="393"/>
      <c r="GKV8" s="393"/>
      <c r="GKW8" s="393"/>
      <c r="GKX8" s="393"/>
      <c r="GKY8" s="393"/>
      <c r="GKZ8" s="393"/>
      <c r="GLA8" s="393"/>
      <c r="GLB8" s="393"/>
      <c r="GLC8" s="393"/>
      <c r="GLD8" s="393"/>
      <c r="GLE8" s="393"/>
      <c r="GLF8" s="393"/>
      <c r="GLG8" s="393"/>
      <c r="GLH8" s="393"/>
      <c r="GLI8" s="393"/>
      <c r="GLJ8" s="393"/>
      <c r="GLK8" s="393"/>
      <c r="GLL8" s="393"/>
      <c r="GLM8" s="393"/>
      <c r="GLN8" s="393"/>
      <c r="GLO8" s="393"/>
      <c r="GLP8" s="393"/>
      <c r="GLQ8" s="393"/>
      <c r="GLR8" s="393"/>
      <c r="GLS8" s="393"/>
      <c r="GLT8" s="393"/>
      <c r="GLU8" s="393"/>
      <c r="GLV8" s="393"/>
      <c r="GLW8" s="393"/>
      <c r="GLX8" s="393"/>
      <c r="GLY8" s="393"/>
      <c r="GLZ8" s="393"/>
      <c r="GMA8" s="393"/>
      <c r="GMB8" s="393"/>
      <c r="GMC8" s="393"/>
      <c r="GMD8" s="393"/>
      <c r="GME8" s="393"/>
      <c r="GMF8" s="393"/>
      <c r="GMG8" s="393"/>
      <c r="GMH8" s="393"/>
      <c r="GMI8" s="393"/>
      <c r="GMJ8" s="393"/>
      <c r="GMK8" s="393"/>
      <c r="GML8" s="393"/>
      <c r="GMM8" s="393"/>
      <c r="GMN8" s="393"/>
      <c r="GMO8" s="393"/>
      <c r="GMP8" s="393"/>
      <c r="GMQ8" s="393"/>
      <c r="GMR8" s="393"/>
      <c r="GMS8" s="393"/>
      <c r="GMT8" s="393"/>
      <c r="GMU8" s="393"/>
      <c r="GMV8" s="393"/>
      <c r="GMW8" s="393"/>
      <c r="GMX8" s="393"/>
      <c r="GMY8" s="393"/>
      <c r="GMZ8" s="393"/>
      <c r="GNA8" s="393"/>
      <c r="GNB8" s="393"/>
      <c r="GNC8" s="393"/>
      <c r="GND8" s="393"/>
      <c r="GNE8" s="393"/>
      <c r="GNF8" s="393"/>
      <c r="GNG8" s="393"/>
      <c r="GNH8" s="393"/>
      <c r="GNI8" s="393"/>
      <c r="GNJ8" s="393"/>
      <c r="GNK8" s="393"/>
      <c r="GNL8" s="393"/>
      <c r="GNM8" s="393"/>
      <c r="GNN8" s="393"/>
      <c r="GNO8" s="393"/>
      <c r="GNP8" s="393"/>
      <c r="GNQ8" s="393"/>
      <c r="GNR8" s="393"/>
      <c r="GNS8" s="393"/>
      <c r="GNT8" s="393"/>
      <c r="GNU8" s="393"/>
      <c r="GNV8" s="393"/>
      <c r="GNW8" s="393"/>
      <c r="GNX8" s="393"/>
      <c r="GNY8" s="393"/>
      <c r="GNZ8" s="393"/>
      <c r="GOA8" s="393"/>
      <c r="GOB8" s="393"/>
      <c r="GOC8" s="393"/>
      <c r="GOD8" s="393"/>
      <c r="GOE8" s="393"/>
      <c r="GOF8" s="393"/>
      <c r="GOG8" s="393"/>
      <c r="GOH8" s="393"/>
      <c r="GOI8" s="393"/>
      <c r="GOJ8" s="393"/>
      <c r="GOK8" s="393"/>
      <c r="GOL8" s="393"/>
      <c r="GOM8" s="393"/>
      <c r="GON8" s="393"/>
      <c r="GOO8" s="393"/>
      <c r="GOP8" s="393"/>
      <c r="GOQ8" s="393"/>
      <c r="GOR8" s="393"/>
      <c r="GOS8" s="393"/>
      <c r="GOT8" s="393"/>
      <c r="GOU8" s="393"/>
      <c r="GOV8" s="393"/>
      <c r="GOW8" s="393"/>
      <c r="GOX8" s="393"/>
      <c r="GOY8" s="393"/>
      <c r="GOZ8" s="393"/>
      <c r="GPA8" s="393"/>
      <c r="GPB8" s="393"/>
      <c r="GPC8" s="393"/>
      <c r="GPD8" s="393"/>
      <c r="GPE8" s="393"/>
      <c r="GPF8" s="393"/>
      <c r="GPG8" s="393"/>
      <c r="GPH8" s="393"/>
      <c r="GPI8" s="393"/>
      <c r="GPJ8" s="393"/>
      <c r="GPK8" s="393"/>
      <c r="GPL8" s="393"/>
      <c r="GPM8" s="393"/>
      <c r="GPN8" s="393"/>
      <c r="GPO8" s="393"/>
      <c r="GPP8" s="393"/>
      <c r="GPQ8" s="393"/>
      <c r="GPR8" s="393"/>
      <c r="GPS8" s="393"/>
      <c r="GPT8" s="393"/>
      <c r="GPU8" s="393"/>
      <c r="GPV8" s="393"/>
      <c r="GPW8" s="393"/>
      <c r="GPX8" s="393"/>
      <c r="GPY8" s="393"/>
      <c r="GPZ8" s="393"/>
      <c r="GQA8" s="393"/>
      <c r="GQB8" s="393"/>
      <c r="GQC8" s="393"/>
      <c r="GQD8" s="393"/>
      <c r="GQE8" s="393"/>
      <c r="GQF8" s="393"/>
      <c r="GQG8" s="393"/>
      <c r="GQH8" s="393"/>
      <c r="GQI8" s="393"/>
      <c r="GQJ8" s="393"/>
      <c r="GQK8" s="393"/>
      <c r="GQL8" s="393"/>
      <c r="GQM8" s="393"/>
      <c r="GQN8" s="393"/>
      <c r="GQO8" s="393"/>
      <c r="GQP8" s="393"/>
      <c r="GQQ8" s="393"/>
      <c r="GQR8" s="393"/>
      <c r="GQS8" s="393"/>
      <c r="GQT8" s="393"/>
      <c r="GQU8" s="393"/>
      <c r="GQV8" s="393"/>
      <c r="GQW8" s="393"/>
      <c r="GQX8" s="393"/>
      <c r="GQY8" s="393"/>
      <c r="GQZ8" s="393"/>
      <c r="GRA8" s="393"/>
      <c r="GRB8" s="393"/>
      <c r="GRC8" s="393"/>
      <c r="GRD8" s="393"/>
      <c r="GRE8" s="393"/>
      <c r="GRF8" s="393"/>
      <c r="GRG8" s="393"/>
      <c r="GRH8" s="393"/>
      <c r="GRI8" s="393"/>
      <c r="GRJ8" s="393"/>
      <c r="GRK8" s="393"/>
      <c r="GRL8" s="393"/>
      <c r="GRM8" s="393"/>
      <c r="GRN8" s="393"/>
      <c r="GRO8" s="393"/>
      <c r="GRP8" s="393"/>
      <c r="GRQ8" s="393"/>
      <c r="GRR8" s="393"/>
      <c r="GRS8" s="393"/>
      <c r="GRT8" s="393"/>
      <c r="GRU8" s="393"/>
      <c r="GRV8" s="393"/>
      <c r="GRW8" s="393"/>
      <c r="GRX8" s="393"/>
      <c r="GRY8" s="393"/>
      <c r="GRZ8" s="393"/>
      <c r="GSA8" s="393"/>
      <c r="GSB8" s="393"/>
      <c r="GSC8" s="393"/>
      <c r="GSD8" s="393"/>
      <c r="GSE8" s="393"/>
      <c r="GSF8" s="393"/>
      <c r="GSG8" s="393"/>
      <c r="GSH8" s="393"/>
      <c r="GSI8" s="393"/>
      <c r="GSJ8" s="393"/>
      <c r="GSK8" s="393"/>
      <c r="GSL8" s="393"/>
      <c r="GSM8" s="393"/>
      <c r="GSN8" s="393"/>
      <c r="GSO8" s="393"/>
      <c r="GSP8" s="393"/>
      <c r="GSQ8" s="393"/>
      <c r="GSR8" s="393"/>
      <c r="GSS8" s="393"/>
      <c r="GST8" s="393"/>
      <c r="GSU8" s="393"/>
      <c r="GSV8" s="393"/>
      <c r="GSW8" s="393"/>
      <c r="GSX8" s="393"/>
      <c r="GSY8" s="393"/>
      <c r="GSZ8" s="393"/>
      <c r="GTA8" s="393"/>
      <c r="GTB8" s="393"/>
      <c r="GTC8" s="393"/>
      <c r="GTD8" s="393"/>
      <c r="GTE8" s="393"/>
      <c r="GTF8" s="393"/>
      <c r="GTG8" s="393"/>
      <c r="GTH8" s="393"/>
      <c r="GTI8" s="393"/>
      <c r="GTJ8" s="393"/>
      <c r="GTK8" s="393"/>
      <c r="GTL8" s="393"/>
      <c r="GTM8" s="393"/>
      <c r="GTN8" s="393"/>
      <c r="GTO8" s="393"/>
      <c r="GTP8" s="393"/>
      <c r="GTQ8" s="393"/>
      <c r="GTR8" s="393"/>
      <c r="GTS8" s="393"/>
      <c r="GTT8" s="393"/>
      <c r="GTU8" s="393"/>
      <c r="GTV8" s="393"/>
      <c r="GTW8" s="393"/>
      <c r="GTX8" s="393"/>
      <c r="GTY8" s="393"/>
      <c r="GTZ8" s="393"/>
      <c r="GUA8" s="393"/>
      <c r="GUB8" s="393"/>
      <c r="GUC8" s="393"/>
      <c r="GUD8" s="393"/>
      <c r="GUE8" s="393"/>
      <c r="GUF8" s="393"/>
      <c r="GUG8" s="393"/>
      <c r="GUH8" s="393"/>
      <c r="GUI8" s="393"/>
      <c r="GUJ8" s="393"/>
      <c r="GUK8" s="393"/>
      <c r="GUL8" s="393"/>
      <c r="GUM8" s="393"/>
      <c r="GUN8" s="393"/>
      <c r="GUO8" s="393"/>
      <c r="GUP8" s="393"/>
      <c r="GUQ8" s="393"/>
      <c r="GUR8" s="393"/>
      <c r="GUS8" s="393"/>
      <c r="GUT8" s="393"/>
      <c r="GUU8" s="393"/>
      <c r="GUV8" s="393"/>
      <c r="GUW8" s="393"/>
      <c r="GUX8" s="393"/>
      <c r="GUY8" s="393"/>
      <c r="GUZ8" s="393"/>
      <c r="GVA8" s="393"/>
      <c r="GVB8" s="393"/>
      <c r="GVC8" s="393"/>
      <c r="GVD8" s="393"/>
      <c r="GVE8" s="393"/>
      <c r="GVF8" s="393"/>
      <c r="GVG8" s="393"/>
      <c r="GVH8" s="393"/>
      <c r="GVI8" s="393"/>
      <c r="GVJ8" s="393"/>
      <c r="GVK8" s="393"/>
      <c r="GVL8" s="393"/>
      <c r="GVM8" s="393"/>
      <c r="GVN8" s="393"/>
      <c r="GVO8" s="393"/>
      <c r="GVP8" s="393"/>
      <c r="GVQ8" s="393"/>
      <c r="GVR8" s="393"/>
      <c r="GVS8" s="393"/>
      <c r="GVT8" s="393"/>
      <c r="GVU8" s="393"/>
      <c r="GVV8" s="393"/>
      <c r="GVW8" s="393"/>
      <c r="GVX8" s="393"/>
      <c r="GVY8" s="393"/>
      <c r="GVZ8" s="393"/>
      <c r="GWA8" s="393"/>
      <c r="GWB8" s="393"/>
      <c r="GWC8" s="393"/>
      <c r="GWD8" s="393"/>
      <c r="GWE8" s="393"/>
      <c r="GWF8" s="393"/>
      <c r="GWG8" s="393"/>
      <c r="GWH8" s="393"/>
      <c r="GWI8" s="393"/>
      <c r="GWJ8" s="393"/>
      <c r="GWK8" s="393"/>
      <c r="GWL8" s="393"/>
      <c r="GWM8" s="393"/>
      <c r="GWN8" s="393"/>
      <c r="GWO8" s="393"/>
      <c r="GWP8" s="393"/>
      <c r="GWQ8" s="393"/>
      <c r="GWR8" s="393"/>
      <c r="GWS8" s="393"/>
      <c r="GWT8" s="393"/>
      <c r="GWU8" s="393"/>
      <c r="GWV8" s="393"/>
      <c r="GWW8" s="393"/>
      <c r="GWX8" s="393"/>
      <c r="GWY8" s="393"/>
      <c r="GWZ8" s="393"/>
      <c r="GXA8" s="393"/>
      <c r="GXB8" s="393"/>
      <c r="GXC8" s="393"/>
      <c r="GXD8" s="393"/>
      <c r="GXE8" s="393"/>
      <c r="GXF8" s="393"/>
      <c r="GXG8" s="393"/>
      <c r="GXH8" s="393"/>
      <c r="GXI8" s="393"/>
      <c r="GXJ8" s="393"/>
      <c r="GXK8" s="393"/>
      <c r="GXL8" s="393"/>
      <c r="GXM8" s="393"/>
      <c r="GXN8" s="393"/>
      <c r="GXO8" s="393"/>
      <c r="GXP8" s="393"/>
      <c r="GXQ8" s="393"/>
      <c r="GXR8" s="393"/>
      <c r="GXS8" s="393"/>
      <c r="GXT8" s="393"/>
      <c r="GXU8" s="393"/>
      <c r="GXV8" s="393"/>
      <c r="GXW8" s="393"/>
      <c r="GXX8" s="393"/>
      <c r="GXY8" s="393"/>
      <c r="GXZ8" s="393"/>
      <c r="GYA8" s="393"/>
      <c r="GYB8" s="393"/>
      <c r="GYC8" s="393"/>
      <c r="GYD8" s="393"/>
      <c r="GYE8" s="393"/>
      <c r="GYF8" s="393"/>
      <c r="GYG8" s="393"/>
      <c r="GYH8" s="393"/>
      <c r="GYI8" s="393"/>
      <c r="GYJ8" s="393"/>
      <c r="GYK8" s="393"/>
      <c r="GYL8" s="393"/>
      <c r="GYM8" s="393"/>
      <c r="GYN8" s="393"/>
      <c r="GYO8" s="393"/>
      <c r="GYP8" s="393"/>
      <c r="GYQ8" s="393"/>
      <c r="GYR8" s="393"/>
      <c r="GYS8" s="393"/>
      <c r="GYT8" s="393"/>
      <c r="GYU8" s="393"/>
      <c r="GYV8" s="393"/>
      <c r="GYW8" s="393"/>
      <c r="GYX8" s="393"/>
      <c r="GYY8" s="393"/>
      <c r="GYZ8" s="393"/>
      <c r="GZA8" s="393"/>
      <c r="GZB8" s="393"/>
      <c r="GZC8" s="393"/>
      <c r="GZD8" s="393"/>
      <c r="GZE8" s="393"/>
      <c r="GZF8" s="393"/>
      <c r="GZG8" s="393"/>
      <c r="GZH8" s="393"/>
      <c r="GZI8" s="393"/>
      <c r="GZJ8" s="393"/>
      <c r="GZK8" s="393"/>
      <c r="GZL8" s="393"/>
      <c r="GZM8" s="393"/>
      <c r="GZN8" s="393"/>
      <c r="GZO8" s="393"/>
      <c r="GZP8" s="393"/>
      <c r="GZQ8" s="393"/>
      <c r="GZR8" s="393"/>
      <c r="GZS8" s="393"/>
      <c r="GZT8" s="393"/>
      <c r="GZU8" s="393"/>
      <c r="GZV8" s="393"/>
      <c r="GZW8" s="393"/>
      <c r="GZX8" s="393"/>
      <c r="GZY8" s="393"/>
      <c r="GZZ8" s="393"/>
      <c r="HAA8" s="393"/>
      <c r="HAB8" s="393"/>
      <c r="HAC8" s="393"/>
      <c r="HAD8" s="393"/>
      <c r="HAE8" s="393"/>
      <c r="HAF8" s="393"/>
      <c r="HAG8" s="393"/>
      <c r="HAH8" s="393"/>
      <c r="HAI8" s="393"/>
      <c r="HAJ8" s="393"/>
      <c r="HAK8" s="393"/>
      <c r="HAL8" s="393"/>
      <c r="HAM8" s="393"/>
      <c r="HAN8" s="393"/>
      <c r="HAO8" s="393"/>
      <c r="HAP8" s="393"/>
      <c r="HAQ8" s="393"/>
      <c r="HAR8" s="393"/>
      <c r="HAS8" s="393"/>
      <c r="HAT8" s="393"/>
      <c r="HAU8" s="393"/>
      <c r="HAV8" s="393"/>
      <c r="HAW8" s="393"/>
      <c r="HAX8" s="393"/>
      <c r="HAY8" s="393"/>
      <c r="HAZ8" s="393"/>
      <c r="HBA8" s="393"/>
      <c r="HBB8" s="393"/>
      <c r="HBC8" s="393"/>
      <c r="HBD8" s="393"/>
      <c r="HBE8" s="393"/>
      <c r="HBF8" s="393"/>
      <c r="HBG8" s="393"/>
      <c r="HBH8" s="393"/>
      <c r="HBI8" s="393"/>
      <c r="HBJ8" s="393"/>
      <c r="HBK8" s="393"/>
      <c r="HBL8" s="393"/>
      <c r="HBM8" s="393"/>
      <c r="HBN8" s="393"/>
      <c r="HBO8" s="393"/>
      <c r="HBP8" s="393"/>
      <c r="HBQ8" s="393"/>
      <c r="HBR8" s="393"/>
      <c r="HBS8" s="393"/>
      <c r="HBT8" s="393"/>
      <c r="HBU8" s="393"/>
      <c r="HBV8" s="393"/>
      <c r="HBW8" s="393"/>
      <c r="HBX8" s="393"/>
      <c r="HBY8" s="393"/>
      <c r="HBZ8" s="393"/>
      <c r="HCA8" s="393"/>
      <c r="HCB8" s="393"/>
      <c r="HCC8" s="393"/>
      <c r="HCD8" s="393"/>
      <c r="HCE8" s="393"/>
      <c r="HCF8" s="393"/>
      <c r="HCG8" s="393"/>
      <c r="HCH8" s="393"/>
      <c r="HCI8" s="393"/>
      <c r="HCJ8" s="393"/>
      <c r="HCK8" s="393"/>
      <c r="HCL8" s="393"/>
      <c r="HCM8" s="393"/>
      <c r="HCN8" s="393"/>
      <c r="HCO8" s="393"/>
      <c r="HCP8" s="393"/>
      <c r="HCQ8" s="393"/>
      <c r="HCR8" s="393"/>
      <c r="HCS8" s="393"/>
      <c r="HCT8" s="393"/>
      <c r="HCU8" s="393"/>
      <c r="HCV8" s="393"/>
      <c r="HCW8" s="393"/>
      <c r="HCX8" s="393"/>
      <c r="HCY8" s="393"/>
      <c r="HCZ8" s="393"/>
      <c r="HDA8" s="393"/>
      <c r="HDB8" s="393"/>
      <c r="HDC8" s="393"/>
      <c r="HDD8" s="393"/>
      <c r="HDE8" s="393"/>
      <c r="HDF8" s="393"/>
      <c r="HDG8" s="393"/>
      <c r="HDH8" s="393"/>
      <c r="HDI8" s="393"/>
      <c r="HDJ8" s="393"/>
      <c r="HDK8" s="393"/>
      <c r="HDL8" s="393"/>
      <c r="HDM8" s="393"/>
      <c r="HDN8" s="393"/>
      <c r="HDO8" s="393"/>
      <c r="HDP8" s="393"/>
      <c r="HDQ8" s="393"/>
      <c r="HDR8" s="393"/>
      <c r="HDS8" s="393"/>
      <c r="HDT8" s="393"/>
      <c r="HDU8" s="393"/>
      <c r="HDV8" s="393"/>
      <c r="HDW8" s="393"/>
      <c r="HDX8" s="393"/>
      <c r="HDY8" s="393"/>
      <c r="HDZ8" s="393"/>
      <c r="HEA8" s="393"/>
      <c r="HEB8" s="393"/>
      <c r="HEC8" s="393"/>
      <c r="HED8" s="393"/>
      <c r="HEE8" s="393"/>
      <c r="HEF8" s="393"/>
      <c r="HEG8" s="393"/>
      <c r="HEH8" s="393"/>
      <c r="HEI8" s="393"/>
      <c r="HEJ8" s="393"/>
      <c r="HEK8" s="393"/>
      <c r="HEL8" s="393"/>
      <c r="HEM8" s="393"/>
      <c r="HEN8" s="393"/>
      <c r="HEO8" s="393"/>
      <c r="HEP8" s="393"/>
      <c r="HEQ8" s="393"/>
      <c r="HER8" s="393"/>
      <c r="HES8" s="393"/>
      <c r="HET8" s="393"/>
      <c r="HEU8" s="393"/>
      <c r="HEV8" s="393"/>
      <c r="HEW8" s="393"/>
      <c r="HEX8" s="393"/>
      <c r="HEY8" s="393"/>
      <c r="HEZ8" s="393"/>
      <c r="HFA8" s="393"/>
      <c r="HFB8" s="393"/>
      <c r="HFC8" s="393"/>
      <c r="HFD8" s="393"/>
      <c r="HFE8" s="393"/>
      <c r="HFF8" s="393"/>
      <c r="HFG8" s="393"/>
      <c r="HFH8" s="393"/>
      <c r="HFI8" s="393"/>
      <c r="HFJ8" s="393"/>
      <c r="HFK8" s="393"/>
      <c r="HFL8" s="393"/>
      <c r="HFM8" s="393"/>
      <c r="HFN8" s="393"/>
      <c r="HFO8" s="393"/>
      <c r="HFP8" s="393"/>
      <c r="HFQ8" s="393"/>
      <c r="HFR8" s="393"/>
      <c r="HFS8" s="393"/>
      <c r="HFT8" s="393"/>
      <c r="HFU8" s="393"/>
      <c r="HFV8" s="393"/>
      <c r="HFW8" s="393"/>
      <c r="HFX8" s="393"/>
      <c r="HFY8" s="393"/>
      <c r="HFZ8" s="393"/>
      <c r="HGA8" s="393"/>
      <c r="HGB8" s="393"/>
      <c r="HGC8" s="393"/>
      <c r="HGD8" s="393"/>
      <c r="HGE8" s="393"/>
      <c r="HGF8" s="393"/>
      <c r="HGG8" s="393"/>
      <c r="HGH8" s="393"/>
      <c r="HGI8" s="393"/>
      <c r="HGJ8" s="393"/>
      <c r="HGK8" s="393"/>
      <c r="HGL8" s="393"/>
      <c r="HGM8" s="393"/>
      <c r="HGN8" s="393"/>
      <c r="HGO8" s="393"/>
      <c r="HGP8" s="393"/>
      <c r="HGQ8" s="393"/>
      <c r="HGR8" s="393"/>
      <c r="HGS8" s="393"/>
      <c r="HGT8" s="393"/>
      <c r="HGU8" s="393"/>
      <c r="HGV8" s="393"/>
      <c r="HGW8" s="393"/>
      <c r="HGX8" s="393"/>
      <c r="HGY8" s="393"/>
      <c r="HGZ8" s="393"/>
      <c r="HHA8" s="393"/>
      <c r="HHB8" s="393"/>
      <c r="HHC8" s="393"/>
      <c r="HHD8" s="393"/>
      <c r="HHE8" s="393"/>
      <c r="HHF8" s="393"/>
      <c r="HHG8" s="393"/>
      <c r="HHH8" s="393"/>
      <c r="HHI8" s="393"/>
      <c r="HHJ8" s="393"/>
      <c r="HHK8" s="393"/>
      <c r="HHL8" s="393"/>
      <c r="HHM8" s="393"/>
      <c r="HHN8" s="393"/>
      <c r="HHO8" s="393"/>
      <c r="HHP8" s="393"/>
      <c r="HHQ8" s="393"/>
      <c r="HHR8" s="393"/>
      <c r="HHS8" s="393"/>
      <c r="HHT8" s="393"/>
      <c r="HHU8" s="393"/>
      <c r="HHV8" s="393"/>
      <c r="HHW8" s="393"/>
      <c r="HHX8" s="393"/>
      <c r="HHY8" s="393"/>
      <c r="HHZ8" s="393"/>
      <c r="HIA8" s="393"/>
      <c r="HIB8" s="393"/>
      <c r="HIC8" s="393"/>
      <c r="HID8" s="393"/>
      <c r="HIE8" s="393"/>
      <c r="HIF8" s="393"/>
      <c r="HIG8" s="393"/>
      <c r="HIH8" s="393"/>
      <c r="HII8" s="393"/>
      <c r="HIJ8" s="393"/>
      <c r="HIK8" s="393"/>
      <c r="HIL8" s="393"/>
      <c r="HIM8" s="393"/>
      <c r="HIN8" s="393"/>
      <c r="HIO8" s="393"/>
      <c r="HIP8" s="393"/>
      <c r="HIQ8" s="393"/>
      <c r="HIR8" s="393"/>
      <c r="HIS8" s="393"/>
      <c r="HIT8" s="393"/>
      <c r="HIU8" s="393"/>
      <c r="HIV8" s="393"/>
      <c r="HIW8" s="393"/>
      <c r="HIX8" s="393"/>
      <c r="HIY8" s="393"/>
      <c r="HIZ8" s="393"/>
      <c r="HJA8" s="393"/>
      <c r="HJB8" s="393"/>
      <c r="HJC8" s="393"/>
      <c r="HJD8" s="393"/>
      <c r="HJE8" s="393"/>
      <c r="HJF8" s="393"/>
      <c r="HJG8" s="393"/>
      <c r="HJH8" s="393"/>
      <c r="HJI8" s="393"/>
      <c r="HJJ8" s="393"/>
      <c r="HJK8" s="393"/>
      <c r="HJL8" s="393"/>
      <c r="HJM8" s="393"/>
      <c r="HJN8" s="393"/>
      <c r="HJO8" s="393"/>
      <c r="HJP8" s="393"/>
      <c r="HJQ8" s="393"/>
      <c r="HJR8" s="393"/>
      <c r="HJS8" s="393"/>
      <c r="HJT8" s="393"/>
      <c r="HJU8" s="393"/>
      <c r="HJV8" s="393"/>
      <c r="HJW8" s="393"/>
      <c r="HJX8" s="393"/>
      <c r="HJY8" s="393"/>
      <c r="HJZ8" s="393"/>
      <c r="HKA8" s="393"/>
      <c r="HKB8" s="393"/>
      <c r="HKC8" s="393"/>
      <c r="HKD8" s="393"/>
      <c r="HKE8" s="393"/>
      <c r="HKF8" s="393"/>
      <c r="HKG8" s="393"/>
      <c r="HKH8" s="393"/>
      <c r="HKI8" s="393"/>
      <c r="HKJ8" s="393"/>
      <c r="HKK8" s="393"/>
      <c r="HKL8" s="393"/>
      <c r="HKM8" s="393"/>
      <c r="HKN8" s="393"/>
      <c r="HKO8" s="393"/>
      <c r="HKP8" s="393"/>
      <c r="HKQ8" s="393"/>
      <c r="HKR8" s="393"/>
      <c r="HKS8" s="393"/>
      <c r="HKT8" s="393"/>
      <c r="HKU8" s="393"/>
      <c r="HKV8" s="393"/>
      <c r="HKW8" s="393"/>
      <c r="HKX8" s="393"/>
      <c r="HKY8" s="393"/>
      <c r="HKZ8" s="393"/>
      <c r="HLA8" s="393"/>
      <c r="HLB8" s="393"/>
      <c r="HLC8" s="393"/>
      <c r="HLD8" s="393"/>
      <c r="HLE8" s="393"/>
      <c r="HLF8" s="393"/>
      <c r="HLG8" s="393"/>
      <c r="HLH8" s="393"/>
      <c r="HLI8" s="393"/>
      <c r="HLJ8" s="393"/>
      <c r="HLK8" s="393"/>
      <c r="HLL8" s="393"/>
      <c r="HLM8" s="393"/>
      <c r="HLN8" s="393"/>
      <c r="HLO8" s="393"/>
      <c r="HLP8" s="393"/>
      <c r="HLQ8" s="393"/>
      <c r="HLR8" s="393"/>
      <c r="HLS8" s="393"/>
      <c r="HLT8" s="393"/>
      <c r="HLU8" s="393"/>
      <c r="HLV8" s="393"/>
      <c r="HLW8" s="393"/>
      <c r="HLX8" s="393"/>
      <c r="HLY8" s="393"/>
      <c r="HLZ8" s="393"/>
      <c r="HMA8" s="393"/>
      <c r="HMB8" s="393"/>
      <c r="HMC8" s="393"/>
      <c r="HMD8" s="393"/>
      <c r="HME8" s="393"/>
      <c r="HMF8" s="393"/>
      <c r="HMG8" s="393"/>
      <c r="HMH8" s="393"/>
      <c r="HMI8" s="393"/>
      <c r="HMJ8" s="393"/>
      <c r="HMK8" s="393"/>
      <c r="HML8" s="393"/>
      <c r="HMM8" s="393"/>
      <c r="HMN8" s="393"/>
      <c r="HMO8" s="393"/>
      <c r="HMP8" s="393"/>
      <c r="HMQ8" s="393"/>
      <c r="HMR8" s="393"/>
      <c r="HMS8" s="393"/>
      <c r="HMT8" s="393"/>
      <c r="HMU8" s="393"/>
      <c r="HMV8" s="393"/>
      <c r="HMW8" s="393"/>
      <c r="HMX8" s="393"/>
      <c r="HMY8" s="393"/>
      <c r="HMZ8" s="393"/>
      <c r="HNA8" s="393"/>
      <c r="HNB8" s="393"/>
      <c r="HNC8" s="393"/>
      <c r="HND8" s="393"/>
      <c r="HNE8" s="393"/>
      <c r="HNF8" s="393"/>
      <c r="HNG8" s="393"/>
      <c r="HNH8" s="393"/>
      <c r="HNI8" s="393"/>
      <c r="HNJ8" s="393"/>
      <c r="HNK8" s="393"/>
      <c r="HNL8" s="393"/>
      <c r="HNM8" s="393"/>
      <c r="HNN8" s="393"/>
      <c r="HNO8" s="393"/>
      <c r="HNP8" s="393"/>
      <c r="HNQ8" s="393"/>
      <c r="HNR8" s="393"/>
      <c r="HNS8" s="393"/>
      <c r="HNT8" s="393"/>
      <c r="HNU8" s="393"/>
      <c r="HNV8" s="393"/>
      <c r="HNW8" s="393"/>
      <c r="HNX8" s="393"/>
      <c r="HNY8" s="393"/>
      <c r="HNZ8" s="393"/>
      <c r="HOA8" s="393"/>
      <c r="HOB8" s="393"/>
      <c r="HOC8" s="393"/>
      <c r="HOD8" s="393"/>
      <c r="HOE8" s="393"/>
      <c r="HOF8" s="393"/>
      <c r="HOG8" s="393"/>
      <c r="HOH8" s="393"/>
      <c r="HOI8" s="393"/>
      <c r="HOJ8" s="393"/>
      <c r="HOK8" s="393"/>
      <c r="HOL8" s="393"/>
      <c r="HOM8" s="393"/>
      <c r="HON8" s="393"/>
      <c r="HOO8" s="393"/>
      <c r="HOP8" s="393"/>
      <c r="HOQ8" s="393"/>
      <c r="HOR8" s="393"/>
      <c r="HOS8" s="393"/>
      <c r="HOT8" s="393"/>
      <c r="HOU8" s="393"/>
      <c r="HOV8" s="393"/>
      <c r="HOW8" s="393"/>
      <c r="HOX8" s="393"/>
      <c r="HOY8" s="393"/>
      <c r="HOZ8" s="393"/>
      <c r="HPA8" s="393"/>
      <c r="HPB8" s="393"/>
      <c r="HPC8" s="393"/>
      <c r="HPD8" s="393"/>
      <c r="HPE8" s="393"/>
      <c r="HPF8" s="393"/>
      <c r="HPG8" s="393"/>
      <c r="HPH8" s="393"/>
      <c r="HPI8" s="393"/>
      <c r="HPJ8" s="393"/>
      <c r="HPK8" s="393"/>
      <c r="HPL8" s="393"/>
      <c r="HPM8" s="393"/>
      <c r="HPN8" s="393"/>
      <c r="HPO8" s="393"/>
      <c r="HPP8" s="393"/>
      <c r="HPQ8" s="393"/>
      <c r="HPR8" s="393"/>
      <c r="HPS8" s="393"/>
      <c r="HPT8" s="393"/>
      <c r="HPU8" s="393"/>
      <c r="HPV8" s="393"/>
      <c r="HPW8" s="393"/>
      <c r="HPX8" s="393"/>
      <c r="HPY8" s="393"/>
      <c r="HPZ8" s="393"/>
      <c r="HQA8" s="393"/>
      <c r="HQB8" s="393"/>
      <c r="HQC8" s="393"/>
      <c r="HQD8" s="393"/>
      <c r="HQE8" s="393"/>
      <c r="HQF8" s="393"/>
      <c r="HQG8" s="393"/>
      <c r="HQH8" s="393"/>
      <c r="HQI8" s="393"/>
      <c r="HQJ8" s="393"/>
      <c r="HQK8" s="393"/>
      <c r="HQL8" s="393"/>
      <c r="HQM8" s="393"/>
      <c r="HQN8" s="393"/>
      <c r="HQO8" s="393"/>
      <c r="HQP8" s="393"/>
      <c r="HQQ8" s="393"/>
      <c r="HQR8" s="393"/>
      <c r="HQS8" s="393"/>
      <c r="HQT8" s="393"/>
      <c r="HQU8" s="393"/>
      <c r="HQV8" s="393"/>
      <c r="HQW8" s="393"/>
      <c r="HQX8" s="393"/>
      <c r="HQY8" s="393"/>
      <c r="HQZ8" s="393"/>
      <c r="HRA8" s="393"/>
      <c r="HRB8" s="393"/>
      <c r="HRC8" s="393"/>
      <c r="HRD8" s="393"/>
      <c r="HRE8" s="393"/>
      <c r="HRF8" s="393"/>
      <c r="HRG8" s="393"/>
      <c r="HRH8" s="393"/>
      <c r="HRI8" s="393"/>
      <c r="HRJ8" s="393"/>
      <c r="HRK8" s="393"/>
      <c r="HRL8" s="393"/>
      <c r="HRM8" s="393"/>
      <c r="HRN8" s="393"/>
      <c r="HRO8" s="393"/>
      <c r="HRP8" s="393"/>
      <c r="HRQ8" s="393"/>
      <c r="HRR8" s="393"/>
      <c r="HRS8" s="393"/>
      <c r="HRT8" s="393"/>
      <c r="HRU8" s="393"/>
      <c r="HRV8" s="393"/>
      <c r="HRW8" s="393"/>
      <c r="HRX8" s="393"/>
      <c r="HRY8" s="393"/>
      <c r="HRZ8" s="393"/>
      <c r="HSA8" s="393"/>
      <c r="HSB8" s="393"/>
      <c r="HSC8" s="393"/>
      <c r="HSD8" s="393"/>
      <c r="HSE8" s="393"/>
      <c r="HSF8" s="393"/>
      <c r="HSG8" s="393"/>
      <c r="HSH8" s="393"/>
      <c r="HSI8" s="393"/>
      <c r="HSJ8" s="393"/>
      <c r="HSK8" s="393"/>
      <c r="HSL8" s="393"/>
      <c r="HSM8" s="393"/>
      <c r="HSN8" s="393"/>
      <c r="HSO8" s="393"/>
      <c r="HSP8" s="393"/>
      <c r="HSQ8" s="393"/>
      <c r="HSR8" s="393"/>
      <c r="HSS8" s="393"/>
      <c r="HST8" s="393"/>
      <c r="HSU8" s="393"/>
      <c r="HSV8" s="393"/>
      <c r="HSW8" s="393"/>
      <c r="HSX8" s="393"/>
      <c r="HSY8" s="393"/>
      <c r="HSZ8" s="393"/>
      <c r="HTA8" s="393"/>
      <c r="HTB8" s="393"/>
      <c r="HTC8" s="393"/>
      <c r="HTD8" s="393"/>
      <c r="HTE8" s="393"/>
      <c r="HTF8" s="393"/>
      <c r="HTG8" s="393"/>
      <c r="HTH8" s="393"/>
      <c r="HTI8" s="393"/>
      <c r="HTJ8" s="393"/>
      <c r="HTK8" s="393"/>
      <c r="HTL8" s="393"/>
      <c r="HTM8" s="393"/>
      <c r="HTN8" s="393"/>
      <c r="HTO8" s="393"/>
      <c r="HTP8" s="393"/>
      <c r="HTQ8" s="393"/>
      <c r="HTR8" s="393"/>
      <c r="HTS8" s="393"/>
      <c r="HTT8" s="393"/>
      <c r="HTU8" s="393"/>
      <c r="HTV8" s="393"/>
      <c r="HTW8" s="393"/>
      <c r="HTX8" s="393"/>
      <c r="HTY8" s="393"/>
      <c r="HTZ8" s="393"/>
      <c r="HUA8" s="393"/>
      <c r="HUB8" s="393"/>
      <c r="HUC8" s="393"/>
      <c r="HUD8" s="393"/>
      <c r="HUE8" s="393"/>
      <c r="HUF8" s="393"/>
      <c r="HUG8" s="393"/>
      <c r="HUH8" s="393"/>
      <c r="HUI8" s="393"/>
      <c r="HUJ8" s="393"/>
      <c r="HUK8" s="393"/>
      <c r="HUL8" s="393"/>
      <c r="HUM8" s="393"/>
      <c r="HUN8" s="393"/>
      <c r="HUO8" s="393"/>
      <c r="HUP8" s="393"/>
      <c r="HUQ8" s="393"/>
      <c r="HUR8" s="393"/>
      <c r="HUS8" s="393"/>
      <c r="HUT8" s="393"/>
      <c r="HUU8" s="393"/>
      <c r="HUV8" s="393"/>
      <c r="HUW8" s="393"/>
      <c r="HUX8" s="393"/>
      <c r="HUY8" s="393"/>
      <c r="HUZ8" s="393"/>
      <c r="HVA8" s="393"/>
      <c r="HVB8" s="393"/>
      <c r="HVC8" s="393"/>
      <c r="HVD8" s="393"/>
      <c r="HVE8" s="393"/>
      <c r="HVF8" s="393"/>
      <c r="HVG8" s="393"/>
      <c r="HVH8" s="393"/>
      <c r="HVI8" s="393"/>
      <c r="HVJ8" s="393"/>
      <c r="HVK8" s="393"/>
      <c r="HVL8" s="393"/>
      <c r="HVM8" s="393"/>
      <c r="HVN8" s="393"/>
      <c r="HVO8" s="393"/>
      <c r="HVP8" s="393"/>
      <c r="HVQ8" s="393"/>
      <c r="HVR8" s="393"/>
      <c r="HVS8" s="393"/>
      <c r="HVT8" s="393"/>
      <c r="HVU8" s="393"/>
      <c r="HVV8" s="393"/>
      <c r="HVW8" s="393"/>
      <c r="HVX8" s="393"/>
      <c r="HVY8" s="393"/>
      <c r="HVZ8" s="393"/>
      <c r="HWA8" s="393"/>
      <c r="HWB8" s="393"/>
      <c r="HWC8" s="393"/>
      <c r="HWD8" s="393"/>
      <c r="HWE8" s="393"/>
      <c r="HWF8" s="393"/>
      <c r="HWG8" s="393"/>
      <c r="HWH8" s="393"/>
      <c r="HWI8" s="393"/>
      <c r="HWJ8" s="393"/>
      <c r="HWK8" s="393"/>
      <c r="HWL8" s="393"/>
      <c r="HWM8" s="393"/>
      <c r="HWN8" s="393"/>
      <c r="HWO8" s="393"/>
      <c r="HWP8" s="393"/>
      <c r="HWQ8" s="393"/>
      <c r="HWR8" s="393"/>
      <c r="HWS8" s="393"/>
      <c r="HWT8" s="393"/>
      <c r="HWU8" s="393"/>
      <c r="HWV8" s="393"/>
      <c r="HWW8" s="393"/>
      <c r="HWX8" s="393"/>
      <c r="HWY8" s="393"/>
      <c r="HWZ8" s="393"/>
      <c r="HXA8" s="393"/>
      <c r="HXB8" s="393"/>
      <c r="HXC8" s="393"/>
      <c r="HXD8" s="393"/>
      <c r="HXE8" s="393"/>
      <c r="HXF8" s="393"/>
      <c r="HXG8" s="393"/>
      <c r="HXH8" s="393"/>
      <c r="HXI8" s="393"/>
      <c r="HXJ8" s="393"/>
      <c r="HXK8" s="393"/>
      <c r="HXL8" s="393"/>
      <c r="HXM8" s="393"/>
      <c r="HXN8" s="393"/>
      <c r="HXO8" s="393"/>
      <c r="HXP8" s="393"/>
      <c r="HXQ8" s="393"/>
      <c r="HXR8" s="393"/>
      <c r="HXS8" s="393"/>
      <c r="HXT8" s="393"/>
      <c r="HXU8" s="393"/>
      <c r="HXV8" s="393"/>
      <c r="HXW8" s="393"/>
      <c r="HXX8" s="393"/>
      <c r="HXY8" s="393"/>
      <c r="HXZ8" s="393"/>
      <c r="HYA8" s="393"/>
      <c r="HYB8" s="393"/>
      <c r="HYC8" s="393"/>
      <c r="HYD8" s="393"/>
      <c r="HYE8" s="393"/>
      <c r="HYF8" s="393"/>
      <c r="HYG8" s="393"/>
      <c r="HYH8" s="393"/>
      <c r="HYI8" s="393"/>
      <c r="HYJ8" s="393"/>
      <c r="HYK8" s="393"/>
      <c r="HYL8" s="393"/>
      <c r="HYM8" s="393"/>
      <c r="HYN8" s="393"/>
      <c r="HYO8" s="393"/>
      <c r="HYP8" s="393"/>
      <c r="HYQ8" s="393"/>
      <c r="HYR8" s="393"/>
      <c r="HYS8" s="393"/>
      <c r="HYT8" s="393"/>
      <c r="HYU8" s="393"/>
      <c r="HYV8" s="393"/>
      <c r="HYW8" s="393"/>
      <c r="HYX8" s="393"/>
      <c r="HYY8" s="393"/>
      <c r="HYZ8" s="393"/>
      <c r="HZA8" s="393"/>
      <c r="HZB8" s="393"/>
      <c r="HZC8" s="393"/>
      <c r="HZD8" s="393"/>
      <c r="HZE8" s="393"/>
      <c r="HZF8" s="393"/>
      <c r="HZG8" s="393"/>
      <c r="HZH8" s="393"/>
      <c r="HZI8" s="393"/>
      <c r="HZJ8" s="393"/>
      <c r="HZK8" s="393"/>
      <c r="HZL8" s="393"/>
      <c r="HZM8" s="393"/>
      <c r="HZN8" s="393"/>
      <c r="HZO8" s="393"/>
      <c r="HZP8" s="393"/>
      <c r="HZQ8" s="393"/>
      <c r="HZR8" s="393"/>
      <c r="HZS8" s="393"/>
      <c r="HZT8" s="393"/>
      <c r="HZU8" s="393"/>
      <c r="HZV8" s="393"/>
      <c r="HZW8" s="393"/>
      <c r="HZX8" s="393"/>
      <c r="HZY8" s="393"/>
      <c r="HZZ8" s="393"/>
      <c r="IAA8" s="393"/>
      <c r="IAB8" s="393"/>
      <c r="IAC8" s="393"/>
      <c r="IAD8" s="393"/>
      <c r="IAE8" s="393"/>
      <c r="IAF8" s="393"/>
      <c r="IAG8" s="393"/>
      <c r="IAH8" s="393"/>
      <c r="IAI8" s="393"/>
      <c r="IAJ8" s="393"/>
      <c r="IAK8" s="393"/>
      <c r="IAL8" s="393"/>
      <c r="IAM8" s="393"/>
      <c r="IAN8" s="393"/>
      <c r="IAO8" s="393"/>
      <c r="IAP8" s="393"/>
      <c r="IAQ8" s="393"/>
      <c r="IAR8" s="393"/>
      <c r="IAS8" s="393"/>
      <c r="IAT8" s="393"/>
      <c r="IAU8" s="393"/>
      <c r="IAV8" s="393"/>
      <c r="IAW8" s="393"/>
      <c r="IAX8" s="393"/>
      <c r="IAY8" s="393"/>
      <c r="IAZ8" s="393"/>
      <c r="IBA8" s="393"/>
      <c r="IBB8" s="393"/>
      <c r="IBC8" s="393"/>
      <c r="IBD8" s="393"/>
      <c r="IBE8" s="393"/>
      <c r="IBF8" s="393"/>
      <c r="IBG8" s="393"/>
      <c r="IBH8" s="393"/>
      <c r="IBI8" s="393"/>
      <c r="IBJ8" s="393"/>
      <c r="IBK8" s="393"/>
      <c r="IBL8" s="393"/>
      <c r="IBM8" s="393"/>
      <c r="IBN8" s="393"/>
      <c r="IBO8" s="393"/>
      <c r="IBP8" s="393"/>
      <c r="IBQ8" s="393"/>
      <c r="IBR8" s="393"/>
      <c r="IBS8" s="393"/>
      <c r="IBT8" s="393"/>
      <c r="IBU8" s="393"/>
      <c r="IBV8" s="393"/>
      <c r="IBW8" s="393"/>
      <c r="IBX8" s="393"/>
      <c r="IBY8" s="393"/>
      <c r="IBZ8" s="393"/>
      <c r="ICA8" s="393"/>
      <c r="ICB8" s="393"/>
      <c r="ICC8" s="393"/>
      <c r="ICD8" s="393"/>
      <c r="ICE8" s="393"/>
      <c r="ICF8" s="393"/>
      <c r="ICG8" s="393"/>
      <c r="ICH8" s="393"/>
      <c r="ICI8" s="393"/>
      <c r="ICJ8" s="393"/>
      <c r="ICK8" s="393"/>
      <c r="ICL8" s="393"/>
      <c r="ICM8" s="393"/>
      <c r="ICN8" s="393"/>
      <c r="ICO8" s="393"/>
      <c r="ICP8" s="393"/>
      <c r="ICQ8" s="393"/>
      <c r="ICR8" s="393"/>
      <c r="ICS8" s="393"/>
      <c r="ICT8" s="393"/>
      <c r="ICU8" s="393"/>
      <c r="ICV8" s="393"/>
      <c r="ICW8" s="393"/>
      <c r="ICX8" s="393"/>
      <c r="ICY8" s="393"/>
      <c r="ICZ8" s="393"/>
      <c r="IDA8" s="393"/>
      <c r="IDB8" s="393"/>
      <c r="IDC8" s="393"/>
      <c r="IDD8" s="393"/>
      <c r="IDE8" s="393"/>
      <c r="IDF8" s="393"/>
      <c r="IDG8" s="393"/>
      <c r="IDH8" s="393"/>
      <c r="IDI8" s="393"/>
      <c r="IDJ8" s="393"/>
      <c r="IDK8" s="393"/>
      <c r="IDL8" s="393"/>
      <c r="IDM8" s="393"/>
      <c r="IDN8" s="393"/>
      <c r="IDO8" s="393"/>
      <c r="IDP8" s="393"/>
      <c r="IDQ8" s="393"/>
      <c r="IDR8" s="393"/>
      <c r="IDS8" s="393"/>
      <c r="IDT8" s="393"/>
      <c r="IDU8" s="393"/>
      <c r="IDV8" s="393"/>
      <c r="IDW8" s="393"/>
      <c r="IDX8" s="393"/>
      <c r="IDY8" s="393"/>
      <c r="IDZ8" s="393"/>
      <c r="IEA8" s="393"/>
      <c r="IEB8" s="393"/>
      <c r="IEC8" s="393"/>
      <c r="IED8" s="393"/>
      <c r="IEE8" s="393"/>
      <c r="IEF8" s="393"/>
      <c r="IEG8" s="393"/>
      <c r="IEH8" s="393"/>
      <c r="IEI8" s="393"/>
      <c r="IEJ8" s="393"/>
      <c r="IEK8" s="393"/>
      <c r="IEL8" s="393"/>
      <c r="IEM8" s="393"/>
      <c r="IEN8" s="393"/>
      <c r="IEO8" s="393"/>
      <c r="IEP8" s="393"/>
      <c r="IEQ8" s="393"/>
      <c r="IER8" s="393"/>
      <c r="IES8" s="393"/>
      <c r="IET8" s="393"/>
      <c r="IEU8" s="393"/>
      <c r="IEV8" s="393"/>
      <c r="IEW8" s="393"/>
      <c r="IEX8" s="393"/>
      <c r="IEY8" s="393"/>
      <c r="IEZ8" s="393"/>
      <c r="IFA8" s="393"/>
      <c r="IFB8" s="393"/>
      <c r="IFC8" s="393"/>
      <c r="IFD8" s="393"/>
      <c r="IFE8" s="393"/>
      <c r="IFF8" s="393"/>
      <c r="IFG8" s="393"/>
      <c r="IFH8" s="393"/>
      <c r="IFI8" s="393"/>
      <c r="IFJ8" s="393"/>
      <c r="IFK8" s="393"/>
      <c r="IFL8" s="393"/>
      <c r="IFM8" s="393"/>
      <c r="IFN8" s="393"/>
      <c r="IFO8" s="393"/>
      <c r="IFP8" s="393"/>
      <c r="IFQ8" s="393"/>
      <c r="IFR8" s="393"/>
      <c r="IFS8" s="393"/>
      <c r="IFT8" s="393"/>
      <c r="IFU8" s="393"/>
      <c r="IFV8" s="393"/>
      <c r="IFW8" s="393"/>
      <c r="IFX8" s="393"/>
      <c r="IFY8" s="393"/>
      <c r="IFZ8" s="393"/>
      <c r="IGA8" s="393"/>
      <c r="IGB8" s="393"/>
      <c r="IGC8" s="393"/>
      <c r="IGD8" s="393"/>
      <c r="IGE8" s="393"/>
      <c r="IGF8" s="393"/>
      <c r="IGG8" s="393"/>
      <c r="IGH8" s="393"/>
      <c r="IGI8" s="393"/>
      <c r="IGJ8" s="393"/>
      <c r="IGK8" s="393"/>
      <c r="IGL8" s="393"/>
      <c r="IGM8" s="393"/>
      <c r="IGN8" s="393"/>
      <c r="IGO8" s="393"/>
      <c r="IGP8" s="393"/>
      <c r="IGQ8" s="393"/>
      <c r="IGR8" s="393"/>
      <c r="IGS8" s="393"/>
      <c r="IGT8" s="393"/>
      <c r="IGU8" s="393"/>
      <c r="IGV8" s="393"/>
      <c r="IGW8" s="393"/>
      <c r="IGX8" s="393"/>
      <c r="IGY8" s="393"/>
      <c r="IGZ8" s="393"/>
      <c r="IHA8" s="393"/>
      <c r="IHB8" s="393"/>
      <c r="IHC8" s="393"/>
      <c r="IHD8" s="393"/>
      <c r="IHE8" s="393"/>
      <c r="IHF8" s="393"/>
      <c r="IHG8" s="393"/>
      <c r="IHH8" s="393"/>
      <c r="IHI8" s="393"/>
      <c r="IHJ8" s="393"/>
      <c r="IHK8" s="393"/>
      <c r="IHL8" s="393"/>
      <c r="IHM8" s="393"/>
      <c r="IHN8" s="393"/>
      <c r="IHO8" s="393"/>
      <c r="IHP8" s="393"/>
      <c r="IHQ8" s="393"/>
      <c r="IHR8" s="393"/>
      <c r="IHS8" s="393"/>
      <c r="IHT8" s="393"/>
      <c r="IHU8" s="393"/>
      <c r="IHV8" s="393"/>
      <c r="IHW8" s="393"/>
      <c r="IHX8" s="393"/>
      <c r="IHY8" s="393"/>
      <c r="IHZ8" s="393"/>
      <c r="IIA8" s="393"/>
      <c r="IIB8" s="393"/>
      <c r="IIC8" s="393"/>
      <c r="IID8" s="393"/>
      <c r="IIE8" s="393"/>
      <c r="IIF8" s="393"/>
      <c r="IIG8" s="393"/>
      <c r="IIH8" s="393"/>
      <c r="III8" s="393"/>
      <c r="IIJ8" s="393"/>
      <c r="IIK8" s="393"/>
      <c r="IIL8" s="393"/>
      <c r="IIM8" s="393"/>
      <c r="IIN8" s="393"/>
      <c r="IIO8" s="393"/>
      <c r="IIP8" s="393"/>
      <c r="IIQ8" s="393"/>
      <c r="IIR8" s="393"/>
      <c r="IIS8" s="393"/>
      <c r="IIT8" s="393"/>
      <c r="IIU8" s="393"/>
      <c r="IIV8" s="393"/>
      <c r="IIW8" s="393"/>
      <c r="IIX8" s="393"/>
      <c r="IIY8" s="393"/>
      <c r="IIZ8" s="393"/>
      <c r="IJA8" s="393"/>
      <c r="IJB8" s="393"/>
      <c r="IJC8" s="393"/>
      <c r="IJD8" s="393"/>
      <c r="IJE8" s="393"/>
      <c r="IJF8" s="393"/>
      <c r="IJG8" s="393"/>
      <c r="IJH8" s="393"/>
      <c r="IJI8" s="393"/>
      <c r="IJJ8" s="393"/>
      <c r="IJK8" s="393"/>
      <c r="IJL8" s="393"/>
      <c r="IJM8" s="393"/>
      <c r="IJN8" s="393"/>
      <c r="IJO8" s="393"/>
      <c r="IJP8" s="393"/>
      <c r="IJQ8" s="393"/>
      <c r="IJR8" s="393"/>
      <c r="IJS8" s="393"/>
      <c r="IJT8" s="393"/>
      <c r="IJU8" s="393"/>
      <c r="IJV8" s="393"/>
      <c r="IJW8" s="393"/>
      <c r="IJX8" s="393"/>
      <c r="IJY8" s="393"/>
      <c r="IJZ8" s="393"/>
      <c r="IKA8" s="393"/>
      <c r="IKB8" s="393"/>
      <c r="IKC8" s="393"/>
      <c r="IKD8" s="393"/>
      <c r="IKE8" s="393"/>
      <c r="IKF8" s="393"/>
      <c r="IKG8" s="393"/>
      <c r="IKH8" s="393"/>
      <c r="IKI8" s="393"/>
      <c r="IKJ8" s="393"/>
      <c r="IKK8" s="393"/>
      <c r="IKL8" s="393"/>
      <c r="IKM8" s="393"/>
      <c r="IKN8" s="393"/>
      <c r="IKO8" s="393"/>
      <c r="IKP8" s="393"/>
      <c r="IKQ8" s="393"/>
      <c r="IKR8" s="393"/>
      <c r="IKS8" s="393"/>
      <c r="IKT8" s="393"/>
      <c r="IKU8" s="393"/>
      <c r="IKV8" s="393"/>
      <c r="IKW8" s="393"/>
      <c r="IKX8" s="393"/>
      <c r="IKY8" s="393"/>
      <c r="IKZ8" s="393"/>
      <c r="ILA8" s="393"/>
      <c r="ILB8" s="393"/>
      <c r="ILC8" s="393"/>
      <c r="ILD8" s="393"/>
      <c r="ILE8" s="393"/>
      <c r="ILF8" s="393"/>
      <c r="ILG8" s="393"/>
      <c r="ILH8" s="393"/>
      <c r="ILI8" s="393"/>
      <c r="ILJ8" s="393"/>
      <c r="ILK8" s="393"/>
      <c r="ILL8" s="393"/>
      <c r="ILM8" s="393"/>
      <c r="ILN8" s="393"/>
      <c r="ILO8" s="393"/>
      <c r="ILP8" s="393"/>
      <c r="ILQ8" s="393"/>
      <c r="ILR8" s="393"/>
      <c r="ILS8" s="393"/>
      <c r="ILT8" s="393"/>
      <c r="ILU8" s="393"/>
      <c r="ILV8" s="393"/>
      <c r="ILW8" s="393"/>
      <c r="ILX8" s="393"/>
      <c r="ILY8" s="393"/>
      <c r="ILZ8" s="393"/>
      <c r="IMA8" s="393"/>
      <c r="IMB8" s="393"/>
      <c r="IMC8" s="393"/>
      <c r="IMD8" s="393"/>
      <c r="IME8" s="393"/>
      <c r="IMF8" s="393"/>
      <c r="IMG8" s="393"/>
      <c r="IMH8" s="393"/>
      <c r="IMI8" s="393"/>
      <c r="IMJ8" s="393"/>
      <c r="IMK8" s="393"/>
      <c r="IML8" s="393"/>
      <c r="IMM8" s="393"/>
      <c r="IMN8" s="393"/>
      <c r="IMO8" s="393"/>
      <c r="IMP8" s="393"/>
      <c r="IMQ8" s="393"/>
      <c r="IMR8" s="393"/>
      <c r="IMS8" s="393"/>
      <c r="IMT8" s="393"/>
      <c r="IMU8" s="393"/>
      <c r="IMV8" s="393"/>
      <c r="IMW8" s="393"/>
      <c r="IMX8" s="393"/>
      <c r="IMY8" s="393"/>
      <c r="IMZ8" s="393"/>
      <c r="INA8" s="393"/>
      <c r="INB8" s="393"/>
      <c r="INC8" s="393"/>
      <c r="IND8" s="393"/>
      <c r="INE8" s="393"/>
      <c r="INF8" s="393"/>
      <c r="ING8" s="393"/>
      <c r="INH8" s="393"/>
      <c r="INI8" s="393"/>
      <c r="INJ8" s="393"/>
      <c r="INK8" s="393"/>
      <c r="INL8" s="393"/>
      <c r="INM8" s="393"/>
      <c r="INN8" s="393"/>
      <c r="INO8" s="393"/>
      <c r="INP8" s="393"/>
      <c r="INQ8" s="393"/>
      <c r="INR8" s="393"/>
      <c r="INS8" s="393"/>
      <c r="INT8" s="393"/>
      <c r="INU8" s="393"/>
      <c r="INV8" s="393"/>
      <c r="INW8" s="393"/>
      <c r="INX8" s="393"/>
      <c r="INY8" s="393"/>
      <c r="INZ8" s="393"/>
      <c r="IOA8" s="393"/>
      <c r="IOB8" s="393"/>
      <c r="IOC8" s="393"/>
      <c r="IOD8" s="393"/>
      <c r="IOE8" s="393"/>
      <c r="IOF8" s="393"/>
      <c r="IOG8" s="393"/>
      <c r="IOH8" s="393"/>
      <c r="IOI8" s="393"/>
      <c r="IOJ8" s="393"/>
      <c r="IOK8" s="393"/>
      <c r="IOL8" s="393"/>
      <c r="IOM8" s="393"/>
      <c r="ION8" s="393"/>
      <c r="IOO8" s="393"/>
      <c r="IOP8" s="393"/>
      <c r="IOQ8" s="393"/>
      <c r="IOR8" s="393"/>
      <c r="IOS8" s="393"/>
      <c r="IOT8" s="393"/>
      <c r="IOU8" s="393"/>
      <c r="IOV8" s="393"/>
      <c r="IOW8" s="393"/>
      <c r="IOX8" s="393"/>
      <c r="IOY8" s="393"/>
      <c r="IOZ8" s="393"/>
      <c r="IPA8" s="393"/>
      <c r="IPB8" s="393"/>
      <c r="IPC8" s="393"/>
      <c r="IPD8" s="393"/>
      <c r="IPE8" s="393"/>
      <c r="IPF8" s="393"/>
      <c r="IPG8" s="393"/>
      <c r="IPH8" s="393"/>
      <c r="IPI8" s="393"/>
      <c r="IPJ8" s="393"/>
      <c r="IPK8" s="393"/>
      <c r="IPL8" s="393"/>
      <c r="IPM8" s="393"/>
      <c r="IPN8" s="393"/>
      <c r="IPO8" s="393"/>
      <c r="IPP8" s="393"/>
      <c r="IPQ8" s="393"/>
      <c r="IPR8" s="393"/>
      <c r="IPS8" s="393"/>
      <c r="IPT8" s="393"/>
      <c r="IPU8" s="393"/>
      <c r="IPV8" s="393"/>
      <c r="IPW8" s="393"/>
      <c r="IPX8" s="393"/>
      <c r="IPY8" s="393"/>
      <c r="IPZ8" s="393"/>
      <c r="IQA8" s="393"/>
      <c r="IQB8" s="393"/>
      <c r="IQC8" s="393"/>
      <c r="IQD8" s="393"/>
      <c r="IQE8" s="393"/>
      <c r="IQF8" s="393"/>
      <c r="IQG8" s="393"/>
      <c r="IQH8" s="393"/>
      <c r="IQI8" s="393"/>
      <c r="IQJ8" s="393"/>
      <c r="IQK8" s="393"/>
      <c r="IQL8" s="393"/>
      <c r="IQM8" s="393"/>
      <c r="IQN8" s="393"/>
      <c r="IQO8" s="393"/>
      <c r="IQP8" s="393"/>
      <c r="IQQ8" s="393"/>
      <c r="IQR8" s="393"/>
      <c r="IQS8" s="393"/>
      <c r="IQT8" s="393"/>
      <c r="IQU8" s="393"/>
      <c r="IQV8" s="393"/>
      <c r="IQW8" s="393"/>
      <c r="IQX8" s="393"/>
      <c r="IQY8" s="393"/>
      <c r="IQZ8" s="393"/>
      <c r="IRA8" s="393"/>
      <c r="IRB8" s="393"/>
      <c r="IRC8" s="393"/>
      <c r="IRD8" s="393"/>
      <c r="IRE8" s="393"/>
      <c r="IRF8" s="393"/>
      <c r="IRG8" s="393"/>
      <c r="IRH8" s="393"/>
      <c r="IRI8" s="393"/>
      <c r="IRJ8" s="393"/>
      <c r="IRK8" s="393"/>
      <c r="IRL8" s="393"/>
      <c r="IRM8" s="393"/>
      <c r="IRN8" s="393"/>
      <c r="IRO8" s="393"/>
      <c r="IRP8" s="393"/>
      <c r="IRQ8" s="393"/>
      <c r="IRR8" s="393"/>
      <c r="IRS8" s="393"/>
      <c r="IRT8" s="393"/>
      <c r="IRU8" s="393"/>
      <c r="IRV8" s="393"/>
      <c r="IRW8" s="393"/>
      <c r="IRX8" s="393"/>
      <c r="IRY8" s="393"/>
      <c r="IRZ8" s="393"/>
      <c r="ISA8" s="393"/>
      <c r="ISB8" s="393"/>
      <c r="ISC8" s="393"/>
      <c r="ISD8" s="393"/>
      <c r="ISE8" s="393"/>
      <c r="ISF8" s="393"/>
      <c r="ISG8" s="393"/>
      <c r="ISH8" s="393"/>
      <c r="ISI8" s="393"/>
      <c r="ISJ8" s="393"/>
      <c r="ISK8" s="393"/>
      <c r="ISL8" s="393"/>
      <c r="ISM8" s="393"/>
      <c r="ISN8" s="393"/>
      <c r="ISO8" s="393"/>
      <c r="ISP8" s="393"/>
      <c r="ISQ8" s="393"/>
      <c r="ISR8" s="393"/>
      <c r="ISS8" s="393"/>
      <c r="IST8" s="393"/>
      <c r="ISU8" s="393"/>
      <c r="ISV8" s="393"/>
      <c r="ISW8" s="393"/>
      <c r="ISX8" s="393"/>
      <c r="ISY8" s="393"/>
      <c r="ISZ8" s="393"/>
      <c r="ITA8" s="393"/>
      <c r="ITB8" s="393"/>
      <c r="ITC8" s="393"/>
      <c r="ITD8" s="393"/>
      <c r="ITE8" s="393"/>
      <c r="ITF8" s="393"/>
      <c r="ITG8" s="393"/>
      <c r="ITH8" s="393"/>
      <c r="ITI8" s="393"/>
      <c r="ITJ8" s="393"/>
      <c r="ITK8" s="393"/>
      <c r="ITL8" s="393"/>
      <c r="ITM8" s="393"/>
      <c r="ITN8" s="393"/>
      <c r="ITO8" s="393"/>
      <c r="ITP8" s="393"/>
      <c r="ITQ8" s="393"/>
      <c r="ITR8" s="393"/>
      <c r="ITS8" s="393"/>
      <c r="ITT8" s="393"/>
      <c r="ITU8" s="393"/>
      <c r="ITV8" s="393"/>
      <c r="ITW8" s="393"/>
      <c r="ITX8" s="393"/>
      <c r="ITY8" s="393"/>
      <c r="ITZ8" s="393"/>
      <c r="IUA8" s="393"/>
      <c r="IUB8" s="393"/>
      <c r="IUC8" s="393"/>
      <c r="IUD8" s="393"/>
      <c r="IUE8" s="393"/>
      <c r="IUF8" s="393"/>
      <c r="IUG8" s="393"/>
      <c r="IUH8" s="393"/>
      <c r="IUI8" s="393"/>
      <c r="IUJ8" s="393"/>
      <c r="IUK8" s="393"/>
      <c r="IUL8" s="393"/>
      <c r="IUM8" s="393"/>
      <c r="IUN8" s="393"/>
      <c r="IUO8" s="393"/>
      <c r="IUP8" s="393"/>
      <c r="IUQ8" s="393"/>
      <c r="IUR8" s="393"/>
      <c r="IUS8" s="393"/>
      <c r="IUT8" s="393"/>
      <c r="IUU8" s="393"/>
      <c r="IUV8" s="393"/>
      <c r="IUW8" s="393"/>
      <c r="IUX8" s="393"/>
      <c r="IUY8" s="393"/>
      <c r="IUZ8" s="393"/>
      <c r="IVA8" s="393"/>
      <c r="IVB8" s="393"/>
      <c r="IVC8" s="393"/>
      <c r="IVD8" s="393"/>
      <c r="IVE8" s="393"/>
      <c r="IVF8" s="393"/>
      <c r="IVG8" s="393"/>
      <c r="IVH8" s="393"/>
      <c r="IVI8" s="393"/>
      <c r="IVJ8" s="393"/>
      <c r="IVK8" s="393"/>
      <c r="IVL8" s="393"/>
      <c r="IVM8" s="393"/>
      <c r="IVN8" s="393"/>
      <c r="IVO8" s="393"/>
      <c r="IVP8" s="393"/>
      <c r="IVQ8" s="393"/>
      <c r="IVR8" s="393"/>
      <c r="IVS8" s="393"/>
      <c r="IVT8" s="393"/>
      <c r="IVU8" s="393"/>
      <c r="IVV8" s="393"/>
      <c r="IVW8" s="393"/>
      <c r="IVX8" s="393"/>
      <c r="IVY8" s="393"/>
      <c r="IVZ8" s="393"/>
      <c r="IWA8" s="393"/>
      <c r="IWB8" s="393"/>
      <c r="IWC8" s="393"/>
      <c r="IWD8" s="393"/>
      <c r="IWE8" s="393"/>
      <c r="IWF8" s="393"/>
      <c r="IWG8" s="393"/>
      <c r="IWH8" s="393"/>
      <c r="IWI8" s="393"/>
      <c r="IWJ8" s="393"/>
      <c r="IWK8" s="393"/>
      <c r="IWL8" s="393"/>
      <c r="IWM8" s="393"/>
      <c r="IWN8" s="393"/>
      <c r="IWO8" s="393"/>
      <c r="IWP8" s="393"/>
      <c r="IWQ8" s="393"/>
      <c r="IWR8" s="393"/>
      <c r="IWS8" s="393"/>
      <c r="IWT8" s="393"/>
      <c r="IWU8" s="393"/>
      <c r="IWV8" s="393"/>
      <c r="IWW8" s="393"/>
      <c r="IWX8" s="393"/>
      <c r="IWY8" s="393"/>
      <c r="IWZ8" s="393"/>
      <c r="IXA8" s="393"/>
      <c r="IXB8" s="393"/>
      <c r="IXC8" s="393"/>
      <c r="IXD8" s="393"/>
      <c r="IXE8" s="393"/>
      <c r="IXF8" s="393"/>
      <c r="IXG8" s="393"/>
      <c r="IXH8" s="393"/>
      <c r="IXI8" s="393"/>
      <c r="IXJ8" s="393"/>
      <c r="IXK8" s="393"/>
      <c r="IXL8" s="393"/>
      <c r="IXM8" s="393"/>
      <c r="IXN8" s="393"/>
      <c r="IXO8" s="393"/>
      <c r="IXP8" s="393"/>
      <c r="IXQ8" s="393"/>
      <c r="IXR8" s="393"/>
      <c r="IXS8" s="393"/>
      <c r="IXT8" s="393"/>
      <c r="IXU8" s="393"/>
      <c r="IXV8" s="393"/>
      <c r="IXW8" s="393"/>
      <c r="IXX8" s="393"/>
      <c r="IXY8" s="393"/>
      <c r="IXZ8" s="393"/>
      <c r="IYA8" s="393"/>
      <c r="IYB8" s="393"/>
      <c r="IYC8" s="393"/>
      <c r="IYD8" s="393"/>
      <c r="IYE8" s="393"/>
      <c r="IYF8" s="393"/>
      <c r="IYG8" s="393"/>
      <c r="IYH8" s="393"/>
      <c r="IYI8" s="393"/>
      <c r="IYJ8" s="393"/>
      <c r="IYK8" s="393"/>
      <c r="IYL8" s="393"/>
      <c r="IYM8" s="393"/>
      <c r="IYN8" s="393"/>
      <c r="IYO8" s="393"/>
      <c r="IYP8" s="393"/>
      <c r="IYQ8" s="393"/>
      <c r="IYR8" s="393"/>
      <c r="IYS8" s="393"/>
      <c r="IYT8" s="393"/>
      <c r="IYU8" s="393"/>
      <c r="IYV8" s="393"/>
      <c r="IYW8" s="393"/>
      <c r="IYX8" s="393"/>
      <c r="IYY8" s="393"/>
      <c r="IYZ8" s="393"/>
      <c r="IZA8" s="393"/>
      <c r="IZB8" s="393"/>
      <c r="IZC8" s="393"/>
      <c r="IZD8" s="393"/>
      <c r="IZE8" s="393"/>
      <c r="IZF8" s="393"/>
      <c r="IZG8" s="393"/>
      <c r="IZH8" s="393"/>
      <c r="IZI8" s="393"/>
      <c r="IZJ8" s="393"/>
      <c r="IZK8" s="393"/>
      <c r="IZL8" s="393"/>
      <c r="IZM8" s="393"/>
      <c r="IZN8" s="393"/>
      <c r="IZO8" s="393"/>
      <c r="IZP8" s="393"/>
      <c r="IZQ8" s="393"/>
      <c r="IZR8" s="393"/>
      <c r="IZS8" s="393"/>
      <c r="IZT8" s="393"/>
      <c r="IZU8" s="393"/>
      <c r="IZV8" s="393"/>
      <c r="IZW8" s="393"/>
      <c r="IZX8" s="393"/>
      <c r="IZY8" s="393"/>
      <c r="IZZ8" s="393"/>
      <c r="JAA8" s="393"/>
      <c r="JAB8" s="393"/>
      <c r="JAC8" s="393"/>
      <c r="JAD8" s="393"/>
      <c r="JAE8" s="393"/>
      <c r="JAF8" s="393"/>
      <c r="JAG8" s="393"/>
      <c r="JAH8" s="393"/>
      <c r="JAI8" s="393"/>
      <c r="JAJ8" s="393"/>
      <c r="JAK8" s="393"/>
      <c r="JAL8" s="393"/>
      <c r="JAM8" s="393"/>
      <c r="JAN8" s="393"/>
      <c r="JAO8" s="393"/>
      <c r="JAP8" s="393"/>
      <c r="JAQ8" s="393"/>
      <c r="JAR8" s="393"/>
      <c r="JAS8" s="393"/>
      <c r="JAT8" s="393"/>
      <c r="JAU8" s="393"/>
      <c r="JAV8" s="393"/>
      <c r="JAW8" s="393"/>
      <c r="JAX8" s="393"/>
      <c r="JAY8" s="393"/>
      <c r="JAZ8" s="393"/>
      <c r="JBA8" s="393"/>
      <c r="JBB8" s="393"/>
      <c r="JBC8" s="393"/>
      <c r="JBD8" s="393"/>
      <c r="JBE8" s="393"/>
      <c r="JBF8" s="393"/>
      <c r="JBG8" s="393"/>
      <c r="JBH8" s="393"/>
      <c r="JBI8" s="393"/>
      <c r="JBJ8" s="393"/>
      <c r="JBK8" s="393"/>
      <c r="JBL8" s="393"/>
      <c r="JBM8" s="393"/>
      <c r="JBN8" s="393"/>
      <c r="JBO8" s="393"/>
      <c r="JBP8" s="393"/>
      <c r="JBQ8" s="393"/>
      <c r="JBR8" s="393"/>
      <c r="JBS8" s="393"/>
      <c r="JBT8" s="393"/>
      <c r="JBU8" s="393"/>
      <c r="JBV8" s="393"/>
      <c r="JBW8" s="393"/>
      <c r="JBX8" s="393"/>
      <c r="JBY8" s="393"/>
      <c r="JBZ8" s="393"/>
      <c r="JCA8" s="393"/>
      <c r="JCB8" s="393"/>
      <c r="JCC8" s="393"/>
      <c r="JCD8" s="393"/>
      <c r="JCE8" s="393"/>
      <c r="JCF8" s="393"/>
      <c r="JCG8" s="393"/>
      <c r="JCH8" s="393"/>
      <c r="JCI8" s="393"/>
      <c r="JCJ8" s="393"/>
      <c r="JCK8" s="393"/>
      <c r="JCL8" s="393"/>
      <c r="JCM8" s="393"/>
      <c r="JCN8" s="393"/>
      <c r="JCO8" s="393"/>
      <c r="JCP8" s="393"/>
      <c r="JCQ8" s="393"/>
      <c r="JCR8" s="393"/>
      <c r="JCS8" s="393"/>
      <c r="JCT8" s="393"/>
      <c r="JCU8" s="393"/>
      <c r="JCV8" s="393"/>
      <c r="JCW8" s="393"/>
      <c r="JCX8" s="393"/>
      <c r="JCY8" s="393"/>
      <c r="JCZ8" s="393"/>
      <c r="JDA8" s="393"/>
      <c r="JDB8" s="393"/>
      <c r="JDC8" s="393"/>
      <c r="JDD8" s="393"/>
      <c r="JDE8" s="393"/>
      <c r="JDF8" s="393"/>
      <c r="JDG8" s="393"/>
      <c r="JDH8" s="393"/>
      <c r="JDI8" s="393"/>
      <c r="JDJ8" s="393"/>
      <c r="JDK8" s="393"/>
      <c r="JDL8" s="393"/>
      <c r="JDM8" s="393"/>
      <c r="JDN8" s="393"/>
      <c r="JDO8" s="393"/>
      <c r="JDP8" s="393"/>
      <c r="JDQ8" s="393"/>
      <c r="JDR8" s="393"/>
      <c r="JDS8" s="393"/>
      <c r="JDT8" s="393"/>
      <c r="JDU8" s="393"/>
      <c r="JDV8" s="393"/>
      <c r="JDW8" s="393"/>
      <c r="JDX8" s="393"/>
      <c r="JDY8" s="393"/>
      <c r="JDZ8" s="393"/>
      <c r="JEA8" s="393"/>
      <c r="JEB8" s="393"/>
      <c r="JEC8" s="393"/>
      <c r="JED8" s="393"/>
      <c r="JEE8" s="393"/>
      <c r="JEF8" s="393"/>
      <c r="JEG8" s="393"/>
      <c r="JEH8" s="393"/>
      <c r="JEI8" s="393"/>
      <c r="JEJ8" s="393"/>
      <c r="JEK8" s="393"/>
      <c r="JEL8" s="393"/>
      <c r="JEM8" s="393"/>
      <c r="JEN8" s="393"/>
      <c r="JEO8" s="393"/>
      <c r="JEP8" s="393"/>
      <c r="JEQ8" s="393"/>
      <c r="JER8" s="393"/>
      <c r="JES8" s="393"/>
      <c r="JET8" s="393"/>
      <c r="JEU8" s="393"/>
      <c r="JEV8" s="393"/>
      <c r="JEW8" s="393"/>
      <c r="JEX8" s="393"/>
      <c r="JEY8" s="393"/>
      <c r="JEZ8" s="393"/>
      <c r="JFA8" s="393"/>
      <c r="JFB8" s="393"/>
      <c r="JFC8" s="393"/>
      <c r="JFD8" s="393"/>
      <c r="JFE8" s="393"/>
      <c r="JFF8" s="393"/>
      <c r="JFG8" s="393"/>
      <c r="JFH8" s="393"/>
      <c r="JFI8" s="393"/>
      <c r="JFJ8" s="393"/>
      <c r="JFK8" s="393"/>
      <c r="JFL8" s="393"/>
      <c r="JFM8" s="393"/>
      <c r="JFN8" s="393"/>
      <c r="JFO8" s="393"/>
      <c r="JFP8" s="393"/>
      <c r="JFQ8" s="393"/>
      <c r="JFR8" s="393"/>
      <c r="JFS8" s="393"/>
      <c r="JFT8" s="393"/>
      <c r="JFU8" s="393"/>
      <c r="JFV8" s="393"/>
      <c r="JFW8" s="393"/>
      <c r="JFX8" s="393"/>
      <c r="JFY8" s="393"/>
      <c r="JFZ8" s="393"/>
      <c r="JGA8" s="393"/>
      <c r="JGB8" s="393"/>
      <c r="JGC8" s="393"/>
      <c r="JGD8" s="393"/>
      <c r="JGE8" s="393"/>
      <c r="JGF8" s="393"/>
      <c r="JGG8" s="393"/>
      <c r="JGH8" s="393"/>
      <c r="JGI8" s="393"/>
      <c r="JGJ8" s="393"/>
      <c r="JGK8" s="393"/>
      <c r="JGL8" s="393"/>
      <c r="JGM8" s="393"/>
      <c r="JGN8" s="393"/>
      <c r="JGO8" s="393"/>
      <c r="JGP8" s="393"/>
      <c r="JGQ8" s="393"/>
      <c r="JGR8" s="393"/>
      <c r="JGS8" s="393"/>
      <c r="JGT8" s="393"/>
      <c r="JGU8" s="393"/>
      <c r="JGV8" s="393"/>
      <c r="JGW8" s="393"/>
      <c r="JGX8" s="393"/>
      <c r="JGY8" s="393"/>
      <c r="JGZ8" s="393"/>
      <c r="JHA8" s="393"/>
      <c r="JHB8" s="393"/>
      <c r="JHC8" s="393"/>
      <c r="JHD8" s="393"/>
      <c r="JHE8" s="393"/>
      <c r="JHF8" s="393"/>
      <c r="JHG8" s="393"/>
      <c r="JHH8" s="393"/>
      <c r="JHI8" s="393"/>
      <c r="JHJ8" s="393"/>
      <c r="JHK8" s="393"/>
      <c r="JHL8" s="393"/>
      <c r="JHM8" s="393"/>
      <c r="JHN8" s="393"/>
      <c r="JHO8" s="393"/>
      <c r="JHP8" s="393"/>
      <c r="JHQ8" s="393"/>
      <c r="JHR8" s="393"/>
      <c r="JHS8" s="393"/>
      <c r="JHT8" s="393"/>
      <c r="JHU8" s="393"/>
      <c r="JHV8" s="393"/>
      <c r="JHW8" s="393"/>
      <c r="JHX8" s="393"/>
      <c r="JHY8" s="393"/>
      <c r="JHZ8" s="393"/>
      <c r="JIA8" s="393"/>
      <c r="JIB8" s="393"/>
      <c r="JIC8" s="393"/>
      <c r="JID8" s="393"/>
      <c r="JIE8" s="393"/>
      <c r="JIF8" s="393"/>
      <c r="JIG8" s="393"/>
      <c r="JIH8" s="393"/>
      <c r="JII8" s="393"/>
      <c r="JIJ8" s="393"/>
      <c r="JIK8" s="393"/>
      <c r="JIL8" s="393"/>
      <c r="JIM8" s="393"/>
      <c r="JIN8" s="393"/>
      <c r="JIO8" s="393"/>
      <c r="JIP8" s="393"/>
      <c r="JIQ8" s="393"/>
      <c r="JIR8" s="393"/>
      <c r="JIS8" s="393"/>
      <c r="JIT8" s="393"/>
      <c r="JIU8" s="393"/>
      <c r="JIV8" s="393"/>
      <c r="JIW8" s="393"/>
      <c r="JIX8" s="393"/>
      <c r="JIY8" s="393"/>
      <c r="JIZ8" s="393"/>
      <c r="JJA8" s="393"/>
      <c r="JJB8" s="393"/>
      <c r="JJC8" s="393"/>
      <c r="JJD8" s="393"/>
      <c r="JJE8" s="393"/>
      <c r="JJF8" s="393"/>
      <c r="JJG8" s="393"/>
      <c r="JJH8" s="393"/>
      <c r="JJI8" s="393"/>
      <c r="JJJ8" s="393"/>
      <c r="JJK8" s="393"/>
      <c r="JJL8" s="393"/>
      <c r="JJM8" s="393"/>
      <c r="JJN8" s="393"/>
      <c r="JJO8" s="393"/>
      <c r="JJP8" s="393"/>
      <c r="JJQ8" s="393"/>
      <c r="JJR8" s="393"/>
      <c r="JJS8" s="393"/>
      <c r="JJT8" s="393"/>
      <c r="JJU8" s="393"/>
      <c r="JJV8" s="393"/>
      <c r="JJW8" s="393"/>
      <c r="JJX8" s="393"/>
      <c r="JJY8" s="393"/>
      <c r="JJZ8" s="393"/>
      <c r="JKA8" s="393"/>
      <c r="JKB8" s="393"/>
      <c r="JKC8" s="393"/>
      <c r="JKD8" s="393"/>
      <c r="JKE8" s="393"/>
      <c r="JKF8" s="393"/>
      <c r="JKG8" s="393"/>
      <c r="JKH8" s="393"/>
      <c r="JKI8" s="393"/>
      <c r="JKJ8" s="393"/>
      <c r="JKK8" s="393"/>
      <c r="JKL8" s="393"/>
      <c r="JKM8" s="393"/>
      <c r="JKN8" s="393"/>
      <c r="JKO8" s="393"/>
      <c r="JKP8" s="393"/>
      <c r="JKQ8" s="393"/>
      <c r="JKR8" s="393"/>
      <c r="JKS8" s="393"/>
      <c r="JKT8" s="393"/>
      <c r="JKU8" s="393"/>
      <c r="JKV8" s="393"/>
      <c r="JKW8" s="393"/>
      <c r="JKX8" s="393"/>
      <c r="JKY8" s="393"/>
      <c r="JKZ8" s="393"/>
      <c r="JLA8" s="393"/>
      <c r="JLB8" s="393"/>
      <c r="JLC8" s="393"/>
      <c r="JLD8" s="393"/>
      <c r="JLE8" s="393"/>
      <c r="JLF8" s="393"/>
      <c r="JLG8" s="393"/>
      <c r="JLH8" s="393"/>
      <c r="JLI8" s="393"/>
      <c r="JLJ8" s="393"/>
      <c r="JLK8" s="393"/>
      <c r="JLL8" s="393"/>
      <c r="JLM8" s="393"/>
      <c r="JLN8" s="393"/>
      <c r="JLO8" s="393"/>
      <c r="JLP8" s="393"/>
      <c r="JLQ8" s="393"/>
      <c r="JLR8" s="393"/>
      <c r="JLS8" s="393"/>
      <c r="JLT8" s="393"/>
      <c r="JLU8" s="393"/>
      <c r="JLV8" s="393"/>
      <c r="JLW8" s="393"/>
      <c r="JLX8" s="393"/>
      <c r="JLY8" s="393"/>
      <c r="JLZ8" s="393"/>
      <c r="JMA8" s="393"/>
      <c r="JMB8" s="393"/>
      <c r="JMC8" s="393"/>
      <c r="JMD8" s="393"/>
      <c r="JME8" s="393"/>
      <c r="JMF8" s="393"/>
      <c r="JMG8" s="393"/>
      <c r="JMH8" s="393"/>
      <c r="JMI8" s="393"/>
      <c r="JMJ8" s="393"/>
      <c r="JMK8" s="393"/>
      <c r="JML8" s="393"/>
      <c r="JMM8" s="393"/>
      <c r="JMN8" s="393"/>
      <c r="JMO8" s="393"/>
      <c r="JMP8" s="393"/>
      <c r="JMQ8" s="393"/>
      <c r="JMR8" s="393"/>
      <c r="JMS8" s="393"/>
      <c r="JMT8" s="393"/>
      <c r="JMU8" s="393"/>
      <c r="JMV8" s="393"/>
      <c r="JMW8" s="393"/>
      <c r="JMX8" s="393"/>
      <c r="JMY8" s="393"/>
      <c r="JMZ8" s="393"/>
      <c r="JNA8" s="393"/>
      <c r="JNB8" s="393"/>
      <c r="JNC8" s="393"/>
      <c r="JND8" s="393"/>
      <c r="JNE8" s="393"/>
      <c r="JNF8" s="393"/>
      <c r="JNG8" s="393"/>
      <c r="JNH8" s="393"/>
      <c r="JNI8" s="393"/>
      <c r="JNJ8" s="393"/>
      <c r="JNK8" s="393"/>
      <c r="JNL8" s="393"/>
      <c r="JNM8" s="393"/>
      <c r="JNN8" s="393"/>
      <c r="JNO8" s="393"/>
      <c r="JNP8" s="393"/>
      <c r="JNQ8" s="393"/>
      <c r="JNR8" s="393"/>
      <c r="JNS8" s="393"/>
      <c r="JNT8" s="393"/>
      <c r="JNU8" s="393"/>
      <c r="JNV8" s="393"/>
      <c r="JNW8" s="393"/>
      <c r="JNX8" s="393"/>
      <c r="JNY8" s="393"/>
      <c r="JNZ8" s="393"/>
      <c r="JOA8" s="393"/>
      <c r="JOB8" s="393"/>
      <c r="JOC8" s="393"/>
      <c r="JOD8" s="393"/>
      <c r="JOE8" s="393"/>
      <c r="JOF8" s="393"/>
      <c r="JOG8" s="393"/>
      <c r="JOH8" s="393"/>
      <c r="JOI8" s="393"/>
      <c r="JOJ8" s="393"/>
      <c r="JOK8" s="393"/>
      <c r="JOL8" s="393"/>
      <c r="JOM8" s="393"/>
      <c r="JON8" s="393"/>
      <c r="JOO8" s="393"/>
      <c r="JOP8" s="393"/>
      <c r="JOQ8" s="393"/>
      <c r="JOR8" s="393"/>
      <c r="JOS8" s="393"/>
      <c r="JOT8" s="393"/>
      <c r="JOU8" s="393"/>
      <c r="JOV8" s="393"/>
      <c r="JOW8" s="393"/>
      <c r="JOX8" s="393"/>
      <c r="JOY8" s="393"/>
      <c r="JOZ8" s="393"/>
      <c r="JPA8" s="393"/>
      <c r="JPB8" s="393"/>
      <c r="JPC8" s="393"/>
      <c r="JPD8" s="393"/>
      <c r="JPE8" s="393"/>
      <c r="JPF8" s="393"/>
      <c r="JPG8" s="393"/>
      <c r="JPH8" s="393"/>
      <c r="JPI8" s="393"/>
      <c r="JPJ8" s="393"/>
      <c r="JPK8" s="393"/>
      <c r="JPL8" s="393"/>
      <c r="JPM8" s="393"/>
      <c r="JPN8" s="393"/>
      <c r="JPO8" s="393"/>
      <c r="JPP8" s="393"/>
      <c r="JPQ8" s="393"/>
      <c r="JPR8" s="393"/>
      <c r="JPS8" s="393"/>
      <c r="JPT8" s="393"/>
      <c r="JPU8" s="393"/>
      <c r="JPV8" s="393"/>
      <c r="JPW8" s="393"/>
      <c r="JPX8" s="393"/>
      <c r="JPY8" s="393"/>
      <c r="JPZ8" s="393"/>
      <c r="JQA8" s="393"/>
      <c r="JQB8" s="393"/>
      <c r="JQC8" s="393"/>
      <c r="JQD8" s="393"/>
      <c r="JQE8" s="393"/>
      <c r="JQF8" s="393"/>
      <c r="JQG8" s="393"/>
      <c r="JQH8" s="393"/>
      <c r="JQI8" s="393"/>
      <c r="JQJ8" s="393"/>
      <c r="JQK8" s="393"/>
      <c r="JQL8" s="393"/>
      <c r="JQM8" s="393"/>
      <c r="JQN8" s="393"/>
      <c r="JQO8" s="393"/>
      <c r="JQP8" s="393"/>
      <c r="JQQ8" s="393"/>
      <c r="JQR8" s="393"/>
      <c r="JQS8" s="393"/>
      <c r="JQT8" s="393"/>
      <c r="JQU8" s="393"/>
      <c r="JQV8" s="393"/>
      <c r="JQW8" s="393"/>
      <c r="JQX8" s="393"/>
      <c r="JQY8" s="393"/>
      <c r="JQZ8" s="393"/>
      <c r="JRA8" s="393"/>
      <c r="JRB8" s="393"/>
      <c r="JRC8" s="393"/>
      <c r="JRD8" s="393"/>
      <c r="JRE8" s="393"/>
      <c r="JRF8" s="393"/>
      <c r="JRG8" s="393"/>
      <c r="JRH8" s="393"/>
      <c r="JRI8" s="393"/>
      <c r="JRJ8" s="393"/>
      <c r="JRK8" s="393"/>
      <c r="JRL8" s="393"/>
      <c r="JRM8" s="393"/>
      <c r="JRN8" s="393"/>
      <c r="JRO8" s="393"/>
      <c r="JRP8" s="393"/>
      <c r="JRQ8" s="393"/>
      <c r="JRR8" s="393"/>
      <c r="JRS8" s="393"/>
      <c r="JRT8" s="393"/>
      <c r="JRU8" s="393"/>
      <c r="JRV8" s="393"/>
      <c r="JRW8" s="393"/>
      <c r="JRX8" s="393"/>
      <c r="JRY8" s="393"/>
      <c r="JRZ8" s="393"/>
      <c r="JSA8" s="393"/>
      <c r="JSB8" s="393"/>
      <c r="JSC8" s="393"/>
      <c r="JSD8" s="393"/>
      <c r="JSE8" s="393"/>
      <c r="JSF8" s="393"/>
      <c r="JSG8" s="393"/>
      <c r="JSH8" s="393"/>
      <c r="JSI8" s="393"/>
      <c r="JSJ8" s="393"/>
      <c r="JSK8" s="393"/>
      <c r="JSL8" s="393"/>
      <c r="JSM8" s="393"/>
      <c r="JSN8" s="393"/>
      <c r="JSO8" s="393"/>
      <c r="JSP8" s="393"/>
      <c r="JSQ8" s="393"/>
      <c r="JSR8" s="393"/>
      <c r="JSS8" s="393"/>
      <c r="JST8" s="393"/>
      <c r="JSU8" s="393"/>
      <c r="JSV8" s="393"/>
      <c r="JSW8" s="393"/>
      <c r="JSX8" s="393"/>
      <c r="JSY8" s="393"/>
      <c r="JSZ8" s="393"/>
      <c r="JTA8" s="393"/>
      <c r="JTB8" s="393"/>
      <c r="JTC8" s="393"/>
      <c r="JTD8" s="393"/>
      <c r="JTE8" s="393"/>
      <c r="JTF8" s="393"/>
      <c r="JTG8" s="393"/>
      <c r="JTH8" s="393"/>
      <c r="JTI8" s="393"/>
      <c r="JTJ8" s="393"/>
      <c r="JTK8" s="393"/>
      <c r="JTL8" s="393"/>
      <c r="JTM8" s="393"/>
      <c r="JTN8" s="393"/>
      <c r="JTO8" s="393"/>
      <c r="JTP8" s="393"/>
      <c r="JTQ8" s="393"/>
      <c r="JTR8" s="393"/>
      <c r="JTS8" s="393"/>
      <c r="JTT8" s="393"/>
      <c r="JTU8" s="393"/>
      <c r="JTV8" s="393"/>
      <c r="JTW8" s="393"/>
      <c r="JTX8" s="393"/>
      <c r="JTY8" s="393"/>
      <c r="JTZ8" s="393"/>
      <c r="JUA8" s="393"/>
      <c r="JUB8" s="393"/>
      <c r="JUC8" s="393"/>
      <c r="JUD8" s="393"/>
      <c r="JUE8" s="393"/>
      <c r="JUF8" s="393"/>
      <c r="JUG8" s="393"/>
      <c r="JUH8" s="393"/>
      <c r="JUI8" s="393"/>
      <c r="JUJ8" s="393"/>
      <c r="JUK8" s="393"/>
      <c r="JUL8" s="393"/>
      <c r="JUM8" s="393"/>
      <c r="JUN8" s="393"/>
      <c r="JUO8" s="393"/>
      <c r="JUP8" s="393"/>
      <c r="JUQ8" s="393"/>
      <c r="JUR8" s="393"/>
      <c r="JUS8" s="393"/>
      <c r="JUT8" s="393"/>
      <c r="JUU8" s="393"/>
      <c r="JUV8" s="393"/>
      <c r="JUW8" s="393"/>
      <c r="JUX8" s="393"/>
      <c r="JUY8" s="393"/>
      <c r="JUZ8" s="393"/>
      <c r="JVA8" s="393"/>
      <c r="JVB8" s="393"/>
      <c r="JVC8" s="393"/>
      <c r="JVD8" s="393"/>
      <c r="JVE8" s="393"/>
      <c r="JVF8" s="393"/>
      <c r="JVG8" s="393"/>
      <c r="JVH8" s="393"/>
      <c r="JVI8" s="393"/>
      <c r="JVJ8" s="393"/>
      <c r="JVK8" s="393"/>
      <c r="JVL8" s="393"/>
      <c r="JVM8" s="393"/>
      <c r="JVN8" s="393"/>
      <c r="JVO8" s="393"/>
      <c r="JVP8" s="393"/>
      <c r="JVQ8" s="393"/>
      <c r="JVR8" s="393"/>
      <c r="JVS8" s="393"/>
      <c r="JVT8" s="393"/>
      <c r="JVU8" s="393"/>
      <c r="JVV8" s="393"/>
      <c r="JVW8" s="393"/>
      <c r="JVX8" s="393"/>
      <c r="JVY8" s="393"/>
      <c r="JVZ8" s="393"/>
      <c r="JWA8" s="393"/>
      <c r="JWB8" s="393"/>
      <c r="JWC8" s="393"/>
      <c r="JWD8" s="393"/>
      <c r="JWE8" s="393"/>
      <c r="JWF8" s="393"/>
      <c r="JWG8" s="393"/>
      <c r="JWH8" s="393"/>
      <c r="JWI8" s="393"/>
      <c r="JWJ8" s="393"/>
      <c r="JWK8" s="393"/>
      <c r="JWL8" s="393"/>
      <c r="JWM8" s="393"/>
      <c r="JWN8" s="393"/>
      <c r="JWO8" s="393"/>
      <c r="JWP8" s="393"/>
      <c r="JWQ8" s="393"/>
      <c r="JWR8" s="393"/>
      <c r="JWS8" s="393"/>
      <c r="JWT8" s="393"/>
      <c r="JWU8" s="393"/>
      <c r="JWV8" s="393"/>
      <c r="JWW8" s="393"/>
      <c r="JWX8" s="393"/>
      <c r="JWY8" s="393"/>
      <c r="JWZ8" s="393"/>
      <c r="JXA8" s="393"/>
      <c r="JXB8" s="393"/>
      <c r="JXC8" s="393"/>
      <c r="JXD8" s="393"/>
      <c r="JXE8" s="393"/>
      <c r="JXF8" s="393"/>
      <c r="JXG8" s="393"/>
      <c r="JXH8" s="393"/>
      <c r="JXI8" s="393"/>
      <c r="JXJ8" s="393"/>
      <c r="JXK8" s="393"/>
      <c r="JXL8" s="393"/>
      <c r="JXM8" s="393"/>
      <c r="JXN8" s="393"/>
      <c r="JXO8" s="393"/>
      <c r="JXP8" s="393"/>
      <c r="JXQ8" s="393"/>
      <c r="JXR8" s="393"/>
      <c r="JXS8" s="393"/>
      <c r="JXT8" s="393"/>
      <c r="JXU8" s="393"/>
      <c r="JXV8" s="393"/>
      <c r="JXW8" s="393"/>
      <c r="JXX8" s="393"/>
      <c r="JXY8" s="393"/>
      <c r="JXZ8" s="393"/>
      <c r="JYA8" s="393"/>
      <c r="JYB8" s="393"/>
      <c r="JYC8" s="393"/>
      <c r="JYD8" s="393"/>
      <c r="JYE8" s="393"/>
      <c r="JYF8" s="393"/>
      <c r="JYG8" s="393"/>
      <c r="JYH8" s="393"/>
      <c r="JYI8" s="393"/>
      <c r="JYJ8" s="393"/>
      <c r="JYK8" s="393"/>
      <c r="JYL8" s="393"/>
      <c r="JYM8" s="393"/>
      <c r="JYN8" s="393"/>
      <c r="JYO8" s="393"/>
      <c r="JYP8" s="393"/>
      <c r="JYQ8" s="393"/>
      <c r="JYR8" s="393"/>
      <c r="JYS8" s="393"/>
      <c r="JYT8" s="393"/>
      <c r="JYU8" s="393"/>
      <c r="JYV8" s="393"/>
      <c r="JYW8" s="393"/>
      <c r="JYX8" s="393"/>
      <c r="JYY8" s="393"/>
      <c r="JYZ8" s="393"/>
      <c r="JZA8" s="393"/>
      <c r="JZB8" s="393"/>
      <c r="JZC8" s="393"/>
      <c r="JZD8" s="393"/>
      <c r="JZE8" s="393"/>
      <c r="JZF8" s="393"/>
      <c r="JZG8" s="393"/>
      <c r="JZH8" s="393"/>
      <c r="JZI8" s="393"/>
      <c r="JZJ8" s="393"/>
      <c r="JZK8" s="393"/>
      <c r="JZL8" s="393"/>
      <c r="JZM8" s="393"/>
      <c r="JZN8" s="393"/>
      <c r="JZO8" s="393"/>
      <c r="JZP8" s="393"/>
      <c r="JZQ8" s="393"/>
      <c r="JZR8" s="393"/>
      <c r="JZS8" s="393"/>
      <c r="JZT8" s="393"/>
      <c r="JZU8" s="393"/>
      <c r="JZV8" s="393"/>
      <c r="JZW8" s="393"/>
      <c r="JZX8" s="393"/>
      <c r="JZY8" s="393"/>
      <c r="JZZ8" s="393"/>
      <c r="KAA8" s="393"/>
      <c r="KAB8" s="393"/>
      <c r="KAC8" s="393"/>
      <c r="KAD8" s="393"/>
      <c r="KAE8" s="393"/>
      <c r="KAF8" s="393"/>
      <c r="KAG8" s="393"/>
      <c r="KAH8" s="393"/>
      <c r="KAI8" s="393"/>
      <c r="KAJ8" s="393"/>
      <c r="KAK8" s="393"/>
      <c r="KAL8" s="393"/>
      <c r="KAM8" s="393"/>
      <c r="KAN8" s="393"/>
      <c r="KAO8" s="393"/>
      <c r="KAP8" s="393"/>
      <c r="KAQ8" s="393"/>
      <c r="KAR8" s="393"/>
      <c r="KAS8" s="393"/>
      <c r="KAT8" s="393"/>
      <c r="KAU8" s="393"/>
      <c r="KAV8" s="393"/>
      <c r="KAW8" s="393"/>
      <c r="KAX8" s="393"/>
      <c r="KAY8" s="393"/>
      <c r="KAZ8" s="393"/>
      <c r="KBA8" s="393"/>
      <c r="KBB8" s="393"/>
      <c r="KBC8" s="393"/>
      <c r="KBD8" s="393"/>
      <c r="KBE8" s="393"/>
      <c r="KBF8" s="393"/>
      <c r="KBG8" s="393"/>
      <c r="KBH8" s="393"/>
      <c r="KBI8" s="393"/>
      <c r="KBJ8" s="393"/>
      <c r="KBK8" s="393"/>
      <c r="KBL8" s="393"/>
      <c r="KBM8" s="393"/>
      <c r="KBN8" s="393"/>
      <c r="KBO8" s="393"/>
      <c r="KBP8" s="393"/>
      <c r="KBQ8" s="393"/>
      <c r="KBR8" s="393"/>
      <c r="KBS8" s="393"/>
      <c r="KBT8" s="393"/>
      <c r="KBU8" s="393"/>
      <c r="KBV8" s="393"/>
      <c r="KBW8" s="393"/>
      <c r="KBX8" s="393"/>
      <c r="KBY8" s="393"/>
      <c r="KBZ8" s="393"/>
      <c r="KCA8" s="393"/>
      <c r="KCB8" s="393"/>
      <c r="KCC8" s="393"/>
      <c r="KCD8" s="393"/>
      <c r="KCE8" s="393"/>
      <c r="KCF8" s="393"/>
      <c r="KCG8" s="393"/>
      <c r="KCH8" s="393"/>
      <c r="KCI8" s="393"/>
      <c r="KCJ8" s="393"/>
      <c r="KCK8" s="393"/>
      <c r="KCL8" s="393"/>
      <c r="KCM8" s="393"/>
      <c r="KCN8" s="393"/>
      <c r="KCO8" s="393"/>
      <c r="KCP8" s="393"/>
      <c r="KCQ8" s="393"/>
      <c r="KCR8" s="393"/>
      <c r="KCS8" s="393"/>
      <c r="KCT8" s="393"/>
      <c r="KCU8" s="393"/>
      <c r="KCV8" s="393"/>
      <c r="KCW8" s="393"/>
      <c r="KCX8" s="393"/>
      <c r="KCY8" s="393"/>
      <c r="KCZ8" s="393"/>
      <c r="KDA8" s="393"/>
      <c r="KDB8" s="393"/>
      <c r="KDC8" s="393"/>
      <c r="KDD8" s="393"/>
      <c r="KDE8" s="393"/>
      <c r="KDF8" s="393"/>
      <c r="KDG8" s="393"/>
      <c r="KDH8" s="393"/>
      <c r="KDI8" s="393"/>
      <c r="KDJ8" s="393"/>
      <c r="KDK8" s="393"/>
      <c r="KDL8" s="393"/>
      <c r="KDM8" s="393"/>
      <c r="KDN8" s="393"/>
      <c r="KDO8" s="393"/>
      <c r="KDP8" s="393"/>
      <c r="KDQ8" s="393"/>
      <c r="KDR8" s="393"/>
      <c r="KDS8" s="393"/>
      <c r="KDT8" s="393"/>
      <c r="KDU8" s="393"/>
      <c r="KDV8" s="393"/>
      <c r="KDW8" s="393"/>
      <c r="KDX8" s="393"/>
      <c r="KDY8" s="393"/>
      <c r="KDZ8" s="393"/>
      <c r="KEA8" s="393"/>
      <c r="KEB8" s="393"/>
      <c r="KEC8" s="393"/>
      <c r="KED8" s="393"/>
      <c r="KEE8" s="393"/>
      <c r="KEF8" s="393"/>
      <c r="KEG8" s="393"/>
      <c r="KEH8" s="393"/>
      <c r="KEI8" s="393"/>
      <c r="KEJ8" s="393"/>
      <c r="KEK8" s="393"/>
      <c r="KEL8" s="393"/>
      <c r="KEM8" s="393"/>
      <c r="KEN8" s="393"/>
      <c r="KEO8" s="393"/>
      <c r="KEP8" s="393"/>
      <c r="KEQ8" s="393"/>
      <c r="KER8" s="393"/>
      <c r="KES8" s="393"/>
      <c r="KET8" s="393"/>
      <c r="KEU8" s="393"/>
      <c r="KEV8" s="393"/>
      <c r="KEW8" s="393"/>
      <c r="KEX8" s="393"/>
      <c r="KEY8" s="393"/>
      <c r="KEZ8" s="393"/>
      <c r="KFA8" s="393"/>
      <c r="KFB8" s="393"/>
      <c r="KFC8" s="393"/>
      <c r="KFD8" s="393"/>
      <c r="KFE8" s="393"/>
      <c r="KFF8" s="393"/>
      <c r="KFG8" s="393"/>
      <c r="KFH8" s="393"/>
      <c r="KFI8" s="393"/>
      <c r="KFJ8" s="393"/>
      <c r="KFK8" s="393"/>
      <c r="KFL8" s="393"/>
      <c r="KFM8" s="393"/>
      <c r="KFN8" s="393"/>
      <c r="KFO8" s="393"/>
      <c r="KFP8" s="393"/>
      <c r="KFQ8" s="393"/>
      <c r="KFR8" s="393"/>
      <c r="KFS8" s="393"/>
      <c r="KFT8" s="393"/>
      <c r="KFU8" s="393"/>
      <c r="KFV8" s="393"/>
      <c r="KFW8" s="393"/>
      <c r="KFX8" s="393"/>
      <c r="KFY8" s="393"/>
      <c r="KFZ8" s="393"/>
      <c r="KGA8" s="393"/>
      <c r="KGB8" s="393"/>
      <c r="KGC8" s="393"/>
      <c r="KGD8" s="393"/>
      <c r="KGE8" s="393"/>
      <c r="KGF8" s="393"/>
      <c r="KGG8" s="393"/>
      <c r="KGH8" s="393"/>
      <c r="KGI8" s="393"/>
      <c r="KGJ8" s="393"/>
      <c r="KGK8" s="393"/>
      <c r="KGL8" s="393"/>
      <c r="KGM8" s="393"/>
      <c r="KGN8" s="393"/>
      <c r="KGO8" s="393"/>
      <c r="KGP8" s="393"/>
      <c r="KGQ8" s="393"/>
      <c r="KGR8" s="393"/>
      <c r="KGS8" s="393"/>
      <c r="KGT8" s="393"/>
      <c r="KGU8" s="393"/>
      <c r="KGV8" s="393"/>
      <c r="KGW8" s="393"/>
      <c r="KGX8" s="393"/>
      <c r="KGY8" s="393"/>
      <c r="KGZ8" s="393"/>
      <c r="KHA8" s="393"/>
      <c r="KHB8" s="393"/>
      <c r="KHC8" s="393"/>
      <c r="KHD8" s="393"/>
      <c r="KHE8" s="393"/>
      <c r="KHF8" s="393"/>
      <c r="KHG8" s="393"/>
      <c r="KHH8" s="393"/>
      <c r="KHI8" s="393"/>
      <c r="KHJ8" s="393"/>
      <c r="KHK8" s="393"/>
      <c r="KHL8" s="393"/>
      <c r="KHM8" s="393"/>
      <c r="KHN8" s="393"/>
      <c r="KHO8" s="393"/>
      <c r="KHP8" s="393"/>
      <c r="KHQ8" s="393"/>
      <c r="KHR8" s="393"/>
      <c r="KHS8" s="393"/>
      <c r="KHT8" s="393"/>
      <c r="KHU8" s="393"/>
      <c r="KHV8" s="393"/>
      <c r="KHW8" s="393"/>
      <c r="KHX8" s="393"/>
      <c r="KHY8" s="393"/>
      <c r="KHZ8" s="393"/>
      <c r="KIA8" s="393"/>
      <c r="KIB8" s="393"/>
      <c r="KIC8" s="393"/>
      <c r="KID8" s="393"/>
      <c r="KIE8" s="393"/>
      <c r="KIF8" s="393"/>
      <c r="KIG8" s="393"/>
      <c r="KIH8" s="393"/>
      <c r="KII8" s="393"/>
      <c r="KIJ8" s="393"/>
      <c r="KIK8" s="393"/>
      <c r="KIL8" s="393"/>
      <c r="KIM8" s="393"/>
      <c r="KIN8" s="393"/>
      <c r="KIO8" s="393"/>
      <c r="KIP8" s="393"/>
      <c r="KIQ8" s="393"/>
      <c r="KIR8" s="393"/>
      <c r="KIS8" s="393"/>
      <c r="KIT8" s="393"/>
      <c r="KIU8" s="393"/>
      <c r="KIV8" s="393"/>
      <c r="KIW8" s="393"/>
      <c r="KIX8" s="393"/>
      <c r="KIY8" s="393"/>
      <c r="KIZ8" s="393"/>
      <c r="KJA8" s="393"/>
      <c r="KJB8" s="393"/>
      <c r="KJC8" s="393"/>
      <c r="KJD8" s="393"/>
      <c r="KJE8" s="393"/>
      <c r="KJF8" s="393"/>
      <c r="KJG8" s="393"/>
      <c r="KJH8" s="393"/>
      <c r="KJI8" s="393"/>
      <c r="KJJ8" s="393"/>
      <c r="KJK8" s="393"/>
      <c r="KJL8" s="393"/>
      <c r="KJM8" s="393"/>
      <c r="KJN8" s="393"/>
      <c r="KJO8" s="393"/>
      <c r="KJP8" s="393"/>
      <c r="KJQ8" s="393"/>
      <c r="KJR8" s="393"/>
      <c r="KJS8" s="393"/>
      <c r="KJT8" s="393"/>
      <c r="KJU8" s="393"/>
      <c r="KJV8" s="393"/>
      <c r="KJW8" s="393"/>
      <c r="KJX8" s="393"/>
      <c r="KJY8" s="393"/>
      <c r="KJZ8" s="393"/>
      <c r="KKA8" s="393"/>
      <c r="KKB8" s="393"/>
      <c r="KKC8" s="393"/>
      <c r="KKD8" s="393"/>
      <c r="KKE8" s="393"/>
      <c r="KKF8" s="393"/>
      <c r="KKG8" s="393"/>
      <c r="KKH8" s="393"/>
      <c r="KKI8" s="393"/>
      <c r="KKJ8" s="393"/>
      <c r="KKK8" s="393"/>
      <c r="KKL8" s="393"/>
      <c r="KKM8" s="393"/>
      <c r="KKN8" s="393"/>
      <c r="KKO8" s="393"/>
      <c r="KKP8" s="393"/>
      <c r="KKQ8" s="393"/>
      <c r="KKR8" s="393"/>
      <c r="KKS8" s="393"/>
      <c r="KKT8" s="393"/>
      <c r="KKU8" s="393"/>
      <c r="KKV8" s="393"/>
      <c r="KKW8" s="393"/>
      <c r="KKX8" s="393"/>
      <c r="KKY8" s="393"/>
      <c r="KKZ8" s="393"/>
      <c r="KLA8" s="393"/>
      <c r="KLB8" s="393"/>
      <c r="KLC8" s="393"/>
      <c r="KLD8" s="393"/>
      <c r="KLE8" s="393"/>
      <c r="KLF8" s="393"/>
      <c r="KLG8" s="393"/>
      <c r="KLH8" s="393"/>
      <c r="KLI8" s="393"/>
      <c r="KLJ8" s="393"/>
      <c r="KLK8" s="393"/>
      <c r="KLL8" s="393"/>
      <c r="KLM8" s="393"/>
      <c r="KLN8" s="393"/>
      <c r="KLO8" s="393"/>
      <c r="KLP8" s="393"/>
      <c r="KLQ8" s="393"/>
      <c r="KLR8" s="393"/>
      <c r="KLS8" s="393"/>
      <c r="KLT8" s="393"/>
      <c r="KLU8" s="393"/>
      <c r="KLV8" s="393"/>
      <c r="KLW8" s="393"/>
      <c r="KLX8" s="393"/>
      <c r="KLY8" s="393"/>
      <c r="KLZ8" s="393"/>
      <c r="KMA8" s="393"/>
      <c r="KMB8" s="393"/>
      <c r="KMC8" s="393"/>
      <c r="KMD8" s="393"/>
      <c r="KME8" s="393"/>
      <c r="KMF8" s="393"/>
      <c r="KMG8" s="393"/>
      <c r="KMH8" s="393"/>
      <c r="KMI8" s="393"/>
      <c r="KMJ8" s="393"/>
      <c r="KMK8" s="393"/>
      <c r="KML8" s="393"/>
      <c r="KMM8" s="393"/>
      <c r="KMN8" s="393"/>
      <c r="KMO8" s="393"/>
      <c r="KMP8" s="393"/>
      <c r="KMQ8" s="393"/>
      <c r="KMR8" s="393"/>
      <c r="KMS8" s="393"/>
      <c r="KMT8" s="393"/>
      <c r="KMU8" s="393"/>
      <c r="KMV8" s="393"/>
      <c r="KMW8" s="393"/>
      <c r="KMX8" s="393"/>
      <c r="KMY8" s="393"/>
      <c r="KMZ8" s="393"/>
      <c r="KNA8" s="393"/>
      <c r="KNB8" s="393"/>
      <c r="KNC8" s="393"/>
      <c r="KND8" s="393"/>
      <c r="KNE8" s="393"/>
      <c r="KNF8" s="393"/>
      <c r="KNG8" s="393"/>
      <c r="KNH8" s="393"/>
      <c r="KNI8" s="393"/>
      <c r="KNJ8" s="393"/>
      <c r="KNK8" s="393"/>
      <c r="KNL8" s="393"/>
      <c r="KNM8" s="393"/>
      <c r="KNN8" s="393"/>
      <c r="KNO8" s="393"/>
      <c r="KNP8" s="393"/>
      <c r="KNQ8" s="393"/>
      <c r="KNR8" s="393"/>
      <c r="KNS8" s="393"/>
      <c r="KNT8" s="393"/>
      <c r="KNU8" s="393"/>
      <c r="KNV8" s="393"/>
      <c r="KNW8" s="393"/>
      <c r="KNX8" s="393"/>
      <c r="KNY8" s="393"/>
      <c r="KNZ8" s="393"/>
      <c r="KOA8" s="393"/>
      <c r="KOB8" s="393"/>
      <c r="KOC8" s="393"/>
      <c r="KOD8" s="393"/>
      <c r="KOE8" s="393"/>
      <c r="KOF8" s="393"/>
      <c r="KOG8" s="393"/>
      <c r="KOH8" s="393"/>
      <c r="KOI8" s="393"/>
      <c r="KOJ8" s="393"/>
      <c r="KOK8" s="393"/>
      <c r="KOL8" s="393"/>
      <c r="KOM8" s="393"/>
      <c r="KON8" s="393"/>
      <c r="KOO8" s="393"/>
      <c r="KOP8" s="393"/>
      <c r="KOQ8" s="393"/>
      <c r="KOR8" s="393"/>
      <c r="KOS8" s="393"/>
      <c r="KOT8" s="393"/>
      <c r="KOU8" s="393"/>
      <c r="KOV8" s="393"/>
      <c r="KOW8" s="393"/>
      <c r="KOX8" s="393"/>
      <c r="KOY8" s="393"/>
      <c r="KOZ8" s="393"/>
      <c r="KPA8" s="393"/>
      <c r="KPB8" s="393"/>
      <c r="KPC8" s="393"/>
      <c r="KPD8" s="393"/>
      <c r="KPE8" s="393"/>
      <c r="KPF8" s="393"/>
      <c r="KPG8" s="393"/>
      <c r="KPH8" s="393"/>
      <c r="KPI8" s="393"/>
      <c r="KPJ8" s="393"/>
      <c r="KPK8" s="393"/>
      <c r="KPL8" s="393"/>
      <c r="KPM8" s="393"/>
      <c r="KPN8" s="393"/>
      <c r="KPO8" s="393"/>
      <c r="KPP8" s="393"/>
      <c r="KPQ8" s="393"/>
      <c r="KPR8" s="393"/>
      <c r="KPS8" s="393"/>
      <c r="KPT8" s="393"/>
      <c r="KPU8" s="393"/>
      <c r="KPV8" s="393"/>
      <c r="KPW8" s="393"/>
      <c r="KPX8" s="393"/>
      <c r="KPY8" s="393"/>
      <c r="KPZ8" s="393"/>
      <c r="KQA8" s="393"/>
      <c r="KQB8" s="393"/>
      <c r="KQC8" s="393"/>
      <c r="KQD8" s="393"/>
      <c r="KQE8" s="393"/>
      <c r="KQF8" s="393"/>
      <c r="KQG8" s="393"/>
      <c r="KQH8" s="393"/>
      <c r="KQI8" s="393"/>
      <c r="KQJ8" s="393"/>
      <c r="KQK8" s="393"/>
      <c r="KQL8" s="393"/>
      <c r="KQM8" s="393"/>
      <c r="KQN8" s="393"/>
      <c r="KQO8" s="393"/>
      <c r="KQP8" s="393"/>
      <c r="KQQ8" s="393"/>
      <c r="KQR8" s="393"/>
      <c r="KQS8" s="393"/>
      <c r="KQT8" s="393"/>
      <c r="KQU8" s="393"/>
      <c r="KQV8" s="393"/>
      <c r="KQW8" s="393"/>
      <c r="KQX8" s="393"/>
      <c r="KQY8" s="393"/>
      <c r="KQZ8" s="393"/>
      <c r="KRA8" s="393"/>
      <c r="KRB8" s="393"/>
      <c r="KRC8" s="393"/>
      <c r="KRD8" s="393"/>
      <c r="KRE8" s="393"/>
      <c r="KRF8" s="393"/>
      <c r="KRG8" s="393"/>
      <c r="KRH8" s="393"/>
      <c r="KRI8" s="393"/>
      <c r="KRJ8" s="393"/>
      <c r="KRK8" s="393"/>
      <c r="KRL8" s="393"/>
      <c r="KRM8" s="393"/>
      <c r="KRN8" s="393"/>
      <c r="KRO8" s="393"/>
      <c r="KRP8" s="393"/>
      <c r="KRQ8" s="393"/>
      <c r="KRR8" s="393"/>
      <c r="KRS8" s="393"/>
      <c r="KRT8" s="393"/>
      <c r="KRU8" s="393"/>
      <c r="KRV8" s="393"/>
      <c r="KRW8" s="393"/>
      <c r="KRX8" s="393"/>
      <c r="KRY8" s="393"/>
      <c r="KRZ8" s="393"/>
      <c r="KSA8" s="393"/>
      <c r="KSB8" s="393"/>
      <c r="KSC8" s="393"/>
      <c r="KSD8" s="393"/>
      <c r="KSE8" s="393"/>
      <c r="KSF8" s="393"/>
      <c r="KSG8" s="393"/>
      <c r="KSH8" s="393"/>
      <c r="KSI8" s="393"/>
      <c r="KSJ8" s="393"/>
      <c r="KSK8" s="393"/>
      <c r="KSL8" s="393"/>
      <c r="KSM8" s="393"/>
      <c r="KSN8" s="393"/>
      <c r="KSO8" s="393"/>
      <c r="KSP8" s="393"/>
      <c r="KSQ8" s="393"/>
      <c r="KSR8" s="393"/>
      <c r="KSS8" s="393"/>
      <c r="KST8" s="393"/>
      <c r="KSU8" s="393"/>
      <c r="KSV8" s="393"/>
      <c r="KSW8" s="393"/>
      <c r="KSX8" s="393"/>
      <c r="KSY8" s="393"/>
      <c r="KSZ8" s="393"/>
      <c r="KTA8" s="393"/>
      <c r="KTB8" s="393"/>
      <c r="KTC8" s="393"/>
      <c r="KTD8" s="393"/>
      <c r="KTE8" s="393"/>
      <c r="KTF8" s="393"/>
      <c r="KTG8" s="393"/>
      <c r="KTH8" s="393"/>
      <c r="KTI8" s="393"/>
      <c r="KTJ8" s="393"/>
      <c r="KTK8" s="393"/>
      <c r="KTL8" s="393"/>
      <c r="KTM8" s="393"/>
      <c r="KTN8" s="393"/>
      <c r="KTO8" s="393"/>
      <c r="KTP8" s="393"/>
      <c r="KTQ8" s="393"/>
      <c r="KTR8" s="393"/>
      <c r="KTS8" s="393"/>
      <c r="KTT8" s="393"/>
      <c r="KTU8" s="393"/>
      <c r="KTV8" s="393"/>
      <c r="KTW8" s="393"/>
      <c r="KTX8" s="393"/>
      <c r="KTY8" s="393"/>
      <c r="KTZ8" s="393"/>
      <c r="KUA8" s="393"/>
      <c r="KUB8" s="393"/>
      <c r="KUC8" s="393"/>
      <c r="KUD8" s="393"/>
      <c r="KUE8" s="393"/>
      <c r="KUF8" s="393"/>
      <c r="KUG8" s="393"/>
      <c r="KUH8" s="393"/>
      <c r="KUI8" s="393"/>
      <c r="KUJ8" s="393"/>
      <c r="KUK8" s="393"/>
      <c r="KUL8" s="393"/>
      <c r="KUM8" s="393"/>
      <c r="KUN8" s="393"/>
      <c r="KUO8" s="393"/>
      <c r="KUP8" s="393"/>
      <c r="KUQ8" s="393"/>
      <c r="KUR8" s="393"/>
      <c r="KUS8" s="393"/>
      <c r="KUT8" s="393"/>
      <c r="KUU8" s="393"/>
      <c r="KUV8" s="393"/>
      <c r="KUW8" s="393"/>
      <c r="KUX8" s="393"/>
      <c r="KUY8" s="393"/>
      <c r="KUZ8" s="393"/>
      <c r="KVA8" s="393"/>
      <c r="KVB8" s="393"/>
      <c r="KVC8" s="393"/>
      <c r="KVD8" s="393"/>
      <c r="KVE8" s="393"/>
      <c r="KVF8" s="393"/>
      <c r="KVG8" s="393"/>
      <c r="KVH8" s="393"/>
      <c r="KVI8" s="393"/>
      <c r="KVJ8" s="393"/>
      <c r="KVK8" s="393"/>
      <c r="KVL8" s="393"/>
      <c r="KVM8" s="393"/>
      <c r="KVN8" s="393"/>
      <c r="KVO8" s="393"/>
      <c r="KVP8" s="393"/>
      <c r="KVQ8" s="393"/>
      <c r="KVR8" s="393"/>
      <c r="KVS8" s="393"/>
      <c r="KVT8" s="393"/>
      <c r="KVU8" s="393"/>
      <c r="KVV8" s="393"/>
      <c r="KVW8" s="393"/>
      <c r="KVX8" s="393"/>
      <c r="KVY8" s="393"/>
      <c r="KVZ8" s="393"/>
      <c r="KWA8" s="393"/>
      <c r="KWB8" s="393"/>
      <c r="KWC8" s="393"/>
      <c r="KWD8" s="393"/>
      <c r="KWE8" s="393"/>
      <c r="KWF8" s="393"/>
      <c r="KWG8" s="393"/>
      <c r="KWH8" s="393"/>
      <c r="KWI8" s="393"/>
      <c r="KWJ8" s="393"/>
      <c r="KWK8" s="393"/>
      <c r="KWL8" s="393"/>
      <c r="KWM8" s="393"/>
      <c r="KWN8" s="393"/>
      <c r="KWO8" s="393"/>
      <c r="KWP8" s="393"/>
      <c r="KWQ8" s="393"/>
      <c r="KWR8" s="393"/>
      <c r="KWS8" s="393"/>
      <c r="KWT8" s="393"/>
      <c r="KWU8" s="393"/>
      <c r="KWV8" s="393"/>
      <c r="KWW8" s="393"/>
      <c r="KWX8" s="393"/>
      <c r="KWY8" s="393"/>
      <c r="KWZ8" s="393"/>
      <c r="KXA8" s="393"/>
      <c r="KXB8" s="393"/>
      <c r="KXC8" s="393"/>
      <c r="KXD8" s="393"/>
      <c r="KXE8" s="393"/>
      <c r="KXF8" s="393"/>
      <c r="KXG8" s="393"/>
      <c r="KXH8" s="393"/>
      <c r="KXI8" s="393"/>
      <c r="KXJ8" s="393"/>
      <c r="KXK8" s="393"/>
      <c r="KXL8" s="393"/>
      <c r="KXM8" s="393"/>
      <c r="KXN8" s="393"/>
      <c r="KXO8" s="393"/>
      <c r="KXP8" s="393"/>
      <c r="KXQ8" s="393"/>
      <c r="KXR8" s="393"/>
      <c r="KXS8" s="393"/>
      <c r="KXT8" s="393"/>
      <c r="KXU8" s="393"/>
      <c r="KXV8" s="393"/>
      <c r="KXW8" s="393"/>
      <c r="KXX8" s="393"/>
      <c r="KXY8" s="393"/>
      <c r="KXZ8" s="393"/>
      <c r="KYA8" s="393"/>
      <c r="KYB8" s="393"/>
      <c r="KYC8" s="393"/>
      <c r="KYD8" s="393"/>
      <c r="KYE8" s="393"/>
      <c r="KYF8" s="393"/>
      <c r="KYG8" s="393"/>
      <c r="KYH8" s="393"/>
      <c r="KYI8" s="393"/>
      <c r="KYJ8" s="393"/>
      <c r="KYK8" s="393"/>
      <c r="KYL8" s="393"/>
      <c r="KYM8" s="393"/>
      <c r="KYN8" s="393"/>
      <c r="KYO8" s="393"/>
      <c r="KYP8" s="393"/>
      <c r="KYQ8" s="393"/>
      <c r="KYR8" s="393"/>
      <c r="KYS8" s="393"/>
      <c r="KYT8" s="393"/>
      <c r="KYU8" s="393"/>
      <c r="KYV8" s="393"/>
      <c r="KYW8" s="393"/>
      <c r="KYX8" s="393"/>
      <c r="KYY8" s="393"/>
      <c r="KYZ8" s="393"/>
      <c r="KZA8" s="393"/>
      <c r="KZB8" s="393"/>
      <c r="KZC8" s="393"/>
      <c r="KZD8" s="393"/>
      <c r="KZE8" s="393"/>
      <c r="KZF8" s="393"/>
      <c r="KZG8" s="393"/>
      <c r="KZH8" s="393"/>
      <c r="KZI8" s="393"/>
      <c r="KZJ8" s="393"/>
      <c r="KZK8" s="393"/>
      <c r="KZL8" s="393"/>
      <c r="KZM8" s="393"/>
      <c r="KZN8" s="393"/>
      <c r="KZO8" s="393"/>
      <c r="KZP8" s="393"/>
      <c r="KZQ8" s="393"/>
      <c r="KZR8" s="393"/>
      <c r="KZS8" s="393"/>
      <c r="KZT8" s="393"/>
      <c r="KZU8" s="393"/>
      <c r="KZV8" s="393"/>
      <c r="KZW8" s="393"/>
      <c r="KZX8" s="393"/>
      <c r="KZY8" s="393"/>
      <c r="KZZ8" s="393"/>
      <c r="LAA8" s="393"/>
      <c r="LAB8" s="393"/>
      <c r="LAC8" s="393"/>
      <c r="LAD8" s="393"/>
      <c r="LAE8" s="393"/>
      <c r="LAF8" s="393"/>
      <c r="LAG8" s="393"/>
      <c r="LAH8" s="393"/>
      <c r="LAI8" s="393"/>
      <c r="LAJ8" s="393"/>
      <c r="LAK8" s="393"/>
      <c r="LAL8" s="393"/>
      <c r="LAM8" s="393"/>
      <c r="LAN8" s="393"/>
      <c r="LAO8" s="393"/>
      <c r="LAP8" s="393"/>
      <c r="LAQ8" s="393"/>
      <c r="LAR8" s="393"/>
      <c r="LAS8" s="393"/>
      <c r="LAT8" s="393"/>
      <c r="LAU8" s="393"/>
      <c r="LAV8" s="393"/>
      <c r="LAW8" s="393"/>
      <c r="LAX8" s="393"/>
      <c r="LAY8" s="393"/>
      <c r="LAZ8" s="393"/>
      <c r="LBA8" s="393"/>
      <c r="LBB8" s="393"/>
      <c r="LBC8" s="393"/>
      <c r="LBD8" s="393"/>
      <c r="LBE8" s="393"/>
      <c r="LBF8" s="393"/>
      <c r="LBG8" s="393"/>
      <c r="LBH8" s="393"/>
      <c r="LBI8" s="393"/>
      <c r="LBJ8" s="393"/>
      <c r="LBK8" s="393"/>
      <c r="LBL8" s="393"/>
      <c r="LBM8" s="393"/>
      <c r="LBN8" s="393"/>
      <c r="LBO8" s="393"/>
      <c r="LBP8" s="393"/>
      <c r="LBQ8" s="393"/>
      <c r="LBR8" s="393"/>
      <c r="LBS8" s="393"/>
      <c r="LBT8" s="393"/>
      <c r="LBU8" s="393"/>
      <c r="LBV8" s="393"/>
      <c r="LBW8" s="393"/>
      <c r="LBX8" s="393"/>
      <c r="LBY8" s="393"/>
      <c r="LBZ8" s="393"/>
      <c r="LCA8" s="393"/>
      <c r="LCB8" s="393"/>
      <c r="LCC8" s="393"/>
      <c r="LCD8" s="393"/>
      <c r="LCE8" s="393"/>
      <c r="LCF8" s="393"/>
      <c r="LCG8" s="393"/>
      <c r="LCH8" s="393"/>
      <c r="LCI8" s="393"/>
      <c r="LCJ8" s="393"/>
      <c r="LCK8" s="393"/>
      <c r="LCL8" s="393"/>
      <c r="LCM8" s="393"/>
      <c r="LCN8" s="393"/>
      <c r="LCO8" s="393"/>
      <c r="LCP8" s="393"/>
      <c r="LCQ8" s="393"/>
      <c r="LCR8" s="393"/>
      <c r="LCS8" s="393"/>
      <c r="LCT8" s="393"/>
      <c r="LCU8" s="393"/>
      <c r="LCV8" s="393"/>
      <c r="LCW8" s="393"/>
      <c r="LCX8" s="393"/>
      <c r="LCY8" s="393"/>
      <c r="LCZ8" s="393"/>
      <c r="LDA8" s="393"/>
      <c r="LDB8" s="393"/>
      <c r="LDC8" s="393"/>
      <c r="LDD8" s="393"/>
      <c r="LDE8" s="393"/>
      <c r="LDF8" s="393"/>
      <c r="LDG8" s="393"/>
      <c r="LDH8" s="393"/>
      <c r="LDI8" s="393"/>
      <c r="LDJ8" s="393"/>
      <c r="LDK8" s="393"/>
      <c r="LDL8" s="393"/>
      <c r="LDM8" s="393"/>
      <c r="LDN8" s="393"/>
      <c r="LDO8" s="393"/>
      <c r="LDP8" s="393"/>
      <c r="LDQ8" s="393"/>
      <c r="LDR8" s="393"/>
      <c r="LDS8" s="393"/>
      <c r="LDT8" s="393"/>
      <c r="LDU8" s="393"/>
      <c r="LDV8" s="393"/>
      <c r="LDW8" s="393"/>
      <c r="LDX8" s="393"/>
      <c r="LDY8" s="393"/>
      <c r="LDZ8" s="393"/>
      <c r="LEA8" s="393"/>
      <c r="LEB8" s="393"/>
      <c r="LEC8" s="393"/>
      <c r="LED8" s="393"/>
      <c r="LEE8" s="393"/>
      <c r="LEF8" s="393"/>
      <c r="LEG8" s="393"/>
      <c r="LEH8" s="393"/>
      <c r="LEI8" s="393"/>
      <c r="LEJ8" s="393"/>
      <c r="LEK8" s="393"/>
      <c r="LEL8" s="393"/>
      <c r="LEM8" s="393"/>
      <c r="LEN8" s="393"/>
      <c r="LEO8" s="393"/>
      <c r="LEP8" s="393"/>
      <c r="LEQ8" s="393"/>
      <c r="LER8" s="393"/>
      <c r="LES8" s="393"/>
      <c r="LET8" s="393"/>
      <c r="LEU8" s="393"/>
      <c r="LEV8" s="393"/>
      <c r="LEW8" s="393"/>
      <c r="LEX8" s="393"/>
      <c r="LEY8" s="393"/>
      <c r="LEZ8" s="393"/>
      <c r="LFA8" s="393"/>
      <c r="LFB8" s="393"/>
      <c r="LFC8" s="393"/>
      <c r="LFD8" s="393"/>
      <c r="LFE8" s="393"/>
      <c r="LFF8" s="393"/>
      <c r="LFG8" s="393"/>
      <c r="LFH8" s="393"/>
      <c r="LFI8" s="393"/>
      <c r="LFJ8" s="393"/>
      <c r="LFK8" s="393"/>
      <c r="LFL8" s="393"/>
      <c r="LFM8" s="393"/>
      <c r="LFN8" s="393"/>
      <c r="LFO8" s="393"/>
      <c r="LFP8" s="393"/>
      <c r="LFQ8" s="393"/>
      <c r="LFR8" s="393"/>
      <c r="LFS8" s="393"/>
      <c r="LFT8" s="393"/>
      <c r="LFU8" s="393"/>
      <c r="LFV8" s="393"/>
      <c r="LFW8" s="393"/>
      <c r="LFX8" s="393"/>
      <c r="LFY8" s="393"/>
      <c r="LFZ8" s="393"/>
      <c r="LGA8" s="393"/>
      <c r="LGB8" s="393"/>
      <c r="LGC8" s="393"/>
      <c r="LGD8" s="393"/>
      <c r="LGE8" s="393"/>
      <c r="LGF8" s="393"/>
      <c r="LGG8" s="393"/>
      <c r="LGH8" s="393"/>
      <c r="LGI8" s="393"/>
      <c r="LGJ8" s="393"/>
      <c r="LGK8" s="393"/>
      <c r="LGL8" s="393"/>
      <c r="LGM8" s="393"/>
      <c r="LGN8" s="393"/>
      <c r="LGO8" s="393"/>
      <c r="LGP8" s="393"/>
      <c r="LGQ8" s="393"/>
      <c r="LGR8" s="393"/>
      <c r="LGS8" s="393"/>
      <c r="LGT8" s="393"/>
      <c r="LGU8" s="393"/>
      <c r="LGV8" s="393"/>
      <c r="LGW8" s="393"/>
      <c r="LGX8" s="393"/>
      <c r="LGY8" s="393"/>
      <c r="LGZ8" s="393"/>
      <c r="LHA8" s="393"/>
      <c r="LHB8" s="393"/>
      <c r="LHC8" s="393"/>
      <c r="LHD8" s="393"/>
      <c r="LHE8" s="393"/>
      <c r="LHF8" s="393"/>
      <c r="LHG8" s="393"/>
      <c r="LHH8" s="393"/>
      <c r="LHI8" s="393"/>
      <c r="LHJ8" s="393"/>
      <c r="LHK8" s="393"/>
      <c r="LHL8" s="393"/>
      <c r="LHM8" s="393"/>
      <c r="LHN8" s="393"/>
      <c r="LHO8" s="393"/>
      <c r="LHP8" s="393"/>
      <c r="LHQ8" s="393"/>
      <c r="LHR8" s="393"/>
      <c r="LHS8" s="393"/>
      <c r="LHT8" s="393"/>
      <c r="LHU8" s="393"/>
      <c r="LHV8" s="393"/>
      <c r="LHW8" s="393"/>
      <c r="LHX8" s="393"/>
      <c r="LHY8" s="393"/>
      <c r="LHZ8" s="393"/>
      <c r="LIA8" s="393"/>
      <c r="LIB8" s="393"/>
      <c r="LIC8" s="393"/>
      <c r="LID8" s="393"/>
      <c r="LIE8" s="393"/>
      <c r="LIF8" s="393"/>
      <c r="LIG8" s="393"/>
      <c r="LIH8" s="393"/>
      <c r="LII8" s="393"/>
      <c r="LIJ8" s="393"/>
      <c r="LIK8" s="393"/>
      <c r="LIL8" s="393"/>
      <c r="LIM8" s="393"/>
      <c r="LIN8" s="393"/>
      <c r="LIO8" s="393"/>
      <c r="LIP8" s="393"/>
      <c r="LIQ8" s="393"/>
      <c r="LIR8" s="393"/>
      <c r="LIS8" s="393"/>
      <c r="LIT8" s="393"/>
      <c r="LIU8" s="393"/>
      <c r="LIV8" s="393"/>
      <c r="LIW8" s="393"/>
      <c r="LIX8" s="393"/>
      <c r="LIY8" s="393"/>
      <c r="LIZ8" s="393"/>
      <c r="LJA8" s="393"/>
      <c r="LJB8" s="393"/>
      <c r="LJC8" s="393"/>
      <c r="LJD8" s="393"/>
      <c r="LJE8" s="393"/>
      <c r="LJF8" s="393"/>
      <c r="LJG8" s="393"/>
      <c r="LJH8" s="393"/>
      <c r="LJI8" s="393"/>
      <c r="LJJ8" s="393"/>
      <c r="LJK8" s="393"/>
      <c r="LJL8" s="393"/>
      <c r="LJM8" s="393"/>
      <c r="LJN8" s="393"/>
      <c r="LJO8" s="393"/>
      <c r="LJP8" s="393"/>
      <c r="LJQ8" s="393"/>
      <c r="LJR8" s="393"/>
      <c r="LJS8" s="393"/>
      <c r="LJT8" s="393"/>
      <c r="LJU8" s="393"/>
      <c r="LJV8" s="393"/>
      <c r="LJW8" s="393"/>
      <c r="LJX8" s="393"/>
      <c r="LJY8" s="393"/>
      <c r="LJZ8" s="393"/>
      <c r="LKA8" s="393"/>
      <c r="LKB8" s="393"/>
      <c r="LKC8" s="393"/>
      <c r="LKD8" s="393"/>
      <c r="LKE8" s="393"/>
      <c r="LKF8" s="393"/>
      <c r="LKG8" s="393"/>
      <c r="LKH8" s="393"/>
      <c r="LKI8" s="393"/>
      <c r="LKJ8" s="393"/>
      <c r="LKK8" s="393"/>
      <c r="LKL8" s="393"/>
      <c r="LKM8" s="393"/>
      <c r="LKN8" s="393"/>
      <c r="LKO8" s="393"/>
      <c r="LKP8" s="393"/>
      <c r="LKQ8" s="393"/>
      <c r="LKR8" s="393"/>
      <c r="LKS8" s="393"/>
      <c r="LKT8" s="393"/>
      <c r="LKU8" s="393"/>
      <c r="LKV8" s="393"/>
      <c r="LKW8" s="393"/>
      <c r="LKX8" s="393"/>
      <c r="LKY8" s="393"/>
      <c r="LKZ8" s="393"/>
      <c r="LLA8" s="393"/>
      <c r="LLB8" s="393"/>
      <c r="LLC8" s="393"/>
      <c r="LLD8" s="393"/>
      <c r="LLE8" s="393"/>
      <c r="LLF8" s="393"/>
      <c r="LLG8" s="393"/>
      <c r="LLH8" s="393"/>
      <c r="LLI8" s="393"/>
      <c r="LLJ8" s="393"/>
      <c r="LLK8" s="393"/>
      <c r="LLL8" s="393"/>
      <c r="LLM8" s="393"/>
      <c r="LLN8" s="393"/>
      <c r="LLO8" s="393"/>
      <c r="LLP8" s="393"/>
      <c r="LLQ8" s="393"/>
      <c r="LLR8" s="393"/>
      <c r="LLS8" s="393"/>
      <c r="LLT8" s="393"/>
      <c r="LLU8" s="393"/>
      <c r="LLV8" s="393"/>
      <c r="LLW8" s="393"/>
      <c r="LLX8" s="393"/>
      <c r="LLY8" s="393"/>
      <c r="LLZ8" s="393"/>
      <c r="LMA8" s="393"/>
      <c r="LMB8" s="393"/>
      <c r="LMC8" s="393"/>
      <c r="LMD8" s="393"/>
      <c r="LME8" s="393"/>
      <c r="LMF8" s="393"/>
      <c r="LMG8" s="393"/>
      <c r="LMH8" s="393"/>
      <c r="LMI8" s="393"/>
      <c r="LMJ8" s="393"/>
      <c r="LMK8" s="393"/>
      <c r="LML8" s="393"/>
      <c r="LMM8" s="393"/>
      <c r="LMN8" s="393"/>
      <c r="LMO8" s="393"/>
      <c r="LMP8" s="393"/>
      <c r="LMQ8" s="393"/>
      <c r="LMR8" s="393"/>
      <c r="LMS8" s="393"/>
      <c r="LMT8" s="393"/>
      <c r="LMU8" s="393"/>
      <c r="LMV8" s="393"/>
      <c r="LMW8" s="393"/>
      <c r="LMX8" s="393"/>
      <c r="LMY8" s="393"/>
      <c r="LMZ8" s="393"/>
      <c r="LNA8" s="393"/>
      <c r="LNB8" s="393"/>
      <c r="LNC8" s="393"/>
      <c r="LND8" s="393"/>
      <c r="LNE8" s="393"/>
      <c r="LNF8" s="393"/>
      <c r="LNG8" s="393"/>
      <c r="LNH8" s="393"/>
      <c r="LNI8" s="393"/>
      <c r="LNJ8" s="393"/>
      <c r="LNK8" s="393"/>
      <c r="LNL8" s="393"/>
      <c r="LNM8" s="393"/>
      <c r="LNN8" s="393"/>
      <c r="LNO8" s="393"/>
      <c r="LNP8" s="393"/>
      <c r="LNQ8" s="393"/>
      <c r="LNR8" s="393"/>
      <c r="LNS8" s="393"/>
      <c r="LNT8" s="393"/>
      <c r="LNU8" s="393"/>
      <c r="LNV8" s="393"/>
      <c r="LNW8" s="393"/>
      <c r="LNX8" s="393"/>
      <c r="LNY8" s="393"/>
      <c r="LNZ8" s="393"/>
      <c r="LOA8" s="393"/>
      <c r="LOB8" s="393"/>
      <c r="LOC8" s="393"/>
      <c r="LOD8" s="393"/>
      <c r="LOE8" s="393"/>
      <c r="LOF8" s="393"/>
      <c r="LOG8" s="393"/>
      <c r="LOH8" s="393"/>
      <c r="LOI8" s="393"/>
      <c r="LOJ8" s="393"/>
      <c r="LOK8" s="393"/>
      <c r="LOL8" s="393"/>
      <c r="LOM8" s="393"/>
      <c r="LON8" s="393"/>
      <c r="LOO8" s="393"/>
      <c r="LOP8" s="393"/>
      <c r="LOQ8" s="393"/>
      <c r="LOR8" s="393"/>
      <c r="LOS8" s="393"/>
      <c r="LOT8" s="393"/>
      <c r="LOU8" s="393"/>
      <c r="LOV8" s="393"/>
      <c r="LOW8" s="393"/>
      <c r="LOX8" s="393"/>
      <c r="LOY8" s="393"/>
      <c r="LOZ8" s="393"/>
      <c r="LPA8" s="393"/>
      <c r="LPB8" s="393"/>
      <c r="LPC8" s="393"/>
      <c r="LPD8" s="393"/>
      <c r="LPE8" s="393"/>
      <c r="LPF8" s="393"/>
      <c r="LPG8" s="393"/>
      <c r="LPH8" s="393"/>
      <c r="LPI8" s="393"/>
      <c r="LPJ8" s="393"/>
      <c r="LPK8" s="393"/>
      <c r="LPL8" s="393"/>
      <c r="LPM8" s="393"/>
      <c r="LPN8" s="393"/>
      <c r="LPO8" s="393"/>
      <c r="LPP8" s="393"/>
      <c r="LPQ8" s="393"/>
      <c r="LPR8" s="393"/>
      <c r="LPS8" s="393"/>
      <c r="LPT8" s="393"/>
      <c r="LPU8" s="393"/>
      <c r="LPV8" s="393"/>
      <c r="LPW8" s="393"/>
      <c r="LPX8" s="393"/>
      <c r="LPY8" s="393"/>
      <c r="LPZ8" s="393"/>
      <c r="LQA8" s="393"/>
      <c r="LQB8" s="393"/>
      <c r="LQC8" s="393"/>
      <c r="LQD8" s="393"/>
      <c r="LQE8" s="393"/>
      <c r="LQF8" s="393"/>
      <c r="LQG8" s="393"/>
      <c r="LQH8" s="393"/>
      <c r="LQI8" s="393"/>
      <c r="LQJ8" s="393"/>
      <c r="LQK8" s="393"/>
      <c r="LQL8" s="393"/>
      <c r="LQM8" s="393"/>
      <c r="LQN8" s="393"/>
      <c r="LQO8" s="393"/>
      <c r="LQP8" s="393"/>
      <c r="LQQ8" s="393"/>
      <c r="LQR8" s="393"/>
      <c r="LQS8" s="393"/>
      <c r="LQT8" s="393"/>
      <c r="LQU8" s="393"/>
      <c r="LQV8" s="393"/>
      <c r="LQW8" s="393"/>
      <c r="LQX8" s="393"/>
      <c r="LQY8" s="393"/>
      <c r="LQZ8" s="393"/>
      <c r="LRA8" s="393"/>
      <c r="LRB8" s="393"/>
      <c r="LRC8" s="393"/>
      <c r="LRD8" s="393"/>
      <c r="LRE8" s="393"/>
      <c r="LRF8" s="393"/>
      <c r="LRG8" s="393"/>
      <c r="LRH8" s="393"/>
      <c r="LRI8" s="393"/>
      <c r="LRJ8" s="393"/>
      <c r="LRK8" s="393"/>
      <c r="LRL8" s="393"/>
      <c r="LRM8" s="393"/>
      <c r="LRN8" s="393"/>
      <c r="LRO8" s="393"/>
      <c r="LRP8" s="393"/>
      <c r="LRQ8" s="393"/>
      <c r="LRR8" s="393"/>
      <c r="LRS8" s="393"/>
      <c r="LRT8" s="393"/>
      <c r="LRU8" s="393"/>
      <c r="LRV8" s="393"/>
      <c r="LRW8" s="393"/>
      <c r="LRX8" s="393"/>
      <c r="LRY8" s="393"/>
      <c r="LRZ8" s="393"/>
      <c r="LSA8" s="393"/>
      <c r="LSB8" s="393"/>
      <c r="LSC8" s="393"/>
      <c r="LSD8" s="393"/>
      <c r="LSE8" s="393"/>
      <c r="LSF8" s="393"/>
      <c r="LSG8" s="393"/>
      <c r="LSH8" s="393"/>
      <c r="LSI8" s="393"/>
      <c r="LSJ8" s="393"/>
      <c r="LSK8" s="393"/>
      <c r="LSL8" s="393"/>
      <c r="LSM8" s="393"/>
      <c r="LSN8" s="393"/>
      <c r="LSO8" s="393"/>
      <c r="LSP8" s="393"/>
      <c r="LSQ8" s="393"/>
      <c r="LSR8" s="393"/>
      <c r="LSS8" s="393"/>
      <c r="LST8" s="393"/>
      <c r="LSU8" s="393"/>
      <c r="LSV8" s="393"/>
      <c r="LSW8" s="393"/>
      <c r="LSX8" s="393"/>
      <c r="LSY8" s="393"/>
      <c r="LSZ8" s="393"/>
      <c r="LTA8" s="393"/>
      <c r="LTB8" s="393"/>
      <c r="LTC8" s="393"/>
      <c r="LTD8" s="393"/>
      <c r="LTE8" s="393"/>
      <c r="LTF8" s="393"/>
      <c r="LTG8" s="393"/>
      <c r="LTH8" s="393"/>
      <c r="LTI8" s="393"/>
      <c r="LTJ8" s="393"/>
      <c r="LTK8" s="393"/>
      <c r="LTL8" s="393"/>
      <c r="LTM8" s="393"/>
      <c r="LTN8" s="393"/>
      <c r="LTO8" s="393"/>
      <c r="LTP8" s="393"/>
      <c r="LTQ8" s="393"/>
      <c r="LTR8" s="393"/>
      <c r="LTS8" s="393"/>
      <c r="LTT8" s="393"/>
      <c r="LTU8" s="393"/>
      <c r="LTV8" s="393"/>
      <c r="LTW8" s="393"/>
      <c r="LTX8" s="393"/>
      <c r="LTY8" s="393"/>
      <c r="LTZ8" s="393"/>
      <c r="LUA8" s="393"/>
      <c r="LUB8" s="393"/>
      <c r="LUC8" s="393"/>
      <c r="LUD8" s="393"/>
      <c r="LUE8" s="393"/>
      <c r="LUF8" s="393"/>
      <c r="LUG8" s="393"/>
      <c r="LUH8" s="393"/>
      <c r="LUI8" s="393"/>
      <c r="LUJ8" s="393"/>
      <c r="LUK8" s="393"/>
      <c r="LUL8" s="393"/>
      <c r="LUM8" s="393"/>
      <c r="LUN8" s="393"/>
      <c r="LUO8" s="393"/>
      <c r="LUP8" s="393"/>
      <c r="LUQ8" s="393"/>
      <c r="LUR8" s="393"/>
      <c r="LUS8" s="393"/>
      <c r="LUT8" s="393"/>
      <c r="LUU8" s="393"/>
      <c r="LUV8" s="393"/>
      <c r="LUW8" s="393"/>
      <c r="LUX8" s="393"/>
      <c r="LUY8" s="393"/>
      <c r="LUZ8" s="393"/>
      <c r="LVA8" s="393"/>
      <c r="LVB8" s="393"/>
      <c r="LVC8" s="393"/>
      <c r="LVD8" s="393"/>
      <c r="LVE8" s="393"/>
      <c r="LVF8" s="393"/>
      <c r="LVG8" s="393"/>
      <c r="LVH8" s="393"/>
      <c r="LVI8" s="393"/>
      <c r="LVJ8" s="393"/>
      <c r="LVK8" s="393"/>
      <c r="LVL8" s="393"/>
      <c r="LVM8" s="393"/>
      <c r="LVN8" s="393"/>
      <c r="LVO8" s="393"/>
      <c r="LVP8" s="393"/>
      <c r="LVQ8" s="393"/>
      <c r="LVR8" s="393"/>
      <c r="LVS8" s="393"/>
      <c r="LVT8" s="393"/>
      <c r="LVU8" s="393"/>
      <c r="LVV8" s="393"/>
      <c r="LVW8" s="393"/>
      <c r="LVX8" s="393"/>
      <c r="LVY8" s="393"/>
      <c r="LVZ8" s="393"/>
      <c r="LWA8" s="393"/>
      <c r="LWB8" s="393"/>
      <c r="LWC8" s="393"/>
      <c r="LWD8" s="393"/>
      <c r="LWE8" s="393"/>
      <c r="LWF8" s="393"/>
      <c r="LWG8" s="393"/>
      <c r="LWH8" s="393"/>
      <c r="LWI8" s="393"/>
      <c r="LWJ8" s="393"/>
      <c r="LWK8" s="393"/>
      <c r="LWL8" s="393"/>
      <c r="LWM8" s="393"/>
      <c r="LWN8" s="393"/>
      <c r="LWO8" s="393"/>
      <c r="LWP8" s="393"/>
      <c r="LWQ8" s="393"/>
      <c r="LWR8" s="393"/>
      <c r="LWS8" s="393"/>
      <c r="LWT8" s="393"/>
      <c r="LWU8" s="393"/>
      <c r="LWV8" s="393"/>
      <c r="LWW8" s="393"/>
      <c r="LWX8" s="393"/>
      <c r="LWY8" s="393"/>
      <c r="LWZ8" s="393"/>
      <c r="LXA8" s="393"/>
      <c r="LXB8" s="393"/>
      <c r="LXC8" s="393"/>
      <c r="LXD8" s="393"/>
      <c r="LXE8" s="393"/>
      <c r="LXF8" s="393"/>
      <c r="LXG8" s="393"/>
      <c r="LXH8" s="393"/>
      <c r="LXI8" s="393"/>
      <c r="LXJ8" s="393"/>
      <c r="LXK8" s="393"/>
      <c r="LXL8" s="393"/>
      <c r="LXM8" s="393"/>
      <c r="LXN8" s="393"/>
      <c r="LXO8" s="393"/>
      <c r="LXP8" s="393"/>
      <c r="LXQ8" s="393"/>
      <c r="LXR8" s="393"/>
      <c r="LXS8" s="393"/>
      <c r="LXT8" s="393"/>
      <c r="LXU8" s="393"/>
      <c r="LXV8" s="393"/>
      <c r="LXW8" s="393"/>
      <c r="LXX8" s="393"/>
      <c r="LXY8" s="393"/>
      <c r="LXZ8" s="393"/>
      <c r="LYA8" s="393"/>
      <c r="LYB8" s="393"/>
      <c r="LYC8" s="393"/>
      <c r="LYD8" s="393"/>
      <c r="LYE8" s="393"/>
      <c r="LYF8" s="393"/>
      <c r="LYG8" s="393"/>
      <c r="LYH8" s="393"/>
      <c r="LYI8" s="393"/>
      <c r="LYJ8" s="393"/>
      <c r="LYK8" s="393"/>
      <c r="LYL8" s="393"/>
      <c r="LYM8" s="393"/>
      <c r="LYN8" s="393"/>
      <c r="LYO8" s="393"/>
      <c r="LYP8" s="393"/>
      <c r="LYQ8" s="393"/>
      <c r="LYR8" s="393"/>
      <c r="LYS8" s="393"/>
      <c r="LYT8" s="393"/>
      <c r="LYU8" s="393"/>
      <c r="LYV8" s="393"/>
      <c r="LYW8" s="393"/>
      <c r="LYX8" s="393"/>
      <c r="LYY8" s="393"/>
      <c r="LYZ8" s="393"/>
      <c r="LZA8" s="393"/>
      <c r="LZB8" s="393"/>
      <c r="LZC8" s="393"/>
      <c r="LZD8" s="393"/>
      <c r="LZE8" s="393"/>
      <c r="LZF8" s="393"/>
      <c r="LZG8" s="393"/>
      <c r="LZH8" s="393"/>
      <c r="LZI8" s="393"/>
      <c r="LZJ8" s="393"/>
      <c r="LZK8" s="393"/>
      <c r="LZL8" s="393"/>
      <c r="LZM8" s="393"/>
      <c r="LZN8" s="393"/>
      <c r="LZO8" s="393"/>
      <c r="LZP8" s="393"/>
      <c r="LZQ8" s="393"/>
      <c r="LZR8" s="393"/>
      <c r="LZS8" s="393"/>
      <c r="LZT8" s="393"/>
      <c r="LZU8" s="393"/>
      <c r="LZV8" s="393"/>
      <c r="LZW8" s="393"/>
      <c r="LZX8" s="393"/>
      <c r="LZY8" s="393"/>
      <c r="LZZ8" s="393"/>
      <c r="MAA8" s="393"/>
      <c r="MAB8" s="393"/>
      <c r="MAC8" s="393"/>
      <c r="MAD8" s="393"/>
      <c r="MAE8" s="393"/>
      <c r="MAF8" s="393"/>
      <c r="MAG8" s="393"/>
      <c r="MAH8" s="393"/>
      <c r="MAI8" s="393"/>
      <c r="MAJ8" s="393"/>
      <c r="MAK8" s="393"/>
      <c r="MAL8" s="393"/>
      <c r="MAM8" s="393"/>
      <c r="MAN8" s="393"/>
      <c r="MAO8" s="393"/>
      <c r="MAP8" s="393"/>
      <c r="MAQ8" s="393"/>
      <c r="MAR8" s="393"/>
      <c r="MAS8" s="393"/>
      <c r="MAT8" s="393"/>
      <c r="MAU8" s="393"/>
      <c r="MAV8" s="393"/>
      <c r="MAW8" s="393"/>
      <c r="MAX8" s="393"/>
      <c r="MAY8" s="393"/>
      <c r="MAZ8" s="393"/>
      <c r="MBA8" s="393"/>
      <c r="MBB8" s="393"/>
      <c r="MBC8" s="393"/>
      <c r="MBD8" s="393"/>
      <c r="MBE8" s="393"/>
      <c r="MBF8" s="393"/>
      <c r="MBG8" s="393"/>
      <c r="MBH8" s="393"/>
      <c r="MBI8" s="393"/>
      <c r="MBJ8" s="393"/>
      <c r="MBK8" s="393"/>
      <c r="MBL8" s="393"/>
      <c r="MBM8" s="393"/>
      <c r="MBN8" s="393"/>
      <c r="MBO8" s="393"/>
      <c r="MBP8" s="393"/>
      <c r="MBQ8" s="393"/>
      <c r="MBR8" s="393"/>
      <c r="MBS8" s="393"/>
      <c r="MBT8" s="393"/>
      <c r="MBU8" s="393"/>
      <c r="MBV8" s="393"/>
      <c r="MBW8" s="393"/>
      <c r="MBX8" s="393"/>
      <c r="MBY8" s="393"/>
      <c r="MBZ8" s="393"/>
      <c r="MCA8" s="393"/>
      <c r="MCB8" s="393"/>
      <c r="MCC8" s="393"/>
      <c r="MCD8" s="393"/>
      <c r="MCE8" s="393"/>
      <c r="MCF8" s="393"/>
      <c r="MCG8" s="393"/>
      <c r="MCH8" s="393"/>
      <c r="MCI8" s="393"/>
      <c r="MCJ8" s="393"/>
      <c r="MCK8" s="393"/>
      <c r="MCL8" s="393"/>
      <c r="MCM8" s="393"/>
      <c r="MCN8" s="393"/>
      <c r="MCO8" s="393"/>
      <c r="MCP8" s="393"/>
      <c r="MCQ8" s="393"/>
      <c r="MCR8" s="393"/>
      <c r="MCS8" s="393"/>
      <c r="MCT8" s="393"/>
      <c r="MCU8" s="393"/>
      <c r="MCV8" s="393"/>
      <c r="MCW8" s="393"/>
      <c r="MCX8" s="393"/>
      <c r="MCY8" s="393"/>
      <c r="MCZ8" s="393"/>
      <c r="MDA8" s="393"/>
      <c r="MDB8" s="393"/>
      <c r="MDC8" s="393"/>
      <c r="MDD8" s="393"/>
      <c r="MDE8" s="393"/>
      <c r="MDF8" s="393"/>
      <c r="MDG8" s="393"/>
      <c r="MDH8" s="393"/>
      <c r="MDI8" s="393"/>
      <c r="MDJ8" s="393"/>
      <c r="MDK8" s="393"/>
      <c r="MDL8" s="393"/>
      <c r="MDM8" s="393"/>
      <c r="MDN8" s="393"/>
      <c r="MDO8" s="393"/>
      <c r="MDP8" s="393"/>
      <c r="MDQ8" s="393"/>
      <c r="MDR8" s="393"/>
      <c r="MDS8" s="393"/>
      <c r="MDT8" s="393"/>
      <c r="MDU8" s="393"/>
      <c r="MDV8" s="393"/>
      <c r="MDW8" s="393"/>
      <c r="MDX8" s="393"/>
      <c r="MDY8" s="393"/>
      <c r="MDZ8" s="393"/>
      <c r="MEA8" s="393"/>
      <c r="MEB8" s="393"/>
      <c r="MEC8" s="393"/>
      <c r="MED8" s="393"/>
      <c r="MEE8" s="393"/>
      <c r="MEF8" s="393"/>
      <c r="MEG8" s="393"/>
      <c r="MEH8" s="393"/>
      <c r="MEI8" s="393"/>
      <c r="MEJ8" s="393"/>
      <c r="MEK8" s="393"/>
      <c r="MEL8" s="393"/>
      <c r="MEM8" s="393"/>
      <c r="MEN8" s="393"/>
      <c r="MEO8" s="393"/>
      <c r="MEP8" s="393"/>
      <c r="MEQ8" s="393"/>
      <c r="MER8" s="393"/>
      <c r="MES8" s="393"/>
      <c r="MET8" s="393"/>
      <c r="MEU8" s="393"/>
      <c r="MEV8" s="393"/>
      <c r="MEW8" s="393"/>
      <c r="MEX8" s="393"/>
      <c r="MEY8" s="393"/>
      <c r="MEZ8" s="393"/>
      <c r="MFA8" s="393"/>
      <c r="MFB8" s="393"/>
      <c r="MFC8" s="393"/>
      <c r="MFD8" s="393"/>
      <c r="MFE8" s="393"/>
      <c r="MFF8" s="393"/>
      <c r="MFG8" s="393"/>
      <c r="MFH8" s="393"/>
      <c r="MFI8" s="393"/>
      <c r="MFJ8" s="393"/>
      <c r="MFK8" s="393"/>
      <c r="MFL8" s="393"/>
      <c r="MFM8" s="393"/>
      <c r="MFN8" s="393"/>
      <c r="MFO8" s="393"/>
      <c r="MFP8" s="393"/>
      <c r="MFQ8" s="393"/>
      <c r="MFR8" s="393"/>
      <c r="MFS8" s="393"/>
      <c r="MFT8" s="393"/>
      <c r="MFU8" s="393"/>
      <c r="MFV8" s="393"/>
      <c r="MFW8" s="393"/>
      <c r="MFX8" s="393"/>
      <c r="MFY8" s="393"/>
      <c r="MFZ8" s="393"/>
      <c r="MGA8" s="393"/>
      <c r="MGB8" s="393"/>
      <c r="MGC8" s="393"/>
      <c r="MGD8" s="393"/>
      <c r="MGE8" s="393"/>
      <c r="MGF8" s="393"/>
      <c r="MGG8" s="393"/>
      <c r="MGH8" s="393"/>
      <c r="MGI8" s="393"/>
      <c r="MGJ8" s="393"/>
      <c r="MGK8" s="393"/>
      <c r="MGL8" s="393"/>
      <c r="MGM8" s="393"/>
      <c r="MGN8" s="393"/>
      <c r="MGO8" s="393"/>
      <c r="MGP8" s="393"/>
      <c r="MGQ8" s="393"/>
      <c r="MGR8" s="393"/>
      <c r="MGS8" s="393"/>
      <c r="MGT8" s="393"/>
      <c r="MGU8" s="393"/>
      <c r="MGV8" s="393"/>
      <c r="MGW8" s="393"/>
      <c r="MGX8" s="393"/>
      <c r="MGY8" s="393"/>
      <c r="MGZ8" s="393"/>
      <c r="MHA8" s="393"/>
      <c r="MHB8" s="393"/>
      <c r="MHC8" s="393"/>
      <c r="MHD8" s="393"/>
      <c r="MHE8" s="393"/>
      <c r="MHF8" s="393"/>
      <c r="MHG8" s="393"/>
      <c r="MHH8" s="393"/>
      <c r="MHI8" s="393"/>
      <c r="MHJ8" s="393"/>
      <c r="MHK8" s="393"/>
      <c r="MHL8" s="393"/>
      <c r="MHM8" s="393"/>
      <c r="MHN8" s="393"/>
      <c r="MHO8" s="393"/>
      <c r="MHP8" s="393"/>
      <c r="MHQ8" s="393"/>
      <c r="MHR8" s="393"/>
      <c r="MHS8" s="393"/>
      <c r="MHT8" s="393"/>
      <c r="MHU8" s="393"/>
      <c r="MHV8" s="393"/>
      <c r="MHW8" s="393"/>
      <c r="MHX8" s="393"/>
      <c r="MHY8" s="393"/>
      <c r="MHZ8" s="393"/>
      <c r="MIA8" s="393"/>
      <c r="MIB8" s="393"/>
      <c r="MIC8" s="393"/>
      <c r="MID8" s="393"/>
      <c r="MIE8" s="393"/>
      <c r="MIF8" s="393"/>
      <c r="MIG8" s="393"/>
      <c r="MIH8" s="393"/>
      <c r="MII8" s="393"/>
      <c r="MIJ8" s="393"/>
      <c r="MIK8" s="393"/>
      <c r="MIL8" s="393"/>
      <c r="MIM8" s="393"/>
      <c r="MIN8" s="393"/>
      <c r="MIO8" s="393"/>
      <c r="MIP8" s="393"/>
      <c r="MIQ8" s="393"/>
      <c r="MIR8" s="393"/>
      <c r="MIS8" s="393"/>
      <c r="MIT8" s="393"/>
      <c r="MIU8" s="393"/>
      <c r="MIV8" s="393"/>
      <c r="MIW8" s="393"/>
      <c r="MIX8" s="393"/>
      <c r="MIY8" s="393"/>
      <c r="MIZ8" s="393"/>
      <c r="MJA8" s="393"/>
      <c r="MJB8" s="393"/>
      <c r="MJC8" s="393"/>
      <c r="MJD8" s="393"/>
      <c r="MJE8" s="393"/>
      <c r="MJF8" s="393"/>
      <c r="MJG8" s="393"/>
      <c r="MJH8" s="393"/>
      <c r="MJI8" s="393"/>
      <c r="MJJ8" s="393"/>
      <c r="MJK8" s="393"/>
      <c r="MJL8" s="393"/>
      <c r="MJM8" s="393"/>
      <c r="MJN8" s="393"/>
      <c r="MJO8" s="393"/>
      <c r="MJP8" s="393"/>
      <c r="MJQ8" s="393"/>
      <c r="MJR8" s="393"/>
      <c r="MJS8" s="393"/>
      <c r="MJT8" s="393"/>
      <c r="MJU8" s="393"/>
      <c r="MJV8" s="393"/>
      <c r="MJW8" s="393"/>
      <c r="MJX8" s="393"/>
      <c r="MJY8" s="393"/>
      <c r="MJZ8" s="393"/>
      <c r="MKA8" s="393"/>
      <c r="MKB8" s="393"/>
      <c r="MKC8" s="393"/>
      <c r="MKD8" s="393"/>
      <c r="MKE8" s="393"/>
      <c r="MKF8" s="393"/>
      <c r="MKG8" s="393"/>
      <c r="MKH8" s="393"/>
      <c r="MKI8" s="393"/>
      <c r="MKJ8" s="393"/>
      <c r="MKK8" s="393"/>
      <c r="MKL8" s="393"/>
      <c r="MKM8" s="393"/>
      <c r="MKN8" s="393"/>
      <c r="MKO8" s="393"/>
      <c r="MKP8" s="393"/>
      <c r="MKQ8" s="393"/>
      <c r="MKR8" s="393"/>
      <c r="MKS8" s="393"/>
      <c r="MKT8" s="393"/>
      <c r="MKU8" s="393"/>
      <c r="MKV8" s="393"/>
      <c r="MKW8" s="393"/>
      <c r="MKX8" s="393"/>
      <c r="MKY8" s="393"/>
      <c r="MKZ8" s="393"/>
      <c r="MLA8" s="393"/>
      <c r="MLB8" s="393"/>
      <c r="MLC8" s="393"/>
      <c r="MLD8" s="393"/>
      <c r="MLE8" s="393"/>
      <c r="MLF8" s="393"/>
      <c r="MLG8" s="393"/>
      <c r="MLH8" s="393"/>
      <c r="MLI8" s="393"/>
      <c r="MLJ8" s="393"/>
      <c r="MLK8" s="393"/>
      <c r="MLL8" s="393"/>
      <c r="MLM8" s="393"/>
      <c r="MLN8" s="393"/>
      <c r="MLO8" s="393"/>
      <c r="MLP8" s="393"/>
      <c r="MLQ8" s="393"/>
      <c r="MLR8" s="393"/>
      <c r="MLS8" s="393"/>
      <c r="MLT8" s="393"/>
      <c r="MLU8" s="393"/>
      <c r="MLV8" s="393"/>
      <c r="MLW8" s="393"/>
      <c r="MLX8" s="393"/>
      <c r="MLY8" s="393"/>
      <c r="MLZ8" s="393"/>
      <c r="MMA8" s="393"/>
      <c r="MMB8" s="393"/>
      <c r="MMC8" s="393"/>
      <c r="MMD8" s="393"/>
      <c r="MME8" s="393"/>
      <c r="MMF8" s="393"/>
      <c r="MMG8" s="393"/>
      <c r="MMH8" s="393"/>
      <c r="MMI8" s="393"/>
      <c r="MMJ8" s="393"/>
      <c r="MMK8" s="393"/>
      <c r="MML8" s="393"/>
      <c r="MMM8" s="393"/>
      <c r="MMN8" s="393"/>
      <c r="MMO8" s="393"/>
      <c r="MMP8" s="393"/>
      <c r="MMQ8" s="393"/>
      <c r="MMR8" s="393"/>
      <c r="MMS8" s="393"/>
      <c r="MMT8" s="393"/>
      <c r="MMU8" s="393"/>
      <c r="MMV8" s="393"/>
      <c r="MMW8" s="393"/>
      <c r="MMX8" s="393"/>
      <c r="MMY8" s="393"/>
      <c r="MMZ8" s="393"/>
      <c r="MNA8" s="393"/>
      <c r="MNB8" s="393"/>
      <c r="MNC8" s="393"/>
      <c r="MND8" s="393"/>
      <c r="MNE8" s="393"/>
      <c r="MNF8" s="393"/>
      <c r="MNG8" s="393"/>
      <c r="MNH8" s="393"/>
      <c r="MNI8" s="393"/>
      <c r="MNJ8" s="393"/>
      <c r="MNK8" s="393"/>
      <c r="MNL8" s="393"/>
      <c r="MNM8" s="393"/>
      <c r="MNN8" s="393"/>
      <c r="MNO8" s="393"/>
      <c r="MNP8" s="393"/>
      <c r="MNQ8" s="393"/>
      <c r="MNR8" s="393"/>
      <c r="MNS8" s="393"/>
      <c r="MNT8" s="393"/>
      <c r="MNU8" s="393"/>
      <c r="MNV8" s="393"/>
      <c r="MNW8" s="393"/>
      <c r="MNX8" s="393"/>
      <c r="MNY8" s="393"/>
      <c r="MNZ8" s="393"/>
      <c r="MOA8" s="393"/>
      <c r="MOB8" s="393"/>
      <c r="MOC8" s="393"/>
      <c r="MOD8" s="393"/>
      <c r="MOE8" s="393"/>
      <c r="MOF8" s="393"/>
      <c r="MOG8" s="393"/>
      <c r="MOH8" s="393"/>
      <c r="MOI8" s="393"/>
      <c r="MOJ8" s="393"/>
      <c r="MOK8" s="393"/>
      <c r="MOL8" s="393"/>
      <c r="MOM8" s="393"/>
      <c r="MON8" s="393"/>
      <c r="MOO8" s="393"/>
      <c r="MOP8" s="393"/>
      <c r="MOQ8" s="393"/>
      <c r="MOR8" s="393"/>
      <c r="MOS8" s="393"/>
      <c r="MOT8" s="393"/>
      <c r="MOU8" s="393"/>
      <c r="MOV8" s="393"/>
      <c r="MOW8" s="393"/>
      <c r="MOX8" s="393"/>
      <c r="MOY8" s="393"/>
      <c r="MOZ8" s="393"/>
      <c r="MPA8" s="393"/>
      <c r="MPB8" s="393"/>
      <c r="MPC8" s="393"/>
      <c r="MPD8" s="393"/>
      <c r="MPE8" s="393"/>
      <c r="MPF8" s="393"/>
      <c r="MPG8" s="393"/>
      <c r="MPH8" s="393"/>
      <c r="MPI8" s="393"/>
      <c r="MPJ8" s="393"/>
      <c r="MPK8" s="393"/>
      <c r="MPL8" s="393"/>
      <c r="MPM8" s="393"/>
      <c r="MPN8" s="393"/>
      <c r="MPO8" s="393"/>
      <c r="MPP8" s="393"/>
      <c r="MPQ8" s="393"/>
      <c r="MPR8" s="393"/>
      <c r="MPS8" s="393"/>
      <c r="MPT8" s="393"/>
      <c r="MPU8" s="393"/>
      <c r="MPV8" s="393"/>
      <c r="MPW8" s="393"/>
      <c r="MPX8" s="393"/>
      <c r="MPY8" s="393"/>
      <c r="MPZ8" s="393"/>
      <c r="MQA8" s="393"/>
      <c r="MQB8" s="393"/>
      <c r="MQC8" s="393"/>
      <c r="MQD8" s="393"/>
      <c r="MQE8" s="393"/>
      <c r="MQF8" s="393"/>
      <c r="MQG8" s="393"/>
      <c r="MQH8" s="393"/>
      <c r="MQI8" s="393"/>
      <c r="MQJ8" s="393"/>
      <c r="MQK8" s="393"/>
      <c r="MQL8" s="393"/>
      <c r="MQM8" s="393"/>
      <c r="MQN8" s="393"/>
      <c r="MQO8" s="393"/>
      <c r="MQP8" s="393"/>
      <c r="MQQ8" s="393"/>
      <c r="MQR8" s="393"/>
      <c r="MQS8" s="393"/>
      <c r="MQT8" s="393"/>
      <c r="MQU8" s="393"/>
      <c r="MQV8" s="393"/>
      <c r="MQW8" s="393"/>
      <c r="MQX8" s="393"/>
      <c r="MQY8" s="393"/>
      <c r="MQZ8" s="393"/>
      <c r="MRA8" s="393"/>
      <c r="MRB8" s="393"/>
      <c r="MRC8" s="393"/>
      <c r="MRD8" s="393"/>
      <c r="MRE8" s="393"/>
      <c r="MRF8" s="393"/>
      <c r="MRG8" s="393"/>
      <c r="MRH8" s="393"/>
      <c r="MRI8" s="393"/>
      <c r="MRJ8" s="393"/>
      <c r="MRK8" s="393"/>
      <c r="MRL8" s="393"/>
      <c r="MRM8" s="393"/>
      <c r="MRN8" s="393"/>
      <c r="MRO8" s="393"/>
      <c r="MRP8" s="393"/>
      <c r="MRQ8" s="393"/>
      <c r="MRR8" s="393"/>
      <c r="MRS8" s="393"/>
      <c r="MRT8" s="393"/>
      <c r="MRU8" s="393"/>
      <c r="MRV8" s="393"/>
      <c r="MRW8" s="393"/>
      <c r="MRX8" s="393"/>
      <c r="MRY8" s="393"/>
      <c r="MRZ8" s="393"/>
      <c r="MSA8" s="393"/>
      <c r="MSB8" s="393"/>
      <c r="MSC8" s="393"/>
      <c r="MSD8" s="393"/>
      <c r="MSE8" s="393"/>
      <c r="MSF8" s="393"/>
      <c r="MSG8" s="393"/>
      <c r="MSH8" s="393"/>
      <c r="MSI8" s="393"/>
      <c r="MSJ8" s="393"/>
      <c r="MSK8" s="393"/>
      <c r="MSL8" s="393"/>
      <c r="MSM8" s="393"/>
      <c r="MSN8" s="393"/>
      <c r="MSO8" s="393"/>
      <c r="MSP8" s="393"/>
      <c r="MSQ8" s="393"/>
      <c r="MSR8" s="393"/>
      <c r="MSS8" s="393"/>
      <c r="MST8" s="393"/>
      <c r="MSU8" s="393"/>
      <c r="MSV8" s="393"/>
      <c r="MSW8" s="393"/>
      <c r="MSX8" s="393"/>
      <c r="MSY8" s="393"/>
      <c r="MSZ8" s="393"/>
      <c r="MTA8" s="393"/>
      <c r="MTB8" s="393"/>
      <c r="MTC8" s="393"/>
      <c r="MTD8" s="393"/>
      <c r="MTE8" s="393"/>
      <c r="MTF8" s="393"/>
      <c r="MTG8" s="393"/>
      <c r="MTH8" s="393"/>
      <c r="MTI8" s="393"/>
      <c r="MTJ8" s="393"/>
      <c r="MTK8" s="393"/>
      <c r="MTL8" s="393"/>
      <c r="MTM8" s="393"/>
      <c r="MTN8" s="393"/>
      <c r="MTO8" s="393"/>
      <c r="MTP8" s="393"/>
      <c r="MTQ8" s="393"/>
      <c r="MTR8" s="393"/>
      <c r="MTS8" s="393"/>
      <c r="MTT8" s="393"/>
      <c r="MTU8" s="393"/>
      <c r="MTV8" s="393"/>
      <c r="MTW8" s="393"/>
      <c r="MTX8" s="393"/>
      <c r="MTY8" s="393"/>
      <c r="MTZ8" s="393"/>
      <c r="MUA8" s="393"/>
      <c r="MUB8" s="393"/>
      <c r="MUC8" s="393"/>
      <c r="MUD8" s="393"/>
      <c r="MUE8" s="393"/>
      <c r="MUF8" s="393"/>
      <c r="MUG8" s="393"/>
      <c r="MUH8" s="393"/>
      <c r="MUI8" s="393"/>
      <c r="MUJ8" s="393"/>
      <c r="MUK8" s="393"/>
      <c r="MUL8" s="393"/>
      <c r="MUM8" s="393"/>
      <c r="MUN8" s="393"/>
      <c r="MUO8" s="393"/>
      <c r="MUP8" s="393"/>
      <c r="MUQ8" s="393"/>
      <c r="MUR8" s="393"/>
      <c r="MUS8" s="393"/>
      <c r="MUT8" s="393"/>
      <c r="MUU8" s="393"/>
      <c r="MUV8" s="393"/>
      <c r="MUW8" s="393"/>
      <c r="MUX8" s="393"/>
      <c r="MUY8" s="393"/>
      <c r="MUZ8" s="393"/>
      <c r="MVA8" s="393"/>
      <c r="MVB8" s="393"/>
      <c r="MVC8" s="393"/>
      <c r="MVD8" s="393"/>
      <c r="MVE8" s="393"/>
      <c r="MVF8" s="393"/>
      <c r="MVG8" s="393"/>
      <c r="MVH8" s="393"/>
      <c r="MVI8" s="393"/>
      <c r="MVJ8" s="393"/>
      <c r="MVK8" s="393"/>
      <c r="MVL8" s="393"/>
      <c r="MVM8" s="393"/>
      <c r="MVN8" s="393"/>
      <c r="MVO8" s="393"/>
      <c r="MVP8" s="393"/>
      <c r="MVQ8" s="393"/>
      <c r="MVR8" s="393"/>
      <c r="MVS8" s="393"/>
      <c r="MVT8" s="393"/>
      <c r="MVU8" s="393"/>
      <c r="MVV8" s="393"/>
      <c r="MVW8" s="393"/>
      <c r="MVX8" s="393"/>
      <c r="MVY8" s="393"/>
      <c r="MVZ8" s="393"/>
      <c r="MWA8" s="393"/>
      <c r="MWB8" s="393"/>
      <c r="MWC8" s="393"/>
      <c r="MWD8" s="393"/>
      <c r="MWE8" s="393"/>
      <c r="MWF8" s="393"/>
      <c r="MWG8" s="393"/>
      <c r="MWH8" s="393"/>
      <c r="MWI8" s="393"/>
      <c r="MWJ8" s="393"/>
      <c r="MWK8" s="393"/>
      <c r="MWL8" s="393"/>
      <c r="MWM8" s="393"/>
      <c r="MWN8" s="393"/>
      <c r="MWO8" s="393"/>
      <c r="MWP8" s="393"/>
      <c r="MWQ8" s="393"/>
      <c r="MWR8" s="393"/>
      <c r="MWS8" s="393"/>
      <c r="MWT8" s="393"/>
      <c r="MWU8" s="393"/>
      <c r="MWV8" s="393"/>
      <c r="MWW8" s="393"/>
      <c r="MWX8" s="393"/>
      <c r="MWY8" s="393"/>
      <c r="MWZ8" s="393"/>
      <c r="MXA8" s="393"/>
      <c r="MXB8" s="393"/>
      <c r="MXC8" s="393"/>
      <c r="MXD8" s="393"/>
      <c r="MXE8" s="393"/>
      <c r="MXF8" s="393"/>
      <c r="MXG8" s="393"/>
      <c r="MXH8" s="393"/>
      <c r="MXI8" s="393"/>
      <c r="MXJ8" s="393"/>
      <c r="MXK8" s="393"/>
      <c r="MXL8" s="393"/>
      <c r="MXM8" s="393"/>
      <c r="MXN8" s="393"/>
      <c r="MXO8" s="393"/>
      <c r="MXP8" s="393"/>
      <c r="MXQ8" s="393"/>
      <c r="MXR8" s="393"/>
      <c r="MXS8" s="393"/>
      <c r="MXT8" s="393"/>
      <c r="MXU8" s="393"/>
      <c r="MXV8" s="393"/>
      <c r="MXW8" s="393"/>
      <c r="MXX8" s="393"/>
      <c r="MXY8" s="393"/>
      <c r="MXZ8" s="393"/>
      <c r="MYA8" s="393"/>
      <c r="MYB8" s="393"/>
      <c r="MYC8" s="393"/>
      <c r="MYD8" s="393"/>
      <c r="MYE8" s="393"/>
      <c r="MYF8" s="393"/>
      <c r="MYG8" s="393"/>
      <c r="MYH8" s="393"/>
      <c r="MYI8" s="393"/>
      <c r="MYJ8" s="393"/>
      <c r="MYK8" s="393"/>
      <c r="MYL8" s="393"/>
      <c r="MYM8" s="393"/>
      <c r="MYN8" s="393"/>
      <c r="MYO8" s="393"/>
      <c r="MYP8" s="393"/>
      <c r="MYQ8" s="393"/>
      <c r="MYR8" s="393"/>
      <c r="MYS8" s="393"/>
      <c r="MYT8" s="393"/>
      <c r="MYU8" s="393"/>
      <c r="MYV8" s="393"/>
      <c r="MYW8" s="393"/>
      <c r="MYX8" s="393"/>
      <c r="MYY8" s="393"/>
      <c r="MYZ8" s="393"/>
      <c r="MZA8" s="393"/>
      <c r="MZB8" s="393"/>
      <c r="MZC8" s="393"/>
      <c r="MZD8" s="393"/>
      <c r="MZE8" s="393"/>
      <c r="MZF8" s="393"/>
      <c r="MZG8" s="393"/>
      <c r="MZH8" s="393"/>
      <c r="MZI8" s="393"/>
      <c r="MZJ8" s="393"/>
      <c r="MZK8" s="393"/>
      <c r="MZL8" s="393"/>
      <c r="MZM8" s="393"/>
      <c r="MZN8" s="393"/>
      <c r="MZO8" s="393"/>
      <c r="MZP8" s="393"/>
      <c r="MZQ8" s="393"/>
      <c r="MZR8" s="393"/>
      <c r="MZS8" s="393"/>
      <c r="MZT8" s="393"/>
      <c r="MZU8" s="393"/>
      <c r="MZV8" s="393"/>
      <c r="MZW8" s="393"/>
      <c r="MZX8" s="393"/>
      <c r="MZY8" s="393"/>
      <c r="MZZ8" s="393"/>
      <c r="NAA8" s="393"/>
      <c r="NAB8" s="393"/>
      <c r="NAC8" s="393"/>
      <c r="NAD8" s="393"/>
      <c r="NAE8" s="393"/>
      <c r="NAF8" s="393"/>
      <c r="NAG8" s="393"/>
      <c r="NAH8" s="393"/>
      <c r="NAI8" s="393"/>
      <c r="NAJ8" s="393"/>
      <c r="NAK8" s="393"/>
      <c r="NAL8" s="393"/>
      <c r="NAM8" s="393"/>
      <c r="NAN8" s="393"/>
      <c r="NAO8" s="393"/>
      <c r="NAP8" s="393"/>
      <c r="NAQ8" s="393"/>
      <c r="NAR8" s="393"/>
      <c r="NAS8" s="393"/>
      <c r="NAT8" s="393"/>
      <c r="NAU8" s="393"/>
      <c r="NAV8" s="393"/>
      <c r="NAW8" s="393"/>
      <c r="NAX8" s="393"/>
      <c r="NAY8" s="393"/>
      <c r="NAZ8" s="393"/>
      <c r="NBA8" s="393"/>
      <c r="NBB8" s="393"/>
      <c r="NBC8" s="393"/>
      <c r="NBD8" s="393"/>
      <c r="NBE8" s="393"/>
      <c r="NBF8" s="393"/>
      <c r="NBG8" s="393"/>
      <c r="NBH8" s="393"/>
      <c r="NBI8" s="393"/>
      <c r="NBJ8" s="393"/>
      <c r="NBK8" s="393"/>
      <c r="NBL8" s="393"/>
      <c r="NBM8" s="393"/>
      <c r="NBN8" s="393"/>
      <c r="NBO8" s="393"/>
      <c r="NBP8" s="393"/>
      <c r="NBQ8" s="393"/>
      <c r="NBR8" s="393"/>
      <c r="NBS8" s="393"/>
      <c r="NBT8" s="393"/>
      <c r="NBU8" s="393"/>
      <c r="NBV8" s="393"/>
      <c r="NBW8" s="393"/>
      <c r="NBX8" s="393"/>
      <c r="NBY8" s="393"/>
      <c r="NBZ8" s="393"/>
      <c r="NCA8" s="393"/>
      <c r="NCB8" s="393"/>
      <c r="NCC8" s="393"/>
      <c r="NCD8" s="393"/>
      <c r="NCE8" s="393"/>
      <c r="NCF8" s="393"/>
      <c r="NCG8" s="393"/>
      <c r="NCH8" s="393"/>
      <c r="NCI8" s="393"/>
      <c r="NCJ8" s="393"/>
      <c r="NCK8" s="393"/>
      <c r="NCL8" s="393"/>
      <c r="NCM8" s="393"/>
      <c r="NCN8" s="393"/>
      <c r="NCO8" s="393"/>
      <c r="NCP8" s="393"/>
      <c r="NCQ8" s="393"/>
      <c r="NCR8" s="393"/>
      <c r="NCS8" s="393"/>
      <c r="NCT8" s="393"/>
      <c r="NCU8" s="393"/>
      <c r="NCV8" s="393"/>
      <c r="NCW8" s="393"/>
      <c r="NCX8" s="393"/>
      <c r="NCY8" s="393"/>
      <c r="NCZ8" s="393"/>
      <c r="NDA8" s="393"/>
      <c r="NDB8" s="393"/>
      <c r="NDC8" s="393"/>
      <c r="NDD8" s="393"/>
      <c r="NDE8" s="393"/>
      <c r="NDF8" s="393"/>
      <c r="NDG8" s="393"/>
      <c r="NDH8" s="393"/>
      <c r="NDI8" s="393"/>
      <c r="NDJ8" s="393"/>
      <c r="NDK8" s="393"/>
      <c r="NDL8" s="393"/>
      <c r="NDM8" s="393"/>
      <c r="NDN8" s="393"/>
      <c r="NDO8" s="393"/>
      <c r="NDP8" s="393"/>
      <c r="NDQ8" s="393"/>
      <c r="NDR8" s="393"/>
      <c r="NDS8" s="393"/>
      <c r="NDT8" s="393"/>
      <c r="NDU8" s="393"/>
      <c r="NDV8" s="393"/>
      <c r="NDW8" s="393"/>
      <c r="NDX8" s="393"/>
      <c r="NDY8" s="393"/>
      <c r="NDZ8" s="393"/>
      <c r="NEA8" s="393"/>
      <c r="NEB8" s="393"/>
      <c r="NEC8" s="393"/>
      <c r="NED8" s="393"/>
      <c r="NEE8" s="393"/>
      <c r="NEF8" s="393"/>
      <c r="NEG8" s="393"/>
      <c r="NEH8" s="393"/>
      <c r="NEI8" s="393"/>
      <c r="NEJ8" s="393"/>
      <c r="NEK8" s="393"/>
      <c r="NEL8" s="393"/>
      <c r="NEM8" s="393"/>
      <c r="NEN8" s="393"/>
      <c r="NEO8" s="393"/>
      <c r="NEP8" s="393"/>
      <c r="NEQ8" s="393"/>
      <c r="NER8" s="393"/>
      <c r="NES8" s="393"/>
      <c r="NET8" s="393"/>
      <c r="NEU8" s="393"/>
      <c r="NEV8" s="393"/>
      <c r="NEW8" s="393"/>
      <c r="NEX8" s="393"/>
      <c r="NEY8" s="393"/>
      <c r="NEZ8" s="393"/>
      <c r="NFA8" s="393"/>
      <c r="NFB8" s="393"/>
      <c r="NFC8" s="393"/>
      <c r="NFD8" s="393"/>
      <c r="NFE8" s="393"/>
      <c r="NFF8" s="393"/>
      <c r="NFG8" s="393"/>
      <c r="NFH8" s="393"/>
      <c r="NFI8" s="393"/>
      <c r="NFJ8" s="393"/>
      <c r="NFK8" s="393"/>
      <c r="NFL8" s="393"/>
      <c r="NFM8" s="393"/>
      <c r="NFN8" s="393"/>
      <c r="NFO8" s="393"/>
      <c r="NFP8" s="393"/>
      <c r="NFQ8" s="393"/>
      <c r="NFR8" s="393"/>
      <c r="NFS8" s="393"/>
      <c r="NFT8" s="393"/>
      <c r="NFU8" s="393"/>
      <c r="NFV8" s="393"/>
      <c r="NFW8" s="393"/>
      <c r="NFX8" s="393"/>
      <c r="NFY8" s="393"/>
      <c r="NFZ8" s="393"/>
      <c r="NGA8" s="393"/>
      <c r="NGB8" s="393"/>
      <c r="NGC8" s="393"/>
      <c r="NGD8" s="393"/>
      <c r="NGE8" s="393"/>
      <c r="NGF8" s="393"/>
      <c r="NGG8" s="393"/>
      <c r="NGH8" s="393"/>
      <c r="NGI8" s="393"/>
      <c r="NGJ8" s="393"/>
      <c r="NGK8" s="393"/>
      <c r="NGL8" s="393"/>
      <c r="NGM8" s="393"/>
      <c r="NGN8" s="393"/>
      <c r="NGO8" s="393"/>
      <c r="NGP8" s="393"/>
      <c r="NGQ8" s="393"/>
      <c r="NGR8" s="393"/>
      <c r="NGS8" s="393"/>
      <c r="NGT8" s="393"/>
      <c r="NGU8" s="393"/>
      <c r="NGV8" s="393"/>
      <c r="NGW8" s="393"/>
      <c r="NGX8" s="393"/>
      <c r="NGY8" s="393"/>
      <c r="NGZ8" s="393"/>
      <c r="NHA8" s="393"/>
      <c r="NHB8" s="393"/>
      <c r="NHC8" s="393"/>
      <c r="NHD8" s="393"/>
      <c r="NHE8" s="393"/>
      <c r="NHF8" s="393"/>
      <c r="NHG8" s="393"/>
      <c r="NHH8" s="393"/>
      <c r="NHI8" s="393"/>
      <c r="NHJ8" s="393"/>
      <c r="NHK8" s="393"/>
      <c r="NHL8" s="393"/>
      <c r="NHM8" s="393"/>
      <c r="NHN8" s="393"/>
      <c r="NHO8" s="393"/>
      <c r="NHP8" s="393"/>
      <c r="NHQ8" s="393"/>
      <c r="NHR8" s="393"/>
      <c r="NHS8" s="393"/>
      <c r="NHT8" s="393"/>
      <c r="NHU8" s="393"/>
      <c r="NHV8" s="393"/>
      <c r="NHW8" s="393"/>
      <c r="NHX8" s="393"/>
      <c r="NHY8" s="393"/>
      <c r="NHZ8" s="393"/>
      <c r="NIA8" s="393"/>
      <c r="NIB8" s="393"/>
      <c r="NIC8" s="393"/>
      <c r="NID8" s="393"/>
      <c r="NIE8" s="393"/>
      <c r="NIF8" s="393"/>
      <c r="NIG8" s="393"/>
      <c r="NIH8" s="393"/>
      <c r="NII8" s="393"/>
      <c r="NIJ8" s="393"/>
      <c r="NIK8" s="393"/>
      <c r="NIL8" s="393"/>
      <c r="NIM8" s="393"/>
      <c r="NIN8" s="393"/>
      <c r="NIO8" s="393"/>
      <c r="NIP8" s="393"/>
      <c r="NIQ8" s="393"/>
      <c r="NIR8" s="393"/>
      <c r="NIS8" s="393"/>
      <c r="NIT8" s="393"/>
      <c r="NIU8" s="393"/>
      <c r="NIV8" s="393"/>
      <c r="NIW8" s="393"/>
      <c r="NIX8" s="393"/>
      <c r="NIY8" s="393"/>
      <c r="NIZ8" s="393"/>
      <c r="NJA8" s="393"/>
      <c r="NJB8" s="393"/>
      <c r="NJC8" s="393"/>
      <c r="NJD8" s="393"/>
      <c r="NJE8" s="393"/>
      <c r="NJF8" s="393"/>
      <c r="NJG8" s="393"/>
      <c r="NJH8" s="393"/>
      <c r="NJI8" s="393"/>
      <c r="NJJ8" s="393"/>
      <c r="NJK8" s="393"/>
      <c r="NJL8" s="393"/>
      <c r="NJM8" s="393"/>
      <c r="NJN8" s="393"/>
      <c r="NJO8" s="393"/>
      <c r="NJP8" s="393"/>
      <c r="NJQ8" s="393"/>
      <c r="NJR8" s="393"/>
      <c r="NJS8" s="393"/>
      <c r="NJT8" s="393"/>
      <c r="NJU8" s="393"/>
      <c r="NJV8" s="393"/>
      <c r="NJW8" s="393"/>
      <c r="NJX8" s="393"/>
      <c r="NJY8" s="393"/>
      <c r="NJZ8" s="393"/>
      <c r="NKA8" s="393"/>
      <c r="NKB8" s="393"/>
      <c r="NKC8" s="393"/>
      <c r="NKD8" s="393"/>
      <c r="NKE8" s="393"/>
      <c r="NKF8" s="393"/>
      <c r="NKG8" s="393"/>
      <c r="NKH8" s="393"/>
      <c r="NKI8" s="393"/>
      <c r="NKJ8" s="393"/>
      <c r="NKK8" s="393"/>
      <c r="NKL8" s="393"/>
      <c r="NKM8" s="393"/>
      <c r="NKN8" s="393"/>
      <c r="NKO8" s="393"/>
      <c r="NKP8" s="393"/>
      <c r="NKQ8" s="393"/>
      <c r="NKR8" s="393"/>
      <c r="NKS8" s="393"/>
      <c r="NKT8" s="393"/>
      <c r="NKU8" s="393"/>
      <c r="NKV8" s="393"/>
      <c r="NKW8" s="393"/>
      <c r="NKX8" s="393"/>
      <c r="NKY8" s="393"/>
      <c r="NKZ8" s="393"/>
      <c r="NLA8" s="393"/>
      <c r="NLB8" s="393"/>
      <c r="NLC8" s="393"/>
      <c r="NLD8" s="393"/>
      <c r="NLE8" s="393"/>
      <c r="NLF8" s="393"/>
      <c r="NLG8" s="393"/>
      <c r="NLH8" s="393"/>
      <c r="NLI8" s="393"/>
      <c r="NLJ8" s="393"/>
      <c r="NLK8" s="393"/>
      <c r="NLL8" s="393"/>
      <c r="NLM8" s="393"/>
      <c r="NLN8" s="393"/>
      <c r="NLO8" s="393"/>
      <c r="NLP8" s="393"/>
      <c r="NLQ8" s="393"/>
      <c r="NLR8" s="393"/>
      <c r="NLS8" s="393"/>
      <c r="NLT8" s="393"/>
      <c r="NLU8" s="393"/>
      <c r="NLV8" s="393"/>
      <c r="NLW8" s="393"/>
      <c r="NLX8" s="393"/>
      <c r="NLY8" s="393"/>
      <c r="NLZ8" s="393"/>
      <c r="NMA8" s="393"/>
      <c r="NMB8" s="393"/>
      <c r="NMC8" s="393"/>
      <c r="NMD8" s="393"/>
      <c r="NME8" s="393"/>
      <c r="NMF8" s="393"/>
      <c r="NMG8" s="393"/>
      <c r="NMH8" s="393"/>
      <c r="NMI8" s="393"/>
      <c r="NMJ8" s="393"/>
      <c r="NMK8" s="393"/>
      <c r="NML8" s="393"/>
      <c r="NMM8" s="393"/>
      <c r="NMN8" s="393"/>
      <c r="NMO8" s="393"/>
      <c r="NMP8" s="393"/>
      <c r="NMQ8" s="393"/>
      <c r="NMR8" s="393"/>
      <c r="NMS8" s="393"/>
      <c r="NMT8" s="393"/>
      <c r="NMU8" s="393"/>
      <c r="NMV8" s="393"/>
      <c r="NMW8" s="393"/>
      <c r="NMX8" s="393"/>
      <c r="NMY8" s="393"/>
      <c r="NMZ8" s="393"/>
      <c r="NNA8" s="393"/>
      <c r="NNB8" s="393"/>
      <c r="NNC8" s="393"/>
      <c r="NND8" s="393"/>
      <c r="NNE8" s="393"/>
      <c r="NNF8" s="393"/>
      <c r="NNG8" s="393"/>
      <c r="NNH8" s="393"/>
      <c r="NNI8" s="393"/>
      <c r="NNJ8" s="393"/>
      <c r="NNK8" s="393"/>
      <c r="NNL8" s="393"/>
      <c r="NNM8" s="393"/>
      <c r="NNN8" s="393"/>
      <c r="NNO8" s="393"/>
      <c r="NNP8" s="393"/>
      <c r="NNQ8" s="393"/>
      <c r="NNR8" s="393"/>
      <c r="NNS8" s="393"/>
      <c r="NNT8" s="393"/>
      <c r="NNU8" s="393"/>
      <c r="NNV8" s="393"/>
      <c r="NNW8" s="393"/>
      <c r="NNX8" s="393"/>
      <c r="NNY8" s="393"/>
      <c r="NNZ8" s="393"/>
      <c r="NOA8" s="393"/>
      <c r="NOB8" s="393"/>
      <c r="NOC8" s="393"/>
      <c r="NOD8" s="393"/>
      <c r="NOE8" s="393"/>
      <c r="NOF8" s="393"/>
      <c r="NOG8" s="393"/>
      <c r="NOH8" s="393"/>
      <c r="NOI8" s="393"/>
      <c r="NOJ8" s="393"/>
      <c r="NOK8" s="393"/>
      <c r="NOL8" s="393"/>
      <c r="NOM8" s="393"/>
      <c r="NON8" s="393"/>
      <c r="NOO8" s="393"/>
      <c r="NOP8" s="393"/>
      <c r="NOQ8" s="393"/>
      <c r="NOR8" s="393"/>
      <c r="NOS8" s="393"/>
      <c r="NOT8" s="393"/>
      <c r="NOU8" s="393"/>
      <c r="NOV8" s="393"/>
      <c r="NOW8" s="393"/>
      <c r="NOX8" s="393"/>
      <c r="NOY8" s="393"/>
      <c r="NOZ8" s="393"/>
      <c r="NPA8" s="393"/>
      <c r="NPB8" s="393"/>
      <c r="NPC8" s="393"/>
      <c r="NPD8" s="393"/>
      <c r="NPE8" s="393"/>
      <c r="NPF8" s="393"/>
      <c r="NPG8" s="393"/>
      <c r="NPH8" s="393"/>
      <c r="NPI8" s="393"/>
      <c r="NPJ8" s="393"/>
      <c r="NPK8" s="393"/>
      <c r="NPL8" s="393"/>
      <c r="NPM8" s="393"/>
      <c r="NPN8" s="393"/>
      <c r="NPO8" s="393"/>
      <c r="NPP8" s="393"/>
      <c r="NPQ8" s="393"/>
      <c r="NPR8" s="393"/>
      <c r="NPS8" s="393"/>
      <c r="NPT8" s="393"/>
      <c r="NPU8" s="393"/>
      <c r="NPV8" s="393"/>
      <c r="NPW8" s="393"/>
      <c r="NPX8" s="393"/>
      <c r="NPY8" s="393"/>
      <c r="NPZ8" s="393"/>
      <c r="NQA8" s="393"/>
      <c r="NQB8" s="393"/>
      <c r="NQC8" s="393"/>
      <c r="NQD8" s="393"/>
      <c r="NQE8" s="393"/>
      <c r="NQF8" s="393"/>
      <c r="NQG8" s="393"/>
      <c r="NQH8" s="393"/>
      <c r="NQI8" s="393"/>
      <c r="NQJ8" s="393"/>
      <c r="NQK8" s="393"/>
      <c r="NQL8" s="393"/>
      <c r="NQM8" s="393"/>
      <c r="NQN8" s="393"/>
      <c r="NQO8" s="393"/>
      <c r="NQP8" s="393"/>
      <c r="NQQ8" s="393"/>
      <c r="NQR8" s="393"/>
      <c r="NQS8" s="393"/>
      <c r="NQT8" s="393"/>
      <c r="NQU8" s="393"/>
      <c r="NQV8" s="393"/>
      <c r="NQW8" s="393"/>
      <c r="NQX8" s="393"/>
      <c r="NQY8" s="393"/>
      <c r="NQZ8" s="393"/>
      <c r="NRA8" s="393"/>
      <c r="NRB8" s="393"/>
      <c r="NRC8" s="393"/>
      <c r="NRD8" s="393"/>
      <c r="NRE8" s="393"/>
      <c r="NRF8" s="393"/>
      <c r="NRG8" s="393"/>
      <c r="NRH8" s="393"/>
      <c r="NRI8" s="393"/>
      <c r="NRJ8" s="393"/>
      <c r="NRK8" s="393"/>
      <c r="NRL8" s="393"/>
      <c r="NRM8" s="393"/>
      <c r="NRN8" s="393"/>
      <c r="NRO8" s="393"/>
      <c r="NRP8" s="393"/>
      <c r="NRQ8" s="393"/>
      <c r="NRR8" s="393"/>
      <c r="NRS8" s="393"/>
      <c r="NRT8" s="393"/>
      <c r="NRU8" s="393"/>
      <c r="NRV8" s="393"/>
      <c r="NRW8" s="393"/>
      <c r="NRX8" s="393"/>
      <c r="NRY8" s="393"/>
      <c r="NRZ8" s="393"/>
      <c r="NSA8" s="393"/>
      <c r="NSB8" s="393"/>
      <c r="NSC8" s="393"/>
      <c r="NSD8" s="393"/>
      <c r="NSE8" s="393"/>
      <c r="NSF8" s="393"/>
      <c r="NSG8" s="393"/>
      <c r="NSH8" s="393"/>
      <c r="NSI8" s="393"/>
      <c r="NSJ8" s="393"/>
      <c r="NSK8" s="393"/>
      <c r="NSL8" s="393"/>
      <c r="NSM8" s="393"/>
      <c r="NSN8" s="393"/>
      <c r="NSO8" s="393"/>
      <c r="NSP8" s="393"/>
      <c r="NSQ8" s="393"/>
      <c r="NSR8" s="393"/>
      <c r="NSS8" s="393"/>
      <c r="NST8" s="393"/>
      <c r="NSU8" s="393"/>
      <c r="NSV8" s="393"/>
      <c r="NSW8" s="393"/>
      <c r="NSX8" s="393"/>
      <c r="NSY8" s="393"/>
      <c r="NSZ8" s="393"/>
      <c r="NTA8" s="393"/>
      <c r="NTB8" s="393"/>
      <c r="NTC8" s="393"/>
      <c r="NTD8" s="393"/>
      <c r="NTE8" s="393"/>
      <c r="NTF8" s="393"/>
      <c r="NTG8" s="393"/>
      <c r="NTH8" s="393"/>
      <c r="NTI8" s="393"/>
      <c r="NTJ8" s="393"/>
      <c r="NTK8" s="393"/>
      <c r="NTL8" s="393"/>
      <c r="NTM8" s="393"/>
      <c r="NTN8" s="393"/>
      <c r="NTO8" s="393"/>
      <c r="NTP8" s="393"/>
      <c r="NTQ8" s="393"/>
      <c r="NTR8" s="393"/>
      <c r="NTS8" s="393"/>
      <c r="NTT8" s="393"/>
      <c r="NTU8" s="393"/>
      <c r="NTV8" s="393"/>
      <c r="NTW8" s="393"/>
      <c r="NTX8" s="393"/>
      <c r="NTY8" s="393"/>
      <c r="NTZ8" s="393"/>
      <c r="NUA8" s="393"/>
      <c r="NUB8" s="393"/>
      <c r="NUC8" s="393"/>
      <c r="NUD8" s="393"/>
      <c r="NUE8" s="393"/>
      <c r="NUF8" s="393"/>
      <c r="NUG8" s="393"/>
      <c r="NUH8" s="393"/>
      <c r="NUI8" s="393"/>
      <c r="NUJ8" s="393"/>
      <c r="NUK8" s="393"/>
      <c r="NUL8" s="393"/>
      <c r="NUM8" s="393"/>
      <c r="NUN8" s="393"/>
      <c r="NUO8" s="393"/>
      <c r="NUP8" s="393"/>
      <c r="NUQ8" s="393"/>
      <c r="NUR8" s="393"/>
      <c r="NUS8" s="393"/>
      <c r="NUT8" s="393"/>
      <c r="NUU8" s="393"/>
      <c r="NUV8" s="393"/>
      <c r="NUW8" s="393"/>
      <c r="NUX8" s="393"/>
      <c r="NUY8" s="393"/>
      <c r="NUZ8" s="393"/>
      <c r="NVA8" s="393"/>
      <c r="NVB8" s="393"/>
      <c r="NVC8" s="393"/>
      <c r="NVD8" s="393"/>
      <c r="NVE8" s="393"/>
      <c r="NVF8" s="393"/>
      <c r="NVG8" s="393"/>
      <c r="NVH8" s="393"/>
      <c r="NVI8" s="393"/>
      <c r="NVJ8" s="393"/>
      <c r="NVK8" s="393"/>
      <c r="NVL8" s="393"/>
      <c r="NVM8" s="393"/>
      <c r="NVN8" s="393"/>
      <c r="NVO8" s="393"/>
      <c r="NVP8" s="393"/>
      <c r="NVQ8" s="393"/>
      <c r="NVR8" s="393"/>
      <c r="NVS8" s="393"/>
      <c r="NVT8" s="393"/>
      <c r="NVU8" s="393"/>
      <c r="NVV8" s="393"/>
      <c r="NVW8" s="393"/>
      <c r="NVX8" s="393"/>
      <c r="NVY8" s="393"/>
      <c r="NVZ8" s="393"/>
      <c r="NWA8" s="393"/>
      <c r="NWB8" s="393"/>
      <c r="NWC8" s="393"/>
      <c r="NWD8" s="393"/>
      <c r="NWE8" s="393"/>
      <c r="NWF8" s="393"/>
      <c r="NWG8" s="393"/>
      <c r="NWH8" s="393"/>
      <c r="NWI8" s="393"/>
      <c r="NWJ8" s="393"/>
      <c r="NWK8" s="393"/>
      <c r="NWL8" s="393"/>
      <c r="NWM8" s="393"/>
      <c r="NWN8" s="393"/>
      <c r="NWO8" s="393"/>
      <c r="NWP8" s="393"/>
      <c r="NWQ8" s="393"/>
      <c r="NWR8" s="393"/>
      <c r="NWS8" s="393"/>
      <c r="NWT8" s="393"/>
      <c r="NWU8" s="393"/>
      <c r="NWV8" s="393"/>
      <c r="NWW8" s="393"/>
      <c r="NWX8" s="393"/>
      <c r="NWY8" s="393"/>
      <c r="NWZ8" s="393"/>
      <c r="NXA8" s="393"/>
      <c r="NXB8" s="393"/>
      <c r="NXC8" s="393"/>
      <c r="NXD8" s="393"/>
      <c r="NXE8" s="393"/>
      <c r="NXF8" s="393"/>
      <c r="NXG8" s="393"/>
      <c r="NXH8" s="393"/>
      <c r="NXI8" s="393"/>
      <c r="NXJ8" s="393"/>
      <c r="NXK8" s="393"/>
      <c r="NXL8" s="393"/>
      <c r="NXM8" s="393"/>
      <c r="NXN8" s="393"/>
      <c r="NXO8" s="393"/>
      <c r="NXP8" s="393"/>
      <c r="NXQ8" s="393"/>
      <c r="NXR8" s="393"/>
      <c r="NXS8" s="393"/>
      <c r="NXT8" s="393"/>
      <c r="NXU8" s="393"/>
      <c r="NXV8" s="393"/>
      <c r="NXW8" s="393"/>
      <c r="NXX8" s="393"/>
      <c r="NXY8" s="393"/>
      <c r="NXZ8" s="393"/>
      <c r="NYA8" s="393"/>
      <c r="NYB8" s="393"/>
      <c r="NYC8" s="393"/>
      <c r="NYD8" s="393"/>
      <c r="NYE8" s="393"/>
      <c r="NYF8" s="393"/>
      <c r="NYG8" s="393"/>
      <c r="NYH8" s="393"/>
      <c r="NYI8" s="393"/>
      <c r="NYJ8" s="393"/>
      <c r="NYK8" s="393"/>
      <c r="NYL8" s="393"/>
      <c r="NYM8" s="393"/>
      <c r="NYN8" s="393"/>
      <c r="NYO8" s="393"/>
      <c r="NYP8" s="393"/>
      <c r="NYQ8" s="393"/>
      <c r="NYR8" s="393"/>
      <c r="NYS8" s="393"/>
      <c r="NYT8" s="393"/>
      <c r="NYU8" s="393"/>
      <c r="NYV8" s="393"/>
      <c r="NYW8" s="393"/>
      <c r="NYX8" s="393"/>
      <c r="NYY8" s="393"/>
      <c r="NYZ8" s="393"/>
      <c r="NZA8" s="393"/>
      <c r="NZB8" s="393"/>
      <c r="NZC8" s="393"/>
      <c r="NZD8" s="393"/>
      <c r="NZE8" s="393"/>
      <c r="NZF8" s="393"/>
      <c r="NZG8" s="393"/>
      <c r="NZH8" s="393"/>
      <c r="NZI8" s="393"/>
      <c r="NZJ8" s="393"/>
      <c r="NZK8" s="393"/>
      <c r="NZL8" s="393"/>
      <c r="NZM8" s="393"/>
      <c r="NZN8" s="393"/>
      <c r="NZO8" s="393"/>
      <c r="NZP8" s="393"/>
      <c r="NZQ8" s="393"/>
      <c r="NZR8" s="393"/>
      <c r="NZS8" s="393"/>
      <c r="NZT8" s="393"/>
      <c r="NZU8" s="393"/>
      <c r="NZV8" s="393"/>
      <c r="NZW8" s="393"/>
      <c r="NZX8" s="393"/>
      <c r="NZY8" s="393"/>
      <c r="NZZ8" s="393"/>
      <c r="OAA8" s="393"/>
      <c r="OAB8" s="393"/>
      <c r="OAC8" s="393"/>
      <c r="OAD8" s="393"/>
      <c r="OAE8" s="393"/>
      <c r="OAF8" s="393"/>
      <c r="OAG8" s="393"/>
      <c r="OAH8" s="393"/>
      <c r="OAI8" s="393"/>
      <c r="OAJ8" s="393"/>
      <c r="OAK8" s="393"/>
      <c r="OAL8" s="393"/>
      <c r="OAM8" s="393"/>
      <c r="OAN8" s="393"/>
      <c r="OAO8" s="393"/>
      <c r="OAP8" s="393"/>
      <c r="OAQ8" s="393"/>
      <c r="OAR8" s="393"/>
      <c r="OAS8" s="393"/>
      <c r="OAT8" s="393"/>
      <c r="OAU8" s="393"/>
      <c r="OAV8" s="393"/>
      <c r="OAW8" s="393"/>
      <c r="OAX8" s="393"/>
      <c r="OAY8" s="393"/>
      <c r="OAZ8" s="393"/>
      <c r="OBA8" s="393"/>
      <c r="OBB8" s="393"/>
      <c r="OBC8" s="393"/>
      <c r="OBD8" s="393"/>
      <c r="OBE8" s="393"/>
      <c r="OBF8" s="393"/>
      <c r="OBG8" s="393"/>
      <c r="OBH8" s="393"/>
      <c r="OBI8" s="393"/>
      <c r="OBJ8" s="393"/>
      <c r="OBK8" s="393"/>
      <c r="OBL8" s="393"/>
      <c r="OBM8" s="393"/>
      <c r="OBN8" s="393"/>
      <c r="OBO8" s="393"/>
      <c r="OBP8" s="393"/>
      <c r="OBQ8" s="393"/>
      <c r="OBR8" s="393"/>
      <c r="OBS8" s="393"/>
      <c r="OBT8" s="393"/>
      <c r="OBU8" s="393"/>
      <c r="OBV8" s="393"/>
      <c r="OBW8" s="393"/>
      <c r="OBX8" s="393"/>
      <c r="OBY8" s="393"/>
      <c r="OBZ8" s="393"/>
      <c r="OCA8" s="393"/>
      <c r="OCB8" s="393"/>
      <c r="OCC8" s="393"/>
      <c r="OCD8" s="393"/>
      <c r="OCE8" s="393"/>
      <c r="OCF8" s="393"/>
      <c r="OCG8" s="393"/>
      <c r="OCH8" s="393"/>
      <c r="OCI8" s="393"/>
      <c r="OCJ8" s="393"/>
      <c r="OCK8" s="393"/>
      <c r="OCL8" s="393"/>
      <c r="OCM8" s="393"/>
      <c r="OCN8" s="393"/>
      <c r="OCO8" s="393"/>
      <c r="OCP8" s="393"/>
      <c r="OCQ8" s="393"/>
      <c r="OCR8" s="393"/>
      <c r="OCS8" s="393"/>
      <c r="OCT8" s="393"/>
      <c r="OCU8" s="393"/>
      <c r="OCV8" s="393"/>
      <c r="OCW8" s="393"/>
      <c r="OCX8" s="393"/>
      <c r="OCY8" s="393"/>
      <c r="OCZ8" s="393"/>
      <c r="ODA8" s="393"/>
      <c r="ODB8" s="393"/>
      <c r="ODC8" s="393"/>
      <c r="ODD8" s="393"/>
      <c r="ODE8" s="393"/>
      <c r="ODF8" s="393"/>
      <c r="ODG8" s="393"/>
      <c r="ODH8" s="393"/>
      <c r="ODI8" s="393"/>
      <c r="ODJ8" s="393"/>
      <c r="ODK8" s="393"/>
      <c r="ODL8" s="393"/>
      <c r="ODM8" s="393"/>
      <c r="ODN8" s="393"/>
      <c r="ODO8" s="393"/>
      <c r="ODP8" s="393"/>
      <c r="ODQ8" s="393"/>
      <c r="ODR8" s="393"/>
      <c r="ODS8" s="393"/>
      <c r="ODT8" s="393"/>
      <c r="ODU8" s="393"/>
      <c r="ODV8" s="393"/>
      <c r="ODW8" s="393"/>
      <c r="ODX8" s="393"/>
      <c r="ODY8" s="393"/>
      <c r="ODZ8" s="393"/>
      <c r="OEA8" s="393"/>
      <c r="OEB8" s="393"/>
      <c r="OEC8" s="393"/>
      <c r="OED8" s="393"/>
      <c r="OEE8" s="393"/>
      <c r="OEF8" s="393"/>
      <c r="OEG8" s="393"/>
      <c r="OEH8" s="393"/>
      <c r="OEI8" s="393"/>
      <c r="OEJ8" s="393"/>
      <c r="OEK8" s="393"/>
      <c r="OEL8" s="393"/>
      <c r="OEM8" s="393"/>
      <c r="OEN8" s="393"/>
      <c r="OEO8" s="393"/>
      <c r="OEP8" s="393"/>
      <c r="OEQ8" s="393"/>
      <c r="OER8" s="393"/>
      <c r="OES8" s="393"/>
      <c r="OET8" s="393"/>
      <c r="OEU8" s="393"/>
      <c r="OEV8" s="393"/>
      <c r="OEW8" s="393"/>
      <c r="OEX8" s="393"/>
      <c r="OEY8" s="393"/>
      <c r="OEZ8" s="393"/>
      <c r="OFA8" s="393"/>
      <c r="OFB8" s="393"/>
      <c r="OFC8" s="393"/>
      <c r="OFD8" s="393"/>
      <c r="OFE8" s="393"/>
      <c r="OFF8" s="393"/>
      <c r="OFG8" s="393"/>
      <c r="OFH8" s="393"/>
      <c r="OFI8" s="393"/>
      <c r="OFJ8" s="393"/>
      <c r="OFK8" s="393"/>
      <c r="OFL8" s="393"/>
      <c r="OFM8" s="393"/>
      <c r="OFN8" s="393"/>
      <c r="OFO8" s="393"/>
      <c r="OFP8" s="393"/>
      <c r="OFQ8" s="393"/>
      <c r="OFR8" s="393"/>
      <c r="OFS8" s="393"/>
      <c r="OFT8" s="393"/>
      <c r="OFU8" s="393"/>
      <c r="OFV8" s="393"/>
      <c r="OFW8" s="393"/>
      <c r="OFX8" s="393"/>
      <c r="OFY8" s="393"/>
      <c r="OFZ8" s="393"/>
      <c r="OGA8" s="393"/>
      <c r="OGB8" s="393"/>
      <c r="OGC8" s="393"/>
      <c r="OGD8" s="393"/>
      <c r="OGE8" s="393"/>
      <c r="OGF8" s="393"/>
      <c r="OGG8" s="393"/>
      <c r="OGH8" s="393"/>
      <c r="OGI8" s="393"/>
      <c r="OGJ8" s="393"/>
      <c r="OGK8" s="393"/>
      <c r="OGL8" s="393"/>
      <c r="OGM8" s="393"/>
      <c r="OGN8" s="393"/>
      <c r="OGO8" s="393"/>
      <c r="OGP8" s="393"/>
      <c r="OGQ8" s="393"/>
      <c r="OGR8" s="393"/>
      <c r="OGS8" s="393"/>
      <c r="OGT8" s="393"/>
      <c r="OGU8" s="393"/>
      <c r="OGV8" s="393"/>
      <c r="OGW8" s="393"/>
      <c r="OGX8" s="393"/>
      <c r="OGY8" s="393"/>
      <c r="OGZ8" s="393"/>
      <c r="OHA8" s="393"/>
      <c r="OHB8" s="393"/>
      <c r="OHC8" s="393"/>
      <c r="OHD8" s="393"/>
      <c r="OHE8" s="393"/>
      <c r="OHF8" s="393"/>
      <c r="OHG8" s="393"/>
      <c r="OHH8" s="393"/>
      <c r="OHI8" s="393"/>
      <c r="OHJ8" s="393"/>
      <c r="OHK8" s="393"/>
      <c r="OHL8" s="393"/>
      <c r="OHM8" s="393"/>
      <c r="OHN8" s="393"/>
      <c r="OHO8" s="393"/>
      <c r="OHP8" s="393"/>
      <c r="OHQ8" s="393"/>
      <c r="OHR8" s="393"/>
      <c r="OHS8" s="393"/>
      <c r="OHT8" s="393"/>
      <c r="OHU8" s="393"/>
      <c r="OHV8" s="393"/>
      <c r="OHW8" s="393"/>
      <c r="OHX8" s="393"/>
      <c r="OHY8" s="393"/>
      <c r="OHZ8" s="393"/>
      <c r="OIA8" s="393"/>
      <c r="OIB8" s="393"/>
      <c r="OIC8" s="393"/>
      <c r="OID8" s="393"/>
      <c r="OIE8" s="393"/>
      <c r="OIF8" s="393"/>
      <c r="OIG8" s="393"/>
      <c r="OIH8" s="393"/>
      <c r="OII8" s="393"/>
      <c r="OIJ8" s="393"/>
      <c r="OIK8" s="393"/>
      <c r="OIL8" s="393"/>
      <c r="OIM8" s="393"/>
      <c r="OIN8" s="393"/>
      <c r="OIO8" s="393"/>
      <c r="OIP8" s="393"/>
      <c r="OIQ8" s="393"/>
      <c r="OIR8" s="393"/>
      <c r="OIS8" s="393"/>
      <c r="OIT8" s="393"/>
      <c r="OIU8" s="393"/>
      <c r="OIV8" s="393"/>
      <c r="OIW8" s="393"/>
      <c r="OIX8" s="393"/>
      <c r="OIY8" s="393"/>
      <c r="OIZ8" s="393"/>
      <c r="OJA8" s="393"/>
      <c r="OJB8" s="393"/>
      <c r="OJC8" s="393"/>
      <c r="OJD8" s="393"/>
      <c r="OJE8" s="393"/>
      <c r="OJF8" s="393"/>
      <c r="OJG8" s="393"/>
      <c r="OJH8" s="393"/>
      <c r="OJI8" s="393"/>
      <c r="OJJ8" s="393"/>
      <c r="OJK8" s="393"/>
      <c r="OJL8" s="393"/>
      <c r="OJM8" s="393"/>
      <c r="OJN8" s="393"/>
      <c r="OJO8" s="393"/>
      <c r="OJP8" s="393"/>
      <c r="OJQ8" s="393"/>
      <c r="OJR8" s="393"/>
      <c r="OJS8" s="393"/>
      <c r="OJT8" s="393"/>
      <c r="OJU8" s="393"/>
      <c r="OJV8" s="393"/>
      <c r="OJW8" s="393"/>
      <c r="OJX8" s="393"/>
      <c r="OJY8" s="393"/>
      <c r="OJZ8" s="393"/>
      <c r="OKA8" s="393"/>
      <c r="OKB8" s="393"/>
      <c r="OKC8" s="393"/>
      <c r="OKD8" s="393"/>
      <c r="OKE8" s="393"/>
      <c r="OKF8" s="393"/>
      <c r="OKG8" s="393"/>
      <c r="OKH8" s="393"/>
      <c r="OKI8" s="393"/>
      <c r="OKJ8" s="393"/>
      <c r="OKK8" s="393"/>
      <c r="OKL8" s="393"/>
      <c r="OKM8" s="393"/>
      <c r="OKN8" s="393"/>
      <c r="OKO8" s="393"/>
      <c r="OKP8" s="393"/>
      <c r="OKQ8" s="393"/>
      <c r="OKR8" s="393"/>
      <c r="OKS8" s="393"/>
      <c r="OKT8" s="393"/>
      <c r="OKU8" s="393"/>
      <c r="OKV8" s="393"/>
      <c r="OKW8" s="393"/>
      <c r="OKX8" s="393"/>
      <c r="OKY8" s="393"/>
      <c r="OKZ8" s="393"/>
      <c r="OLA8" s="393"/>
      <c r="OLB8" s="393"/>
      <c r="OLC8" s="393"/>
      <c r="OLD8" s="393"/>
      <c r="OLE8" s="393"/>
      <c r="OLF8" s="393"/>
      <c r="OLG8" s="393"/>
      <c r="OLH8" s="393"/>
      <c r="OLI8" s="393"/>
      <c r="OLJ8" s="393"/>
      <c r="OLK8" s="393"/>
      <c r="OLL8" s="393"/>
      <c r="OLM8" s="393"/>
      <c r="OLN8" s="393"/>
      <c r="OLO8" s="393"/>
      <c r="OLP8" s="393"/>
      <c r="OLQ8" s="393"/>
      <c r="OLR8" s="393"/>
      <c r="OLS8" s="393"/>
      <c r="OLT8" s="393"/>
      <c r="OLU8" s="393"/>
      <c r="OLV8" s="393"/>
      <c r="OLW8" s="393"/>
      <c r="OLX8" s="393"/>
      <c r="OLY8" s="393"/>
      <c r="OLZ8" s="393"/>
      <c r="OMA8" s="393"/>
      <c r="OMB8" s="393"/>
      <c r="OMC8" s="393"/>
      <c r="OMD8" s="393"/>
      <c r="OME8" s="393"/>
      <c r="OMF8" s="393"/>
      <c r="OMG8" s="393"/>
      <c r="OMH8" s="393"/>
      <c r="OMI8" s="393"/>
      <c r="OMJ8" s="393"/>
      <c r="OMK8" s="393"/>
      <c r="OML8" s="393"/>
      <c r="OMM8" s="393"/>
      <c r="OMN8" s="393"/>
      <c r="OMO8" s="393"/>
      <c r="OMP8" s="393"/>
      <c r="OMQ8" s="393"/>
      <c r="OMR8" s="393"/>
      <c r="OMS8" s="393"/>
      <c r="OMT8" s="393"/>
      <c r="OMU8" s="393"/>
      <c r="OMV8" s="393"/>
      <c r="OMW8" s="393"/>
      <c r="OMX8" s="393"/>
      <c r="OMY8" s="393"/>
      <c r="OMZ8" s="393"/>
      <c r="ONA8" s="393"/>
      <c r="ONB8" s="393"/>
      <c r="ONC8" s="393"/>
      <c r="OND8" s="393"/>
      <c r="ONE8" s="393"/>
      <c r="ONF8" s="393"/>
      <c r="ONG8" s="393"/>
      <c r="ONH8" s="393"/>
      <c r="ONI8" s="393"/>
      <c r="ONJ8" s="393"/>
      <c r="ONK8" s="393"/>
      <c r="ONL8" s="393"/>
      <c r="ONM8" s="393"/>
      <c r="ONN8" s="393"/>
      <c r="ONO8" s="393"/>
      <c r="ONP8" s="393"/>
      <c r="ONQ8" s="393"/>
      <c r="ONR8" s="393"/>
      <c r="ONS8" s="393"/>
      <c r="ONT8" s="393"/>
      <c r="ONU8" s="393"/>
      <c r="ONV8" s="393"/>
      <c r="ONW8" s="393"/>
      <c r="ONX8" s="393"/>
      <c r="ONY8" s="393"/>
      <c r="ONZ8" s="393"/>
      <c r="OOA8" s="393"/>
      <c r="OOB8" s="393"/>
      <c r="OOC8" s="393"/>
      <c r="OOD8" s="393"/>
      <c r="OOE8" s="393"/>
      <c r="OOF8" s="393"/>
      <c r="OOG8" s="393"/>
      <c r="OOH8" s="393"/>
      <c r="OOI8" s="393"/>
      <c r="OOJ8" s="393"/>
      <c r="OOK8" s="393"/>
      <c r="OOL8" s="393"/>
      <c r="OOM8" s="393"/>
      <c r="OON8" s="393"/>
      <c r="OOO8" s="393"/>
      <c r="OOP8" s="393"/>
      <c r="OOQ8" s="393"/>
      <c r="OOR8" s="393"/>
      <c r="OOS8" s="393"/>
      <c r="OOT8" s="393"/>
      <c r="OOU8" s="393"/>
      <c r="OOV8" s="393"/>
      <c r="OOW8" s="393"/>
      <c r="OOX8" s="393"/>
      <c r="OOY8" s="393"/>
      <c r="OOZ8" s="393"/>
      <c r="OPA8" s="393"/>
      <c r="OPB8" s="393"/>
      <c r="OPC8" s="393"/>
      <c r="OPD8" s="393"/>
      <c r="OPE8" s="393"/>
      <c r="OPF8" s="393"/>
      <c r="OPG8" s="393"/>
      <c r="OPH8" s="393"/>
      <c r="OPI8" s="393"/>
      <c r="OPJ8" s="393"/>
      <c r="OPK8" s="393"/>
      <c r="OPL8" s="393"/>
      <c r="OPM8" s="393"/>
      <c r="OPN8" s="393"/>
      <c r="OPO8" s="393"/>
      <c r="OPP8" s="393"/>
      <c r="OPQ8" s="393"/>
      <c r="OPR8" s="393"/>
      <c r="OPS8" s="393"/>
      <c r="OPT8" s="393"/>
      <c r="OPU8" s="393"/>
      <c r="OPV8" s="393"/>
      <c r="OPW8" s="393"/>
      <c r="OPX8" s="393"/>
      <c r="OPY8" s="393"/>
      <c r="OPZ8" s="393"/>
      <c r="OQA8" s="393"/>
      <c r="OQB8" s="393"/>
      <c r="OQC8" s="393"/>
      <c r="OQD8" s="393"/>
      <c r="OQE8" s="393"/>
      <c r="OQF8" s="393"/>
      <c r="OQG8" s="393"/>
      <c r="OQH8" s="393"/>
      <c r="OQI8" s="393"/>
      <c r="OQJ8" s="393"/>
      <c r="OQK8" s="393"/>
      <c r="OQL8" s="393"/>
      <c r="OQM8" s="393"/>
      <c r="OQN8" s="393"/>
      <c r="OQO8" s="393"/>
      <c r="OQP8" s="393"/>
      <c r="OQQ8" s="393"/>
      <c r="OQR8" s="393"/>
      <c r="OQS8" s="393"/>
      <c r="OQT8" s="393"/>
      <c r="OQU8" s="393"/>
      <c r="OQV8" s="393"/>
      <c r="OQW8" s="393"/>
      <c r="OQX8" s="393"/>
      <c r="OQY8" s="393"/>
      <c r="OQZ8" s="393"/>
      <c r="ORA8" s="393"/>
      <c r="ORB8" s="393"/>
      <c r="ORC8" s="393"/>
      <c r="ORD8" s="393"/>
      <c r="ORE8" s="393"/>
      <c r="ORF8" s="393"/>
      <c r="ORG8" s="393"/>
      <c r="ORH8" s="393"/>
      <c r="ORI8" s="393"/>
      <c r="ORJ8" s="393"/>
      <c r="ORK8" s="393"/>
      <c r="ORL8" s="393"/>
      <c r="ORM8" s="393"/>
      <c r="ORN8" s="393"/>
      <c r="ORO8" s="393"/>
      <c r="ORP8" s="393"/>
      <c r="ORQ8" s="393"/>
      <c r="ORR8" s="393"/>
      <c r="ORS8" s="393"/>
      <c r="ORT8" s="393"/>
      <c r="ORU8" s="393"/>
      <c r="ORV8" s="393"/>
      <c r="ORW8" s="393"/>
      <c r="ORX8" s="393"/>
      <c r="ORY8" s="393"/>
      <c r="ORZ8" s="393"/>
      <c r="OSA8" s="393"/>
      <c r="OSB8" s="393"/>
      <c r="OSC8" s="393"/>
      <c r="OSD8" s="393"/>
      <c r="OSE8" s="393"/>
      <c r="OSF8" s="393"/>
      <c r="OSG8" s="393"/>
      <c r="OSH8" s="393"/>
      <c r="OSI8" s="393"/>
      <c r="OSJ8" s="393"/>
      <c r="OSK8" s="393"/>
      <c r="OSL8" s="393"/>
      <c r="OSM8" s="393"/>
      <c r="OSN8" s="393"/>
      <c r="OSO8" s="393"/>
      <c r="OSP8" s="393"/>
      <c r="OSQ8" s="393"/>
      <c r="OSR8" s="393"/>
      <c r="OSS8" s="393"/>
      <c r="OST8" s="393"/>
      <c r="OSU8" s="393"/>
      <c r="OSV8" s="393"/>
      <c r="OSW8" s="393"/>
      <c r="OSX8" s="393"/>
      <c r="OSY8" s="393"/>
      <c r="OSZ8" s="393"/>
      <c r="OTA8" s="393"/>
      <c r="OTB8" s="393"/>
      <c r="OTC8" s="393"/>
      <c r="OTD8" s="393"/>
      <c r="OTE8" s="393"/>
      <c r="OTF8" s="393"/>
      <c r="OTG8" s="393"/>
      <c r="OTH8" s="393"/>
      <c r="OTI8" s="393"/>
      <c r="OTJ8" s="393"/>
      <c r="OTK8" s="393"/>
      <c r="OTL8" s="393"/>
      <c r="OTM8" s="393"/>
      <c r="OTN8" s="393"/>
      <c r="OTO8" s="393"/>
      <c r="OTP8" s="393"/>
      <c r="OTQ8" s="393"/>
      <c r="OTR8" s="393"/>
      <c r="OTS8" s="393"/>
      <c r="OTT8" s="393"/>
      <c r="OTU8" s="393"/>
      <c r="OTV8" s="393"/>
      <c r="OTW8" s="393"/>
      <c r="OTX8" s="393"/>
      <c r="OTY8" s="393"/>
      <c r="OTZ8" s="393"/>
      <c r="OUA8" s="393"/>
      <c r="OUB8" s="393"/>
      <c r="OUC8" s="393"/>
      <c r="OUD8" s="393"/>
      <c r="OUE8" s="393"/>
      <c r="OUF8" s="393"/>
      <c r="OUG8" s="393"/>
      <c r="OUH8" s="393"/>
      <c r="OUI8" s="393"/>
      <c r="OUJ8" s="393"/>
      <c r="OUK8" s="393"/>
      <c r="OUL8" s="393"/>
      <c r="OUM8" s="393"/>
      <c r="OUN8" s="393"/>
      <c r="OUO8" s="393"/>
      <c r="OUP8" s="393"/>
      <c r="OUQ8" s="393"/>
      <c r="OUR8" s="393"/>
      <c r="OUS8" s="393"/>
      <c r="OUT8" s="393"/>
      <c r="OUU8" s="393"/>
      <c r="OUV8" s="393"/>
      <c r="OUW8" s="393"/>
      <c r="OUX8" s="393"/>
      <c r="OUY8" s="393"/>
      <c r="OUZ8" s="393"/>
      <c r="OVA8" s="393"/>
      <c r="OVB8" s="393"/>
      <c r="OVC8" s="393"/>
      <c r="OVD8" s="393"/>
      <c r="OVE8" s="393"/>
      <c r="OVF8" s="393"/>
      <c r="OVG8" s="393"/>
      <c r="OVH8" s="393"/>
      <c r="OVI8" s="393"/>
      <c r="OVJ8" s="393"/>
      <c r="OVK8" s="393"/>
      <c r="OVL8" s="393"/>
      <c r="OVM8" s="393"/>
      <c r="OVN8" s="393"/>
      <c r="OVO8" s="393"/>
      <c r="OVP8" s="393"/>
      <c r="OVQ8" s="393"/>
      <c r="OVR8" s="393"/>
      <c r="OVS8" s="393"/>
      <c r="OVT8" s="393"/>
      <c r="OVU8" s="393"/>
      <c r="OVV8" s="393"/>
      <c r="OVW8" s="393"/>
      <c r="OVX8" s="393"/>
      <c r="OVY8" s="393"/>
      <c r="OVZ8" s="393"/>
      <c r="OWA8" s="393"/>
      <c r="OWB8" s="393"/>
      <c r="OWC8" s="393"/>
      <c r="OWD8" s="393"/>
      <c r="OWE8" s="393"/>
      <c r="OWF8" s="393"/>
      <c r="OWG8" s="393"/>
      <c r="OWH8" s="393"/>
      <c r="OWI8" s="393"/>
      <c r="OWJ8" s="393"/>
      <c r="OWK8" s="393"/>
      <c r="OWL8" s="393"/>
      <c r="OWM8" s="393"/>
      <c r="OWN8" s="393"/>
      <c r="OWO8" s="393"/>
      <c r="OWP8" s="393"/>
      <c r="OWQ8" s="393"/>
      <c r="OWR8" s="393"/>
      <c r="OWS8" s="393"/>
      <c r="OWT8" s="393"/>
      <c r="OWU8" s="393"/>
      <c r="OWV8" s="393"/>
      <c r="OWW8" s="393"/>
      <c r="OWX8" s="393"/>
      <c r="OWY8" s="393"/>
      <c r="OWZ8" s="393"/>
      <c r="OXA8" s="393"/>
      <c r="OXB8" s="393"/>
      <c r="OXC8" s="393"/>
      <c r="OXD8" s="393"/>
      <c r="OXE8" s="393"/>
      <c r="OXF8" s="393"/>
      <c r="OXG8" s="393"/>
      <c r="OXH8" s="393"/>
      <c r="OXI8" s="393"/>
      <c r="OXJ8" s="393"/>
      <c r="OXK8" s="393"/>
      <c r="OXL8" s="393"/>
      <c r="OXM8" s="393"/>
      <c r="OXN8" s="393"/>
      <c r="OXO8" s="393"/>
      <c r="OXP8" s="393"/>
      <c r="OXQ8" s="393"/>
      <c r="OXR8" s="393"/>
      <c r="OXS8" s="393"/>
      <c r="OXT8" s="393"/>
      <c r="OXU8" s="393"/>
      <c r="OXV8" s="393"/>
      <c r="OXW8" s="393"/>
      <c r="OXX8" s="393"/>
      <c r="OXY8" s="393"/>
      <c r="OXZ8" s="393"/>
      <c r="OYA8" s="393"/>
      <c r="OYB8" s="393"/>
      <c r="OYC8" s="393"/>
      <c r="OYD8" s="393"/>
      <c r="OYE8" s="393"/>
      <c r="OYF8" s="393"/>
      <c r="OYG8" s="393"/>
      <c r="OYH8" s="393"/>
      <c r="OYI8" s="393"/>
      <c r="OYJ8" s="393"/>
      <c r="OYK8" s="393"/>
      <c r="OYL8" s="393"/>
      <c r="OYM8" s="393"/>
      <c r="OYN8" s="393"/>
      <c r="OYO8" s="393"/>
      <c r="OYP8" s="393"/>
      <c r="OYQ8" s="393"/>
      <c r="OYR8" s="393"/>
      <c r="OYS8" s="393"/>
      <c r="OYT8" s="393"/>
      <c r="OYU8" s="393"/>
      <c r="OYV8" s="393"/>
      <c r="OYW8" s="393"/>
      <c r="OYX8" s="393"/>
      <c r="OYY8" s="393"/>
      <c r="OYZ8" s="393"/>
      <c r="OZA8" s="393"/>
      <c r="OZB8" s="393"/>
      <c r="OZC8" s="393"/>
      <c r="OZD8" s="393"/>
      <c r="OZE8" s="393"/>
      <c r="OZF8" s="393"/>
      <c r="OZG8" s="393"/>
      <c r="OZH8" s="393"/>
      <c r="OZI8" s="393"/>
      <c r="OZJ8" s="393"/>
      <c r="OZK8" s="393"/>
      <c r="OZL8" s="393"/>
      <c r="OZM8" s="393"/>
      <c r="OZN8" s="393"/>
      <c r="OZO8" s="393"/>
      <c r="OZP8" s="393"/>
      <c r="OZQ8" s="393"/>
      <c r="OZR8" s="393"/>
      <c r="OZS8" s="393"/>
      <c r="OZT8" s="393"/>
      <c r="OZU8" s="393"/>
      <c r="OZV8" s="393"/>
      <c r="OZW8" s="393"/>
      <c r="OZX8" s="393"/>
      <c r="OZY8" s="393"/>
      <c r="OZZ8" s="393"/>
      <c r="PAA8" s="393"/>
      <c r="PAB8" s="393"/>
      <c r="PAC8" s="393"/>
      <c r="PAD8" s="393"/>
      <c r="PAE8" s="393"/>
      <c r="PAF8" s="393"/>
      <c r="PAG8" s="393"/>
      <c r="PAH8" s="393"/>
      <c r="PAI8" s="393"/>
      <c r="PAJ8" s="393"/>
      <c r="PAK8" s="393"/>
      <c r="PAL8" s="393"/>
      <c r="PAM8" s="393"/>
      <c r="PAN8" s="393"/>
      <c r="PAO8" s="393"/>
      <c r="PAP8" s="393"/>
      <c r="PAQ8" s="393"/>
      <c r="PAR8" s="393"/>
      <c r="PAS8" s="393"/>
      <c r="PAT8" s="393"/>
      <c r="PAU8" s="393"/>
      <c r="PAV8" s="393"/>
      <c r="PAW8" s="393"/>
      <c r="PAX8" s="393"/>
      <c r="PAY8" s="393"/>
      <c r="PAZ8" s="393"/>
      <c r="PBA8" s="393"/>
      <c r="PBB8" s="393"/>
      <c r="PBC8" s="393"/>
      <c r="PBD8" s="393"/>
      <c r="PBE8" s="393"/>
      <c r="PBF8" s="393"/>
      <c r="PBG8" s="393"/>
      <c r="PBH8" s="393"/>
      <c r="PBI8" s="393"/>
      <c r="PBJ8" s="393"/>
      <c r="PBK8" s="393"/>
      <c r="PBL8" s="393"/>
      <c r="PBM8" s="393"/>
      <c r="PBN8" s="393"/>
      <c r="PBO8" s="393"/>
      <c r="PBP8" s="393"/>
      <c r="PBQ8" s="393"/>
      <c r="PBR8" s="393"/>
      <c r="PBS8" s="393"/>
      <c r="PBT8" s="393"/>
      <c r="PBU8" s="393"/>
      <c r="PBV8" s="393"/>
      <c r="PBW8" s="393"/>
      <c r="PBX8" s="393"/>
      <c r="PBY8" s="393"/>
      <c r="PBZ8" s="393"/>
      <c r="PCA8" s="393"/>
      <c r="PCB8" s="393"/>
      <c r="PCC8" s="393"/>
      <c r="PCD8" s="393"/>
      <c r="PCE8" s="393"/>
      <c r="PCF8" s="393"/>
      <c r="PCG8" s="393"/>
      <c r="PCH8" s="393"/>
      <c r="PCI8" s="393"/>
      <c r="PCJ8" s="393"/>
      <c r="PCK8" s="393"/>
      <c r="PCL8" s="393"/>
      <c r="PCM8" s="393"/>
      <c r="PCN8" s="393"/>
      <c r="PCO8" s="393"/>
      <c r="PCP8" s="393"/>
      <c r="PCQ8" s="393"/>
      <c r="PCR8" s="393"/>
      <c r="PCS8" s="393"/>
      <c r="PCT8" s="393"/>
      <c r="PCU8" s="393"/>
      <c r="PCV8" s="393"/>
      <c r="PCW8" s="393"/>
      <c r="PCX8" s="393"/>
      <c r="PCY8" s="393"/>
      <c r="PCZ8" s="393"/>
      <c r="PDA8" s="393"/>
      <c r="PDB8" s="393"/>
      <c r="PDC8" s="393"/>
      <c r="PDD8" s="393"/>
      <c r="PDE8" s="393"/>
      <c r="PDF8" s="393"/>
      <c r="PDG8" s="393"/>
      <c r="PDH8" s="393"/>
      <c r="PDI8" s="393"/>
      <c r="PDJ8" s="393"/>
      <c r="PDK8" s="393"/>
      <c r="PDL8" s="393"/>
      <c r="PDM8" s="393"/>
      <c r="PDN8" s="393"/>
      <c r="PDO8" s="393"/>
      <c r="PDP8" s="393"/>
      <c r="PDQ8" s="393"/>
      <c r="PDR8" s="393"/>
      <c r="PDS8" s="393"/>
      <c r="PDT8" s="393"/>
      <c r="PDU8" s="393"/>
      <c r="PDV8" s="393"/>
      <c r="PDW8" s="393"/>
      <c r="PDX8" s="393"/>
      <c r="PDY8" s="393"/>
      <c r="PDZ8" s="393"/>
      <c r="PEA8" s="393"/>
      <c r="PEB8" s="393"/>
      <c r="PEC8" s="393"/>
      <c r="PED8" s="393"/>
      <c r="PEE8" s="393"/>
      <c r="PEF8" s="393"/>
      <c r="PEG8" s="393"/>
      <c r="PEH8" s="393"/>
      <c r="PEI8" s="393"/>
      <c r="PEJ8" s="393"/>
      <c r="PEK8" s="393"/>
      <c r="PEL8" s="393"/>
      <c r="PEM8" s="393"/>
      <c r="PEN8" s="393"/>
      <c r="PEO8" s="393"/>
      <c r="PEP8" s="393"/>
      <c r="PEQ8" s="393"/>
      <c r="PER8" s="393"/>
      <c r="PES8" s="393"/>
      <c r="PET8" s="393"/>
      <c r="PEU8" s="393"/>
      <c r="PEV8" s="393"/>
      <c r="PEW8" s="393"/>
      <c r="PEX8" s="393"/>
      <c r="PEY8" s="393"/>
      <c r="PEZ8" s="393"/>
      <c r="PFA8" s="393"/>
      <c r="PFB8" s="393"/>
      <c r="PFC8" s="393"/>
      <c r="PFD8" s="393"/>
      <c r="PFE8" s="393"/>
      <c r="PFF8" s="393"/>
      <c r="PFG8" s="393"/>
      <c r="PFH8" s="393"/>
      <c r="PFI8" s="393"/>
      <c r="PFJ8" s="393"/>
      <c r="PFK8" s="393"/>
      <c r="PFL8" s="393"/>
      <c r="PFM8" s="393"/>
      <c r="PFN8" s="393"/>
      <c r="PFO8" s="393"/>
      <c r="PFP8" s="393"/>
      <c r="PFQ8" s="393"/>
      <c r="PFR8" s="393"/>
      <c r="PFS8" s="393"/>
      <c r="PFT8" s="393"/>
      <c r="PFU8" s="393"/>
      <c r="PFV8" s="393"/>
      <c r="PFW8" s="393"/>
      <c r="PFX8" s="393"/>
      <c r="PFY8" s="393"/>
      <c r="PFZ8" s="393"/>
      <c r="PGA8" s="393"/>
      <c r="PGB8" s="393"/>
      <c r="PGC8" s="393"/>
      <c r="PGD8" s="393"/>
      <c r="PGE8" s="393"/>
      <c r="PGF8" s="393"/>
      <c r="PGG8" s="393"/>
      <c r="PGH8" s="393"/>
      <c r="PGI8" s="393"/>
      <c r="PGJ8" s="393"/>
      <c r="PGK8" s="393"/>
      <c r="PGL8" s="393"/>
      <c r="PGM8" s="393"/>
      <c r="PGN8" s="393"/>
      <c r="PGO8" s="393"/>
      <c r="PGP8" s="393"/>
      <c r="PGQ8" s="393"/>
      <c r="PGR8" s="393"/>
      <c r="PGS8" s="393"/>
      <c r="PGT8" s="393"/>
      <c r="PGU8" s="393"/>
      <c r="PGV8" s="393"/>
      <c r="PGW8" s="393"/>
      <c r="PGX8" s="393"/>
      <c r="PGY8" s="393"/>
      <c r="PGZ8" s="393"/>
      <c r="PHA8" s="393"/>
      <c r="PHB8" s="393"/>
      <c r="PHC8" s="393"/>
      <c r="PHD8" s="393"/>
      <c r="PHE8" s="393"/>
      <c r="PHF8" s="393"/>
      <c r="PHG8" s="393"/>
      <c r="PHH8" s="393"/>
      <c r="PHI8" s="393"/>
      <c r="PHJ8" s="393"/>
      <c r="PHK8" s="393"/>
      <c r="PHL8" s="393"/>
      <c r="PHM8" s="393"/>
      <c r="PHN8" s="393"/>
      <c r="PHO8" s="393"/>
      <c r="PHP8" s="393"/>
      <c r="PHQ8" s="393"/>
      <c r="PHR8" s="393"/>
      <c r="PHS8" s="393"/>
      <c r="PHT8" s="393"/>
      <c r="PHU8" s="393"/>
      <c r="PHV8" s="393"/>
      <c r="PHW8" s="393"/>
      <c r="PHX8" s="393"/>
      <c r="PHY8" s="393"/>
      <c r="PHZ8" s="393"/>
      <c r="PIA8" s="393"/>
      <c r="PIB8" s="393"/>
      <c r="PIC8" s="393"/>
      <c r="PID8" s="393"/>
      <c r="PIE8" s="393"/>
      <c r="PIF8" s="393"/>
      <c r="PIG8" s="393"/>
      <c r="PIH8" s="393"/>
      <c r="PII8" s="393"/>
      <c r="PIJ8" s="393"/>
      <c r="PIK8" s="393"/>
      <c r="PIL8" s="393"/>
      <c r="PIM8" s="393"/>
      <c r="PIN8" s="393"/>
      <c r="PIO8" s="393"/>
      <c r="PIP8" s="393"/>
      <c r="PIQ8" s="393"/>
      <c r="PIR8" s="393"/>
      <c r="PIS8" s="393"/>
      <c r="PIT8" s="393"/>
      <c r="PIU8" s="393"/>
      <c r="PIV8" s="393"/>
      <c r="PIW8" s="393"/>
      <c r="PIX8" s="393"/>
      <c r="PIY8" s="393"/>
      <c r="PIZ8" s="393"/>
      <c r="PJA8" s="393"/>
      <c r="PJB8" s="393"/>
      <c r="PJC8" s="393"/>
      <c r="PJD8" s="393"/>
      <c r="PJE8" s="393"/>
      <c r="PJF8" s="393"/>
      <c r="PJG8" s="393"/>
      <c r="PJH8" s="393"/>
      <c r="PJI8" s="393"/>
      <c r="PJJ8" s="393"/>
      <c r="PJK8" s="393"/>
      <c r="PJL8" s="393"/>
      <c r="PJM8" s="393"/>
      <c r="PJN8" s="393"/>
      <c r="PJO8" s="393"/>
      <c r="PJP8" s="393"/>
      <c r="PJQ8" s="393"/>
      <c r="PJR8" s="393"/>
      <c r="PJS8" s="393"/>
      <c r="PJT8" s="393"/>
      <c r="PJU8" s="393"/>
      <c r="PJV8" s="393"/>
      <c r="PJW8" s="393"/>
      <c r="PJX8" s="393"/>
      <c r="PJY8" s="393"/>
      <c r="PJZ8" s="393"/>
      <c r="PKA8" s="393"/>
      <c r="PKB8" s="393"/>
      <c r="PKC8" s="393"/>
      <c r="PKD8" s="393"/>
      <c r="PKE8" s="393"/>
      <c r="PKF8" s="393"/>
      <c r="PKG8" s="393"/>
      <c r="PKH8" s="393"/>
      <c r="PKI8" s="393"/>
      <c r="PKJ8" s="393"/>
      <c r="PKK8" s="393"/>
      <c r="PKL8" s="393"/>
      <c r="PKM8" s="393"/>
      <c r="PKN8" s="393"/>
      <c r="PKO8" s="393"/>
      <c r="PKP8" s="393"/>
      <c r="PKQ8" s="393"/>
      <c r="PKR8" s="393"/>
      <c r="PKS8" s="393"/>
      <c r="PKT8" s="393"/>
      <c r="PKU8" s="393"/>
      <c r="PKV8" s="393"/>
      <c r="PKW8" s="393"/>
      <c r="PKX8" s="393"/>
      <c r="PKY8" s="393"/>
      <c r="PKZ8" s="393"/>
      <c r="PLA8" s="393"/>
      <c r="PLB8" s="393"/>
      <c r="PLC8" s="393"/>
      <c r="PLD8" s="393"/>
      <c r="PLE8" s="393"/>
      <c r="PLF8" s="393"/>
      <c r="PLG8" s="393"/>
      <c r="PLH8" s="393"/>
      <c r="PLI8" s="393"/>
      <c r="PLJ8" s="393"/>
      <c r="PLK8" s="393"/>
      <c r="PLL8" s="393"/>
      <c r="PLM8" s="393"/>
      <c r="PLN8" s="393"/>
      <c r="PLO8" s="393"/>
      <c r="PLP8" s="393"/>
      <c r="PLQ8" s="393"/>
      <c r="PLR8" s="393"/>
      <c r="PLS8" s="393"/>
      <c r="PLT8" s="393"/>
      <c r="PLU8" s="393"/>
      <c r="PLV8" s="393"/>
      <c r="PLW8" s="393"/>
      <c r="PLX8" s="393"/>
      <c r="PLY8" s="393"/>
      <c r="PLZ8" s="393"/>
      <c r="PMA8" s="393"/>
      <c r="PMB8" s="393"/>
      <c r="PMC8" s="393"/>
      <c r="PMD8" s="393"/>
      <c r="PME8" s="393"/>
      <c r="PMF8" s="393"/>
      <c r="PMG8" s="393"/>
      <c r="PMH8" s="393"/>
      <c r="PMI8" s="393"/>
      <c r="PMJ8" s="393"/>
      <c r="PMK8" s="393"/>
      <c r="PML8" s="393"/>
      <c r="PMM8" s="393"/>
      <c r="PMN8" s="393"/>
      <c r="PMO8" s="393"/>
      <c r="PMP8" s="393"/>
      <c r="PMQ8" s="393"/>
      <c r="PMR8" s="393"/>
      <c r="PMS8" s="393"/>
      <c r="PMT8" s="393"/>
      <c r="PMU8" s="393"/>
      <c r="PMV8" s="393"/>
      <c r="PMW8" s="393"/>
      <c r="PMX8" s="393"/>
      <c r="PMY8" s="393"/>
      <c r="PMZ8" s="393"/>
      <c r="PNA8" s="393"/>
      <c r="PNB8" s="393"/>
      <c r="PNC8" s="393"/>
      <c r="PND8" s="393"/>
      <c r="PNE8" s="393"/>
      <c r="PNF8" s="393"/>
      <c r="PNG8" s="393"/>
      <c r="PNH8" s="393"/>
      <c r="PNI8" s="393"/>
      <c r="PNJ8" s="393"/>
      <c r="PNK8" s="393"/>
      <c r="PNL8" s="393"/>
      <c r="PNM8" s="393"/>
      <c r="PNN8" s="393"/>
      <c r="PNO8" s="393"/>
      <c r="PNP8" s="393"/>
      <c r="PNQ8" s="393"/>
      <c r="PNR8" s="393"/>
      <c r="PNS8" s="393"/>
      <c r="PNT8" s="393"/>
      <c r="PNU8" s="393"/>
      <c r="PNV8" s="393"/>
      <c r="PNW8" s="393"/>
      <c r="PNX8" s="393"/>
      <c r="PNY8" s="393"/>
      <c r="PNZ8" s="393"/>
      <c r="POA8" s="393"/>
      <c r="POB8" s="393"/>
      <c r="POC8" s="393"/>
      <c r="POD8" s="393"/>
      <c r="POE8" s="393"/>
      <c r="POF8" s="393"/>
      <c r="POG8" s="393"/>
      <c r="POH8" s="393"/>
      <c r="POI8" s="393"/>
      <c r="POJ8" s="393"/>
      <c r="POK8" s="393"/>
      <c r="POL8" s="393"/>
      <c r="POM8" s="393"/>
      <c r="PON8" s="393"/>
      <c r="POO8" s="393"/>
      <c r="POP8" s="393"/>
      <c r="POQ8" s="393"/>
      <c r="POR8" s="393"/>
      <c r="POS8" s="393"/>
      <c r="POT8" s="393"/>
      <c r="POU8" s="393"/>
      <c r="POV8" s="393"/>
      <c r="POW8" s="393"/>
      <c r="POX8" s="393"/>
      <c r="POY8" s="393"/>
      <c r="POZ8" s="393"/>
      <c r="PPA8" s="393"/>
      <c r="PPB8" s="393"/>
      <c r="PPC8" s="393"/>
      <c r="PPD8" s="393"/>
      <c r="PPE8" s="393"/>
      <c r="PPF8" s="393"/>
      <c r="PPG8" s="393"/>
      <c r="PPH8" s="393"/>
      <c r="PPI8" s="393"/>
      <c r="PPJ8" s="393"/>
      <c r="PPK8" s="393"/>
      <c r="PPL8" s="393"/>
      <c r="PPM8" s="393"/>
      <c r="PPN8" s="393"/>
      <c r="PPO8" s="393"/>
      <c r="PPP8" s="393"/>
      <c r="PPQ8" s="393"/>
      <c r="PPR8" s="393"/>
      <c r="PPS8" s="393"/>
      <c r="PPT8" s="393"/>
      <c r="PPU8" s="393"/>
      <c r="PPV8" s="393"/>
      <c r="PPW8" s="393"/>
      <c r="PPX8" s="393"/>
      <c r="PPY8" s="393"/>
      <c r="PPZ8" s="393"/>
      <c r="PQA8" s="393"/>
      <c r="PQB8" s="393"/>
      <c r="PQC8" s="393"/>
      <c r="PQD8" s="393"/>
      <c r="PQE8" s="393"/>
      <c r="PQF8" s="393"/>
      <c r="PQG8" s="393"/>
      <c r="PQH8" s="393"/>
      <c r="PQI8" s="393"/>
      <c r="PQJ8" s="393"/>
      <c r="PQK8" s="393"/>
      <c r="PQL8" s="393"/>
      <c r="PQM8" s="393"/>
      <c r="PQN8" s="393"/>
      <c r="PQO8" s="393"/>
      <c r="PQP8" s="393"/>
      <c r="PQQ8" s="393"/>
      <c r="PQR8" s="393"/>
      <c r="PQS8" s="393"/>
      <c r="PQT8" s="393"/>
      <c r="PQU8" s="393"/>
      <c r="PQV8" s="393"/>
      <c r="PQW8" s="393"/>
      <c r="PQX8" s="393"/>
      <c r="PQY8" s="393"/>
      <c r="PQZ8" s="393"/>
      <c r="PRA8" s="393"/>
      <c r="PRB8" s="393"/>
      <c r="PRC8" s="393"/>
      <c r="PRD8" s="393"/>
      <c r="PRE8" s="393"/>
      <c r="PRF8" s="393"/>
      <c r="PRG8" s="393"/>
      <c r="PRH8" s="393"/>
      <c r="PRI8" s="393"/>
      <c r="PRJ8" s="393"/>
      <c r="PRK8" s="393"/>
      <c r="PRL8" s="393"/>
      <c r="PRM8" s="393"/>
      <c r="PRN8" s="393"/>
      <c r="PRO8" s="393"/>
      <c r="PRP8" s="393"/>
      <c r="PRQ8" s="393"/>
      <c r="PRR8" s="393"/>
      <c r="PRS8" s="393"/>
      <c r="PRT8" s="393"/>
      <c r="PRU8" s="393"/>
      <c r="PRV8" s="393"/>
      <c r="PRW8" s="393"/>
      <c r="PRX8" s="393"/>
      <c r="PRY8" s="393"/>
      <c r="PRZ8" s="393"/>
      <c r="PSA8" s="393"/>
      <c r="PSB8" s="393"/>
      <c r="PSC8" s="393"/>
      <c r="PSD8" s="393"/>
      <c r="PSE8" s="393"/>
      <c r="PSF8" s="393"/>
      <c r="PSG8" s="393"/>
      <c r="PSH8" s="393"/>
      <c r="PSI8" s="393"/>
      <c r="PSJ8" s="393"/>
      <c r="PSK8" s="393"/>
      <c r="PSL8" s="393"/>
      <c r="PSM8" s="393"/>
      <c r="PSN8" s="393"/>
      <c r="PSO8" s="393"/>
      <c r="PSP8" s="393"/>
      <c r="PSQ8" s="393"/>
      <c r="PSR8" s="393"/>
      <c r="PSS8" s="393"/>
      <c r="PST8" s="393"/>
      <c r="PSU8" s="393"/>
      <c r="PSV8" s="393"/>
      <c r="PSW8" s="393"/>
      <c r="PSX8" s="393"/>
      <c r="PSY8" s="393"/>
      <c r="PSZ8" s="393"/>
      <c r="PTA8" s="393"/>
      <c r="PTB8" s="393"/>
      <c r="PTC8" s="393"/>
      <c r="PTD8" s="393"/>
      <c r="PTE8" s="393"/>
      <c r="PTF8" s="393"/>
      <c r="PTG8" s="393"/>
      <c r="PTH8" s="393"/>
      <c r="PTI8" s="393"/>
      <c r="PTJ8" s="393"/>
      <c r="PTK8" s="393"/>
      <c r="PTL8" s="393"/>
      <c r="PTM8" s="393"/>
      <c r="PTN8" s="393"/>
      <c r="PTO8" s="393"/>
      <c r="PTP8" s="393"/>
      <c r="PTQ8" s="393"/>
      <c r="PTR8" s="393"/>
      <c r="PTS8" s="393"/>
      <c r="PTT8" s="393"/>
      <c r="PTU8" s="393"/>
      <c r="PTV8" s="393"/>
      <c r="PTW8" s="393"/>
      <c r="PTX8" s="393"/>
      <c r="PTY8" s="393"/>
      <c r="PTZ8" s="393"/>
      <c r="PUA8" s="393"/>
      <c r="PUB8" s="393"/>
      <c r="PUC8" s="393"/>
      <c r="PUD8" s="393"/>
      <c r="PUE8" s="393"/>
      <c r="PUF8" s="393"/>
      <c r="PUG8" s="393"/>
      <c r="PUH8" s="393"/>
      <c r="PUI8" s="393"/>
      <c r="PUJ8" s="393"/>
      <c r="PUK8" s="393"/>
      <c r="PUL8" s="393"/>
      <c r="PUM8" s="393"/>
      <c r="PUN8" s="393"/>
      <c r="PUO8" s="393"/>
      <c r="PUP8" s="393"/>
      <c r="PUQ8" s="393"/>
      <c r="PUR8" s="393"/>
      <c r="PUS8" s="393"/>
      <c r="PUT8" s="393"/>
      <c r="PUU8" s="393"/>
      <c r="PUV8" s="393"/>
      <c r="PUW8" s="393"/>
      <c r="PUX8" s="393"/>
      <c r="PUY8" s="393"/>
      <c r="PUZ8" s="393"/>
      <c r="PVA8" s="393"/>
      <c r="PVB8" s="393"/>
      <c r="PVC8" s="393"/>
      <c r="PVD8" s="393"/>
      <c r="PVE8" s="393"/>
      <c r="PVF8" s="393"/>
      <c r="PVG8" s="393"/>
      <c r="PVH8" s="393"/>
      <c r="PVI8" s="393"/>
      <c r="PVJ8" s="393"/>
      <c r="PVK8" s="393"/>
      <c r="PVL8" s="393"/>
      <c r="PVM8" s="393"/>
      <c r="PVN8" s="393"/>
      <c r="PVO8" s="393"/>
      <c r="PVP8" s="393"/>
      <c r="PVQ8" s="393"/>
      <c r="PVR8" s="393"/>
      <c r="PVS8" s="393"/>
      <c r="PVT8" s="393"/>
      <c r="PVU8" s="393"/>
      <c r="PVV8" s="393"/>
      <c r="PVW8" s="393"/>
      <c r="PVX8" s="393"/>
      <c r="PVY8" s="393"/>
      <c r="PVZ8" s="393"/>
      <c r="PWA8" s="393"/>
      <c r="PWB8" s="393"/>
      <c r="PWC8" s="393"/>
      <c r="PWD8" s="393"/>
      <c r="PWE8" s="393"/>
      <c r="PWF8" s="393"/>
      <c r="PWG8" s="393"/>
      <c r="PWH8" s="393"/>
      <c r="PWI8" s="393"/>
      <c r="PWJ8" s="393"/>
      <c r="PWK8" s="393"/>
      <c r="PWL8" s="393"/>
      <c r="PWM8" s="393"/>
      <c r="PWN8" s="393"/>
      <c r="PWO8" s="393"/>
      <c r="PWP8" s="393"/>
      <c r="PWQ8" s="393"/>
      <c r="PWR8" s="393"/>
      <c r="PWS8" s="393"/>
      <c r="PWT8" s="393"/>
      <c r="PWU8" s="393"/>
      <c r="PWV8" s="393"/>
      <c r="PWW8" s="393"/>
      <c r="PWX8" s="393"/>
      <c r="PWY8" s="393"/>
      <c r="PWZ8" s="393"/>
      <c r="PXA8" s="393"/>
      <c r="PXB8" s="393"/>
      <c r="PXC8" s="393"/>
      <c r="PXD8" s="393"/>
      <c r="PXE8" s="393"/>
      <c r="PXF8" s="393"/>
      <c r="PXG8" s="393"/>
      <c r="PXH8" s="393"/>
      <c r="PXI8" s="393"/>
      <c r="PXJ8" s="393"/>
      <c r="PXK8" s="393"/>
      <c r="PXL8" s="393"/>
      <c r="PXM8" s="393"/>
      <c r="PXN8" s="393"/>
      <c r="PXO8" s="393"/>
      <c r="PXP8" s="393"/>
      <c r="PXQ8" s="393"/>
      <c r="PXR8" s="393"/>
      <c r="PXS8" s="393"/>
      <c r="PXT8" s="393"/>
      <c r="PXU8" s="393"/>
      <c r="PXV8" s="393"/>
      <c r="PXW8" s="393"/>
      <c r="PXX8" s="393"/>
      <c r="PXY8" s="393"/>
      <c r="PXZ8" s="393"/>
      <c r="PYA8" s="393"/>
      <c r="PYB8" s="393"/>
      <c r="PYC8" s="393"/>
      <c r="PYD8" s="393"/>
      <c r="PYE8" s="393"/>
      <c r="PYF8" s="393"/>
      <c r="PYG8" s="393"/>
      <c r="PYH8" s="393"/>
      <c r="PYI8" s="393"/>
      <c r="PYJ8" s="393"/>
      <c r="PYK8" s="393"/>
      <c r="PYL8" s="393"/>
      <c r="PYM8" s="393"/>
      <c r="PYN8" s="393"/>
      <c r="PYO8" s="393"/>
      <c r="PYP8" s="393"/>
      <c r="PYQ8" s="393"/>
      <c r="PYR8" s="393"/>
      <c r="PYS8" s="393"/>
      <c r="PYT8" s="393"/>
      <c r="PYU8" s="393"/>
      <c r="PYV8" s="393"/>
      <c r="PYW8" s="393"/>
      <c r="PYX8" s="393"/>
      <c r="PYY8" s="393"/>
      <c r="PYZ8" s="393"/>
      <c r="PZA8" s="393"/>
      <c r="PZB8" s="393"/>
      <c r="PZC8" s="393"/>
      <c r="PZD8" s="393"/>
      <c r="PZE8" s="393"/>
      <c r="PZF8" s="393"/>
      <c r="PZG8" s="393"/>
      <c r="PZH8" s="393"/>
      <c r="PZI8" s="393"/>
      <c r="PZJ8" s="393"/>
      <c r="PZK8" s="393"/>
      <c r="PZL8" s="393"/>
      <c r="PZM8" s="393"/>
      <c r="PZN8" s="393"/>
      <c r="PZO8" s="393"/>
      <c r="PZP8" s="393"/>
      <c r="PZQ8" s="393"/>
      <c r="PZR8" s="393"/>
      <c r="PZS8" s="393"/>
      <c r="PZT8" s="393"/>
      <c r="PZU8" s="393"/>
      <c r="PZV8" s="393"/>
      <c r="PZW8" s="393"/>
      <c r="PZX8" s="393"/>
      <c r="PZY8" s="393"/>
      <c r="PZZ8" s="393"/>
      <c r="QAA8" s="393"/>
      <c r="QAB8" s="393"/>
      <c r="QAC8" s="393"/>
      <c r="QAD8" s="393"/>
      <c r="QAE8" s="393"/>
      <c r="QAF8" s="393"/>
      <c r="QAG8" s="393"/>
      <c r="QAH8" s="393"/>
      <c r="QAI8" s="393"/>
      <c r="QAJ8" s="393"/>
      <c r="QAK8" s="393"/>
      <c r="QAL8" s="393"/>
      <c r="QAM8" s="393"/>
      <c r="QAN8" s="393"/>
      <c r="QAO8" s="393"/>
      <c r="QAP8" s="393"/>
      <c r="QAQ8" s="393"/>
      <c r="QAR8" s="393"/>
      <c r="QAS8" s="393"/>
      <c r="QAT8" s="393"/>
      <c r="QAU8" s="393"/>
      <c r="QAV8" s="393"/>
      <c r="QAW8" s="393"/>
      <c r="QAX8" s="393"/>
      <c r="QAY8" s="393"/>
      <c r="QAZ8" s="393"/>
      <c r="QBA8" s="393"/>
      <c r="QBB8" s="393"/>
      <c r="QBC8" s="393"/>
      <c r="QBD8" s="393"/>
      <c r="QBE8" s="393"/>
      <c r="QBF8" s="393"/>
      <c r="QBG8" s="393"/>
      <c r="QBH8" s="393"/>
      <c r="QBI8" s="393"/>
      <c r="QBJ8" s="393"/>
      <c r="QBK8" s="393"/>
      <c r="QBL8" s="393"/>
      <c r="QBM8" s="393"/>
      <c r="QBN8" s="393"/>
      <c r="QBO8" s="393"/>
      <c r="QBP8" s="393"/>
      <c r="QBQ8" s="393"/>
      <c r="QBR8" s="393"/>
      <c r="QBS8" s="393"/>
      <c r="QBT8" s="393"/>
      <c r="QBU8" s="393"/>
      <c r="QBV8" s="393"/>
      <c r="QBW8" s="393"/>
      <c r="QBX8" s="393"/>
      <c r="QBY8" s="393"/>
      <c r="QBZ8" s="393"/>
      <c r="QCA8" s="393"/>
      <c r="QCB8" s="393"/>
      <c r="QCC8" s="393"/>
      <c r="QCD8" s="393"/>
      <c r="QCE8" s="393"/>
      <c r="QCF8" s="393"/>
      <c r="QCG8" s="393"/>
      <c r="QCH8" s="393"/>
      <c r="QCI8" s="393"/>
      <c r="QCJ8" s="393"/>
      <c r="QCK8" s="393"/>
      <c r="QCL8" s="393"/>
      <c r="QCM8" s="393"/>
      <c r="QCN8" s="393"/>
      <c r="QCO8" s="393"/>
      <c r="QCP8" s="393"/>
      <c r="QCQ8" s="393"/>
      <c r="QCR8" s="393"/>
      <c r="QCS8" s="393"/>
      <c r="QCT8" s="393"/>
      <c r="QCU8" s="393"/>
      <c r="QCV8" s="393"/>
      <c r="QCW8" s="393"/>
      <c r="QCX8" s="393"/>
      <c r="QCY8" s="393"/>
      <c r="QCZ8" s="393"/>
      <c r="QDA8" s="393"/>
      <c r="QDB8" s="393"/>
      <c r="QDC8" s="393"/>
      <c r="QDD8" s="393"/>
      <c r="QDE8" s="393"/>
      <c r="QDF8" s="393"/>
      <c r="QDG8" s="393"/>
      <c r="QDH8" s="393"/>
      <c r="QDI8" s="393"/>
      <c r="QDJ8" s="393"/>
      <c r="QDK8" s="393"/>
      <c r="QDL8" s="393"/>
      <c r="QDM8" s="393"/>
      <c r="QDN8" s="393"/>
      <c r="QDO8" s="393"/>
      <c r="QDP8" s="393"/>
      <c r="QDQ8" s="393"/>
      <c r="QDR8" s="393"/>
      <c r="QDS8" s="393"/>
      <c r="QDT8" s="393"/>
      <c r="QDU8" s="393"/>
      <c r="QDV8" s="393"/>
      <c r="QDW8" s="393"/>
      <c r="QDX8" s="393"/>
      <c r="QDY8" s="393"/>
      <c r="QDZ8" s="393"/>
      <c r="QEA8" s="393"/>
      <c r="QEB8" s="393"/>
      <c r="QEC8" s="393"/>
      <c r="QED8" s="393"/>
      <c r="QEE8" s="393"/>
      <c r="QEF8" s="393"/>
      <c r="QEG8" s="393"/>
      <c r="QEH8" s="393"/>
      <c r="QEI8" s="393"/>
      <c r="QEJ8" s="393"/>
      <c r="QEK8" s="393"/>
      <c r="QEL8" s="393"/>
      <c r="QEM8" s="393"/>
      <c r="QEN8" s="393"/>
      <c r="QEO8" s="393"/>
      <c r="QEP8" s="393"/>
      <c r="QEQ8" s="393"/>
      <c r="QER8" s="393"/>
      <c r="QES8" s="393"/>
      <c r="QET8" s="393"/>
      <c r="QEU8" s="393"/>
      <c r="QEV8" s="393"/>
      <c r="QEW8" s="393"/>
      <c r="QEX8" s="393"/>
      <c r="QEY8" s="393"/>
      <c r="QEZ8" s="393"/>
      <c r="QFA8" s="393"/>
      <c r="QFB8" s="393"/>
      <c r="QFC8" s="393"/>
      <c r="QFD8" s="393"/>
      <c r="QFE8" s="393"/>
      <c r="QFF8" s="393"/>
      <c r="QFG8" s="393"/>
      <c r="QFH8" s="393"/>
      <c r="QFI8" s="393"/>
      <c r="QFJ8" s="393"/>
      <c r="QFK8" s="393"/>
      <c r="QFL8" s="393"/>
      <c r="QFM8" s="393"/>
      <c r="QFN8" s="393"/>
      <c r="QFO8" s="393"/>
      <c r="QFP8" s="393"/>
      <c r="QFQ8" s="393"/>
      <c r="QFR8" s="393"/>
      <c r="QFS8" s="393"/>
      <c r="QFT8" s="393"/>
      <c r="QFU8" s="393"/>
      <c r="QFV8" s="393"/>
      <c r="QFW8" s="393"/>
      <c r="QFX8" s="393"/>
      <c r="QFY8" s="393"/>
      <c r="QFZ8" s="393"/>
      <c r="QGA8" s="393"/>
      <c r="QGB8" s="393"/>
      <c r="QGC8" s="393"/>
      <c r="QGD8" s="393"/>
      <c r="QGE8" s="393"/>
      <c r="QGF8" s="393"/>
      <c r="QGG8" s="393"/>
      <c r="QGH8" s="393"/>
      <c r="QGI8" s="393"/>
      <c r="QGJ8" s="393"/>
      <c r="QGK8" s="393"/>
      <c r="QGL8" s="393"/>
      <c r="QGM8" s="393"/>
      <c r="QGN8" s="393"/>
      <c r="QGO8" s="393"/>
      <c r="QGP8" s="393"/>
      <c r="QGQ8" s="393"/>
      <c r="QGR8" s="393"/>
      <c r="QGS8" s="393"/>
      <c r="QGT8" s="393"/>
      <c r="QGU8" s="393"/>
      <c r="QGV8" s="393"/>
      <c r="QGW8" s="393"/>
      <c r="QGX8" s="393"/>
      <c r="QGY8" s="393"/>
      <c r="QGZ8" s="393"/>
      <c r="QHA8" s="393"/>
      <c r="QHB8" s="393"/>
      <c r="QHC8" s="393"/>
      <c r="QHD8" s="393"/>
      <c r="QHE8" s="393"/>
      <c r="QHF8" s="393"/>
      <c r="QHG8" s="393"/>
      <c r="QHH8" s="393"/>
      <c r="QHI8" s="393"/>
      <c r="QHJ8" s="393"/>
      <c r="QHK8" s="393"/>
      <c r="QHL8" s="393"/>
      <c r="QHM8" s="393"/>
      <c r="QHN8" s="393"/>
      <c r="QHO8" s="393"/>
      <c r="QHP8" s="393"/>
      <c r="QHQ8" s="393"/>
      <c r="QHR8" s="393"/>
      <c r="QHS8" s="393"/>
      <c r="QHT8" s="393"/>
      <c r="QHU8" s="393"/>
      <c r="QHV8" s="393"/>
      <c r="QHW8" s="393"/>
      <c r="QHX8" s="393"/>
      <c r="QHY8" s="393"/>
      <c r="QHZ8" s="393"/>
      <c r="QIA8" s="393"/>
      <c r="QIB8" s="393"/>
      <c r="QIC8" s="393"/>
      <c r="QID8" s="393"/>
      <c r="QIE8" s="393"/>
      <c r="QIF8" s="393"/>
      <c r="QIG8" s="393"/>
      <c r="QIH8" s="393"/>
      <c r="QII8" s="393"/>
      <c r="QIJ8" s="393"/>
      <c r="QIK8" s="393"/>
      <c r="QIL8" s="393"/>
      <c r="QIM8" s="393"/>
      <c r="QIN8" s="393"/>
      <c r="QIO8" s="393"/>
      <c r="QIP8" s="393"/>
      <c r="QIQ8" s="393"/>
      <c r="QIR8" s="393"/>
      <c r="QIS8" s="393"/>
      <c r="QIT8" s="393"/>
      <c r="QIU8" s="393"/>
      <c r="QIV8" s="393"/>
      <c r="QIW8" s="393"/>
      <c r="QIX8" s="393"/>
      <c r="QIY8" s="393"/>
      <c r="QIZ8" s="393"/>
      <c r="QJA8" s="393"/>
      <c r="QJB8" s="393"/>
      <c r="QJC8" s="393"/>
      <c r="QJD8" s="393"/>
      <c r="QJE8" s="393"/>
      <c r="QJF8" s="393"/>
      <c r="QJG8" s="393"/>
      <c r="QJH8" s="393"/>
      <c r="QJI8" s="393"/>
      <c r="QJJ8" s="393"/>
      <c r="QJK8" s="393"/>
      <c r="QJL8" s="393"/>
      <c r="QJM8" s="393"/>
      <c r="QJN8" s="393"/>
      <c r="QJO8" s="393"/>
      <c r="QJP8" s="393"/>
      <c r="QJQ8" s="393"/>
      <c r="QJR8" s="393"/>
      <c r="QJS8" s="393"/>
      <c r="QJT8" s="393"/>
      <c r="QJU8" s="393"/>
      <c r="QJV8" s="393"/>
      <c r="QJW8" s="393"/>
      <c r="QJX8" s="393"/>
      <c r="QJY8" s="393"/>
      <c r="QJZ8" s="393"/>
      <c r="QKA8" s="393"/>
      <c r="QKB8" s="393"/>
      <c r="QKC8" s="393"/>
      <c r="QKD8" s="393"/>
      <c r="QKE8" s="393"/>
      <c r="QKF8" s="393"/>
      <c r="QKG8" s="393"/>
      <c r="QKH8" s="393"/>
      <c r="QKI8" s="393"/>
      <c r="QKJ8" s="393"/>
      <c r="QKK8" s="393"/>
      <c r="QKL8" s="393"/>
      <c r="QKM8" s="393"/>
      <c r="QKN8" s="393"/>
      <c r="QKO8" s="393"/>
      <c r="QKP8" s="393"/>
      <c r="QKQ8" s="393"/>
      <c r="QKR8" s="393"/>
      <c r="QKS8" s="393"/>
      <c r="QKT8" s="393"/>
      <c r="QKU8" s="393"/>
      <c r="QKV8" s="393"/>
      <c r="QKW8" s="393"/>
      <c r="QKX8" s="393"/>
      <c r="QKY8" s="393"/>
      <c r="QKZ8" s="393"/>
      <c r="QLA8" s="393"/>
      <c r="QLB8" s="393"/>
      <c r="QLC8" s="393"/>
      <c r="QLD8" s="393"/>
      <c r="QLE8" s="393"/>
      <c r="QLF8" s="393"/>
      <c r="QLG8" s="393"/>
      <c r="QLH8" s="393"/>
      <c r="QLI8" s="393"/>
      <c r="QLJ8" s="393"/>
      <c r="QLK8" s="393"/>
      <c r="QLL8" s="393"/>
      <c r="QLM8" s="393"/>
      <c r="QLN8" s="393"/>
      <c r="QLO8" s="393"/>
      <c r="QLP8" s="393"/>
      <c r="QLQ8" s="393"/>
      <c r="QLR8" s="393"/>
      <c r="QLS8" s="393"/>
      <c r="QLT8" s="393"/>
      <c r="QLU8" s="393"/>
      <c r="QLV8" s="393"/>
      <c r="QLW8" s="393"/>
      <c r="QLX8" s="393"/>
      <c r="QLY8" s="393"/>
      <c r="QLZ8" s="393"/>
      <c r="QMA8" s="393"/>
      <c r="QMB8" s="393"/>
      <c r="QMC8" s="393"/>
      <c r="QMD8" s="393"/>
      <c r="QME8" s="393"/>
      <c r="QMF8" s="393"/>
      <c r="QMG8" s="393"/>
      <c r="QMH8" s="393"/>
      <c r="QMI8" s="393"/>
      <c r="QMJ8" s="393"/>
      <c r="QMK8" s="393"/>
      <c r="QML8" s="393"/>
      <c r="QMM8" s="393"/>
      <c r="QMN8" s="393"/>
      <c r="QMO8" s="393"/>
      <c r="QMP8" s="393"/>
      <c r="QMQ8" s="393"/>
      <c r="QMR8" s="393"/>
      <c r="QMS8" s="393"/>
      <c r="QMT8" s="393"/>
      <c r="QMU8" s="393"/>
      <c r="QMV8" s="393"/>
      <c r="QMW8" s="393"/>
      <c r="QMX8" s="393"/>
      <c r="QMY8" s="393"/>
      <c r="QMZ8" s="393"/>
      <c r="QNA8" s="393"/>
      <c r="QNB8" s="393"/>
      <c r="QNC8" s="393"/>
      <c r="QND8" s="393"/>
      <c r="QNE8" s="393"/>
      <c r="QNF8" s="393"/>
      <c r="QNG8" s="393"/>
      <c r="QNH8" s="393"/>
      <c r="QNI8" s="393"/>
      <c r="QNJ8" s="393"/>
      <c r="QNK8" s="393"/>
      <c r="QNL8" s="393"/>
      <c r="QNM8" s="393"/>
      <c r="QNN8" s="393"/>
      <c r="QNO8" s="393"/>
      <c r="QNP8" s="393"/>
      <c r="QNQ8" s="393"/>
      <c r="QNR8" s="393"/>
      <c r="QNS8" s="393"/>
      <c r="QNT8" s="393"/>
      <c r="QNU8" s="393"/>
      <c r="QNV8" s="393"/>
      <c r="QNW8" s="393"/>
      <c r="QNX8" s="393"/>
      <c r="QNY8" s="393"/>
      <c r="QNZ8" s="393"/>
      <c r="QOA8" s="393"/>
      <c r="QOB8" s="393"/>
      <c r="QOC8" s="393"/>
      <c r="QOD8" s="393"/>
      <c r="QOE8" s="393"/>
      <c r="QOF8" s="393"/>
      <c r="QOG8" s="393"/>
      <c r="QOH8" s="393"/>
      <c r="QOI8" s="393"/>
      <c r="QOJ8" s="393"/>
      <c r="QOK8" s="393"/>
      <c r="QOL8" s="393"/>
      <c r="QOM8" s="393"/>
      <c r="QON8" s="393"/>
      <c r="QOO8" s="393"/>
      <c r="QOP8" s="393"/>
      <c r="QOQ8" s="393"/>
      <c r="QOR8" s="393"/>
      <c r="QOS8" s="393"/>
      <c r="QOT8" s="393"/>
      <c r="QOU8" s="393"/>
      <c r="QOV8" s="393"/>
      <c r="QOW8" s="393"/>
      <c r="QOX8" s="393"/>
      <c r="QOY8" s="393"/>
      <c r="QOZ8" s="393"/>
      <c r="QPA8" s="393"/>
      <c r="QPB8" s="393"/>
      <c r="QPC8" s="393"/>
      <c r="QPD8" s="393"/>
      <c r="QPE8" s="393"/>
      <c r="QPF8" s="393"/>
      <c r="QPG8" s="393"/>
      <c r="QPH8" s="393"/>
      <c r="QPI8" s="393"/>
      <c r="QPJ8" s="393"/>
      <c r="QPK8" s="393"/>
      <c r="QPL8" s="393"/>
      <c r="QPM8" s="393"/>
      <c r="QPN8" s="393"/>
      <c r="QPO8" s="393"/>
      <c r="QPP8" s="393"/>
      <c r="QPQ8" s="393"/>
      <c r="QPR8" s="393"/>
      <c r="QPS8" s="393"/>
      <c r="QPT8" s="393"/>
      <c r="QPU8" s="393"/>
      <c r="QPV8" s="393"/>
      <c r="QPW8" s="393"/>
      <c r="QPX8" s="393"/>
      <c r="QPY8" s="393"/>
      <c r="QPZ8" s="393"/>
      <c r="QQA8" s="393"/>
      <c r="QQB8" s="393"/>
      <c r="QQC8" s="393"/>
      <c r="QQD8" s="393"/>
      <c r="QQE8" s="393"/>
      <c r="QQF8" s="393"/>
      <c r="QQG8" s="393"/>
      <c r="QQH8" s="393"/>
      <c r="QQI8" s="393"/>
      <c r="QQJ8" s="393"/>
      <c r="QQK8" s="393"/>
      <c r="QQL8" s="393"/>
      <c r="QQM8" s="393"/>
      <c r="QQN8" s="393"/>
      <c r="QQO8" s="393"/>
      <c r="QQP8" s="393"/>
      <c r="QQQ8" s="393"/>
      <c r="QQR8" s="393"/>
      <c r="QQS8" s="393"/>
      <c r="QQT8" s="393"/>
      <c r="QQU8" s="393"/>
      <c r="QQV8" s="393"/>
      <c r="QQW8" s="393"/>
      <c r="QQX8" s="393"/>
      <c r="QQY8" s="393"/>
      <c r="QQZ8" s="393"/>
      <c r="QRA8" s="393"/>
      <c r="QRB8" s="393"/>
      <c r="QRC8" s="393"/>
      <c r="QRD8" s="393"/>
      <c r="QRE8" s="393"/>
      <c r="QRF8" s="393"/>
      <c r="QRG8" s="393"/>
      <c r="QRH8" s="393"/>
      <c r="QRI8" s="393"/>
      <c r="QRJ8" s="393"/>
      <c r="QRK8" s="393"/>
      <c r="QRL8" s="393"/>
      <c r="QRM8" s="393"/>
      <c r="QRN8" s="393"/>
      <c r="QRO8" s="393"/>
      <c r="QRP8" s="393"/>
      <c r="QRQ8" s="393"/>
      <c r="QRR8" s="393"/>
      <c r="QRS8" s="393"/>
      <c r="QRT8" s="393"/>
      <c r="QRU8" s="393"/>
      <c r="QRV8" s="393"/>
      <c r="QRW8" s="393"/>
      <c r="QRX8" s="393"/>
      <c r="QRY8" s="393"/>
      <c r="QRZ8" s="393"/>
      <c r="QSA8" s="393"/>
      <c r="QSB8" s="393"/>
      <c r="QSC8" s="393"/>
      <c r="QSD8" s="393"/>
      <c r="QSE8" s="393"/>
      <c r="QSF8" s="393"/>
      <c r="QSG8" s="393"/>
      <c r="QSH8" s="393"/>
      <c r="QSI8" s="393"/>
      <c r="QSJ8" s="393"/>
      <c r="QSK8" s="393"/>
      <c r="QSL8" s="393"/>
      <c r="QSM8" s="393"/>
      <c r="QSN8" s="393"/>
      <c r="QSO8" s="393"/>
      <c r="QSP8" s="393"/>
      <c r="QSQ8" s="393"/>
      <c r="QSR8" s="393"/>
      <c r="QSS8" s="393"/>
      <c r="QST8" s="393"/>
      <c r="QSU8" s="393"/>
      <c r="QSV8" s="393"/>
      <c r="QSW8" s="393"/>
      <c r="QSX8" s="393"/>
      <c r="QSY8" s="393"/>
      <c r="QSZ8" s="393"/>
      <c r="QTA8" s="393"/>
      <c r="QTB8" s="393"/>
      <c r="QTC8" s="393"/>
      <c r="QTD8" s="393"/>
      <c r="QTE8" s="393"/>
      <c r="QTF8" s="393"/>
      <c r="QTG8" s="393"/>
      <c r="QTH8" s="393"/>
      <c r="QTI8" s="393"/>
      <c r="QTJ8" s="393"/>
      <c r="QTK8" s="393"/>
      <c r="QTL8" s="393"/>
      <c r="QTM8" s="393"/>
      <c r="QTN8" s="393"/>
      <c r="QTO8" s="393"/>
      <c r="QTP8" s="393"/>
      <c r="QTQ8" s="393"/>
      <c r="QTR8" s="393"/>
      <c r="QTS8" s="393"/>
      <c r="QTT8" s="393"/>
      <c r="QTU8" s="393"/>
      <c r="QTV8" s="393"/>
      <c r="QTW8" s="393"/>
      <c r="QTX8" s="393"/>
      <c r="QTY8" s="393"/>
      <c r="QTZ8" s="393"/>
      <c r="QUA8" s="393"/>
      <c r="QUB8" s="393"/>
      <c r="QUC8" s="393"/>
      <c r="QUD8" s="393"/>
      <c r="QUE8" s="393"/>
      <c r="QUF8" s="393"/>
      <c r="QUG8" s="393"/>
      <c r="QUH8" s="393"/>
      <c r="QUI8" s="393"/>
      <c r="QUJ8" s="393"/>
      <c r="QUK8" s="393"/>
      <c r="QUL8" s="393"/>
      <c r="QUM8" s="393"/>
      <c r="QUN8" s="393"/>
      <c r="QUO8" s="393"/>
      <c r="QUP8" s="393"/>
      <c r="QUQ8" s="393"/>
      <c r="QUR8" s="393"/>
      <c r="QUS8" s="393"/>
      <c r="QUT8" s="393"/>
      <c r="QUU8" s="393"/>
      <c r="QUV8" s="393"/>
      <c r="QUW8" s="393"/>
      <c r="QUX8" s="393"/>
      <c r="QUY8" s="393"/>
      <c r="QUZ8" s="393"/>
      <c r="QVA8" s="393"/>
      <c r="QVB8" s="393"/>
      <c r="QVC8" s="393"/>
      <c r="QVD8" s="393"/>
      <c r="QVE8" s="393"/>
      <c r="QVF8" s="393"/>
      <c r="QVG8" s="393"/>
      <c r="QVH8" s="393"/>
      <c r="QVI8" s="393"/>
      <c r="QVJ8" s="393"/>
      <c r="QVK8" s="393"/>
      <c r="QVL8" s="393"/>
      <c r="QVM8" s="393"/>
      <c r="QVN8" s="393"/>
      <c r="QVO8" s="393"/>
      <c r="QVP8" s="393"/>
      <c r="QVQ8" s="393"/>
      <c r="QVR8" s="393"/>
      <c r="QVS8" s="393"/>
      <c r="QVT8" s="393"/>
      <c r="QVU8" s="393"/>
      <c r="QVV8" s="393"/>
      <c r="QVW8" s="393"/>
      <c r="QVX8" s="393"/>
      <c r="QVY8" s="393"/>
      <c r="QVZ8" s="393"/>
      <c r="QWA8" s="393"/>
      <c r="QWB8" s="393"/>
      <c r="QWC8" s="393"/>
      <c r="QWD8" s="393"/>
      <c r="QWE8" s="393"/>
      <c r="QWF8" s="393"/>
      <c r="QWG8" s="393"/>
      <c r="QWH8" s="393"/>
      <c r="QWI8" s="393"/>
      <c r="QWJ8" s="393"/>
      <c r="QWK8" s="393"/>
      <c r="QWL8" s="393"/>
      <c r="QWM8" s="393"/>
      <c r="QWN8" s="393"/>
      <c r="QWO8" s="393"/>
      <c r="QWP8" s="393"/>
      <c r="QWQ8" s="393"/>
      <c r="QWR8" s="393"/>
      <c r="QWS8" s="393"/>
      <c r="QWT8" s="393"/>
      <c r="QWU8" s="393"/>
      <c r="QWV8" s="393"/>
      <c r="QWW8" s="393"/>
      <c r="QWX8" s="393"/>
      <c r="QWY8" s="393"/>
      <c r="QWZ8" s="393"/>
      <c r="QXA8" s="393"/>
      <c r="QXB8" s="393"/>
      <c r="QXC8" s="393"/>
      <c r="QXD8" s="393"/>
      <c r="QXE8" s="393"/>
      <c r="QXF8" s="393"/>
      <c r="QXG8" s="393"/>
      <c r="QXH8" s="393"/>
      <c r="QXI8" s="393"/>
      <c r="QXJ8" s="393"/>
      <c r="QXK8" s="393"/>
      <c r="QXL8" s="393"/>
      <c r="QXM8" s="393"/>
      <c r="QXN8" s="393"/>
      <c r="QXO8" s="393"/>
      <c r="QXP8" s="393"/>
      <c r="QXQ8" s="393"/>
      <c r="QXR8" s="393"/>
      <c r="QXS8" s="393"/>
      <c r="QXT8" s="393"/>
      <c r="QXU8" s="393"/>
      <c r="QXV8" s="393"/>
      <c r="QXW8" s="393"/>
      <c r="QXX8" s="393"/>
      <c r="QXY8" s="393"/>
      <c r="QXZ8" s="393"/>
      <c r="QYA8" s="393"/>
      <c r="QYB8" s="393"/>
      <c r="QYC8" s="393"/>
      <c r="QYD8" s="393"/>
      <c r="QYE8" s="393"/>
      <c r="QYF8" s="393"/>
      <c r="QYG8" s="393"/>
      <c r="QYH8" s="393"/>
      <c r="QYI8" s="393"/>
      <c r="QYJ8" s="393"/>
      <c r="QYK8" s="393"/>
      <c r="QYL8" s="393"/>
      <c r="QYM8" s="393"/>
      <c r="QYN8" s="393"/>
      <c r="QYO8" s="393"/>
      <c r="QYP8" s="393"/>
      <c r="QYQ8" s="393"/>
      <c r="QYR8" s="393"/>
      <c r="QYS8" s="393"/>
      <c r="QYT8" s="393"/>
      <c r="QYU8" s="393"/>
      <c r="QYV8" s="393"/>
      <c r="QYW8" s="393"/>
      <c r="QYX8" s="393"/>
      <c r="QYY8" s="393"/>
      <c r="QYZ8" s="393"/>
      <c r="QZA8" s="393"/>
      <c r="QZB8" s="393"/>
      <c r="QZC8" s="393"/>
      <c r="QZD8" s="393"/>
      <c r="QZE8" s="393"/>
      <c r="QZF8" s="393"/>
      <c r="QZG8" s="393"/>
      <c r="QZH8" s="393"/>
      <c r="QZI8" s="393"/>
      <c r="QZJ8" s="393"/>
      <c r="QZK8" s="393"/>
      <c r="QZL8" s="393"/>
      <c r="QZM8" s="393"/>
      <c r="QZN8" s="393"/>
      <c r="QZO8" s="393"/>
      <c r="QZP8" s="393"/>
      <c r="QZQ8" s="393"/>
      <c r="QZR8" s="393"/>
      <c r="QZS8" s="393"/>
      <c r="QZT8" s="393"/>
      <c r="QZU8" s="393"/>
      <c r="QZV8" s="393"/>
      <c r="QZW8" s="393"/>
      <c r="QZX8" s="393"/>
      <c r="QZY8" s="393"/>
      <c r="QZZ8" s="393"/>
      <c r="RAA8" s="393"/>
      <c r="RAB8" s="393"/>
      <c r="RAC8" s="393"/>
      <c r="RAD8" s="393"/>
      <c r="RAE8" s="393"/>
      <c r="RAF8" s="393"/>
      <c r="RAG8" s="393"/>
      <c r="RAH8" s="393"/>
      <c r="RAI8" s="393"/>
      <c r="RAJ8" s="393"/>
      <c r="RAK8" s="393"/>
      <c r="RAL8" s="393"/>
      <c r="RAM8" s="393"/>
      <c r="RAN8" s="393"/>
      <c r="RAO8" s="393"/>
      <c r="RAP8" s="393"/>
      <c r="RAQ8" s="393"/>
      <c r="RAR8" s="393"/>
      <c r="RAS8" s="393"/>
      <c r="RAT8" s="393"/>
      <c r="RAU8" s="393"/>
      <c r="RAV8" s="393"/>
      <c r="RAW8" s="393"/>
      <c r="RAX8" s="393"/>
      <c r="RAY8" s="393"/>
      <c r="RAZ8" s="393"/>
      <c r="RBA8" s="393"/>
      <c r="RBB8" s="393"/>
      <c r="RBC8" s="393"/>
      <c r="RBD8" s="393"/>
      <c r="RBE8" s="393"/>
      <c r="RBF8" s="393"/>
      <c r="RBG8" s="393"/>
      <c r="RBH8" s="393"/>
      <c r="RBI8" s="393"/>
      <c r="RBJ8" s="393"/>
      <c r="RBK8" s="393"/>
      <c r="RBL8" s="393"/>
      <c r="RBM8" s="393"/>
      <c r="RBN8" s="393"/>
      <c r="RBO8" s="393"/>
      <c r="RBP8" s="393"/>
      <c r="RBQ8" s="393"/>
      <c r="RBR8" s="393"/>
      <c r="RBS8" s="393"/>
      <c r="RBT8" s="393"/>
      <c r="RBU8" s="393"/>
      <c r="RBV8" s="393"/>
      <c r="RBW8" s="393"/>
      <c r="RBX8" s="393"/>
      <c r="RBY8" s="393"/>
      <c r="RBZ8" s="393"/>
      <c r="RCA8" s="393"/>
      <c r="RCB8" s="393"/>
      <c r="RCC8" s="393"/>
      <c r="RCD8" s="393"/>
      <c r="RCE8" s="393"/>
      <c r="RCF8" s="393"/>
      <c r="RCG8" s="393"/>
      <c r="RCH8" s="393"/>
      <c r="RCI8" s="393"/>
      <c r="RCJ8" s="393"/>
      <c r="RCK8" s="393"/>
      <c r="RCL8" s="393"/>
      <c r="RCM8" s="393"/>
      <c r="RCN8" s="393"/>
      <c r="RCO8" s="393"/>
      <c r="RCP8" s="393"/>
      <c r="RCQ8" s="393"/>
      <c r="RCR8" s="393"/>
      <c r="RCS8" s="393"/>
      <c r="RCT8" s="393"/>
      <c r="RCU8" s="393"/>
      <c r="RCV8" s="393"/>
      <c r="RCW8" s="393"/>
      <c r="RCX8" s="393"/>
      <c r="RCY8" s="393"/>
      <c r="RCZ8" s="393"/>
      <c r="RDA8" s="393"/>
      <c r="RDB8" s="393"/>
      <c r="RDC8" s="393"/>
      <c r="RDD8" s="393"/>
      <c r="RDE8" s="393"/>
      <c r="RDF8" s="393"/>
      <c r="RDG8" s="393"/>
      <c r="RDH8" s="393"/>
      <c r="RDI8" s="393"/>
      <c r="RDJ8" s="393"/>
      <c r="RDK8" s="393"/>
      <c r="RDL8" s="393"/>
      <c r="RDM8" s="393"/>
      <c r="RDN8" s="393"/>
      <c r="RDO8" s="393"/>
      <c r="RDP8" s="393"/>
      <c r="RDQ8" s="393"/>
      <c r="RDR8" s="393"/>
      <c r="RDS8" s="393"/>
      <c r="RDT8" s="393"/>
      <c r="RDU8" s="393"/>
      <c r="RDV8" s="393"/>
      <c r="RDW8" s="393"/>
      <c r="RDX8" s="393"/>
      <c r="RDY8" s="393"/>
      <c r="RDZ8" s="393"/>
      <c r="REA8" s="393"/>
      <c r="REB8" s="393"/>
      <c r="REC8" s="393"/>
      <c r="RED8" s="393"/>
      <c r="REE8" s="393"/>
      <c r="REF8" s="393"/>
      <c r="REG8" s="393"/>
      <c r="REH8" s="393"/>
      <c r="REI8" s="393"/>
      <c r="REJ8" s="393"/>
      <c r="REK8" s="393"/>
      <c r="REL8" s="393"/>
      <c r="REM8" s="393"/>
      <c r="REN8" s="393"/>
      <c r="REO8" s="393"/>
      <c r="REP8" s="393"/>
      <c r="REQ8" s="393"/>
      <c r="RER8" s="393"/>
      <c r="RES8" s="393"/>
      <c r="RET8" s="393"/>
      <c r="REU8" s="393"/>
      <c r="REV8" s="393"/>
      <c r="REW8" s="393"/>
      <c r="REX8" s="393"/>
      <c r="REY8" s="393"/>
      <c r="REZ8" s="393"/>
      <c r="RFA8" s="393"/>
      <c r="RFB8" s="393"/>
      <c r="RFC8" s="393"/>
      <c r="RFD8" s="393"/>
      <c r="RFE8" s="393"/>
      <c r="RFF8" s="393"/>
      <c r="RFG8" s="393"/>
      <c r="RFH8" s="393"/>
      <c r="RFI8" s="393"/>
      <c r="RFJ8" s="393"/>
      <c r="RFK8" s="393"/>
      <c r="RFL8" s="393"/>
      <c r="RFM8" s="393"/>
      <c r="RFN8" s="393"/>
      <c r="RFO8" s="393"/>
      <c r="RFP8" s="393"/>
      <c r="RFQ8" s="393"/>
      <c r="RFR8" s="393"/>
      <c r="RFS8" s="393"/>
      <c r="RFT8" s="393"/>
      <c r="RFU8" s="393"/>
      <c r="RFV8" s="393"/>
      <c r="RFW8" s="393"/>
      <c r="RFX8" s="393"/>
      <c r="RFY8" s="393"/>
      <c r="RFZ8" s="393"/>
      <c r="RGA8" s="393"/>
      <c r="RGB8" s="393"/>
      <c r="RGC8" s="393"/>
      <c r="RGD8" s="393"/>
      <c r="RGE8" s="393"/>
      <c r="RGF8" s="393"/>
      <c r="RGG8" s="393"/>
      <c r="RGH8" s="393"/>
      <c r="RGI8" s="393"/>
      <c r="RGJ8" s="393"/>
      <c r="RGK8" s="393"/>
      <c r="RGL8" s="393"/>
      <c r="RGM8" s="393"/>
      <c r="RGN8" s="393"/>
      <c r="RGO8" s="393"/>
      <c r="RGP8" s="393"/>
      <c r="RGQ8" s="393"/>
      <c r="RGR8" s="393"/>
      <c r="RGS8" s="393"/>
      <c r="RGT8" s="393"/>
      <c r="RGU8" s="393"/>
      <c r="RGV8" s="393"/>
      <c r="RGW8" s="393"/>
      <c r="RGX8" s="393"/>
      <c r="RGY8" s="393"/>
      <c r="RGZ8" s="393"/>
      <c r="RHA8" s="393"/>
      <c r="RHB8" s="393"/>
      <c r="RHC8" s="393"/>
      <c r="RHD8" s="393"/>
      <c r="RHE8" s="393"/>
      <c r="RHF8" s="393"/>
      <c r="RHG8" s="393"/>
      <c r="RHH8" s="393"/>
      <c r="RHI8" s="393"/>
      <c r="RHJ8" s="393"/>
      <c r="RHK8" s="393"/>
      <c r="RHL8" s="393"/>
      <c r="RHM8" s="393"/>
      <c r="RHN8" s="393"/>
      <c r="RHO8" s="393"/>
      <c r="RHP8" s="393"/>
      <c r="RHQ8" s="393"/>
      <c r="RHR8" s="393"/>
      <c r="RHS8" s="393"/>
      <c r="RHT8" s="393"/>
      <c r="RHU8" s="393"/>
      <c r="RHV8" s="393"/>
      <c r="RHW8" s="393"/>
      <c r="RHX8" s="393"/>
      <c r="RHY8" s="393"/>
      <c r="RHZ8" s="393"/>
      <c r="RIA8" s="393"/>
      <c r="RIB8" s="393"/>
      <c r="RIC8" s="393"/>
      <c r="RID8" s="393"/>
      <c r="RIE8" s="393"/>
      <c r="RIF8" s="393"/>
      <c r="RIG8" s="393"/>
      <c r="RIH8" s="393"/>
      <c r="RII8" s="393"/>
      <c r="RIJ8" s="393"/>
      <c r="RIK8" s="393"/>
      <c r="RIL8" s="393"/>
      <c r="RIM8" s="393"/>
      <c r="RIN8" s="393"/>
      <c r="RIO8" s="393"/>
      <c r="RIP8" s="393"/>
      <c r="RIQ8" s="393"/>
      <c r="RIR8" s="393"/>
      <c r="RIS8" s="393"/>
      <c r="RIT8" s="393"/>
      <c r="RIU8" s="393"/>
      <c r="RIV8" s="393"/>
      <c r="RIW8" s="393"/>
      <c r="RIX8" s="393"/>
      <c r="RIY8" s="393"/>
      <c r="RIZ8" s="393"/>
      <c r="RJA8" s="393"/>
      <c r="RJB8" s="393"/>
      <c r="RJC8" s="393"/>
      <c r="RJD8" s="393"/>
      <c r="RJE8" s="393"/>
      <c r="RJF8" s="393"/>
      <c r="RJG8" s="393"/>
      <c r="RJH8" s="393"/>
      <c r="RJI8" s="393"/>
      <c r="RJJ8" s="393"/>
      <c r="RJK8" s="393"/>
      <c r="RJL8" s="393"/>
      <c r="RJM8" s="393"/>
      <c r="RJN8" s="393"/>
      <c r="RJO8" s="393"/>
      <c r="RJP8" s="393"/>
      <c r="RJQ8" s="393"/>
      <c r="RJR8" s="393"/>
      <c r="RJS8" s="393"/>
      <c r="RJT8" s="393"/>
      <c r="RJU8" s="393"/>
      <c r="RJV8" s="393"/>
      <c r="RJW8" s="393"/>
      <c r="RJX8" s="393"/>
      <c r="RJY8" s="393"/>
      <c r="RJZ8" s="393"/>
      <c r="RKA8" s="393"/>
      <c r="RKB8" s="393"/>
      <c r="RKC8" s="393"/>
      <c r="RKD8" s="393"/>
      <c r="RKE8" s="393"/>
      <c r="RKF8" s="393"/>
      <c r="RKG8" s="393"/>
      <c r="RKH8" s="393"/>
      <c r="RKI8" s="393"/>
      <c r="RKJ8" s="393"/>
      <c r="RKK8" s="393"/>
      <c r="RKL8" s="393"/>
      <c r="RKM8" s="393"/>
      <c r="RKN8" s="393"/>
      <c r="RKO8" s="393"/>
      <c r="RKP8" s="393"/>
      <c r="RKQ8" s="393"/>
      <c r="RKR8" s="393"/>
      <c r="RKS8" s="393"/>
      <c r="RKT8" s="393"/>
      <c r="RKU8" s="393"/>
      <c r="RKV8" s="393"/>
      <c r="RKW8" s="393"/>
      <c r="RKX8" s="393"/>
      <c r="RKY8" s="393"/>
      <c r="RKZ8" s="393"/>
      <c r="RLA8" s="393"/>
      <c r="RLB8" s="393"/>
      <c r="RLC8" s="393"/>
      <c r="RLD8" s="393"/>
      <c r="RLE8" s="393"/>
      <c r="RLF8" s="393"/>
      <c r="RLG8" s="393"/>
      <c r="RLH8" s="393"/>
      <c r="RLI8" s="393"/>
      <c r="RLJ8" s="393"/>
      <c r="RLK8" s="393"/>
      <c r="RLL8" s="393"/>
      <c r="RLM8" s="393"/>
      <c r="RLN8" s="393"/>
      <c r="RLO8" s="393"/>
      <c r="RLP8" s="393"/>
      <c r="RLQ8" s="393"/>
      <c r="RLR8" s="393"/>
      <c r="RLS8" s="393"/>
      <c r="RLT8" s="393"/>
      <c r="RLU8" s="393"/>
      <c r="RLV8" s="393"/>
      <c r="RLW8" s="393"/>
      <c r="RLX8" s="393"/>
      <c r="RLY8" s="393"/>
      <c r="RLZ8" s="393"/>
      <c r="RMA8" s="393"/>
      <c r="RMB8" s="393"/>
      <c r="RMC8" s="393"/>
      <c r="RMD8" s="393"/>
      <c r="RME8" s="393"/>
      <c r="RMF8" s="393"/>
      <c r="RMG8" s="393"/>
      <c r="RMH8" s="393"/>
      <c r="RMI8" s="393"/>
      <c r="RMJ8" s="393"/>
      <c r="RMK8" s="393"/>
      <c r="RML8" s="393"/>
      <c r="RMM8" s="393"/>
      <c r="RMN8" s="393"/>
      <c r="RMO8" s="393"/>
      <c r="RMP8" s="393"/>
      <c r="RMQ8" s="393"/>
      <c r="RMR8" s="393"/>
      <c r="RMS8" s="393"/>
      <c r="RMT8" s="393"/>
      <c r="RMU8" s="393"/>
      <c r="RMV8" s="393"/>
      <c r="RMW8" s="393"/>
      <c r="RMX8" s="393"/>
      <c r="RMY8" s="393"/>
      <c r="RMZ8" s="393"/>
      <c r="RNA8" s="393"/>
      <c r="RNB8" s="393"/>
      <c r="RNC8" s="393"/>
      <c r="RND8" s="393"/>
      <c r="RNE8" s="393"/>
      <c r="RNF8" s="393"/>
      <c r="RNG8" s="393"/>
      <c r="RNH8" s="393"/>
      <c r="RNI8" s="393"/>
      <c r="RNJ8" s="393"/>
      <c r="RNK8" s="393"/>
      <c r="RNL8" s="393"/>
      <c r="RNM8" s="393"/>
      <c r="RNN8" s="393"/>
      <c r="RNO8" s="393"/>
      <c r="RNP8" s="393"/>
      <c r="RNQ8" s="393"/>
      <c r="RNR8" s="393"/>
      <c r="RNS8" s="393"/>
      <c r="RNT8" s="393"/>
      <c r="RNU8" s="393"/>
      <c r="RNV8" s="393"/>
      <c r="RNW8" s="393"/>
      <c r="RNX8" s="393"/>
      <c r="RNY8" s="393"/>
      <c r="RNZ8" s="393"/>
      <c r="ROA8" s="393"/>
      <c r="ROB8" s="393"/>
      <c r="ROC8" s="393"/>
      <c r="ROD8" s="393"/>
      <c r="ROE8" s="393"/>
      <c r="ROF8" s="393"/>
      <c r="ROG8" s="393"/>
      <c r="ROH8" s="393"/>
      <c r="ROI8" s="393"/>
      <c r="ROJ8" s="393"/>
      <c r="ROK8" s="393"/>
      <c r="ROL8" s="393"/>
      <c r="ROM8" s="393"/>
      <c r="RON8" s="393"/>
      <c r="ROO8" s="393"/>
      <c r="ROP8" s="393"/>
      <c r="ROQ8" s="393"/>
      <c r="ROR8" s="393"/>
      <c r="ROS8" s="393"/>
      <c r="ROT8" s="393"/>
      <c r="ROU8" s="393"/>
      <c r="ROV8" s="393"/>
      <c r="ROW8" s="393"/>
      <c r="ROX8" s="393"/>
      <c r="ROY8" s="393"/>
      <c r="ROZ8" s="393"/>
      <c r="RPA8" s="393"/>
      <c r="RPB8" s="393"/>
      <c r="RPC8" s="393"/>
      <c r="RPD8" s="393"/>
      <c r="RPE8" s="393"/>
      <c r="RPF8" s="393"/>
      <c r="RPG8" s="393"/>
      <c r="RPH8" s="393"/>
      <c r="RPI8" s="393"/>
      <c r="RPJ8" s="393"/>
      <c r="RPK8" s="393"/>
      <c r="RPL8" s="393"/>
      <c r="RPM8" s="393"/>
      <c r="RPN8" s="393"/>
      <c r="RPO8" s="393"/>
      <c r="RPP8" s="393"/>
      <c r="RPQ8" s="393"/>
      <c r="RPR8" s="393"/>
      <c r="RPS8" s="393"/>
      <c r="RPT8" s="393"/>
      <c r="RPU8" s="393"/>
      <c r="RPV8" s="393"/>
      <c r="RPW8" s="393"/>
      <c r="RPX8" s="393"/>
      <c r="RPY8" s="393"/>
      <c r="RPZ8" s="393"/>
      <c r="RQA8" s="393"/>
      <c r="RQB8" s="393"/>
      <c r="RQC8" s="393"/>
      <c r="RQD8" s="393"/>
      <c r="RQE8" s="393"/>
      <c r="RQF8" s="393"/>
      <c r="RQG8" s="393"/>
      <c r="RQH8" s="393"/>
      <c r="RQI8" s="393"/>
      <c r="RQJ8" s="393"/>
      <c r="RQK8" s="393"/>
      <c r="RQL8" s="393"/>
      <c r="RQM8" s="393"/>
      <c r="RQN8" s="393"/>
      <c r="RQO8" s="393"/>
      <c r="RQP8" s="393"/>
      <c r="RQQ8" s="393"/>
      <c r="RQR8" s="393"/>
      <c r="RQS8" s="393"/>
      <c r="RQT8" s="393"/>
      <c r="RQU8" s="393"/>
      <c r="RQV8" s="393"/>
      <c r="RQW8" s="393"/>
      <c r="RQX8" s="393"/>
      <c r="RQY8" s="393"/>
      <c r="RQZ8" s="393"/>
      <c r="RRA8" s="393"/>
      <c r="RRB8" s="393"/>
      <c r="RRC8" s="393"/>
      <c r="RRD8" s="393"/>
      <c r="RRE8" s="393"/>
      <c r="RRF8" s="393"/>
      <c r="RRG8" s="393"/>
      <c r="RRH8" s="393"/>
      <c r="RRI8" s="393"/>
      <c r="RRJ8" s="393"/>
      <c r="RRK8" s="393"/>
      <c r="RRL8" s="393"/>
      <c r="RRM8" s="393"/>
      <c r="RRN8" s="393"/>
      <c r="RRO8" s="393"/>
      <c r="RRP8" s="393"/>
      <c r="RRQ8" s="393"/>
      <c r="RRR8" s="393"/>
      <c r="RRS8" s="393"/>
      <c r="RRT8" s="393"/>
      <c r="RRU8" s="393"/>
      <c r="RRV8" s="393"/>
      <c r="RRW8" s="393"/>
      <c r="RRX8" s="393"/>
      <c r="RRY8" s="393"/>
      <c r="RRZ8" s="393"/>
      <c r="RSA8" s="393"/>
      <c r="RSB8" s="393"/>
      <c r="RSC8" s="393"/>
      <c r="RSD8" s="393"/>
      <c r="RSE8" s="393"/>
      <c r="RSF8" s="393"/>
      <c r="RSG8" s="393"/>
      <c r="RSH8" s="393"/>
      <c r="RSI8" s="393"/>
      <c r="RSJ8" s="393"/>
      <c r="RSK8" s="393"/>
      <c r="RSL8" s="393"/>
      <c r="RSM8" s="393"/>
      <c r="RSN8" s="393"/>
      <c r="RSO8" s="393"/>
      <c r="RSP8" s="393"/>
      <c r="RSQ8" s="393"/>
      <c r="RSR8" s="393"/>
      <c r="RSS8" s="393"/>
      <c r="RST8" s="393"/>
      <c r="RSU8" s="393"/>
      <c r="RSV8" s="393"/>
      <c r="RSW8" s="393"/>
      <c r="RSX8" s="393"/>
      <c r="RSY8" s="393"/>
      <c r="RSZ8" s="393"/>
      <c r="RTA8" s="393"/>
      <c r="RTB8" s="393"/>
      <c r="RTC8" s="393"/>
      <c r="RTD8" s="393"/>
      <c r="RTE8" s="393"/>
      <c r="RTF8" s="393"/>
      <c r="RTG8" s="393"/>
      <c r="RTH8" s="393"/>
      <c r="RTI8" s="393"/>
      <c r="RTJ8" s="393"/>
      <c r="RTK8" s="393"/>
      <c r="RTL8" s="393"/>
      <c r="RTM8" s="393"/>
      <c r="RTN8" s="393"/>
      <c r="RTO8" s="393"/>
      <c r="RTP8" s="393"/>
      <c r="RTQ8" s="393"/>
      <c r="RTR8" s="393"/>
      <c r="RTS8" s="393"/>
      <c r="RTT8" s="393"/>
      <c r="RTU8" s="393"/>
      <c r="RTV8" s="393"/>
      <c r="RTW8" s="393"/>
      <c r="RTX8" s="393"/>
      <c r="RTY8" s="393"/>
      <c r="RTZ8" s="393"/>
      <c r="RUA8" s="393"/>
      <c r="RUB8" s="393"/>
      <c r="RUC8" s="393"/>
      <c r="RUD8" s="393"/>
      <c r="RUE8" s="393"/>
      <c r="RUF8" s="393"/>
      <c r="RUG8" s="393"/>
      <c r="RUH8" s="393"/>
      <c r="RUI8" s="393"/>
      <c r="RUJ8" s="393"/>
      <c r="RUK8" s="393"/>
      <c r="RUL8" s="393"/>
      <c r="RUM8" s="393"/>
      <c r="RUN8" s="393"/>
      <c r="RUO8" s="393"/>
      <c r="RUP8" s="393"/>
      <c r="RUQ8" s="393"/>
      <c r="RUR8" s="393"/>
      <c r="RUS8" s="393"/>
      <c r="RUT8" s="393"/>
      <c r="RUU8" s="393"/>
      <c r="RUV8" s="393"/>
      <c r="RUW8" s="393"/>
      <c r="RUX8" s="393"/>
      <c r="RUY8" s="393"/>
      <c r="RUZ8" s="393"/>
      <c r="RVA8" s="393"/>
      <c r="RVB8" s="393"/>
      <c r="RVC8" s="393"/>
      <c r="RVD8" s="393"/>
      <c r="RVE8" s="393"/>
      <c r="RVF8" s="393"/>
      <c r="RVG8" s="393"/>
      <c r="RVH8" s="393"/>
      <c r="RVI8" s="393"/>
      <c r="RVJ8" s="393"/>
      <c r="RVK8" s="393"/>
      <c r="RVL8" s="393"/>
      <c r="RVM8" s="393"/>
      <c r="RVN8" s="393"/>
      <c r="RVO8" s="393"/>
      <c r="RVP8" s="393"/>
      <c r="RVQ8" s="393"/>
      <c r="RVR8" s="393"/>
      <c r="RVS8" s="393"/>
      <c r="RVT8" s="393"/>
      <c r="RVU8" s="393"/>
      <c r="RVV8" s="393"/>
      <c r="RVW8" s="393"/>
      <c r="RVX8" s="393"/>
      <c r="RVY8" s="393"/>
      <c r="RVZ8" s="393"/>
      <c r="RWA8" s="393"/>
      <c r="RWB8" s="393"/>
      <c r="RWC8" s="393"/>
      <c r="RWD8" s="393"/>
      <c r="RWE8" s="393"/>
      <c r="RWF8" s="393"/>
      <c r="RWG8" s="393"/>
      <c r="RWH8" s="393"/>
      <c r="RWI8" s="393"/>
      <c r="RWJ8" s="393"/>
      <c r="RWK8" s="393"/>
      <c r="RWL8" s="393"/>
      <c r="RWM8" s="393"/>
      <c r="RWN8" s="393"/>
      <c r="RWO8" s="393"/>
      <c r="RWP8" s="393"/>
      <c r="RWQ8" s="393"/>
      <c r="RWR8" s="393"/>
      <c r="RWS8" s="393"/>
      <c r="RWT8" s="393"/>
      <c r="RWU8" s="393"/>
      <c r="RWV8" s="393"/>
      <c r="RWW8" s="393"/>
      <c r="RWX8" s="393"/>
      <c r="RWY8" s="393"/>
      <c r="RWZ8" s="393"/>
      <c r="RXA8" s="393"/>
      <c r="RXB8" s="393"/>
      <c r="RXC8" s="393"/>
      <c r="RXD8" s="393"/>
      <c r="RXE8" s="393"/>
      <c r="RXF8" s="393"/>
      <c r="RXG8" s="393"/>
      <c r="RXH8" s="393"/>
      <c r="RXI8" s="393"/>
      <c r="RXJ8" s="393"/>
      <c r="RXK8" s="393"/>
      <c r="RXL8" s="393"/>
      <c r="RXM8" s="393"/>
      <c r="RXN8" s="393"/>
      <c r="RXO8" s="393"/>
      <c r="RXP8" s="393"/>
      <c r="RXQ8" s="393"/>
      <c r="RXR8" s="393"/>
      <c r="RXS8" s="393"/>
      <c r="RXT8" s="393"/>
      <c r="RXU8" s="393"/>
      <c r="RXV8" s="393"/>
      <c r="RXW8" s="393"/>
      <c r="RXX8" s="393"/>
      <c r="RXY8" s="393"/>
      <c r="RXZ8" s="393"/>
      <c r="RYA8" s="393"/>
      <c r="RYB8" s="393"/>
      <c r="RYC8" s="393"/>
      <c r="RYD8" s="393"/>
      <c r="RYE8" s="393"/>
      <c r="RYF8" s="393"/>
      <c r="RYG8" s="393"/>
      <c r="RYH8" s="393"/>
      <c r="RYI8" s="393"/>
      <c r="RYJ8" s="393"/>
      <c r="RYK8" s="393"/>
      <c r="RYL8" s="393"/>
      <c r="RYM8" s="393"/>
      <c r="RYN8" s="393"/>
      <c r="RYO8" s="393"/>
      <c r="RYP8" s="393"/>
      <c r="RYQ8" s="393"/>
      <c r="RYR8" s="393"/>
      <c r="RYS8" s="393"/>
      <c r="RYT8" s="393"/>
      <c r="RYU8" s="393"/>
      <c r="RYV8" s="393"/>
      <c r="RYW8" s="393"/>
      <c r="RYX8" s="393"/>
      <c r="RYY8" s="393"/>
      <c r="RYZ8" s="393"/>
      <c r="RZA8" s="393"/>
      <c r="RZB8" s="393"/>
      <c r="RZC8" s="393"/>
      <c r="RZD8" s="393"/>
      <c r="RZE8" s="393"/>
      <c r="RZF8" s="393"/>
      <c r="RZG8" s="393"/>
      <c r="RZH8" s="393"/>
      <c r="RZI8" s="393"/>
      <c r="RZJ8" s="393"/>
      <c r="RZK8" s="393"/>
      <c r="RZL8" s="393"/>
      <c r="RZM8" s="393"/>
      <c r="RZN8" s="393"/>
      <c r="RZO8" s="393"/>
      <c r="RZP8" s="393"/>
      <c r="RZQ8" s="393"/>
      <c r="RZR8" s="393"/>
      <c r="RZS8" s="393"/>
      <c r="RZT8" s="393"/>
      <c r="RZU8" s="393"/>
      <c r="RZV8" s="393"/>
      <c r="RZW8" s="393"/>
      <c r="RZX8" s="393"/>
      <c r="RZY8" s="393"/>
      <c r="RZZ8" s="393"/>
      <c r="SAA8" s="393"/>
      <c r="SAB8" s="393"/>
      <c r="SAC8" s="393"/>
      <c r="SAD8" s="393"/>
      <c r="SAE8" s="393"/>
      <c r="SAF8" s="393"/>
      <c r="SAG8" s="393"/>
      <c r="SAH8" s="393"/>
      <c r="SAI8" s="393"/>
      <c r="SAJ8" s="393"/>
      <c r="SAK8" s="393"/>
      <c r="SAL8" s="393"/>
      <c r="SAM8" s="393"/>
      <c r="SAN8" s="393"/>
      <c r="SAO8" s="393"/>
      <c r="SAP8" s="393"/>
      <c r="SAQ8" s="393"/>
      <c r="SAR8" s="393"/>
      <c r="SAS8" s="393"/>
      <c r="SAT8" s="393"/>
      <c r="SAU8" s="393"/>
      <c r="SAV8" s="393"/>
      <c r="SAW8" s="393"/>
      <c r="SAX8" s="393"/>
      <c r="SAY8" s="393"/>
      <c r="SAZ8" s="393"/>
      <c r="SBA8" s="393"/>
      <c r="SBB8" s="393"/>
      <c r="SBC8" s="393"/>
      <c r="SBD8" s="393"/>
      <c r="SBE8" s="393"/>
      <c r="SBF8" s="393"/>
      <c r="SBG8" s="393"/>
      <c r="SBH8" s="393"/>
      <c r="SBI8" s="393"/>
      <c r="SBJ8" s="393"/>
      <c r="SBK8" s="393"/>
      <c r="SBL8" s="393"/>
      <c r="SBM8" s="393"/>
      <c r="SBN8" s="393"/>
      <c r="SBO8" s="393"/>
      <c r="SBP8" s="393"/>
      <c r="SBQ8" s="393"/>
      <c r="SBR8" s="393"/>
      <c r="SBS8" s="393"/>
      <c r="SBT8" s="393"/>
      <c r="SBU8" s="393"/>
      <c r="SBV8" s="393"/>
      <c r="SBW8" s="393"/>
      <c r="SBX8" s="393"/>
      <c r="SBY8" s="393"/>
      <c r="SBZ8" s="393"/>
      <c r="SCA8" s="393"/>
      <c r="SCB8" s="393"/>
      <c r="SCC8" s="393"/>
      <c r="SCD8" s="393"/>
      <c r="SCE8" s="393"/>
      <c r="SCF8" s="393"/>
      <c r="SCG8" s="393"/>
      <c r="SCH8" s="393"/>
      <c r="SCI8" s="393"/>
      <c r="SCJ8" s="393"/>
      <c r="SCK8" s="393"/>
      <c r="SCL8" s="393"/>
      <c r="SCM8" s="393"/>
      <c r="SCN8" s="393"/>
      <c r="SCO8" s="393"/>
      <c r="SCP8" s="393"/>
      <c r="SCQ8" s="393"/>
      <c r="SCR8" s="393"/>
      <c r="SCS8" s="393"/>
      <c r="SCT8" s="393"/>
      <c r="SCU8" s="393"/>
      <c r="SCV8" s="393"/>
      <c r="SCW8" s="393"/>
      <c r="SCX8" s="393"/>
      <c r="SCY8" s="393"/>
      <c r="SCZ8" s="393"/>
      <c r="SDA8" s="393"/>
      <c r="SDB8" s="393"/>
      <c r="SDC8" s="393"/>
      <c r="SDD8" s="393"/>
      <c r="SDE8" s="393"/>
      <c r="SDF8" s="393"/>
      <c r="SDG8" s="393"/>
      <c r="SDH8" s="393"/>
      <c r="SDI8" s="393"/>
      <c r="SDJ8" s="393"/>
      <c r="SDK8" s="393"/>
      <c r="SDL8" s="393"/>
      <c r="SDM8" s="393"/>
      <c r="SDN8" s="393"/>
      <c r="SDO8" s="393"/>
      <c r="SDP8" s="393"/>
      <c r="SDQ8" s="393"/>
      <c r="SDR8" s="393"/>
      <c r="SDS8" s="393"/>
      <c r="SDT8" s="393"/>
      <c r="SDU8" s="393"/>
      <c r="SDV8" s="393"/>
      <c r="SDW8" s="393"/>
      <c r="SDX8" s="393"/>
      <c r="SDY8" s="393"/>
      <c r="SDZ8" s="393"/>
      <c r="SEA8" s="393"/>
      <c r="SEB8" s="393"/>
      <c r="SEC8" s="393"/>
      <c r="SED8" s="393"/>
      <c r="SEE8" s="393"/>
      <c r="SEF8" s="393"/>
      <c r="SEG8" s="393"/>
      <c r="SEH8" s="393"/>
      <c r="SEI8" s="393"/>
      <c r="SEJ8" s="393"/>
      <c r="SEK8" s="393"/>
      <c r="SEL8" s="393"/>
      <c r="SEM8" s="393"/>
      <c r="SEN8" s="393"/>
      <c r="SEO8" s="393"/>
      <c r="SEP8" s="393"/>
      <c r="SEQ8" s="393"/>
      <c r="SER8" s="393"/>
      <c r="SES8" s="393"/>
      <c r="SET8" s="393"/>
      <c r="SEU8" s="393"/>
      <c r="SEV8" s="393"/>
      <c r="SEW8" s="393"/>
      <c r="SEX8" s="393"/>
      <c r="SEY8" s="393"/>
      <c r="SEZ8" s="393"/>
      <c r="SFA8" s="393"/>
      <c r="SFB8" s="393"/>
      <c r="SFC8" s="393"/>
      <c r="SFD8" s="393"/>
      <c r="SFE8" s="393"/>
      <c r="SFF8" s="393"/>
      <c r="SFG8" s="393"/>
      <c r="SFH8" s="393"/>
      <c r="SFI8" s="393"/>
      <c r="SFJ8" s="393"/>
      <c r="SFK8" s="393"/>
      <c r="SFL8" s="393"/>
      <c r="SFM8" s="393"/>
      <c r="SFN8" s="393"/>
      <c r="SFO8" s="393"/>
      <c r="SFP8" s="393"/>
      <c r="SFQ8" s="393"/>
      <c r="SFR8" s="393"/>
      <c r="SFS8" s="393"/>
      <c r="SFT8" s="393"/>
      <c r="SFU8" s="393"/>
      <c r="SFV8" s="393"/>
      <c r="SFW8" s="393"/>
      <c r="SFX8" s="393"/>
      <c r="SFY8" s="393"/>
      <c r="SFZ8" s="393"/>
      <c r="SGA8" s="393"/>
      <c r="SGB8" s="393"/>
      <c r="SGC8" s="393"/>
      <c r="SGD8" s="393"/>
      <c r="SGE8" s="393"/>
      <c r="SGF8" s="393"/>
      <c r="SGG8" s="393"/>
      <c r="SGH8" s="393"/>
      <c r="SGI8" s="393"/>
      <c r="SGJ8" s="393"/>
      <c r="SGK8" s="393"/>
      <c r="SGL8" s="393"/>
      <c r="SGM8" s="393"/>
      <c r="SGN8" s="393"/>
      <c r="SGO8" s="393"/>
      <c r="SGP8" s="393"/>
      <c r="SGQ8" s="393"/>
      <c r="SGR8" s="393"/>
      <c r="SGS8" s="393"/>
      <c r="SGT8" s="393"/>
      <c r="SGU8" s="393"/>
      <c r="SGV8" s="393"/>
      <c r="SGW8" s="393"/>
      <c r="SGX8" s="393"/>
      <c r="SGY8" s="393"/>
      <c r="SGZ8" s="393"/>
      <c r="SHA8" s="393"/>
      <c r="SHB8" s="393"/>
      <c r="SHC8" s="393"/>
      <c r="SHD8" s="393"/>
      <c r="SHE8" s="393"/>
      <c r="SHF8" s="393"/>
      <c r="SHG8" s="393"/>
      <c r="SHH8" s="393"/>
      <c r="SHI8" s="393"/>
      <c r="SHJ8" s="393"/>
      <c r="SHK8" s="393"/>
      <c r="SHL8" s="393"/>
      <c r="SHM8" s="393"/>
      <c r="SHN8" s="393"/>
      <c r="SHO8" s="393"/>
      <c r="SHP8" s="393"/>
      <c r="SHQ8" s="393"/>
      <c r="SHR8" s="393"/>
      <c r="SHS8" s="393"/>
      <c r="SHT8" s="393"/>
      <c r="SHU8" s="393"/>
      <c r="SHV8" s="393"/>
      <c r="SHW8" s="393"/>
      <c r="SHX8" s="393"/>
      <c r="SHY8" s="393"/>
      <c r="SHZ8" s="393"/>
      <c r="SIA8" s="393"/>
      <c r="SIB8" s="393"/>
      <c r="SIC8" s="393"/>
      <c r="SID8" s="393"/>
      <c r="SIE8" s="393"/>
      <c r="SIF8" s="393"/>
      <c r="SIG8" s="393"/>
      <c r="SIH8" s="393"/>
      <c r="SII8" s="393"/>
      <c r="SIJ8" s="393"/>
      <c r="SIK8" s="393"/>
      <c r="SIL8" s="393"/>
      <c r="SIM8" s="393"/>
      <c r="SIN8" s="393"/>
      <c r="SIO8" s="393"/>
      <c r="SIP8" s="393"/>
      <c r="SIQ8" s="393"/>
      <c r="SIR8" s="393"/>
      <c r="SIS8" s="393"/>
      <c r="SIT8" s="393"/>
      <c r="SIU8" s="393"/>
      <c r="SIV8" s="393"/>
      <c r="SIW8" s="393"/>
      <c r="SIX8" s="393"/>
      <c r="SIY8" s="393"/>
      <c r="SIZ8" s="393"/>
      <c r="SJA8" s="393"/>
      <c r="SJB8" s="393"/>
      <c r="SJC8" s="393"/>
      <c r="SJD8" s="393"/>
      <c r="SJE8" s="393"/>
      <c r="SJF8" s="393"/>
      <c r="SJG8" s="393"/>
      <c r="SJH8" s="393"/>
      <c r="SJI8" s="393"/>
      <c r="SJJ8" s="393"/>
      <c r="SJK8" s="393"/>
      <c r="SJL8" s="393"/>
      <c r="SJM8" s="393"/>
      <c r="SJN8" s="393"/>
      <c r="SJO8" s="393"/>
      <c r="SJP8" s="393"/>
      <c r="SJQ8" s="393"/>
      <c r="SJR8" s="393"/>
      <c r="SJS8" s="393"/>
      <c r="SJT8" s="393"/>
      <c r="SJU8" s="393"/>
      <c r="SJV8" s="393"/>
      <c r="SJW8" s="393"/>
      <c r="SJX8" s="393"/>
      <c r="SJY8" s="393"/>
      <c r="SJZ8" s="393"/>
      <c r="SKA8" s="393"/>
      <c r="SKB8" s="393"/>
      <c r="SKC8" s="393"/>
      <c r="SKD8" s="393"/>
      <c r="SKE8" s="393"/>
      <c r="SKF8" s="393"/>
      <c r="SKG8" s="393"/>
      <c r="SKH8" s="393"/>
      <c r="SKI8" s="393"/>
      <c r="SKJ8" s="393"/>
      <c r="SKK8" s="393"/>
      <c r="SKL8" s="393"/>
      <c r="SKM8" s="393"/>
      <c r="SKN8" s="393"/>
      <c r="SKO8" s="393"/>
      <c r="SKP8" s="393"/>
      <c r="SKQ8" s="393"/>
      <c r="SKR8" s="393"/>
      <c r="SKS8" s="393"/>
      <c r="SKT8" s="393"/>
      <c r="SKU8" s="393"/>
      <c r="SKV8" s="393"/>
      <c r="SKW8" s="393"/>
      <c r="SKX8" s="393"/>
      <c r="SKY8" s="393"/>
      <c r="SKZ8" s="393"/>
      <c r="SLA8" s="393"/>
      <c r="SLB8" s="393"/>
      <c r="SLC8" s="393"/>
      <c r="SLD8" s="393"/>
      <c r="SLE8" s="393"/>
      <c r="SLF8" s="393"/>
      <c r="SLG8" s="393"/>
      <c r="SLH8" s="393"/>
      <c r="SLI8" s="393"/>
      <c r="SLJ8" s="393"/>
      <c r="SLK8" s="393"/>
      <c r="SLL8" s="393"/>
      <c r="SLM8" s="393"/>
      <c r="SLN8" s="393"/>
      <c r="SLO8" s="393"/>
      <c r="SLP8" s="393"/>
      <c r="SLQ8" s="393"/>
      <c r="SLR8" s="393"/>
      <c r="SLS8" s="393"/>
      <c r="SLT8" s="393"/>
      <c r="SLU8" s="393"/>
      <c r="SLV8" s="393"/>
      <c r="SLW8" s="393"/>
      <c r="SLX8" s="393"/>
      <c r="SLY8" s="393"/>
      <c r="SLZ8" s="393"/>
      <c r="SMA8" s="393"/>
      <c r="SMB8" s="393"/>
      <c r="SMC8" s="393"/>
      <c r="SMD8" s="393"/>
      <c r="SME8" s="393"/>
      <c r="SMF8" s="393"/>
      <c r="SMG8" s="393"/>
      <c r="SMH8" s="393"/>
      <c r="SMI8" s="393"/>
      <c r="SMJ8" s="393"/>
      <c r="SMK8" s="393"/>
      <c r="SML8" s="393"/>
      <c r="SMM8" s="393"/>
      <c r="SMN8" s="393"/>
      <c r="SMO8" s="393"/>
      <c r="SMP8" s="393"/>
      <c r="SMQ8" s="393"/>
      <c r="SMR8" s="393"/>
      <c r="SMS8" s="393"/>
      <c r="SMT8" s="393"/>
      <c r="SMU8" s="393"/>
      <c r="SMV8" s="393"/>
      <c r="SMW8" s="393"/>
      <c r="SMX8" s="393"/>
      <c r="SMY8" s="393"/>
      <c r="SMZ8" s="393"/>
      <c r="SNA8" s="393"/>
      <c r="SNB8" s="393"/>
      <c r="SNC8" s="393"/>
      <c r="SND8" s="393"/>
      <c r="SNE8" s="393"/>
      <c r="SNF8" s="393"/>
      <c r="SNG8" s="393"/>
      <c r="SNH8" s="393"/>
      <c r="SNI8" s="393"/>
      <c r="SNJ8" s="393"/>
      <c r="SNK8" s="393"/>
      <c r="SNL8" s="393"/>
      <c r="SNM8" s="393"/>
      <c r="SNN8" s="393"/>
      <c r="SNO8" s="393"/>
      <c r="SNP8" s="393"/>
      <c r="SNQ8" s="393"/>
      <c r="SNR8" s="393"/>
      <c r="SNS8" s="393"/>
      <c r="SNT8" s="393"/>
      <c r="SNU8" s="393"/>
      <c r="SNV8" s="393"/>
      <c r="SNW8" s="393"/>
      <c r="SNX8" s="393"/>
      <c r="SNY8" s="393"/>
      <c r="SNZ8" s="393"/>
      <c r="SOA8" s="393"/>
      <c r="SOB8" s="393"/>
      <c r="SOC8" s="393"/>
      <c r="SOD8" s="393"/>
      <c r="SOE8" s="393"/>
      <c r="SOF8" s="393"/>
      <c r="SOG8" s="393"/>
      <c r="SOH8" s="393"/>
      <c r="SOI8" s="393"/>
      <c r="SOJ8" s="393"/>
      <c r="SOK8" s="393"/>
      <c r="SOL8" s="393"/>
      <c r="SOM8" s="393"/>
      <c r="SON8" s="393"/>
      <c r="SOO8" s="393"/>
      <c r="SOP8" s="393"/>
      <c r="SOQ8" s="393"/>
      <c r="SOR8" s="393"/>
      <c r="SOS8" s="393"/>
      <c r="SOT8" s="393"/>
      <c r="SOU8" s="393"/>
      <c r="SOV8" s="393"/>
      <c r="SOW8" s="393"/>
      <c r="SOX8" s="393"/>
      <c r="SOY8" s="393"/>
      <c r="SOZ8" s="393"/>
      <c r="SPA8" s="393"/>
      <c r="SPB8" s="393"/>
      <c r="SPC8" s="393"/>
      <c r="SPD8" s="393"/>
      <c r="SPE8" s="393"/>
      <c r="SPF8" s="393"/>
      <c r="SPG8" s="393"/>
      <c r="SPH8" s="393"/>
      <c r="SPI8" s="393"/>
      <c r="SPJ8" s="393"/>
      <c r="SPK8" s="393"/>
      <c r="SPL8" s="393"/>
      <c r="SPM8" s="393"/>
      <c r="SPN8" s="393"/>
      <c r="SPO8" s="393"/>
      <c r="SPP8" s="393"/>
      <c r="SPQ8" s="393"/>
      <c r="SPR8" s="393"/>
      <c r="SPS8" s="393"/>
      <c r="SPT8" s="393"/>
      <c r="SPU8" s="393"/>
      <c r="SPV8" s="393"/>
      <c r="SPW8" s="393"/>
      <c r="SPX8" s="393"/>
      <c r="SPY8" s="393"/>
      <c r="SPZ8" s="393"/>
      <c r="SQA8" s="393"/>
      <c r="SQB8" s="393"/>
      <c r="SQC8" s="393"/>
      <c r="SQD8" s="393"/>
      <c r="SQE8" s="393"/>
      <c r="SQF8" s="393"/>
      <c r="SQG8" s="393"/>
      <c r="SQH8" s="393"/>
      <c r="SQI8" s="393"/>
      <c r="SQJ8" s="393"/>
      <c r="SQK8" s="393"/>
      <c r="SQL8" s="393"/>
      <c r="SQM8" s="393"/>
      <c r="SQN8" s="393"/>
      <c r="SQO8" s="393"/>
      <c r="SQP8" s="393"/>
      <c r="SQQ8" s="393"/>
      <c r="SQR8" s="393"/>
      <c r="SQS8" s="393"/>
      <c r="SQT8" s="393"/>
      <c r="SQU8" s="393"/>
      <c r="SQV8" s="393"/>
      <c r="SQW8" s="393"/>
      <c r="SQX8" s="393"/>
      <c r="SQY8" s="393"/>
      <c r="SQZ8" s="393"/>
      <c r="SRA8" s="393"/>
      <c r="SRB8" s="393"/>
      <c r="SRC8" s="393"/>
      <c r="SRD8" s="393"/>
      <c r="SRE8" s="393"/>
      <c r="SRF8" s="393"/>
      <c r="SRG8" s="393"/>
      <c r="SRH8" s="393"/>
      <c r="SRI8" s="393"/>
      <c r="SRJ8" s="393"/>
      <c r="SRK8" s="393"/>
      <c r="SRL8" s="393"/>
      <c r="SRM8" s="393"/>
      <c r="SRN8" s="393"/>
      <c r="SRO8" s="393"/>
      <c r="SRP8" s="393"/>
      <c r="SRQ8" s="393"/>
      <c r="SRR8" s="393"/>
      <c r="SRS8" s="393"/>
      <c r="SRT8" s="393"/>
      <c r="SRU8" s="393"/>
      <c r="SRV8" s="393"/>
      <c r="SRW8" s="393"/>
      <c r="SRX8" s="393"/>
      <c r="SRY8" s="393"/>
      <c r="SRZ8" s="393"/>
      <c r="SSA8" s="393"/>
      <c r="SSB8" s="393"/>
      <c r="SSC8" s="393"/>
      <c r="SSD8" s="393"/>
      <c r="SSE8" s="393"/>
      <c r="SSF8" s="393"/>
      <c r="SSG8" s="393"/>
      <c r="SSH8" s="393"/>
      <c r="SSI8" s="393"/>
      <c r="SSJ8" s="393"/>
      <c r="SSK8" s="393"/>
      <c r="SSL8" s="393"/>
      <c r="SSM8" s="393"/>
      <c r="SSN8" s="393"/>
      <c r="SSO8" s="393"/>
      <c r="SSP8" s="393"/>
      <c r="SSQ8" s="393"/>
      <c r="SSR8" s="393"/>
      <c r="SSS8" s="393"/>
      <c r="SST8" s="393"/>
      <c r="SSU8" s="393"/>
      <c r="SSV8" s="393"/>
      <c r="SSW8" s="393"/>
      <c r="SSX8" s="393"/>
      <c r="SSY8" s="393"/>
      <c r="SSZ8" s="393"/>
      <c r="STA8" s="393"/>
      <c r="STB8" s="393"/>
      <c r="STC8" s="393"/>
      <c r="STD8" s="393"/>
      <c r="STE8" s="393"/>
      <c r="STF8" s="393"/>
      <c r="STG8" s="393"/>
      <c r="STH8" s="393"/>
      <c r="STI8" s="393"/>
      <c r="STJ8" s="393"/>
      <c r="STK8" s="393"/>
      <c r="STL8" s="393"/>
      <c r="STM8" s="393"/>
      <c r="STN8" s="393"/>
      <c r="STO8" s="393"/>
      <c r="STP8" s="393"/>
      <c r="STQ8" s="393"/>
      <c r="STR8" s="393"/>
      <c r="STS8" s="393"/>
      <c r="STT8" s="393"/>
      <c r="STU8" s="393"/>
      <c r="STV8" s="393"/>
      <c r="STW8" s="393"/>
      <c r="STX8" s="393"/>
      <c r="STY8" s="393"/>
      <c r="STZ8" s="393"/>
      <c r="SUA8" s="393"/>
      <c r="SUB8" s="393"/>
      <c r="SUC8" s="393"/>
      <c r="SUD8" s="393"/>
      <c r="SUE8" s="393"/>
      <c r="SUF8" s="393"/>
      <c r="SUG8" s="393"/>
      <c r="SUH8" s="393"/>
      <c r="SUI8" s="393"/>
      <c r="SUJ8" s="393"/>
      <c r="SUK8" s="393"/>
      <c r="SUL8" s="393"/>
      <c r="SUM8" s="393"/>
      <c r="SUN8" s="393"/>
      <c r="SUO8" s="393"/>
      <c r="SUP8" s="393"/>
      <c r="SUQ8" s="393"/>
      <c r="SUR8" s="393"/>
      <c r="SUS8" s="393"/>
      <c r="SUT8" s="393"/>
      <c r="SUU8" s="393"/>
      <c r="SUV8" s="393"/>
      <c r="SUW8" s="393"/>
      <c r="SUX8" s="393"/>
      <c r="SUY8" s="393"/>
      <c r="SUZ8" s="393"/>
      <c r="SVA8" s="393"/>
      <c r="SVB8" s="393"/>
      <c r="SVC8" s="393"/>
      <c r="SVD8" s="393"/>
      <c r="SVE8" s="393"/>
      <c r="SVF8" s="393"/>
      <c r="SVG8" s="393"/>
      <c r="SVH8" s="393"/>
      <c r="SVI8" s="393"/>
      <c r="SVJ8" s="393"/>
      <c r="SVK8" s="393"/>
      <c r="SVL8" s="393"/>
      <c r="SVM8" s="393"/>
      <c r="SVN8" s="393"/>
      <c r="SVO8" s="393"/>
      <c r="SVP8" s="393"/>
      <c r="SVQ8" s="393"/>
      <c r="SVR8" s="393"/>
      <c r="SVS8" s="393"/>
      <c r="SVT8" s="393"/>
      <c r="SVU8" s="393"/>
      <c r="SVV8" s="393"/>
      <c r="SVW8" s="393"/>
      <c r="SVX8" s="393"/>
      <c r="SVY8" s="393"/>
      <c r="SVZ8" s="393"/>
      <c r="SWA8" s="393"/>
      <c r="SWB8" s="393"/>
      <c r="SWC8" s="393"/>
      <c r="SWD8" s="393"/>
      <c r="SWE8" s="393"/>
      <c r="SWF8" s="393"/>
      <c r="SWG8" s="393"/>
      <c r="SWH8" s="393"/>
      <c r="SWI8" s="393"/>
      <c r="SWJ8" s="393"/>
      <c r="SWK8" s="393"/>
      <c r="SWL8" s="393"/>
      <c r="SWM8" s="393"/>
      <c r="SWN8" s="393"/>
      <c r="SWO8" s="393"/>
      <c r="SWP8" s="393"/>
      <c r="SWQ8" s="393"/>
      <c r="SWR8" s="393"/>
      <c r="SWS8" s="393"/>
      <c r="SWT8" s="393"/>
      <c r="SWU8" s="393"/>
      <c r="SWV8" s="393"/>
      <c r="SWW8" s="393"/>
      <c r="SWX8" s="393"/>
      <c r="SWY8" s="393"/>
      <c r="SWZ8" s="393"/>
      <c r="SXA8" s="393"/>
      <c r="SXB8" s="393"/>
      <c r="SXC8" s="393"/>
      <c r="SXD8" s="393"/>
      <c r="SXE8" s="393"/>
      <c r="SXF8" s="393"/>
      <c r="SXG8" s="393"/>
      <c r="SXH8" s="393"/>
      <c r="SXI8" s="393"/>
      <c r="SXJ8" s="393"/>
      <c r="SXK8" s="393"/>
      <c r="SXL8" s="393"/>
      <c r="SXM8" s="393"/>
      <c r="SXN8" s="393"/>
      <c r="SXO8" s="393"/>
      <c r="SXP8" s="393"/>
      <c r="SXQ8" s="393"/>
      <c r="SXR8" s="393"/>
      <c r="SXS8" s="393"/>
      <c r="SXT8" s="393"/>
      <c r="SXU8" s="393"/>
      <c r="SXV8" s="393"/>
      <c r="SXW8" s="393"/>
      <c r="SXX8" s="393"/>
      <c r="SXY8" s="393"/>
      <c r="SXZ8" s="393"/>
      <c r="SYA8" s="393"/>
      <c r="SYB8" s="393"/>
      <c r="SYC8" s="393"/>
      <c r="SYD8" s="393"/>
      <c r="SYE8" s="393"/>
      <c r="SYF8" s="393"/>
      <c r="SYG8" s="393"/>
      <c r="SYH8" s="393"/>
      <c r="SYI8" s="393"/>
      <c r="SYJ8" s="393"/>
      <c r="SYK8" s="393"/>
      <c r="SYL8" s="393"/>
      <c r="SYM8" s="393"/>
      <c r="SYN8" s="393"/>
      <c r="SYO8" s="393"/>
      <c r="SYP8" s="393"/>
      <c r="SYQ8" s="393"/>
      <c r="SYR8" s="393"/>
      <c r="SYS8" s="393"/>
      <c r="SYT8" s="393"/>
      <c r="SYU8" s="393"/>
      <c r="SYV8" s="393"/>
      <c r="SYW8" s="393"/>
      <c r="SYX8" s="393"/>
      <c r="SYY8" s="393"/>
      <c r="SYZ8" s="393"/>
      <c r="SZA8" s="393"/>
      <c r="SZB8" s="393"/>
      <c r="SZC8" s="393"/>
      <c r="SZD8" s="393"/>
      <c r="SZE8" s="393"/>
      <c r="SZF8" s="393"/>
      <c r="SZG8" s="393"/>
      <c r="SZH8" s="393"/>
      <c r="SZI8" s="393"/>
      <c r="SZJ8" s="393"/>
      <c r="SZK8" s="393"/>
      <c r="SZL8" s="393"/>
      <c r="SZM8" s="393"/>
      <c r="SZN8" s="393"/>
      <c r="SZO8" s="393"/>
      <c r="SZP8" s="393"/>
      <c r="SZQ8" s="393"/>
      <c r="SZR8" s="393"/>
      <c r="SZS8" s="393"/>
      <c r="SZT8" s="393"/>
      <c r="SZU8" s="393"/>
      <c r="SZV8" s="393"/>
      <c r="SZW8" s="393"/>
      <c r="SZX8" s="393"/>
      <c r="SZY8" s="393"/>
      <c r="SZZ8" s="393"/>
      <c r="TAA8" s="393"/>
      <c r="TAB8" s="393"/>
      <c r="TAC8" s="393"/>
      <c r="TAD8" s="393"/>
      <c r="TAE8" s="393"/>
      <c r="TAF8" s="393"/>
      <c r="TAG8" s="393"/>
      <c r="TAH8" s="393"/>
      <c r="TAI8" s="393"/>
      <c r="TAJ8" s="393"/>
      <c r="TAK8" s="393"/>
      <c r="TAL8" s="393"/>
      <c r="TAM8" s="393"/>
      <c r="TAN8" s="393"/>
      <c r="TAO8" s="393"/>
      <c r="TAP8" s="393"/>
      <c r="TAQ8" s="393"/>
      <c r="TAR8" s="393"/>
      <c r="TAS8" s="393"/>
      <c r="TAT8" s="393"/>
      <c r="TAU8" s="393"/>
      <c r="TAV8" s="393"/>
      <c r="TAW8" s="393"/>
      <c r="TAX8" s="393"/>
      <c r="TAY8" s="393"/>
      <c r="TAZ8" s="393"/>
      <c r="TBA8" s="393"/>
      <c r="TBB8" s="393"/>
      <c r="TBC8" s="393"/>
      <c r="TBD8" s="393"/>
      <c r="TBE8" s="393"/>
      <c r="TBF8" s="393"/>
      <c r="TBG8" s="393"/>
      <c r="TBH8" s="393"/>
      <c r="TBI8" s="393"/>
      <c r="TBJ8" s="393"/>
      <c r="TBK8" s="393"/>
      <c r="TBL8" s="393"/>
      <c r="TBM8" s="393"/>
      <c r="TBN8" s="393"/>
      <c r="TBO8" s="393"/>
      <c r="TBP8" s="393"/>
      <c r="TBQ8" s="393"/>
      <c r="TBR8" s="393"/>
      <c r="TBS8" s="393"/>
      <c r="TBT8" s="393"/>
      <c r="TBU8" s="393"/>
      <c r="TBV8" s="393"/>
      <c r="TBW8" s="393"/>
      <c r="TBX8" s="393"/>
      <c r="TBY8" s="393"/>
      <c r="TBZ8" s="393"/>
      <c r="TCA8" s="393"/>
      <c r="TCB8" s="393"/>
      <c r="TCC8" s="393"/>
      <c r="TCD8" s="393"/>
      <c r="TCE8" s="393"/>
      <c r="TCF8" s="393"/>
      <c r="TCG8" s="393"/>
      <c r="TCH8" s="393"/>
      <c r="TCI8" s="393"/>
      <c r="TCJ8" s="393"/>
      <c r="TCK8" s="393"/>
      <c r="TCL8" s="393"/>
      <c r="TCM8" s="393"/>
      <c r="TCN8" s="393"/>
      <c r="TCO8" s="393"/>
      <c r="TCP8" s="393"/>
      <c r="TCQ8" s="393"/>
      <c r="TCR8" s="393"/>
      <c r="TCS8" s="393"/>
      <c r="TCT8" s="393"/>
      <c r="TCU8" s="393"/>
      <c r="TCV8" s="393"/>
      <c r="TCW8" s="393"/>
      <c r="TCX8" s="393"/>
      <c r="TCY8" s="393"/>
      <c r="TCZ8" s="393"/>
      <c r="TDA8" s="393"/>
      <c r="TDB8" s="393"/>
      <c r="TDC8" s="393"/>
      <c r="TDD8" s="393"/>
      <c r="TDE8" s="393"/>
      <c r="TDF8" s="393"/>
      <c r="TDG8" s="393"/>
      <c r="TDH8" s="393"/>
      <c r="TDI8" s="393"/>
      <c r="TDJ8" s="393"/>
      <c r="TDK8" s="393"/>
      <c r="TDL8" s="393"/>
      <c r="TDM8" s="393"/>
      <c r="TDN8" s="393"/>
      <c r="TDO8" s="393"/>
      <c r="TDP8" s="393"/>
      <c r="TDQ8" s="393"/>
      <c r="TDR8" s="393"/>
      <c r="TDS8" s="393"/>
      <c r="TDT8" s="393"/>
      <c r="TDU8" s="393"/>
      <c r="TDV8" s="393"/>
      <c r="TDW8" s="393"/>
      <c r="TDX8" s="393"/>
      <c r="TDY8" s="393"/>
      <c r="TDZ8" s="393"/>
      <c r="TEA8" s="393"/>
      <c r="TEB8" s="393"/>
      <c r="TEC8" s="393"/>
      <c r="TED8" s="393"/>
      <c r="TEE8" s="393"/>
      <c r="TEF8" s="393"/>
      <c r="TEG8" s="393"/>
      <c r="TEH8" s="393"/>
      <c r="TEI8" s="393"/>
      <c r="TEJ8" s="393"/>
      <c r="TEK8" s="393"/>
      <c r="TEL8" s="393"/>
      <c r="TEM8" s="393"/>
      <c r="TEN8" s="393"/>
      <c r="TEO8" s="393"/>
      <c r="TEP8" s="393"/>
      <c r="TEQ8" s="393"/>
      <c r="TER8" s="393"/>
      <c r="TES8" s="393"/>
      <c r="TET8" s="393"/>
      <c r="TEU8" s="393"/>
      <c r="TEV8" s="393"/>
      <c r="TEW8" s="393"/>
      <c r="TEX8" s="393"/>
      <c r="TEY8" s="393"/>
      <c r="TEZ8" s="393"/>
      <c r="TFA8" s="393"/>
      <c r="TFB8" s="393"/>
      <c r="TFC8" s="393"/>
      <c r="TFD8" s="393"/>
      <c r="TFE8" s="393"/>
      <c r="TFF8" s="393"/>
      <c r="TFG8" s="393"/>
      <c r="TFH8" s="393"/>
      <c r="TFI8" s="393"/>
      <c r="TFJ8" s="393"/>
      <c r="TFK8" s="393"/>
      <c r="TFL8" s="393"/>
      <c r="TFM8" s="393"/>
      <c r="TFN8" s="393"/>
      <c r="TFO8" s="393"/>
      <c r="TFP8" s="393"/>
      <c r="TFQ8" s="393"/>
      <c r="TFR8" s="393"/>
      <c r="TFS8" s="393"/>
      <c r="TFT8" s="393"/>
      <c r="TFU8" s="393"/>
      <c r="TFV8" s="393"/>
      <c r="TFW8" s="393"/>
      <c r="TFX8" s="393"/>
      <c r="TFY8" s="393"/>
      <c r="TFZ8" s="393"/>
      <c r="TGA8" s="393"/>
      <c r="TGB8" s="393"/>
      <c r="TGC8" s="393"/>
      <c r="TGD8" s="393"/>
      <c r="TGE8" s="393"/>
      <c r="TGF8" s="393"/>
      <c r="TGG8" s="393"/>
      <c r="TGH8" s="393"/>
      <c r="TGI8" s="393"/>
      <c r="TGJ8" s="393"/>
      <c r="TGK8" s="393"/>
      <c r="TGL8" s="393"/>
      <c r="TGM8" s="393"/>
      <c r="TGN8" s="393"/>
      <c r="TGO8" s="393"/>
      <c r="TGP8" s="393"/>
      <c r="TGQ8" s="393"/>
      <c r="TGR8" s="393"/>
      <c r="TGS8" s="393"/>
      <c r="TGT8" s="393"/>
      <c r="TGU8" s="393"/>
      <c r="TGV8" s="393"/>
      <c r="TGW8" s="393"/>
      <c r="TGX8" s="393"/>
      <c r="TGY8" s="393"/>
      <c r="TGZ8" s="393"/>
      <c r="THA8" s="393"/>
      <c r="THB8" s="393"/>
      <c r="THC8" s="393"/>
      <c r="THD8" s="393"/>
      <c r="THE8" s="393"/>
      <c r="THF8" s="393"/>
      <c r="THG8" s="393"/>
      <c r="THH8" s="393"/>
      <c r="THI8" s="393"/>
      <c r="THJ8" s="393"/>
      <c r="THK8" s="393"/>
      <c r="THL8" s="393"/>
      <c r="THM8" s="393"/>
      <c r="THN8" s="393"/>
      <c r="THO8" s="393"/>
      <c r="THP8" s="393"/>
      <c r="THQ8" s="393"/>
      <c r="THR8" s="393"/>
      <c r="THS8" s="393"/>
      <c r="THT8" s="393"/>
      <c r="THU8" s="393"/>
      <c r="THV8" s="393"/>
      <c r="THW8" s="393"/>
      <c r="THX8" s="393"/>
      <c r="THY8" s="393"/>
      <c r="THZ8" s="393"/>
      <c r="TIA8" s="393"/>
      <c r="TIB8" s="393"/>
      <c r="TIC8" s="393"/>
      <c r="TID8" s="393"/>
      <c r="TIE8" s="393"/>
      <c r="TIF8" s="393"/>
      <c r="TIG8" s="393"/>
      <c r="TIH8" s="393"/>
      <c r="TII8" s="393"/>
      <c r="TIJ8" s="393"/>
      <c r="TIK8" s="393"/>
      <c r="TIL8" s="393"/>
      <c r="TIM8" s="393"/>
      <c r="TIN8" s="393"/>
      <c r="TIO8" s="393"/>
      <c r="TIP8" s="393"/>
      <c r="TIQ8" s="393"/>
      <c r="TIR8" s="393"/>
      <c r="TIS8" s="393"/>
      <c r="TIT8" s="393"/>
      <c r="TIU8" s="393"/>
      <c r="TIV8" s="393"/>
      <c r="TIW8" s="393"/>
      <c r="TIX8" s="393"/>
      <c r="TIY8" s="393"/>
      <c r="TIZ8" s="393"/>
      <c r="TJA8" s="393"/>
      <c r="TJB8" s="393"/>
      <c r="TJC8" s="393"/>
      <c r="TJD8" s="393"/>
      <c r="TJE8" s="393"/>
      <c r="TJF8" s="393"/>
      <c r="TJG8" s="393"/>
      <c r="TJH8" s="393"/>
      <c r="TJI8" s="393"/>
      <c r="TJJ8" s="393"/>
      <c r="TJK8" s="393"/>
      <c r="TJL8" s="393"/>
      <c r="TJM8" s="393"/>
      <c r="TJN8" s="393"/>
      <c r="TJO8" s="393"/>
      <c r="TJP8" s="393"/>
      <c r="TJQ8" s="393"/>
      <c r="TJR8" s="393"/>
      <c r="TJS8" s="393"/>
      <c r="TJT8" s="393"/>
      <c r="TJU8" s="393"/>
      <c r="TJV8" s="393"/>
      <c r="TJW8" s="393"/>
      <c r="TJX8" s="393"/>
      <c r="TJY8" s="393"/>
      <c r="TJZ8" s="393"/>
      <c r="TKA8" s="393"/>
      <c r="TKB8" s="393"/>
      <c r="TKC8" s="393"/>
      <c r="TKD8" s="393"/>
      <c r="TKE8" s="393"/>
      <c r="TKF8" s="393"/>
      <c r="TKG8" s="393"/>
      <c r="TKH8" s="393"/>
      <c r="TKI8" s="393"/>
      <c r="TKJ8" s="393"/>
      <c r="TKK8" s="393"/>
      <c r="TKL8" s="393"/>
      <c r="TKM8" s="393"/>
      <c r="TKN8" s="393"/>
      <c r="TKO8" s="393"/>
      <c r="TKP8" s="393"/>
      <c r="TKQ8" s="393"/>
      <c r="TKR8" s="393"/>
      <c r="TKS8" s="393"/>
      <c r="TKT8" s="393"/>
      <c r="TKU8" s="393"/>
      <c r="TKV8" s="393"/>
      <c r="TKW8" s="393"/>
      <c r="TKX8" s="393"/>
      <c r="TKY8" s="393"/>
      <c r="TKZ8" s="393"/>
      <c r="TLA8" s="393"/>
      <c r="TLB8" s="393"/>
      <c r="TLC8" s="393"/>
      <c r="TLD8" s="393"/>
      <c r="TLE8" s="393"/>
      <c r="TLF8" s="393"/>
      <c r="TLG8" s="393"/>
      <c r="TLH8" s="393"/>
      <c r="TLI8" s="393"/>
      <c r="TLJ8" s="393"/>
      <c r="TLK8" s="393"/>
      <c r="TLL8" s="393"/>
      <c r="TLM8" s="393"/>
      <c r="TLN8" s="393"/>
      <c r="TLO8" s="393"/>
      <c r="TLP8" s="393"/>
      <c r="TLQ8" s="393"/>
      <c r="TLR8" s="393"/>
      <c r="TLS8" s="393"/>
      <c r="TLT8" s="393"/>
      <c r="TLU8" s="393"/>
      <c r="TLV8" s="393"/>
      <c r="TLW8" s="393"/>
      <c r="TLX8" s="393"/>
      <c r="TLY8" s="393"/>
      <c r="TLZ8" s="393"/>
      <c r="TMA8" s="393"/>
      <c r="TMB8" s="393"/>
      <c r="TMC8" s="393"/>
      <c r="TMD8" s="393"/>
      <c r="TME8" s="393"/>
      <c r="TMF8" s="393"/>
      <c r="TMG8" s="393"/>
      <c r="TMH8" s="393"/>
      <c r="TMI8" s="393"/>
      <c r="TMJ8" s="393"/>
      <c r="TMK8" s="393"/>
      <c r="TML8" s="393"/>
      <c r="TMM8" s="393"/>
      <c r="TMN8" s="393"/>
      <c r="TMO8" s="393"/>
      <c r="TMP8" s="393"/>
      <c r="TMQ8" s="393"/>
      <c r="TMR8" s="393"/>
      <c r="TMS8" s="393"/>
      <c r="TMT8" s="393"/>
      <c r="TMU8" s="393"/>
      <c r="TMV8" s="393"/>
      <c r="TMW8" s="393"/>
      <c r="TMX8" s="393"/>
      <c r="TMY8" s="393"/>
      <c r="TMZ8" s="393"/>
      <c r="TNA8" s="393"/>
      <c r="TNB8" s="393"/>
      <c r="TNC8" s="393"/>
      <c r="TND8" s="393"/>
      <c r="TNE8" s="393"/>
      <c r="TNF8" s="393"/>
      <c r="TNG8" s="393"/>
      <c r="TNH8" s="393"/>
      <c r="TNI8" s="393"/>
      <c r="TNJ8" s="393"/>
      <c r="TNK8" s="393"/>
      <c r="TNL8" s="393"/>
      <c r="TNM8" s="393"/>
      <c r="TNN8" s="393"/>
      <c r="TNO8" s="393"/>
      <c r="TNP8" s="393"/>
      <c r="TNQ8" s="393"/>
      <c r="TNR8" s="393"/>
      <c r="TNS8" s="393"/>
      <c r="TNT8" s="393"/>
      <c r="TNU8" s="393"/>
      <c r="TNV8" s="393"/>
      <c r="TNW8" s="393"/>
      <c r="TNX8" s="393"/>
      <c r="TNY8" s="393"/>
      <c r="TNZ8" s="393"/>
      <c r="TOA8" s="393"/>
      <c r="TOB8" s="393"/>
      <c r="TOC8" s="393"/>
      <c r="TOD8" s="393"/>
      <c r="TOE8" s="393"/>
      <c r="TOF8" s="393"/>
      <c r="TOG8" s="393"/>
      <c r="TOH8" s="393"/>
      <c r="TOI8" s="393"/>
      <c r="TOJ8" s="393"/>
      <c r="TOK8" s="393"/>
      <c r="TOL8" s="393"/>
      <c r="TOM8" s="393"/>
      <c r="TON8" s="393"/>
      <c r="TOO8" s="393"/>
      <c r="TOP8" s="393"/>
      <c r="TOQ8" s="393"/>
      <c r="TOR8" s="393"/>
      <c r="TOS8" s="393"/>
      <c r="TOT8" s="393"/>
      <c r="TOU8" s="393"/>
      <c r="TOV8" s="393"/>
      <c r="TOW8" s="393"/>
      <c r="TOX8" s="393"/>
      <c r="TOY8" s="393"/>
      <c r="TOZ8" s="393"/>
      <c r="TPA8" s="393"/>
      <c r="TPB8" s="393"/>
      <c r="TPC8" s="393"/>
      <c r="TPD8" s="393"/>
      <c r="TPE8" s="393"/>
      <c r="TPF8" s="393"/>
      <c r="TPG8" s="393"/>
      <c r="TPH8" s="393"/>
      <c r="TPI8" s="393"/>
      <c r="TPJ8" s="393"/>
      <c r="TPK8" s="393"/>
      <c r="TPL8" s="393"/>
      <c r="TPM8" s="393"/>
      <c r="TPN8" s="393"/>
      <c r="TPO8" s="393"/>
      <c r="TPP8" s="393"/>
      <c r="TPQ8" s="393"/>
      <c r="TPR8" s="393"/>
      <c r="TPS8" s="393"/>
      <c r="TPT8" s="393"/>
      <c r="TPU8" s="393"/>
      <c r="TPV8" s="393"/>
      <c r="TPW8" s="393"/>
      <c r="TPX8" s="393"/>
      <c r="TPY8" s="393"/>
      <c r="TPZ8" s="393"/>
      <c r="TQA8" s="393"/>
      <c r="TQB8" s="393"/>
      <c r="TQC8" s="393"/>
      <c r="TQD8" s="393"/>
      <c r="TQE8" s="393"/>
      <c r="TQF8" s="393"/>
      <c r="TQG8" s="393"/>
      <c r="TQH8" s="393"/>
      <c r="TQI8" s="393"/>
      <c r="TQJ8" s="393"/>
      <c r="TQK8" s="393"/>
      <c r="TQL8" s="393"/>
      <c r="TQM8" s="393"/>
      <c r="TQN8" s="393"/>
      <c r="TQO8" s="393"/>
      <c r="TQP8" s="393"/>
      <c r="TQQ8" s="393"/>
      <c r="TQR8" s="393"/>
      <c r="TQS8" s="393"/>
      <c r="TQT8" s="393"/>
      <c r="TQU8" s="393"/>
      <c r="TQV8" s="393"/>
      <c r="TQW8" s="393"/>
      <c r="TQX8" s="393"/>
      <c r="TQY8" s="393"/>
      <c r="TQZ8" s="393"/>
      <c r="TRA8" s="393"/>
      <c r="TRB8" s="393"/>
      <c r="TRC8" s="393"/>
      <c r="TRD8" s="393"/>
      <c r="TRE8" s="393"/>
      <c r="TRF8" s="393"/>
      <c r="TRG8" s="393"/>
      <c r="TRH8" s="393"/>
      <c r="TRI8" s="393"/>
      <c r="TRJ8" s="393"/>
      <c r="TRK8" s="393"/>
      <c r="TRL8" s="393"/>
      <c r="TRM8" s="393"/>
      <c r="TRN8" s="393"/>
      <c r="TRO8" s="393"/>
      <c r="TRP8" s="393"/>
      <c r="TRQ8" s="393"/>
      <c r="TRR8" s="393"/>
      <c r="TRS8" s="393"/>
      <c r="TRT8" s="393"/>
      <c r="TRU8" s="393"/>
      <c r="TRV8" s="393"/>
      <c r="TRW8" s="393"/>
      <c r="TRX8" s="393"/>
      <c r="TRY8" s="393"/>
      <c r="TRZ8" s="393"/>
      <c r="TSA8" s="393"/>
      <c r="TSB8" s="393"/>
      <c r="TSC8" s="393"/>
      <c r="TSD8" s="393"/>
      <c r="TSE8" s="393"/>
      <c r="TSF8" s="393"/>
      <c r="TSG8" s="393"/>
      <c r="TSH8" s="393"/>
      <c r="TSI8" s="393"/>
      <c r="TSJ8" s="393"/>
      <c r="TSK8" s="393"/>
      <c r="TSL8" s="393"/>
      <c r="TSM8" s="393"/>
      <c r="TSN8" s="393"/>
      <c r="TSO8" s="393"/>
      <c r="TSP8" s="393"/>
      <c r="TSQ8" s="393"/>
      <c r="TSR8" s="393"/>
      <c r="TSS8" s="393"/>
      <c r="TST8" s="393"/>
      <c r="TSU8" s="393"/>
      <c r="TSV8" s="393"/>
      <c r="TSW8" s="393"/>
      <c r="TSX8" s="393"/>
      <c r="TSY8" s="393"/>
      <c r="TSZ8" s="393"/>
      <c r="TTA8" s="393"/>
      <c r="TTB8" s="393"/>
      <c r="TTC8" s="393"/>
      <c r="TTD8" s="393"/>
      <c r="TTE8" s="393"/>
      <c r="TTF8" s="393"/>
      <c r="TTG8" s="393"/>
      <c r="TTH8" s="393"/>
      <c r="TTI8" s="393"/>
      <c r="TTJ8" s="393"/>
      <c r="TTK8" s="393"/>
      <c r="TTL8" s="393"/>
      <c r="TTM8" s="393"/>
      <c r="TTN8" s="393"/>
      <c r="TTO8" s="393"/>
      <c r="TTP8" s="393"/>
      <c r="TTQ8" s="393"/>
      <c r="TTR8" s="393"/>
      <c r="TTS8" s="393"/>
      <c r="TTT8" s="393"/>
      <c r="TTU8" s="393"/>
      <c r="TTV8" s="393"/>
      <c r="TTW8" s="393"/>
      <c r="TTX8" s="393"/>
      <c r="TTY8" s="393"/>
      <c r="TTZ8" s="393"/>
      <c r="TUA8" s="393"/>
      <c r="TUB8" s="393"/>
      <c r="TUC8" s="393"/>
      <c r="TUD8" s="393"/>
      <c r="TUE8" s="393"/>
      <c r="TUF8" s="393"/>
      <c r="TUG8" s="393"/>
      <c r="TUH8" s="393"/>
      <c r="TUI8" s="393"/>
      <c r="TUJ8" s="393"/>
      <c r="TUK8" s="393"/>
      <c r="TUL8" s="393"/>
      <c r="TUM8" s="393"/>
      <c r="TUN8" s="393"/>
      <c r="TUO8" s="393"/>
      <c r="TUP8" s="393"/>
      <c r="TUQ8" s="393"/>
      <c r="TUR8" s="393"/>
      <c r="TUS8" s="393"/>
      <c r="TUT8" s="393"/>
      <c r="TUU8" s="393"/>
      <c r="TUV8" s="393"/>
      <c r="TUW8" s="393"/>
      <c r="TUX8" s="393"/>
      <c r="TUY8" s="393"/>
      <c r="TUZ8" s="393"/>
      <c r="TVA8" s="393"/>
      <c r="TVB8" s="393"/>
      <c r="TVC8" s="393"/>
      <c r="TVD8" s="393"/>
      <c r="TVE8" s="393"/>
      <c r="TVF8" s="393"/>
      <c r="TVG8" s="393"/>
      <c r="TVH8" s="393"/>
      <c r="TVI8" s="393"/>
      <c r="TVJ8" s="393"/>
      <c r="TVK8" s="393"/>
      <c r="TVL8" s="393"/>
      <c r="TVM8" s="393"/>
      <c r="TVN8" s="393"/>
      <c r="TVO8" s="393"/>
      <c r="TVP8" s="393"/>
      <c r="TVQ8" s="393"/>
      <c r="TVR8" s="393"/>
      <c r="TVS8" s="393"/>
      <c r="TVT8" s="393"/>
      <c r="TVU8" s="393"/>
      <c r="TVV8" s="393"/>
      <c r="TVW8" s="393"/>
      <c r="TVX8" s="393"/>
      <c r="TVY8" s="393"/>
      <c r="TVZ8" s="393"/>
      <c r="TWA8" s="393"/>
      <c r="TWB8" s="393"/>
      <c r="TWC8" s="393"/>
      <c r="TWD8" s="393"/>
      <c r="TWE8" s="393"/>
      <c r="TWF8" s="393"/>
      <c r="TWG8" s="393"/>
      <c r="TWH8" s="393"/>
      <c r="TWI8" s="393"/>
      <c r="TWJ8" s="393"/>
      <c r="TWK8" s="393"/>
      <c r="TWL8" s="393"/>
      <c r="TWM8" s="393"/>
      <c r="TWN8" s="393"/>
      <c r="TWO8" s="393"/>
      <c r="TWP8" s="393"/>
      <c r="TWQ8" s="393"/>
      <c r="TWR8" s="393"/>
      <c r="TWS8" s="393"/>
      <c r="TWT8" s="393"/>
      <c r="TWU8" s="393"/>
      <c r="TWV8" s="393"/>
      <c r="TWW8" s="393"/>
      <c r="TWX8" s="393"/>
      <c r="TWY8" s="393"/>
      <c r="TWZ8" s="393"/>
      <c r="TXA8" s="393"/>
      <c r="TXB8" s="393"/>
      <c r="TXC8" s="393"/>
      <c r="TXD8" s="393"/>
      <c r="TXE8" s="393"/>
      <c r="TXF8" s="393"/>
      <c r="TXG8" s="393"/>
      <c r="TXH8" s="393"/>
      <c r="TXI8" s="393"/>
      <c r="TXJ8" s="393"/>
      <c r="TXK8" s="393"/>
      <c r="TXL8" s="393"/>
      <c r="TXM8" s="393"/>
      <c r="TXN8" s="393"/>
      <c r="TXO8" s="393"/>
      <c r="TXP8" s="393"/>
      <c r="TXQ8" s="393"/>
      <c r="TXR8" s="393"/>
      <c r="TXS8" s="393"/>
      <c r="TXT8" s="393"/>
      <c r="TXU8" s="393"/>
      <c r="TXV8" s="393"/>
      <c r="TXW8" s="393"/>
      <c r="TXX8" s="393"/>
      <c r="TXY8" s="393"/>
      <c r="TXZ8" s="393"/>
      <c r="TYA8" s="393"/>
      <c r="TYB8" s="393"/>
      <c r="TYC8" s="393"/>
      <c r="TYD8" s="393"/>
      <c r="TYE8" s="393"/>
      <c r="TYF8" s="393"/>
      <c r="TYG8" s="393"/>
      <c r="TYH8" s="393"/>
      <c r="TYI8" s="393"/>
      <c r="TYJ8" s="393"/>
      <c r="TYK8" s="393"/>
      <c r="TYL8" s="393"/>
      <c r="TYM8" s="393"/>
      <c r="TYN8" s="393"/>
      <c r="TYO8" s="393"/>
      <c r="TYP8" s="393"/>
      <c r="TYQ8" s="393"/>
      <c r="TYR8" s="393"/>
      <c r="TYS8" s="393"/>
      <c r="TYT8" s="393"/>
      <c r="TYU8" s="393"/>
      <c r="TYV8" s="393"/>
      <c r="TYW8" s="393"/>
      <c r="TYX8" s="393"/>
      <c r="TYY8" s="393"/>
      <c r="TYZ8" s="393"/>
      <c r="TZA8" s="393"/>
      <c r="TZB8" s="393"/>
      <c r="TZC8" s="393"/>
      <c r="TZD8" s="393"/>
      <c r="TZE8" s="393"/>
      <c r="TZF8" s="393"/>
      <c r="TZG8" s="393"/>
      <c r="TZH8" s="393"/>
      <c r="TZI8" s="393"/>
      <c r="TZJ8" s="393"/>
      <c r="TZK8" s="393"/>
      <c r="TZL8" s="393"/>
      <c r="TZM8" s="393"/>
      <c r="TZN8" s="393"/>
      <c r="TZO8" s="393"/>
      <c r="TZP8" s="393"/>
      <c r="TZQ8" s="393"/>
      <c r="TZR8" s="393"/>
      <c r="TZS8" s="393"/>
      <c r="TZT8" s="393"/>
      <c r="TZU8" s="393"/>
      <c r="TZV8" s="393"/>
      <c r="TZW8" s="393"/>
      <c r="TZX8" s="393"/>
      <c r="TZY8" s="393"/>
      <c r="TZZ8" s="393"/>
      <c r="UAA8" s="393"/>
      <c r="UAB8" s="393"/>
      <c r="UAC8" s="393"/>
      <c r="UAD8" s="393"/>
      <c r="UAE8" s="393"/>
      <c r="UAF8" s="393"/>
      <c r="UAG8" s="393"/>
      <c r="UAH8" s="393"/>
      <c r="UAI8" s="393"/>
      <c r="UAJ8" s="393"/>
      <c r="UAK8" s="393"/>
      <c r="UAL8" s="393"/>
      <c r="UAM8" s="393"/>
      <c r="UAN8" s="393"/>
      <c r="UAO8" s="393"/>
      <c r="UAP8" s="393"/>
      <c r="UAQ8" s="393"/>
      <c r="UAR8" s="393"/>
      <c r="UAS8" s="393"/>
      <c r="UAT8" s="393"/>
      <c r="UAU8" s="393"/>
      <c r="UAV8" s="393"/>
      <c r="UAW8" s="393"/>
      <c r="UAX8" s="393"/>
      <c r="UAY8" s="393"/>
      <c r="UAZ8" s="393"/>
      <c r="UBA8" s="393"/>
      <c r="UBB8" s="393"/>
      <c r="UBC8" s="393"/>
      <c r="UBD8" s="393"/>
      <c r="UBE8" s="393"/>
      <c r="UBF8" s="393"/>
      <c r="UBG8" s="393"/>
      <c r="UBH8" s="393"/>
      <c r="UBI8" s="393"/>
      <c r="UBJ8" s="393"/>
      <c r="UBK8" s="393"/>
      <c r="UBL8" s="393"/>
      <c r="UBM8" s="393"/>
      <c r="UBN8" s="393"/>
      <c r="UBO8" s="393"/>
      <c r="UBP8" s="393"/>
      <c r="UBQ8" s="393"/>
      <c r="UBR8" s="393"/>
      <c r="UBS8" s="393"/>
      <c r="UBT8" s="393"/>
      <c r="UBU8" s="393"/>
      <c r="UBV8" s="393"/>
      <c r="UBW8" s="393"/>
      <c r="UBX8" s="393"/>
      <c r="UBY8" s="393"/>
      <c r="UBZ8" s="393"/>
      <c r="UCA8" s="393"/>
      <c r="UCB8" s="393"/>
      <c r="UCC8" s="393"/>
      <c r="UCD8" s="393"/>
      <c r="UCE8" s="393"/>
      <c r="UCF8" s="393"/>
      <c r="UCG8" s="393"/>
      <c r="UCH8" s="393"/>
      <c r="UCI8" s="393"/>
      <c r="UCJ8" s="393"/>
      <c r="UCK8" s="393"/>
      <c r="UCL8" s="393"/>
      <c r="UCM8" s="393"/>
      <c r="UCN8" s="393"/>
      <c r="UCO8" s="393"/>
      <c r="UCP8" s="393"/>
      <c r="UCQ8" s="393"/>
      <c r="UCR8" s="393"/>
      <c r="UCS8" s="393"/>
      <c r="UCT8" s="393"/>
      <c r="UCU8" s="393"/>
      <c r="UCV8" s="393"/>
      <c r="UCW8" s="393"/>
      <c r="UCX8" s="393"/>
      <c r="UCY8" s="393"/>
      <c r="UCZ8" s="393"/>
      <c r="UDA8" s="393"/>
      <c r="UDB8" s="393"/>
      <c r="UDC8" s="393"/>
      <c r="UDD8" s="393"/>
      <c r="UDE8" s="393"/>
      <c r="UDF8" s="393"/>
      <c r="UDG8" s="393"/>
      <c r="UDH8" s="393"/>
      <c r="UDI8" s="393"/>
      <c r="UDJ8" s="393"/>
      <c r="UDK8" s="393"/>
      <c r="UDL8" s="393"/>
      <c r="UDM8" s="393"/>
      <c r="UDN8" s="393"/>
      <c r="UDO8" s="393"/>
      <c r="UDP8" s="393"/>
      <c r="UDQ8" s="393"/>
      <c r="UDR8" s="393"/>
      <c r="UDS8" s="393"/>
      <c r="UDT8" s="393"/>
      <c r="UDU8" s="393"/>
      <c r="UDV8" s="393"/>
      <c r="UDW8" s="393"/>
      <c r="UDX8" s="393"/>
      <c r="UDY8" s="393"/>
      <c r="UDZ8" s="393"/>
      <c r="UEA8" s="393"/>
      <c r="UEB8" s="393"/>
      <c r="UEC8" s="393"/>
      <c r="UED8" s="393"/>
      <c r="UEE8" s="393"/>
      <c r="UEF8" s="393"/>
      <c r="UEG8" s="393"/>
      <c r="UEH8" s="393"/>
      <c r="UEI8" s="393"/>
      <c r="UEJ8" s="393"/>
      <c r="UEK8" s="393"/>
      <c r="UEL8" s="393"/>
      <c r="UEM8" s="393"/>
      <c r="UEN8" s="393"/>
      <c r="UEO8" s="393"/>
      <c r="UEP8" s="393"/>
      <c r="UEQ8" s="393"/>
      <c r="UER8" s="393"/>
      <c r="UES8" s="393"/>
      <c r="UET8" s="393"/>
      <c r="UEU8" s="393"/>
      <c r="UEV8" s="393"/>
      <c r="UEW8" s="393"/>
      <c r="UEX8" s="393"/>
      <c r="UEY8" s="393"/>
      <c r="UEZ8" s="393"/>
      <c r="UFA8" s="393"/>
      <c r="UFB8" s="393"/>
      <c r="UFC8" s="393"/>
      <c r="UFD8" s="393"/>
      <c r="UFE8" s="393"/>
      <c r="UFF8" s="393"/>
      <c r="UFG8" s="393"/>
      <c r="UFH8" s="393"/>
      <c r="UFI8" s="393"/>
      <c r="UFJ8" s="393"/>
      <c r="UFK8" s="393"/>
      <c r="UFL8" s="393"/>
      <c r="UFM8" s="393"/>
      <c r="UFN8" s="393"/>
      <c r="UFO8" s="393"/>
      <c r="UFP8" s="393"/>
      <c r="UFQ8" s="393"/>
      <c r="UFR8" s="393"/>
      <c r="UFS8" s="393"/>
      <c r="UFT8" s="393"/>
      <c r="UFU8" s="393"/>
      <c r="UFV8" s="393"/>
      <c r="UFW8" s="393"/>
      <c r="UFX8" s="393"/>
      <c r="UFY8" s="393"/>
      <c r="UFZ8" s="393"/>
      <c r="UGA8" s="393"/>
      <c r="UGB8" s="393"/>
      <c r="UGC8" s="393"/>
      <c r="UGD8" s="393"/>
      <c r="UGE8" s="393"/>
      <c r="UGF8" s="393"/>
      <c r="UGG8" s="393"/>
      <c r="UGH8" s="393"/>
      <c r="UGI8" s="393"/>
      <c r="UGJ8" s="393"/>
      <c r="UGK8" s="393"/>
      <c r="UGL8" s="393"/>
      <c r="UGM8" s="393"/>
      <c r="UGN8" s="393"/>
      <c r="UGO8" s="393"/>
      <c r="UGP8" s="393"/>
      <c r="UGQ8" s="393"/>
      <c r="UGR8" s="393"/>
      <c r="UGS8" s="393"/>
      <c r="UGT8" s="393"/>
      <c r="UGU8" s="393"/>
      <c r="UGV8" s="393"/>
      <c r="UGW8" s="393"/>
      <c r="UGX8" s="393"/>
      <c r="UGY8" s="393"/>
      <c r="UGZ8" s="393"/>
      <c r="UHA8" s="393"/>
      <c r="UHB8" s="393"/>
      <c r="UHC8" s="393"/>
      <c r="UHD8" s="393"/>
      <c r="UHE8" s="393"/>
      <c r="UHF8" s="393"/>
      <c r="UHG8" s="393"/>
      <c r="UHH8" s="393"/>
      <c r="UHI8" s="393"/>
      <c r="UHJ8" s="393"/>
      <c r="UHK8" s="393"/>
      <c r="UHL8" s="393"/>
      <c r="UHM8" s="393"/>
      <c r="UHN8" s="393"/>
      <c r="UHO8" s="393"/>
      <c r="UHP8" s="393"/>
      <c r="UHQ8" s="393"/>
      <c r="UHR8" s="393"/>
      <c r="UHS8" s="393"/>
      <c r="UHT8" s="393"/>
      <c r="UHU8" s="393"/>
      <c r="UHV8" s="393"/>
      <c r="UHW8" s="393"/>
      <c r="UHX8" s="393"/>
      <c r="UHY8" s="393"/>
      <c r="UHZ8" s="393"/>
      <c r="UIA8" s="393"/>
      <c r="UIB8" s="393"/>
      <c r="UIC8" s="393"/>
      <c r="UID8" s="393"/>
      <c r="UIE8" s="393"/>
      <c r="UIF8" s="393"/>
      <c r="UIG8" s="393"/>
      <c r="UIH8" s="393"/>
      <c r="UII8" s="393"/>
      <c r="UIJ8" s="393"/>
      <c r="UIK8" s="393"/>
      <c r="UIL8" s="393"/>
      <c r="UIM8" s="393"/>
      <c r="UIN8" s="393"/>
      <c r="UIO8" s="393"/>
      <c r="UIP8" s="393"/>
      <c r="UIQ8" s="393"/>
      <c r="UIR8" s="393"/>
      <c r="UIS8" s="393"/>
      <c r="UIT8" s="393"/>
      <c r="UIU8" s="393"/>
      <c r="UIV8" s="393"/>
      <c r="UIW8" s="393"/>
      <c r="UIX8" s="393"/>
      <c r="UIY8" s="393"/>
      <c r="UIZ8" s="393"/>
      <c r="UJA8" s="393"/>
      <c r="UJB8" s="393"/>
      <c r="UJC8" s="393"/>
      <c r="UJD8" s="393"/>
      <c r="UJE8" s="393"/>
      <c r="UJF8" s="393"/>
      <c r="UJG8" s="393"/>
      <c r="UJH8" s="393"/>
      <c r="UJI8" s="393"/>
      <c r="UJJ8" s="393"/>
      <c r="UJK8" s="393"/>
      <c r="UJL8" s="393"/>
      <c r="UJM8" s="393"/>
      <c r="UJN8" s="393"/>
      <c r="UJO8" s="393"/>
      <c r="UJP8" s="393"/>
      <c r="UJQ8" s="393"/>
      <c r="UJR8" s="393"/>
      <c r="UJS8" s="393"/>
      <c r="UJT8" s="393"/>
      <c r="UJU8" s="393"/>
      <c r="UJV8" s="393"/>
      <c r="UJW8" s="393"/>
      <c r="UJX8" s="393"/>
      <c r="UJY8" s="393"/>
      <c r="UJZ8" s="393"/>
      <c r="UKA8" s="393"/>
      <c r="UKB8" s="393"/>
      <c r="UKC8" s="393"/>
      <c r="UKD8" s="393"/>
      <c r="UKE8" s="393"/>
      <c r="UKF8" s="393"/>
      <c r="UKG8" s="393"/>
      <c r="UKH8" s="393"/>
      <c r="UKI8" s="393"/>
      <c r="UKJ8" s="393"/>
      <c r="UKK8" s="393"/>
      <c r="UKL8" s="393"/>
      <c r="UKM8" s="393"/>
      <c r="UKN8" s="393"/>
      <c r="UKO8" s="393"/>
      <c r="UKP8" s="393"/>
      <c r="UKQ8" s="393"/>
      <c r="UKR8" s="393"/>
      <c r="UKS8" s="393"/>
      <c r="UKT8" s="393"/>
      <c r="UKU8" s="393"/>
      <c r="UKV8" s="393"/>
      <c r="UKW8" s="393"/>
      <c r="UKX8" s="393"/>
      <c r="UKY8" s="393"/>
      <c r="UKZ8" s="393"/>
      <c r="ULA8" s="393"/>
      <c r="ULB8" s="393"/>
      <c r="ULC8" s="393"/>
      <c r="ULD8" s="393"/>
      <c r="ULE8" s="393"/>
      <c r="ULF8" s="393"/>
      <c r="ULG8" s="393"/>
      <c r="ULH8" s="393"/>
      <c r="ULI8" s="393"/>
      <c r="ULJ8" s="393"/>
      <c r="ULK8" s="393"/>
      <c r="ULL8" s="393"/>
      <c r="ULM8" s="393"/>
      <c r="ULN8" s="393"/>
      <c r="ULO8" s="393"/>
      <c r="ULP8" s="393"/>
      <c r="ULQ8" s="393"/>
      <c r="ULR8" s="393"/>
      <c r="ULS8" s="393"/>
      <c r="ULT8" s="393"/>
      <c r="ULU8" s="393"/>
      <c r="ULV8" s="393"/>
      <c r="ULW8" s="393"/>
      <c r="ULX8" s="393"/>
      <c r="ULY8" s="393"/>
      <c r="ULZ8" s="393"/>
      <c r="UMA8" s="393"/>
      <c r="UMB8" s="393"/>
      <c r="UMC8" s="393"/>
      <c r="UMD8" s="393"/>
      <c r="UME8" s="393"/>
      <c r="UMF8" s="393"/>
      <c r="UMG8" s="393"/>
      <c r="UMH8" s="393"/>
      <c r="UMI8" s="393"/>
      <c r="UMJ8" s="393"/>
      <c r="UMK8" s="393"/>
      <c r="UML8" s="393"/>
      <c r="UMM8" s="393"/>
      <c r="UMN8" s="393"/>
      <c r="UMO8" s="393"/>
      <c r="UMP8" s="393"/>
      <c r="UMQ8" s="393"/>
      <c r="UMR8" s="393"/>
      <c r="UMS8" s="393"/>
      <c r="UMT8" s="393"/>
      <c r="UMU8" s="393"/>
      <c r="UMV8" s="393"/>
      <c r="UMW8" s="393"/>
      <c r="UMX8" s="393"/>
      <c r="UMY8" s="393"/>
      <c r="UMZ8" s="393"/>
      <c r="UNA8" s="393"/>
      <c r="UNB8" s="393"/>
      <c r="UNC8" s="393"/>
      <c r="UND8" s="393"/>
      <c r="UNE8" s="393"/>
      <c r="UNF8" s="393"/>
      <c r="UNG8" s="393"/>
      <c r="UNH8" s="393"/>
      <c r="UNI8" s="393"/>
      <c r="UNJ8" s="393"/>
      <c r="UNK8" s="393"/>
      <c r="UNL8" s="393"/>
      <c r="UNM8" s="393"/>
      <c r="UNN8" s="393"/>
      <c r="UNO8" s="393"/>
      <c r="UNP8" s="393"/>
      <c r="UNQ8" s="393"/>
      <c r="UNR8" s="393"/>
      <c r="UNS8" s="393"/>
      <c r="UNT8" s="393"/>
      <c r="UNU8" s="393"/>
      <c r="UNV8" s="393"/>
      <c r="UNW8" s="393"/>
      <c r="UNX8" s="393"/>
      <c r="UNY8" s="393"/>
      <c r="UNZ8" s="393"/>
      <c r="UOA8" s="393"/>
      <c r="UOB8" s="393"/>
      <c r="UOC8" s="393"/>
      <c r="UOD8" s="393"/>
      <c r="UOE8" s="393"/>
      <c r="UOF8" s="393"/>
      <c r="UOG8" s="393"/>
      <c r="UOH8" s="393"/>
      <c r="UOI8" s="393"/>
      <c r="UOJ8" s="393"/>
      <c r="UOK8" s="393"/>
      <c r="UOL8" s="393"/>
      <c r="UOM8" s="393"/>
      <c r="UON8" s="393"/>
      <c r="UOO8" s="393"/>
      <c r="UOP8" s="393"/>
      <c r="UOQ8" s="393"/>
      <c r="UOR8" s="393"/>
      <c r="UOS8" s="393"/>
      <c r="UOT8" s="393"/>
      <c r="UOU8" s="393"/>
      <c r="UOV8" s="393"/>
      <c r="UOW8" s="393"/>
      <c r="UOX8" s="393"/>
      <c r="UOY8" s="393"/>
      <c r="UOZ8" s="393"/>
      <c r="UPA8" s="393"/>
      <c r="UPB8" s="393"/>
      <c r="UPC8" s="393"/>
      <c r="UPD8" s="393"/>
      <c r="UPE8" s="393"/>
      <c r="UPF8" s="393"/>
      <c r="UPG8" s="393"/>
      <c r="UPH8" s="393"/>
      <c r="UPI8" s="393"/>
      <c r="UPJ8" s="393"/>
      <c r="UPK8" s="393"/>
      <c r="UPL8" s="393"/>
      <c r="UPM8" s="393"/>
      <c r="UPN8" s="393"/>
      <c r="UPO8" s="393"/>
      <c r="UPP8" s="393"/>
      <c r="UPQ8" s="393"/>
      <c r="UPR8" s="393"/>
      <c r="UPS8" s="393"/>
      <c r="UPT8" s="393"/>
      <c r="UPU8" s="393"/>
      <c r="UPV8" s="393"/>
      <c r="UPW8" s="393"/>
      <c r="UPX8" s="393"/>
      <c r="UPY8" s="393"/>
      <c r="UPZ8" s="393"/>
      <c r="UQA8" s="393"/>
      <c r="UQB8" s="393"/>
      <c r="UQC8" s="393"/>
      <c r="UQD8" s="393"/>
      <c r="UQE8" s="393"/>
      <c r="UQF8" s="393"/>
      <c r="UQG8" s="393"/>
      <c r="UQH8" s="393"/>
      <c r="UQI8" s="393"/>
      <c r="UQJ8" s="393"/>
      <c r="UQK8" s="393"/>
      <c r="UQL8" s="393"/>
      <c r="UQM8" s="393"/>
      <c r="UQN8" s="393"/>
      <c r="UQO8" s="393"/>
      <c r="UQP8" s="393"/>
      <c r="UQQ8" s="393"/>
      <c r="UQR8" s="393"/>
      <c r="UQS8" s="393"/>
      <c r="UQT8" s="393"/>
      <c r="UQU8" s="393"/>
      <c r="UQV8" s="393"/>
      <c r="UQW8" s="393"/>
      <c r="UQX8" s="393"/>
      <c r="UQY8" s="393"/>
      <c r="UQZ8" s="393"/>
      <c r="URA8" s="393"/>
      <c r="URB8" s="393"/>
      <c r="URC8" s="393"/>
      <c r="URD8" s="393"/>
      <c r="URE8" s="393"/>
      <c r="URF8" s="393"/>
      <c r="URG8" s="393"/>
      <c r="URH8" s="393"/>
      <c r="URI8" s="393"/>
      <c r="URJ8" s="393"/>
      <c r="URK8" s="393"/>
      <c r="URL8" s="393"/>
      <c r="URM8" s="393"/>
      <c r="URN8" s="393"/>
      <c r="URO8" s="393"/>
      <c r="URP8" s="393"/>
      <c r="URQ8" s="393"/>
      <c r="URR8" s="393"/>
      <c r="URS8" s="393"/>
      <c r="URT8" s="393"/>
      <c r="URU8" s="393"/>
      <c r="URV8" s="393"/>
      <c r="URW8" s="393"/>
      <c r="URX8" s="393"/>
      <c r="URY8" s="393"/>
      <c r="URZ8" s="393"/>
      <c r="USA8" s="393"/>
      <c r="USB8" s="393"/>
      <c r="USC8" s="393"/>
      <c r="USD8" s="393"/>
      <c r="USE8" s="393"/>
      <c r="USF8" s="393"/>
      <c r="USG8" s="393"/>
      <c r="USH8" s="393"/>
      <c r="USI8" s="393"/>
      <c r="USJ8" s="393"/>
      <c r="USK8" s="393"/>
      <c r="USL8" s="393"/>
      <c r="USM8" s="393"/>
      <c r="USN8" s="393"/>
      <c r="USO8" s="393"/>
      <c r="USP8" s="393"/>
      <c r="USQ8" s="393"/>
      <c r="USR8" s="393"/>
      <c r="USS8" s="393"/>
      <c r="UST8" s="393"/>
      <c r="USU8" s="393"/>
      <c r="USV8" s="393"/>
      <c r="USW8" s="393"/>
      <c r="USX8" s="393"/>
      <c r="USY8" s="393"/>
      <c r="USZ8" s="393"/>
      <c r="UTA8" s="393"/>
      <c r="UTB8" s="393"/>
      <c r="UTC8" s="393"/>
      <c r="UTD8" s="393"/>
      <c r="UTE8" s="393"/>
      <c r="UTF8" s="393"/>
      <c r="UTG8" s="393"/>
      <c r="UTH8" s="393"/>
      <c r="UTI8" s="393"/>
      <c r="UTJ8" s="393"/>
      <c r="UTK8" s="393"/>
      <c r="UTL8" s="393"/>
      <c r="UTM8" s="393"/>
      <c r="UTN8" s="393"/>
      <c r="UTO8" s="393"/>
      <c r="UTP8" s="393"/>
      <c r="UTQ8" s="393"/>
      <c r="UTR8" s="393"/>
      <c r="UTS8" s="393"/>
      <c r="UTT8" s="393"/>
      <c r="UTU8" s="393"/>
      <c r="UTV8" s="393"/>
      <c r="UTW8" s="393"/>
      <c r="UTX8" s="393"/>
      <c r="UTY8" s="393"/>
      <c r="UTZ8" s="393"/>
      <c r="UUA8" s="393"/>
      <c r="UUB8" s="393"/>
      <c r="UUC8" s="393"/>
      <c r="UUD8" s="393"/>
      <c r="UUE8" s="393"/>
      <c r="UUF8" s="393"/>
      <c r="UUG8" s="393"/>
      <c r="UUH8" s="393"/>
      <c r="UUI8" s="393"/>
      <c r="UUJ8" s="393"/>
      <c r="UUK8" s="393"/>
      <c r="UUL8" s="393"/>
      <c r="UUM8" s="393"/>
      <c r="UUN8" s="393"/>
      <c r="UUO8" s="393"/>
      <c r="UUP8" s="393"/>
      <c r="UUQ8" s="393"/>
      <c r="UUR8" s="393"/>
      <c r="UUS8" s="393"/>
      <c r="UUT8" s="393"/>
      <c r="UUU8" s="393"/>
      <c r="UUV8" s="393"/>
      <c r="UUW8" s="393"/>
      <c r="UUX8" s="393"/>
      <c r="UUY8" s="393"/>
      <c r="UUZ8" s="393"/>
      <c r="UVA8" s="393"/>
      <c r="UVB8" s="393"/>
      <c r="UVC8" s="393"/>
      <c r="UVD8" s="393"/>
      <c r="UVE8" s="393"/>
      <c r="UVF8" s="393"/>
      <c r="UVG8" s="393"/>
      <c r="UVH8" s="393"/>
      <c r="UVI8" s="393"/>
      <c r="UVJ8" s="393"/>
      <c r="UVK8" s="393"/>
      <c r="UVL8" s="393"/>
      <c r="UVM8" s="393"/>
      <c r="UVN8" s="393"/>
      <c r="UVO8" s="393"/>
      <c r="UVP8" s="393"/>
      <c r="UVQ8" s="393"/>
      <c r="UVR8" s="393"/>
      <c r="UVS8" s="393"/>
      <c r="UVT8" s="393"/>
      <c r="UVU8" s="393"/>
      <c r="UVV8" s="393"/>
      <c r="UVW8" s="393"/>
      <c r="UVX8" s="393"/>
      <c r="UVY8" s="393"/>
      <c r="UVZ8" s="393"/>
      <c r="UWA8" s="393"/>
      <c r="UWB8" s="393"/>
      <c r="UWC8" s="393"/>
      <c r="UWD8" s="393"/>
      <c r="UWE8" s="393"/>
      <c r="UWF8" s="393"/>
      <c r="UWG8" s="393"/>
      <c r="UWH8" s="393"/>
      <c r="UWI8" s="393"/>
      <c r="UWJ8" s="393"/>
      <c r="UWK8" s="393"/>
      <c r="UWL8" s="393"/>
      <c r="UWM8" s="393"/>
      <c r="UWN8" s="393"/>
      <c r="UWO8" s="393"/>
      <c r="UWP8" s="393"/>
      <c r="UWQ8" s="393"/>
      <c r="UWR8" s="393"/>
      <c r="UWS8" s="393"/>
      <c r="UWT8" s="393"/>
      <c r="UWU8" s="393"/>
      <c r="UWV8" s="393"/>
      <c r="UWW8" s="393"/>
      <c r="UWX8" s="393"/>
      <c r="UWY8" s="393"/>
      <c r="UWZ8" s="393"/>
      <c r="UXA8" s="393"/>
      <c r="UXB8" s="393"/>
      <c r="UXC8" s="393"/>
      <c r="UXD8" s="393"/>
      <c r="UXE8" s="393"/>
      <c r="UXF8" s="393"/>
      <c r="UXG8" s="393"/>
      <c r="UXH8" s="393"/>
      <c r="UXI8" s="393"/>
      <c r="UXJ8" s="393"/>
      <c r="UXK8" s="393"/>
      <c r="UXL8" s="393"/>
      <c r="UXM8" s="393"/>
      <c r="UXN8" s="393"/>
      <c r="UXO8" s="393"/>
      <c r="UXP8" s="393"/>
      <c r="UXQ8" s="393"/>
      <c r="UXR8" s="393"/>
      <c r="UXS8" s="393"/>
      <c r="UXT8" s="393"/>
      <c r="UXU8" s="393"/>
      <c r="UXV8" s="393"/>
      <c r="UXW8" s="393"/>
      <c r="UXX8" s="393"/>
      <c r="UXY8" s="393"/>
      <c r="UXZ8" s="393"/>
      <c r="UYA8" s="393"/>
      <c r="UYB8" s="393"/>
      <c r="UYC8" s="393"/>
      <c r="UYD8" s="393"/>
      <c r="UYE8" s="393"/>
      <c r="UYF8" s="393"/>
      <c r="UYG8" s="393"/>
      <c r="UYH8" s="393"/>
      <c r="UYI8" s="393"/>
      <c r="UYJ8" s="393"/>
      <c r="UYK8" s="393"/>
      <c r="UYL8" s="393"/>
      <c r="UYM8" s="393"/>
      <c r="UYN8" s="393"/>
      <c r="UYO8" s="393"/>
      <c r="UYP8" s="393"/>
      <c r="UYQ8" s="393"/>
      <c r="UYR8" s="393"/>
      <c r="UYS8" s="393"/>
      <c r="UYT8" s="393"/>
      <c r="UYU8" s="393"/>
      <c r="UYV8" s="393"/>
      <c r="UYW8" s="393"/>
      <c r="UYX8" s="393"/>
      <c r="UYY8" s="393"/>
      <c r="UYZ8" s="393"/>
      <c r="UZA8" s="393"/>
      <c r="UZB8" s="393"/>
      <c r="UZC8" s="393"/>
      <c r="UZD8" s="393"/>
      <c r="UZE8" s="393"/>
      <c r="UZF8" s="393"/>
      <c r="UZG8" s="393"/>
      <c r="UZH8" s="393"/>
      <c r="UZI8" s="393"/>
      <c r="UZJ8" s="393"/>
      <c r="UZK8" s="393"/>
      <c r="UZL8" s="393"/>
      <c r="UZM8" s="393"/>
      <c r="UZN8" s="393"/>
      <c r="UZO8" s="393"/>
      <c r="UZP8" s="393"/>
      <c r="UZQ8" s="393"/>
      <c r="UZR8" s="393"/>
      <c r="UZS8" s="393"/>
      <c r="UZT8" s="393"/>
      <c r="UZU8" s="393"/>
      <c r="UZV8" s="393"/>
      <c r="UZW8" s="393"/>
      <c r="UZX8" s="393"/>
      <c r="UZY8" s="393"/>
      <c r="UZZ8" s="393"/>
      <c r="VAA8" s="393"/>
      <c r="VAB8" s="393"/>
      <c r="VAC8" s="393"/>
      <c r="VAD8" s="393"/>
      <c r="VAE8" s="393"/>
      <c r="VAF8" s="393"/>
      <c r="VAG8" s="393"/>
      <c r="VAH8" s="393"/>
      <c r="VAI8" s="393"/>
      <c r="VAJ8" s="393"/>
      <c r="VAK8" s="393"/>
      <c r="VAL8" s="393"/>
      <c r="VAM8" s="393"/>
      <c r="VAN8" s="393"/>
      <c r="VAO8" s="393"/>
      <c r="VAP8" s="393"/>
      <c r="VAQ8" s="393"/>
      <c r="VAR8" s="393"/>
      <c r="VAS8" s="393"/>
      <c r="VAT8" s="393"/>
      <c r="VAU8" s="393"/>
      <c r="VAV8" s="393"/>
      <c r="VAW8" s="393"/>
      <c r="VAX8" s="393"/>
      <c r="VAY8" s="393"/>
      <c r="VAZ8" s="393"/>
      <c r="VBA8" s="393"/>
      <c r="VBB8" s="393"/>
      <c r="VBC8" s="393"/>
      <c r="VBD8" s="393"/>
      <c r="VBE8" s="393"/>
      <c r="VBF8" s="393"/>
      <c r="VBG8" s="393"/>
      <c r="VBH8" s="393"/>
      <c r="VBI8" s="393"/>
      <c r="VBJ8" s="393"/>
      <c r="VBK8" s="393"/>
      <c r="VBL8" s="393"/>
      <c r="VBM8" s="393"/>
      <c r="VBN8" s="393"/>
      <c r="VBO8" s="393"/>
      <c r="VBP8" s="393"/>
      <c r="VBQ8" s="393"/>
      <c r="VBR8" s="393"/>
      <c r="VBS8" s="393"/>
      <c r="VBT8" s="393"/>
      <c r="VBU8" s="393"/>
      <c r="VBV8" s="393"/>
      <c r="VBW8" s="393"/>
      <c r="VBX8" s="393"/>
      <c r="VBY8" s="393"/>
      <c r="VBZ8" s="393"/>
      <c r="VCA8" s="393"/>
      <c r="VCB8" s="393"/>
      <c r="VCC8" s="393"/>
      <c r="VCD8" s="393"/>
      <c r="VCE8" s="393"/>
      <c r="VCF8" s="393"/>
      <c r="VCG8" s="393"/>
      <c r="VCH8" s="393"/>
      <c r="VCI8" s="393"/>
      <c r="VCJ8" s="393"/>
      <c r="VCK8" s="393"/>
      <c r="VCL8" s="393"/>
      <c r="VCM8" s="393"/>
      <c r="VCN8" s="393"/>
      <c r="VCO8" s="393"/>
      <c r="VCP8" s="393"/>
      <c r="VCQ8" s="393"/>
      <c r="VCR8" s="393"/>
      <c r="VCS8" s="393"/>
      <c r="VCT8" s="393"/>
      <c r="VCU8" s="393"/>
      <c r="VCV8" s="393"/>
      <c r="VCW8" s="393"/>
      <c r="VCX8" s="393"/>
      <c r="VCY8" s="393"/>
      <c r="VCZ8" s="393"/>
      <c r="VDA8" s="393"/>
      <c r="VDB8" s="393"/>
      <c r="VDC8" s="393"/>
      <c r="VDD8" s="393"/>
      <c r="VDE8" s="393"/>
      <c r="VDF8" s="393"/>
      <c r="VDG8" s="393"/>
      <c r="VDH8" s="393"/>
      <c r="VDI8" s="393"/>
      <c r="VDJ8" s="393"/>
      <c r="VDK8" s="393"/>
      <c r="VDL8" s="393"/>
      <c r="VDM8" s="393"/>
      <c r="VDN8" s="393"/>
      <c r="VDO8" s="393"/>
      <c r="VDP8" s="393"/>
      <c r="VDQ8" s="393"/>
      <c r="VDR8" s="393"/>
      <c r="VDS8" s="393"/>
      <c r="VDT8" s="393"/>
      <c r="VDU8" s="393"/>
      <c r="VDV8" s="393"/>
      <c r="VDW8" s="393"/>
      <c r="VDX8" s="393"/>
      <c r="VDY8" s="393"/>
      <c r="VDZ8" s="393"/>
      <c r="VEA8" s="393"/>
      <c r="VEB8" s="393"/>
      <c r="VEC8" s="393"/>
      <c r="VED8" s="393"/>
      <c r="VEE8" s="393"/>
      <c r="VEF8" s="393"/>
      <c r="VEG8" s="393"/>
      <c r="VEH8" s="393"/>
      <c r="VEI8" s="393"/>
      <c r="VEJ8" s="393"/>
      <c r="VEK8" s="393"/>
      <c r="VEL8" s="393"/>
      <c r="VEM8" s="393"/>
      <c r="VEN8" s="393"/>
      <c r="VEO8" s="393"/>
      <c r="VEP8" s="393"/>
      <c r="VEQ8" s="393"/>
      <c r="VER8" s="393"/>
      <c r="VES8" s="393"/>
      <c r="VET8" s="393"/>
      <c r="VEU8" s="393"/>
      <c r="VEV8" s="393"/>
      <c r="VEW8" s="393"/>
      <c r="VEX8" s="393"/>
      <c r="VEY8" s="393"/>
      <c r="VEZ8" s="393"/>
      <c r="VFA8" s="393"/>
      <c r="VFB8" s="393"/>
      <c r="VFC8" s="393"/>
      <c r="VFD8" s="393"/>
      <c r="VFE8" s="393"/>
      <c r="VFF8" s="393"/>
      <c r="VFG8" s="393"/>
      <c r="VFH8" s="393"/>
      <c r="VFI8" s="393"/>
      <c r="VFJ8" s="393"/>
      <c r="VFK8" s="393"/>
      <c r="VFL8" s="393"/>
      <c r="VFM8" s="393"/>
      <c r="VFN8" s="393"/>
      <c r="VFO8" s="393"/>
      <c r="VFP8" s="393"/>
      <c r="VFQ8" s="393"/>
      <c r="VFR8" s="393"/>
      <c r="VFS8" s="393"/>
      <c r="VFT8" s="393"/>
      <c r="VFU8" s="393"/>
      <c r="VFV8" s="393"/>
      <c r="VFW8" s="393"/>
      <c r="VFX8" s="393"/>
      <c r="VFY8" s="393"/>
      <c r="VFZ8" s="393"/>
      <c r="VGA8" s="393"/>
      <c r="VGB8" s="393"/>
      <c r="VGC8" s="393"/>
      <c r="VGD8" s="393"/>
      <c r="VGE8" s="393"/>
      <c r="VGF8" s="393"/>
      <c r="VGG8" s="393"/>
      <c r="VGH8" s="393"/>
      <c r="VGI8" s="393"/>
      <c r="VGJ8" s="393"/>
      <c r="VGK8" s="393"/>
      <c r="VGL8" s="393"/>
      <c r="VGM8" s="393"/>
      <c r="VGN8" s="393"/>
      <c r="VGO8" s="393"/>
      <c r="VGP8" s="393"/>
      <c r="VGQ8" s="393"/>
      <c r="VGR8" s="393"/>
      <c r="VGS8" s="393"/>
      <c r="VGT8" s="393"/>
      <c r="VGU8" s="393"/>
      <c r="VGV8" s="393"/>
      <c r="VGW8" s="393"/>
      <c r="VGX8" s="393"/>
      <c r="VGY8" s="393"/>
      <c r="VGZ8" s="393"/>
      <c r="VHA8" s="393"/>
      <c r="VHB8" s="393"/>
      <c r="VHC8" s="393"/>
      <c r="VHD8" s="393"/>
      <c r="VHE8" s="393"/>
      <c r="VHF8" s="393"/>
      <c r="VHG8" s="393"/>
      <c r="VHH8" s="393"/>
      <c r="VHI8" s="393"/>
      <c r="VHJ8" s="393"/>
      <c r="VHK8" s="393"/>
      <c r="VHL8" s="393"/>
      <c r="VHM8" s="393"/>
      <c r="VHN8" s="393"/>
      <c r="VHO8" s="393"/>
      <c r="VHP8" s="393"/>
      <c r="VHQ8" s="393"/>
      <c r="VHR8" s="393"/>
      <c r="VHS8" s="393"/>
      <c r="VHT8" s="393"/>
      <c r="VHU8" s="393"/>
      <c r="VHV8" s="393"/>
      <c r="VHW8" s="393"/>
      <c r="VHX8" s="393"/>
      <c r="VHY8" s="393"/>
      <c r="VHZ8" s="393"/>
      <c r="VIA8" s="393"/>
      <c r="VIB8" s="393"/>
      <c r="VIC8" s="393"/>
      <c r="VID8" s="393"/>
      <c r="VIE8" s="393"/>
      <c r="VIF8" s="393"/>
      <c r="VIG8" s="393"/>
      <c r="VIH8" s="393"/>
      <c r="VII8" s="393"/>
      <c r="VIJ8" s="393"/>
      <c r="VIK8" s="393"/>
      <c r="VIL8" s="393"/>
      <c r="VIM8" s="393"/>
      <c r="VIN8" s="393"/>
      <c r="VIO8" s="393"/>
      <c r="VIP8" s="393"/>
      <c r="VIQ8" s="393"/>
      <c r="VIR8" s="393"/>
      <c r="VIS8" s="393"/>
      <c r="VIT8" s="393"/>
      <c r="VIU8" s="393"/>
      <c r="VIV8" s="393"/>
      <c r="VIW8" s="393"/>
      <c r="VIX8" s="393"/>
      <c r="VIY8" s="393"/>
      <c r="VIZ8" s="393"/>
      <c r="VJA8" s="393"/>
      <c r="VJB8" s="393"/>
      <c r="VJC8" s="393"/>
      <c r="VJD8" s="393"/>
      <c r="VJE8" s="393"/>
      <c r="VJF8" s="393"/>
      <c r="VJG8" s="393"/>
      <c r="VJH8" s="393"/>
      <c r="VJI8" s="393"/>
      <c r="VJJ8" s="393"/>
      <c r="VJK8" s="393"/>
      <c r="VJL8" s="393"/>
      <c r="VJM8" s="393"/>
      <c r="VJN8" s="393"/>
      <c r="VJO8" s="393"/>
      <c r="VJP8" s="393"/>
      <c r="VJQ8" s="393"/>
      <c r="VJR8" s="393"/>
      <c r="VJS8" s="393"/>
      <c r="VJT8" s="393"/>
      <c r="VJU8" s="393"/>
      <c r="VJV8" s="393"/>
      <c r="VJW8" s="393"/>
      <c r="VJX8" s="393"/>
      <c r="VJY8" s="393"/>
      <c r="VJZ8" s="393"/>
      <c r="VKA8" s="393"/>
      <c r="VKB8" s="393"/>
      <c r="VKC8" s="393"/>
      <c r="VKD8" s="393"/>
      <c r="VKE8" s="393"/>
      <c r="VKF8" s="393"/>
      <c r="VKG8" s="393"/>
      <c r="VKH8" s="393"/>
      <c r="VKI8" s="393"/>
      <c r="VKJ8" s="393"/>
      <c r="VKK8" s="393"/>
      <c r="VKL8" s="393"/>
      <c r="VKM8" s="393"/>
      <c r="VKN8" s="393"/>
      <c r="VKO8" s="393"/>
      <c r="VKP8" s="393"/>
      <c r="VKQ8" s="393"/>
      <c r="VKR8" s="393"/>
      <c r="VKS8" s="393"/>
      <c r="VKT8" s="393"/>
      <c r="VKU8" s="393"/>
      <c r="VKV8" s="393"/>
      <c r="VKW8" s="393"/>
      <c r="VKX8" s="393"/>
      <c r="VKY8" s="393"/>
      <c r="VKZ8" s="393"/>
      <c r="VLA8" s="393"/>
      <c r="VLB8" s="393"/>
      <c r="VLC8" s="393"/>
      <c r="VLD8" s="393"/>
      <c r="VLE8" s="393"/>
      <c r="VLF8" s="393"/>
      <c r="VLG8" s="393"/>
      <c r="VLH8" s="393"/>
      <c r="VLI8" s="393"/>
      <c r="VLJ8" s="393"/>
      <c r="VLK8" s="393"/>
      <c r="VLL8" s="393"/>
      <c r="VLM8" s="393"/>
      <c r="VLN8" s="393"/>
      <c r="VLO8" s="393"/>
      <c r="VLP8" s="393"/>
      <c r="VLQ8" s="393"/>
      <c r="VLR8" s="393"/>
      <c r="VLS8" s="393"/>
      <c r="VLT8" s="393"/>
      <c r="VLU8" s="393"/>
      <c r="VLV8" s="393"/>
      <c r="VLW8" s="393"/>
      <c r="VLX8" s="393"/>
      <c r="VLY8" s="393"/>
      <c r="VLZ8" s="393"/>
      <c r="VMA8" s="393"/>
      <c r="VMB8" s="393"/>
      <c r="VMC8" s="393"/>
      <c r="VMD8" s="393"/>
      <c r="VME8" s="393"/>
      <c r="VMF8" s="393"/>
      <c r="VMG8" s="393"/>
      <c r="VMH8" s="393"/>
      <c r="VMI8" s="393"/>
      <c r="VMJ8" s="393"/>
      <c r="VMK8" s="393"/>
      <c r="VML8" s="393"/>
      <c r="VMM8" s="393"/>
      <c r="VMN8" s="393"/>
      <c r="VMO8" s="393"/>
      <c r="VMP8" s="393"/>
      <c r="VMQ8" s="393"/>
      <c r="VMR8" s="393"/>
      <c r="VMS8" s="393"/>
      <c r="VMT8" s="393"/>
      <c r="VMU8" s="393"/>
      <c r="VMV8" s="393"/>
      <c r="VMW8" s="393"/>
      <c r="VMX8" s="393"/>
      <c r="VMY8" s="393"/>
      <c r="VMZ8" s="393"/>
      <c r="VNA8" s="393"/>
      <c r="VNB8" s="393"/>
      <c r="VNC8" s="393"/>
      <c r="VND8" s="393"/>
      <c r="VNE8" s="393"/>
      <c r="VNF8" s="393"/>
      <c r="VNG8" s="393"/>
      <c r="VNH8" s="393"/>
      <c r="VNI8" s="393"/>
      <c r="VNJ8" s="393"/>
      <c r="VNK8" s="393"/>
      <c r="VNL8" s="393"/>
      <c r="VNM8" s="393"/>
      <c r="VNN8" s="393"/>
      <c r="VNO8" s="393"/>
      <c r="VNP8" s="393"/>
      <c r="VNQ8" s="393"/>
      <c r="VNR8" s="393"/>
      <c r="VNS8" s="393"/>
      <c r="VNT8" s="393"/>
      <c r="VNU8" s="393"/>
      <c r="VNV8" s="393"/>
      <c r="VNW8" s="393"/>
      <c r="VNX8" s="393"/>
      <c r="VNY8" s="393"/>
      <c r="VNZ8" s="393"/>
      <c r="VOA8" s="393"/>
      <c r="VOB8" s="393"/>
      <c r="VOC8" s="393"/>
      <c r="VOD8" s="393"/>
      <c r="VOE8" s="393"/>
      <c r="VOF8" s="393"/>
      <c r="VOG8" s="393"/>
      <c r="VOH8" s="393"/>
      <c r="VOI8" s="393"/>
      <c r="VOJ8" s="393"/>
      <c r="VOK8" s="393"/>
      <c r="VOL8" s="393"/>
      <c r="VOM8" s="393"/>
      <c r="VON8" s="393"/>
      <c r="VOO8" s="393"/>
      <c r="VOP8" s="393"/>
      <c r="VOQ8" s="393"/>
      <c r="VOR8" s="393"/>
      <c r="VOS8" s="393"/>
      <c r="VOT8" s="393"/>
      <c r="VOU8" s="393"/>
      <c r="VOV8" s="393"/>
      <c r="VOW8" s="393"/>
      <c r="VOX8" s="393"/>
      <c r="VOY8" s="393"/>
      <c r="VOZ8" s="393"/>
      <c r="VPA8" s="393"/>
      <c r="VPB8" s="393"/>
      <c r="VPC8" s="393"/>
      <c r="VPD8" s="393"/>
      <c r="VPE8" s="393"/>
      <c r="VPF8" s="393"/>
      <c r="VPG8" s="393"/>
      <c r="VPH8" s="393"/>
      <c r="VPI8" s="393"/>
      <c r="VPJ8" s="393"/>
      <c r="VPK8" s="393"/>
      <c r="VPL8" s="393"/>
      <c r="VPM8" s="393"/>
      <c r="VPN8" s="393"/>
      <c r="VPO8" s="393"/>
      <c r="VPP8" s="393"/>
      <c r="VPQ8" s="393"/>
      <c r="VPR8" s="393"/>
      <c r="VPS8" s="393"/>
      <c r="VPT8" s="393"/>
      <c r="VPU8" s="393"/>
      <c r="VPV8" s="393"/>
      <c r="VPW8" s="393"/>
      <c r="VPX8" s="393"/>
      <c r="VPY8" s="393"/>
      <c r="VPZ8" s="393"/>
      <c r="VQA8" s="393"/>
      <c r="VQB8" s="393"/>
      <c r="VQC8" s="393"/>
      <c r="VQD8" s="393"/>
      <c r="VQE8" s="393"/>
      <c r="VQF8" s="393"/>
      <c r="VQG8" s="393"/>
      <c r="VQH8" s="393"/>
      <c r="VQI8" s="393"/>
      <c r="VQJ8" s="393"/>
      <c r="VQK8" s="393"/>
      <c r="VQL8" s="393"/>
      <c r="VQM8" s="393"/>
      <c r="VQN8" s="393"/>
      <c r="VQO8" s="393"/>
      <c r="VQP8" s="393"/>
      <c r="VQQ8" s="393"/>
      <c r="VQR8" s="393"/>
      <c r="VQS8" s="393"/>
      <c r="VQT8" s="393"/>
      <c r="VQU8" s="393"/>
      <c r="VQV8" s="393"/>
      <c r="VQW8" s="393"/>
      <c r="VQX8" s="393"/>
      <c r="VQY8" s="393"/>
      <c r="VQZ8" s="393"/>
      <c r="VRA8" s="393"/>
      <c r="VRB8" s="393"/>
      <c r="VRC8" s="393"/>
      <c r="VRD8" s="393"/>
      <c r="VRE8" s="393"/>
      <c r="VRF8" s="393"/>
      <c r="VRG8" s="393"/>
      <c r="VRH8" s="393"/>
      <c r="VRI8" s="393"/>
      <c r="VRJ8" s="393"/>
      <c r="VRK8" s="393"/>
      <c r="VRL8" s="393"/>
      <c r="VRM8" s="393"/>
      <c r="VRN8" s="393"/>
      <c r="VRO8" s="393"/>
      <c r="VRP8" s="393"/>
      <c r="VRQ8" s="393"/>
      <c r="VRR8" s="393"/>
      <c r="VRS8" s="393"/>
      <c r="VRT8" s="393"/>
      <c r="VRU8" s="393"/>
      <c r="VRV8" s="393"/>
      <c r="VRW8" s="393"/>
      <c r="VRX8" s="393"/>
      <c r="VRY8" s="393"/>
      <c r="VRZ8" s="393"/>
      <c r="VSA8" s="393"/>
      <c r="VSB8" s="393"/>
      <c r="VSC8" s="393"/>
      <c r="VSD8" s="393"/>
      <c r="VSE8" s="393"/>
      <c r="VSF8" s="393"/>
      <c r="VSG8" s="393"/>
      <c r="VSH8" s="393"/>
      <c r="VSI8" s="393"/>
      <c r="VSJ8" s="393"/>
      <c r="VSK8" s="393"/>
      <c r="VSL8" s="393"/>
      <c r="VSM8" s="393"/>
      <c r="VSN8" s="393"/>
      <c r="VSO8" s="393"/>
      <c r="VSP8" s="393"/>
      <c r="VSQ8" s="393"/>
      <c r="VSR8" s="393"/>
      <c r="VSS8" s="393"/>
      <c r="VST8" s="393"/>
      <c r="VSU8" s="393"/>
      <c r="VSV8" s="393"/>
      <c r="VSW8" s="393"/>
      <c r="VSX8" s="393"/>
      <c r="VSY8" s="393"/>
      <c r="VSZ8" s="393"/>
      <c r="VTA8" s="393"/>
      <c r="VTB8" s="393"/>
      <c r="VTC8" s="393"/>
      <c r="VTD8" s="393"/>
      <c r="VTE8" s="393"/>
      <c r="VTF8" s="393"/>
      <c r="VTG8" s="393"/>
      <c r="VTH8" s="393"/>
      <c r="VTI8" s="393"/>
      <c r="VTJ8" s="393"/>
      <c r="VTK8" s="393"/>
      <c r="VTL8" s="393"/>
      <c r="VTM8" s="393"/>
      <c r="VTN8" s="393"/>
      <c r="VTO8" s="393"/>
      <c r="VTP8" s="393"/>
      <c r="VTQ8" s="393"/>
      <c r="VTR8" s="393"/>
      <c r="VTS8" s="393"/>
      <c r="VTT8" s="393"/>
      <c r="VTU8" s="393"/>
      <c r="VTV8" s="393"/>
      <c r="VTW8" s="393"/>
      <c r="VTX8" s="393"/>
      <c r="VTY8" s="393"/>
      <c r="VTZ8" s="393"/>
      <c r="VUA8" s="393"/>
      <c r="VUB8" s="393"/>
      <c r="VUC8" s="393"/>
      <c r="VUD8" s="393"/>
      <c r="VUE8" s="393"/>
      <c r="VUF8" s="393"/>
      <c r="VUG8" s="393"/>
      <c r="VUH8" s="393"/>
      <c r="VUI8" s="393"/>
      <c r="VUJ8" s="393"/>
      <c r="VUK8" s="393"/>
      <c r="VUL8" s="393"/>
      <c r="VUM8" s="393"/>
      <c r="VUN8" s="393"/>
      <c r="VUO8" s="393"/>
      <c r="VUP8" s="393"/>
      <c r="VUQ8" s="393"/>
      <c r="VUR8" s="393"/>
      <c r="VUS8" s="393"/>
      <c r="VUT8" s="393"/>
      <c r="VUU8" s="393"/>
      <c r="VUV8" s="393"/>
      <c r="VUW8" s="393"/>
      <c r="VUX8" s="393"/>
      <c r="VUY8" s="393"/>
      <c r="VUZ8" s="393"/>
      <c r="VVA8" s="393"/>
      <c r="VVB8" s="393"/>
      <c r="VVC8" s="393"/>
      <c r="VVD8" s="393"/>
      <c r="VVE8" s="393"/>
      <c r="VVF8" s="393"/>
      <c r="VVG8" s="393"/>
      <c r="VVH8" s="393"/>
      <c r="VVI8" s="393"/>
      <c r="VVJ8" s="393"/>
      <c r="VVK8" s="393"/>
      <c r="VVL8" s="393"/>
      <c r="VVM8" s="393"/>
      <c r="VVN8" s="393"/>
      <c r="VVO8" s="393"/>
      <c r="VVP8" s="393"/>
      <c r="VVQ8" s="393"/>
      <c r="VVR8" s="393"/>
      <c r="VVS8" s="393"/>
      <c r="VVT8" s="393"/>
      <c r="VVU8" s="393"/>
      <c r="VVV8" s="393"/>
      <c r="VVW8" s="393"/>
      <c r="VVX8" s="393"/>
      <c r="VVY8" s="393"/>
      <c r="VVZ8" s="393"/>
      <c r="VWA8" s="393"/>
      <c r="VWB8" s="393"/>
      <c r="VWC8" s="393"/>
      <c r="VWD8" s="393"/>
      <c r="VWE8" s="393"/>
      <c r="VWF8" s="393"/>
      <c r="VWG8" s="393"/>
      <c r="VWH8" s="393"/>
      <c r="VWI8" s="393"/>
      <c r="VWJ8" s="393"/>
      <c r="VWK8" s="393"/>
      <c r="VWL8" s="393"/>
      <c r="VWM8" s="393"/>
      <c r="VWN8" s="393"/>
      <c r="VWO8" s="393"/>
      <c r="VWP8" s="393"/>
      <c r="VWQ8" s="393"/>
      <c r="VWR8" s="393"/>
      <c r="VWS8" s="393"/>
      <c r="VWT8" s="393"/>
      <c r="VWU8" s="393"/>
      <c r="VWV8" s="393"/>
      <c r="VWW8" s="393"/>
      <c r="VWX8" s="393"/>
      <c r="VWY8" s="393"/>
      <c r="VWZ8" s="393"/>
      <c r="VXA8" s="393"/>
      <c r="VXB8" s="393"/>
      <c r="VXC8" s="393"/>
      <c r="VXD8" s="393"/>
      <c r="VXE8" s="393"/>
      <c r="VXF8" s="393"/>
      <c r="VXG8" s="393"/>
      <c r="VXH8" s="393"/>
      <c r="VXI8" s="393"/>
      <c r="VXJ8" s="393"/>
      <c r="VXK8" s="393"/>
      <c r="VXL8" s="393"/>
      <c r="VXM8" s="393"/>
      <c r="VXN8" s="393"/>
      <c r="VXO8" s="393"/>
      <c r="VXP8" s="393"/>
      <c r="VXQ8" s="393"/>
      <c r="VXR8" s="393"/>
      <c r="VXS8" s="393"/>
      <c r="VXT8" s="393"/>
      <c r="VXU8" s="393"/>
      <c r="VXV8" s="393"/>
      <c r="VXW8" s="393"/>
      <c r="VXX8" s="393"/>
      <c r="VXY8" s="393"/>
      <c r="VXZ8" s="393"/>
      <c r="VYA8" s="393"/>
      <c r="VYB8" s="393"/>
      <c r="VYC8" s="393"/>
      <c r="VYD8" s="393"/>
      <c r="VYE8" s="393"/>
      <c r="VYF8" s="393"/>
      <c r="VYG8" s="393"/>
      <c r="VYH8" s="393"/>
      <c r="VYI8" s="393"/>
      <c r="VYJ8" s="393"/>
      <c r="VYK8" s="393"/>
      <c r="VYL8" s="393"/>
      <c r="VYM8" s="393"/>
      <c r="VYN8" s="393"/>
      <c r="VYO8" s="393"/>
      <c r="VYP8" s="393"/>
      <c r="VYQ8" s="393"/>
      <c r="VYR8" s="393"/>
      <c r="VYS8" s="393"/>
      <c r="VYT8" s="393"/>
      <c r="VYU8" s="393"/>
      <c r="VYV8" s="393"/>
      <c r="VYW8" s="393"/>
      <c r="VYX8" s="393"/>
      <c r="VYY8" s="393"/>
      <c r="VYZ8" s="393"/>
      <c r="VZA8" s="393"/>
      <c r="VZB8" s="393"/>
      <c r="VZC8" s="393"/>
      <c r="VZD8" s="393"/>
      <c r="VZE8" s="393"/>
      <c r="VZF8" s="393"/>
      <c r="VZG8" s="393"/>
      <c r="VZH8" s="393"/>
      <c r="VZI8" s="393"/>
      <c r="VZJ8" s="393"/>
      <c r="VZK8" s="393"/>
      <c r="VZL8" s="393"/>
      <c r="VZM8" s="393"/>
      <c r="VZN8" s="393"/>
      <c r="VZO8" s="393"/>
      <c r="VZP8" s="393"/>
      <c r="VZQ8" s="393"/>
      <c r="VZR8" s="393"/>
      <c r="VZS8" s="393"/>
      <c r="VZT8" s="393"/>
      <c r="VZU8" s="393"/>
      <c r="VZV8" s="393"/>
      <c r="VZW8" s="393"/>
      <c r="VZX8" s="393"/>
      <c r="VZY8" s="393"/>
      <c r="VZZ8" s="393"/>
      <c r="WAA8" s="393"/>
      <c r="WAB8" s="393"/>
      <c r="WAC8" s="393"/>
      <c r="WAD8" s="393"/>
      <c r="WAE8" s="393"/>
      <c r="WAF8" s="393"/>
      <c r="WAG8" s="393"/>
      <c r="WAH8" s="393"/>
      <c r="WAI8" s="393"/>
      <c r="WAJ8" s="393"/>
      <c r="WAK8" s="393"/>
      <c r="WAL8" s="393"/>
      <c r="WAM8" s="393"/>
      <c r="WAN8" s="393"/>
      <c r="WAO8" s="393"/>
      <c r="WAP8" s="393"/>
      <c r="WAQ8" s="393"/>
      <c r="WAR8" s="393"/>
      <c r="WAS8" s="393"/>
      <c r="WAT8" s="393"/>
      <c r="WAU8" s="393"/>
      <c r="WAV8" s="393"/>
      <c r="WAW8" s="393"/>
      <c r="WAX8" s="393"/>
      <c r="WAY8" s="393"/>
      <c r="WAZ8" s="393"/>
      <c r="WBA8" s="393"/>
      <c r="WBB8" s="393"/>
      <c r="WBC8" s="393"/>
      <c r="WBD8" s="393"/>
      <c r="WBE8" s="393"/>
      <c r="WBF8" s="393"/>
      <c r="WBG8" s="393"/>
      <c r="WBH8" s="393"/>
      <c r="WBI8" s="393"/>
      <c r="WBJ8" s="393"/>
      <c r="WBK8" s="393"/>
      <c r="WBL8" s="393"/>
      <c r="WBM8" s="393"/>
      <c r="WBN8" s="393"/>
      <c r="WBO8" s="393"/>
      <c r="WBP8" s="393"/>
      <c r="WBQ8" s="393"/>
      <c r="WBR8" s="393"/>
      <c r="WBS8" s="393"/>
      <c r="WBT8" s="393"/>
      <c r="WBU8" s="393"/>
      <c r="WBV8" s="393"/>
      <c r="WBW8" s="393"/>
      <c r="WBX8" s="393"/>
      <c r="WBY8" s="393"/>
      <c r="WBZ8" s="393"/>
      <c r="WCA8" s="393"/>
      <c r="WCB8" s="393"/>
      <c r="WCC8" s="393"/>
      <c r="WCD8" s="393"/>
      <c r="WCE8" s="393"/>
      <c r="WCF8" s="393"/>
      <c r="WCG8" s="393"/>
      <c r="WCH8" s="393"/>
      <c r="WCI8" s="393"/>
      <c r="WCJ8" s="393"/>
      <c r="WCK8" s="393"/>
      <c r="WCL8" s="393"/>
      <c r="WCM8" s="393"/>
      <c r="WCN8" s="393"/>
      <c r="WCO8" s="393"/>
      <c r="WCP8" s="393"/>
      <c r="WCQ8" s="393"/>
      <c r="WCR8" s="393"/>
      <c r="WCS8" s="393"/>
      <c r="WCT8" s="393"/>
      <c r="WCU8" s="393"/>
      <c r="WCV8" s="393"/>
      <c r="WCW8" s="393"/>
      <c r="WCX8" s="393"/>
      <c r="WCY8" s="393"/>
      <c r="WCZ8" s="393"/>
      <c r="WDA8" s="393"/>
      <c r="WDB8" s="393"/>
      <c r="WDC8" s="393"/>
      <c r="WDD8" s="393"/>
      <c r="WDE8" s="393"/>
      <c r="WDF8" s="393"/>
      <c r="WDG8" s="393"/>
      <c r="WDH8" s="393"/>
      <c r="WDI8" s="393"/>
      <c r="WDJ8" s="393"/>
      <c r="WDK8" s="393"/>
      <c r="WDL8" s="393"/>
      <c r="WDM8" s="393"/>
      <c r="WDN8" s="393"/>
      <c r="WDO8" s="393"/>
      <c r="WDP8" s="393"/>
      <c r="WDQ8" s="393"/>
      <c r="WDR8" s="393"/>
      <c r="WDS8" s="393"/>
      <c r="WDT8" s="393"/>
      <c r="WDU8" s="393"/>
      <c r="WDV8" s="393"/>
      <c r="WDW8" s="393"/>
      <c r="WDX8" s="393"/>
      <c r="WDY8" s="393"/>
      <c r="WDZ8" s="393"/>
      <c r="WEA8" s="393"/>
      <c r="WEB8" s="393"/>
      <c r="WEC8" s="393"/>
      <c r="WED8" s="393"/>
      <c r="WEE8" s="393"/>
      <c r="WEF8" s="393"/>
      <c r="WEG8" s="393"/>
      <c r="WEH8" s="393"/>
      <c r="WEI8" s="393"/>
      <c r="WEJ8" s="393"/>
      <c r="WEK8" s="393"/>
      <c r="WEL8" s="393"/>
      <c r="WEM8" s="393"/>
      <c r="WEN8" s="393"/>
      <c r="WEO8" s="393"/>
      <c r="WEP8" s="393"/>
      <c r="WEQ8" s="393"/>
      <c r="WER8" s="393"/>
      <c r="WES8" s="393"/>
      <c r="WET8" s="393"/>
      <c r="WEU8" s="393"/>
      <c r="WEV8" s="393"/>
      <c r="WEW8" s="393"/>
      <c r="WEX8" s="393"/>
      <c r="WEY8" s="393"/>
      <c r="WEZ8" s="393"/>
      <c r="WFA8" s="393"/>
      <c r="WFB8" s="393"/>
      <c r="WFC8" s="393"/>
      <c r="WFD8" s="393"/>
      <c r="WFE8" s="393"/>
      <c r="WFF8" s="393"/>
      <c r="WFG8" s="393"/>
      <c r="WFH8" s="393"/>
      <c r="WFI8" s="393"/>
      <c r="WFJ8" s="393"/>
      <c r="WFK8" s="393"/>
      <c r="WFL8" s="393"/>
      <c r="WFM8" s="393"/>
      <c r="WFN8" s="393"/>
      <c r="WFO8" s="393"/>
      <c r="WFP8" s="393"/>
      <c r="WFQ8" s="393"/>
      <c r="WFR8" s="393"/>
      <c r="WFS8" s="393"/>
      <c r="WFT8" s="393"/>
      <c r="WFU8" s="393"/>
      <c r="WFV8" s="393"/>
      <c r="WFW8" s="393"/>
      <c r="WFX8" s="393"/>
      <c r="WFY8" s="393"/>
      <c r="WFZ8" s="393"/>
      <c r="WGA8" s="393"/>
      <c r="WGB8" s="393"/>
      <c r="WGC8" s="393"/>
      <c r="WGD8" s="393"/>
      <c r="WGE8" s="393"/>
      <c r="WGF8" s="393"/>
      <c r="WGG8" s="393"/>
      <c r="WGH8" s="393"/>
      <c r="WGI8" s="393"/>
      <c r="WGJ8" s="393"/>
      <c r="WGK8" s="393"/>
      <c r="WGL8" s="393"/>
      <c r="WGM8" s="393"/>
      <c r="WGN8" s="393"/>
      <c r="WGO8" s="393"/>
      <c r="WGP8" s="393"/>
      <c r="WGQ8" s="393"/>
      <c r="WGR8" s="393"/>
      <c r="WGS8" s="393"/>
      <c r="WGT8" s="393"/>
      <c r="WGU8" s="393"/>
      <c r="WGV8" s="393"/>
      <c r="WGW8" s="393"/>
      <c r="WGX8" s="393"/>
      <c r="WGY8" s="393"/>
      <c r="WGZ8" s="393"/>
      <c r="WHA8" s="393"/>
      <c r="WHB8" s="393"/>
      <c r="WHC8" s="393"/>
      <c r="WHD8" s="393"/>
      <c r="WHE8" s="393"/>
      <c r="WHF8" s="393"/>
      <c r="WHG8" s="393"/>
      <c r="WHH8" s="393"/>
      <c r="WHI8" s="393"/>
      <c r="WHJ8" s="393"/>
      <c r="WHK8" s="393"/>
      <c r="WHL8" s="393"/>
      <c r="WHM8" s="393"/>
      <c r="WHN8" s="393"/>
      <c r="WHO8" s="393"/>
      <c r="WHP8" s="393"/>
      <c r="WHQ8" s="393"/>
      <c r="WHR8" s="393"/>
      <c r="WHS8" s="393"/>
      <c r="WHT8" s="393"/>
      <c r="WHU8" s="393"/>
      <c r="WHV8" s="393"/>
      <c r="WHW8" s="393"/>
      <c r="WHX8" s="393"/>
      <c r="WHY8" s="393"/>
      <c r="WHZ8" s="393"/>
      <c r="WIA8" s="393"/>
      <c r="WIB8" s="393"/>
      <c r="WIC8" s="393"/>
      <c r="WID8" s="393"/>
      <c r="WIE8" s="393"/>
      <c r="WIF8" s="393"/>
      <c r="WIG8" s="393"/>
      <c r="WIH8" s="393"/>
      <c r="WII8" s="393"/>
      <c r="WIJ8" s="393"/>
      <c r="WIK8" s="393"/>
      <c r="WIL8" s="393"/>
      <c r="WIM8" s="393"/>
      <c r="WIN8" s="393"/>
      <c r="WIO8" s="393"/>
      <c r="WIP8" s="393"/>
      <c r="WIQ8" s="393"/>
      <c r="WIR8" s="393"/>
      <c r="WIS8" s="393"/>
      <c r="WIT8" s="393"/>
      <c r="WIU8" s="393"/>
      <c r="WIV8" s="393"/>
      <c r="WIW8" s="393"/>
      <c r="WIX8" s="393"/>
      <c r="WIY8" s="393"/>
      <c r="WIZ8" s="393"/>
      <c r="WJA8" s="393"/>
      <c r="WJB8" s="393"/>
      <c r="WJC8" s="393"/>
      <c r="WJD8" s="393"/>
      <c r="WJE8" s="393"/>
      <c r="WJF8" s="393"/>
      <c r="WJG8" s="393"/>
      <c r="WJH8" s="393"/>
      <c r="WJI8" s="393"/>
      <c r="WJJ8" s="393"/>
      <c r="WJK8" s="393"/>
      <c r="WJL8" s="393"/>
      <c r="WJM8" s="393"/>
      <c r="WJN8" s="393"/>
      <c r="WJO8" s="393"/>
      <c r="WJP8" s="393"/>
      <c r="WJQ8" s="393"/>
      <c r="WJR8" s="393"/>
      <c r="WJS8" s="393"/>
      <c r="WJT8" s="393"/>
      <c r="WJU8" s="393"/>
      <c r="WJV8" s="393"/>
      <c r="WJW8" s="393"/>
      <c r="WJX8" s="393"/>
      <c r="WJY8" s="393"/>
      <c r="WJZ8" s="393"/>
      <c r="WKA8" s="393"/>
      <c r="WKB8" s="393"/>
      <c r="WKC8" s="393"/>
      <c r="WKD8" s="393"/>
      <c r="WKE8" s="393"/>
      <c r="WKF8" s="393"/>
      <c r="WKG8" s="393"/>
      <c r="WKH8" s="393"/>
      <c r="WKI8" s="393"/>
      <c r="WKJ8" s="393"/>
      <c r="WKK8" s="393"/>
      <c r="WKL8" s="393"/>
      <c r="WKM8" s="393"/>
      <c r="WKN8" s="393"/>
      <c r="WKO8" s="393"/>
      <c r="WKP8" s="393"/>
      <c r="WKQ8" s="393"/>
      <c r="WKR8" s="393"/>
      <c r="WKS8" s="393"/>
      <c r="WKT8" s="393"/>
      <c r="WKU8" s="393"/>
      <c r="WKV8" s="393"/>
      <c r="WKW8" s="393"/>
      <c r="WKX8" s="393"/>
      <c r="WKY8" s="393"/>
      <c r="WKZ8" s="393"/>
      <c r="WLA8" s="393"/>
      <c r="WLB8" s="393"/>
      <c r="WLC8" s="393"/>
      <c r="WLD8" s="393"/>
      <c r="WLE8" s="393"/>
      <c r="WLF8" s="393"/>
      <c r="WLG8" s="393"/>
      <c r="WLH8" s="393"/>
      <c r="WLI8" s="393"/>
      <c r="WLJ8" s="393"/>
      <c r="WLK8" s="393"/>
      <c r="WLL8" s="393"/>
      <c r="WLM8" s="393"/>
      <c r="WLN8" s="393"/>
      <c r="WLO8" s="393"/>
      <c r="WLP8" s="393"/>
      <c r="WLQ8" s="393"/>
      <c r="WLR8" s="393"/>
      <c r="WLS8" s="393"/>
      <c r="WLT8" s="393"/>
      <c r="WLU8" s="393"/>
      <c r="WLV8" s="393"/>
      <c r="WLW8" s="393"/>
      <c r="WLX8" s="393"/>
      <c r="WLY8" s="393"/>
      <c r="WLZ8" s="393"/>
      <c r="WMA8" s="393"/>
      <c r="WMB8" s="393"/>
      <c r="WMC8" s="393"/>
      <c r="WMD8" s="393"/>
      <c r="WME8" s="393"/>
      <c r="WMF8" s="393"/>
      <c r="WMG8" s="393"/>
      <c r="WMH8" s="393"/>
      <c r="WMI8" s="393"/>
      <c r="WMJ8" s="393"/>
      <c r="WMK8" s="393"/>
      <c r="WML8" s="393"/>
      <c r="WMM8" s="393"/>
      <c r="WMN8" s="393"/>
      <c r="WMO8" s="393"/>
      <c r="WMP8" s="393"/>
      <c r="WMQ8" s="393"/>
      <c r="WMR8" s="393"/>
      <c r="WMS8" s="393"/>
      <c r="WMT8" s="393"/>
      <c r="WMU8" s="393"/>
      <c r="WMV8" s="393"/>
      <c r="WMW8" s="393"/>
      <c r="WMX8" s="393"/>
      <c r="WMY8" s="393"/>
      <c r="WMZ8" s="393"/>
      <c r="WNA8" s="393"/>
      <c r="WNB8" s="393"/>
      <c r="WNC8" s="393"/>
      <c r="WND8" s="393"/>
      <c r="WNE8" s="393"/>
      <c r="WNF8" s="393"/>
      <c r="WNG8" s="393"/>
      <c r="WNH8" s="393"/>
      <c r="WNI8" s="393"/>
      <c r="WNJ8" s="393"/>
      <c r="WNK8" s="393"/>
      <c r="WNL8" s="393"/>
      <c r="WNM8" s="393"/>
      <c r="WNN8" s="393"/>
      <c r="WNO8" s="393"/>
      <c r="WNP8" s="393"/>
      <c r="WNQ8" s="393"/>
      <c r="WNR8" s="393"/>
      <c r="WNS8" s="393"/>
      <c r="WNT8" s="393"/>
      <c r="WNU8" s="393"/>
      <c r="WNV8" s="393"/>
      <c r="WNW8" s="393"/>
      <c r="WNX8" s="393"/>
      <c r="WNY8" s="393"/>
      <c r="WNZ8" s="393"/>
      <c r="WOA8" s="393"/>
      <c r="WOB8" s="393"/>
      <c r="WOC8" s="393"/>
      <c r="WOD8" s="393"/>
      <c r="WOE8" s="393"/>
      <c r="WOF8" s="393"/>
      <c r="WOG8" s="393"/>
      <c r="WOH8" s="393"/>
      <c r="WOI8" s="393"/>
      <c r="WOJ8" s="393"/>
      <c r="WOK8" s="393"/>
      <c r="WOL8" s="393"/>
      <c r="WOM8" s="393"/>
      <c r="WON8" s="393"/>
      <c r="WOO8" s="393"/>
      <c r="WOP8" s="393"/>
      <c r="WOQ8" s="393"/>
      <c r="WOR8" s="393"/>
      <c r="WOS8" s="393"/>
      <c r="WOT8" s="393"/>
      <c r="WOU8" s="393"/>
      <c r="WOV8" s="393"/>
      <c r="WOW8" s="393"/>
      <c r="WOX8" s="393"/>
      <c r="WOY8" s="393"/>
      <c r="WOZ8" s="393"/>
      <c r="WPA8" s="393"/>
      <c r="WPB8" s="393"/>
      <c r="WPC8" s="393"/>
      <c r="WPD8" s="393"/>
      <c r="WPE8" s="393"/>
      <c r="WPF8" s="393"/>
      <c r="WPG8" s="393"/>
      <c r="WPH8" s="393"/>
      <c r="WPI8" s="393"/>
      <c r="WPJ8" s="393"/>
      <c r="WPK8" s="393"/>
      <c r="WPL8" s="393"/>
      <c r="WPM8" s="393"/>
      <c r="WPN8" s="393"/>
      <c r="WPO8" s="393"/>
      <c r="WPP8" s="393"/>
      <c r="WPQ8" s="393"/>
      <c r="WPR8" s="393"/>
      <c r="WPS8" s="393"/>
      <c r="WPT8" s="393"/>
      <c r="WPU8" s="393"/>
      <c r="WPV8" s="393"/>
      <c r="WPW8" s="393"/>
      <c r="WPX8" s="393"/>
      <c r="WPY8" s="393"/>
      <c r="WPZ8" s="393"/>
      <c r="WQA8" s="393"/>
      <c r="WQB8" s="393"/>
      <c r="WQC8" s="393"/>
      <c r="WQD8" s="393"/>
      <c r="WQE8" s="393"/>
      <c r="WQF8" s="393"/>
      <c r="WQG8" s="393"/>
      <c r="WQH8" s="393"/>
      <c r="WQI8" s="393"/>
      <c r="WQJ8" s="393"/>
      <c r="WQK8" s="393"/>
      <c r="WQL8" s="393"/>
      <c r="WQM8" s="393"/>
      <c r="WQN8" s="393"/>
      <c r="WQO8" s="393"/>
      <c r="WQP8" s="393"/>
      <c r="WQQ8" s="393"/>
      <c r="WQR8" s="393"/>
      <c r="WQS8" s="393"/>
      <c r="WQT8" s="393"/>
      <c r="WQU8" s="393"/>
      <c r="WQV8" s="393"/>
      <c r="WQW8" s="393"/>
      <c r="WQX8" s="393"/>
      <c r="WQY8" s="393"/>
      <c r="WQZ8" s="393"/>
      <c r="WRA8" s="393"/>
      <c r="WRB8" s="393"/>
      <c r="WRC8" s="393"/>
      <c r="WRD8" s="393"/>
      <c r="WRE8" s="393"/>
      <c r="WRF8" s="393"/>
      <c r="WRG8" s="393"/>
      <c r="WRH8" s="393"/>
      <c r="WRI8" s="393"/>
      <c r="WRJ8" s="393"/>
      <c r="WRK8" s="393"/>
      <c r="WRL8" s="393"/>
      <c r="WRM8" s="393"/>
      <c r="WRN8" s="393"/>
      <c r="WRO8" s="393"/>
      <c r="WRP8" s="393"/>
      <c r="WRQ8" s="393"/>
      <c r="WRR8" s="393"/>
      <c r="WRS8" s="393"/>
      <c r="WRT8" s="393"/>
      <c r="WRU8" s="393"/>
      <c r="WRV8" s="393"/>
      <c r="WRW8" s="393"/>
      <c r="WRX8" s="393"/>
      <c r="WRY8" s="393"/>
      <c r="WRZ8" s="393"/>
      <c r="WSA8" s="393"/>
      <c r="WSB8" s="393"/>
      <c r="WSC8" s="393"/>
      <c r="WSD8" s="393"/>
      <c r="WSE8" s="393"/>
      <c r="WSF8" s="393"/>
      <c r="WSG8" s="393"/>
      <c r="WSH8" s="393"/>
      <c r="WSI8" s="393"/>
      <c r="WSJ8" s="393"/>
      <c r="WSK8" s="393"/>
      <c r="WSL8" s="393"/>
      <c r="WSM8" s="393"/>
      <c r="WSN8" s="393"/>
      <c r="WSO8" s="393"/>
      <c r="WSP8" s="393"/>
      <c r="WSQ8" s="393"/>
      <c r="WSR8" s="393"/>
      <c r="WSS8" s="393"/>
      <c r="WST8" s="393"/>
      <c r="WSU8" s="393"/>
      <c r="WSV8" s="393"/>
      <c r="WSW8" s="393"/>
      <c r="WSX8" s="393"/>
      <c r="WSY8" s="393"/>
      <c r="WSZ8" s="393"/>
      <c r="WTA8" s="393"/>
      <c r="WTB8" s="393"/>
      <c r="WTC8" s="393"/>
      <c r="WTD8" s="393"/>
      <c r="WTE8" s="393"/>
      <c r="WTF8" s="393"/>
      <c r="WTG8" s="393"/>
      <c r="WTH8" s="393"/>
      <c r="WTI8" s="393"/>
      <c r="WTJ8" s="393"/>
      <c r="WTK8" s="393"/>
      <c r="WTL8" s="393"/>
      <c r="WTM8" s="393"/>
      <c r="WTN8" s="393"/>
      <c r="WTO8" s="393"/>
      <c r="WTP8" s="393"/>
      <c r="WTQ8" s="393"/>
      <c r="WTR8" s="393"/>
      <c r="WTS8" s="393"/>
      <c r="WTT8" s="393"/>
      <c r="WTU8" s="393"/>
      <c r="WTV8" s="393"/>
      <c r="WTW8" s="393"/>
      <c r="WTX8" s="393"/>
      <c r="WTY8" s="393"/>
      <c r="WTZ8" s="393"/>
      <c r="WUA8" s="393"/>
      <c r="WUB8" s="393"/>
      <c r="WUC8" s="393"/>
      <c r="WUD8" s="393"/>
      <c r="WUE8" s="393"/>
      <c r="WUF8" s="393"/>
      <c r="WUG8" s="393"/>
      <c r="WUH8" s="393"/>
      <c r="WUI8" s="393"/>
      <c r="WUJ8" s="393"/>
      <c r="WUK8" s="393"/>
      <c r="WUL8" s="393"/>
      <c r="WUM8" s="393"/>
      <c r="WUN8" s="393"/>
      <c r="WUO8" s="393"/>
      <c r="WUP8" s="393"/>
      <c r="WUQ8" s="393"/>
      <c r="WUR8" s="393"/>
      <c r="WUS8" s="393"/>
      <c r="WUT8" s="393"/>
      <c r="WUU8" s="393"/>
      <c r="WUV8" s="393"/>
      <c r="WUW8" s="393"/>
      <c r="WUX8" s="393"/>
      <c r="WUY8" s="393"/>
      <c r="WUZ8" s="393"/>
      <c r="WVA8" s="393"/>
      <c r="WVB8" s="393"/>
      <c r="WVC8" s="393"/>
      <c r="WVD8" s="393"/>
      <c r="WVE8" s="393"/>
      <c r="WVF8" s="393"/>
      <c r="WVG8" s="393"/>
      <c r="WVH8" s="393"/>
      <c r="WVI8" s="393"/>
      <c r="WVJ8" s="393"/>
      <c r="WVK8" s="393"/>
      <c r="WVL8" s="393"/>
      <c r="WVM8" s="393"/>
      <c r="WVN8" s="393"/>
      <c r="WVO8" s="393"/>
      <c r="WVP8" s="393"/>
      <c r="WVQ8" s="393"/>
      <c r="WVR8" s="393"/>
      <c r="WVS8" s="393"/>
      <c r="WVT8" s="393"/>
      <c r="WVU8" s="393"/>
      <c r="WVV8" s="393"/>
      <c r="WVW8" s="393"/>
      <c r="WVX8" s="393"/>
      <c r="WVY8" s="393"/>
      <c r="WVZ8" s="393"/>
      <c r="WWA8" s="393"/>
      <c r="WWB8" s="393"/>
      <c r="WWC8" s="393"/>
      <c r="WWD8" s="393"/>
      <c r="WWE8" s="393"/>
      <c r="WWF8" s="393"/>
      <c r="WWG8" s="393"/>
      <c r="WWH8" s="393"/>
      <c r="WWI8" s="393"/>
      <c r="WWJ8" s="393"/>
      <c r="WWK8" s="393"/>
      <c r="WWL8" s="393"/>
      <c r="WWM8" s="393"/>
      <c r="WWN8" s="393"/>
      <c r="WWO8" s="393"/>
      <c r="WWP8" s="393"/>
      <c r="WWQ8" s="393"/>
      <c r="WWR8" s="393"/>
      <c r="WWS8" s="393"/>
      <c r="WWT8" s="393"/>
      <c r="WWU8" s="393"/>
      <c r="WWV8" s="393"/>
      <c r="WWW8" s="393"/>
      <c r="WWX8" s="393"/>
      <c r="WWY8" s="393"/>
      <c r="WWZ8" s="393"/>
      <c r="WXA8" s="393"/>
      <c r="WXB8" s="393"/>
      <c r="WXC8" s="393"/>
      <c r="WXD8" s="393"/>
      <c r="WXE8" s="393"/>
      <c r="WXF8" s="393"/>
      <c r="WXG8" s="393"/>
      <c r="WXH8" s="393"/>
      <c r="WXI8" s="393"/>
      <c r="WXJ8" s="393"/>
      <c r="WXK8" s="393"/>
      <c r="WXL8" s="393"/>
      <c r="WXM8" s="393"/>
      <c r="WXN8" s="393"/>
      <c r="WXO8" s="393"/>
      <c r="WXP8" s="393"/>
      <c r="WXQ8" s="393"/>
      <c r="WXR8" s="393"/>
      <c r="WXS8" s="393"/>
      <c r="WXT8" s="393"/>
      <c r="WXU8" s="393"/>
      <c r="WXV8" s="393"/>
      <c r="WXW8" s="393"/>
      <c r="WXX8" s="393"/>
      <c r="WXY8" s="393"/>
      <c r="WXZ8" s="393"/>
      <c r="WYA8" s="393"/>
      <c r="WYB8" s="393"/>
      <c r="WYC8" s="393"/>
      <c r="WYD8" s="393"/>
      <c r="WYE8" s="393"/>
      <c r="WYF8" s="393"/>
      <c r="WYG8" s="393"/>
      <c r="WYH8" s="393"/>
      <c r="WYI8" s="393"/>
      <c r="WYJ8" s="393"/>
      <c r="WYK8" s="393"/>
      <c r="WYL8" s="393"/>
      <c r="WYM8" s="393"/>
      <c r="WYN8" s="393"/>
      <c r="WYO8" s="393"/>
      <c r="WYP8" s="393"/>
      <c r="WYQ8" s="393"/>
      <c r="WYR8" s="393"/>
      <c r="WYS8" s="393"/>
      <c r="WYT8" s="393"/>
      <c r="WYU8" s="393"/>
      <c r="WYV8" s="393"/>
      <c r="WYW8" s="393"/>
      <c r="WYX8" s="393"/>
      <c r="WYY8" s="393"/>
      <c r="WYZ8" s="393"/>
      <c r="WZA8" s="393"/>
      <c r="WZB8" s="393"/>
      <c r="WZC8" s="393"/>
      <c r="WZD8" s="393"/>
      <c r="WZE8" s="393"/>
      <c r="WZF8" s="393"/>
      <c r="WZG8" s="393"/>
      <c r="WZH8" s="393"/>
      <c r="WZI8" s="393"/>
      <c r="WZJ8" s="393"/>
      <c r="WZK8" s="393"/>
      <c r="WZL8" s="393"/>
      <c r="WZM8" s="393"/>
      <c r="WZN8" s="393"/>
      <c r="WZO8" s="393"/>
      <c r="WZP8" s="393"/>
      <c r="WZQ8" s="393"/>
      <c r="WZR8" s="393"/>
      <c r="WZS8" s="393"/>
      <c r="WZT8" s="393"/>
      <c r="WZU8" s="393"/>
      <c r="WZV8" s="393"/>
      <c r="WZW8" s="393"/>
      <c r="WZX8" s="393"/>
      <c r="WZY8" s="393"/>
      <c r="WZZ8" s="393"/>
      <c r="XAA8" s="393"/>
      <c r="XAB8" s="393"/>
      <c r="XAC8" s="393"/>
      <c r="XAD8" s="393"/>
      <c r="XAE8" s="393"/>
      <c r="XAF8" s="393"/>
      <c r="XAG8" s="393"/>
      <c r="XAH8" s="393"/>
      <c r="XAI8" s="393"/>
      <c r="XAJ8" s="393"/>
      <c r="XAK8" s="393"/>
      <c r="XAL8" s="393"/>
      <c r="XAM8" s="393"/>
      <c r="XAN8" s="393"/>
      <c r="XAO8" s="393"/>
      <c r="XAP8" s="393"/>
      <c r="XAQ8" s="393"/>
      <c r="XAR8" s="393"/>
      <c r="XAS8" s="393"/>
      <c r="XAT8" s="393"/>
      <c r="XAU8" s="393"/>
      <c r="XAV8" s="393"/>
      <c r="XAW8" s="393"/>
      <c r="XAX8" s="393"/>
      <c r="XAY8" s="393"/>
      <c r="XAZ8" s="393"/>
      <c r="XBA8" s="393"/>
      <c r="XBB8" s="393"/>
      <c r="XBC8" s="393"/>
      <c r="XBD8" s="393"/>
      <c r="XBE8" s="393"/>
      <c r="XBF8" s="393"/>
      <c r="XBG8" s="393"/>
      <c r="XBH8" s="393"/>
      <c r="XBI8" s="393"/>
      <c r="XBJ8" s="393"/>
      <c r="XBK8" s="393"/>
      <c r="XBL8" s="393"/>
      <c r="XBM8" s="393"/>
      <c r="XBN8" s="393"/>
      <c r="XBO8" s="393"/>
      <c r="XBP8" s="393"/>
      <c r="XBQ8" s="393"/>
      <c r="XBR8" s="393"/>
      <c r="XBS8" s="393"/>
      <c r="XBT8" s="393"/>
      <c r="XBU8" s="393"/>
      <c r="XBV8" s="393"/>
      <c r="XBW8" s="393"/>
      <c r="XBX8" s="393"/>
      <c r="XBY8" s="393"/>
      <c r="XBZ8" s="393"/>
      <c r="XCA8" s="393"/>
      <c r="XCB8" s="393"/>
      <c r="XCC8" s="393"/>
      <c r="XCD8" s="393"/>
      <c r="XCE8" s="393"/>
      <c r="XCF8" s="393"/>
      <c r="XCG8" s="393"/>
      <c r="XCH8" s="393"/>
      <c r="XCI8" s="393"/>
      <c r="XCJ8" s="393"/>
      <c r="XCK8" s="393"/>
      <c r="XCL8" s="393"/>
      <c r="XCM8" s="393"/>
      <c r="XCN8" s="393"/>
      <c r="XCO8" s="393"/>
      <c r="XCP8" s="393"/>
      <c r="XCQ8" s="393"/>
      <c r="XCR8" s="393"/>
      <c r="XCS8" s="393"/>
      <c r="XCT8" s="393"/>
      <c r="XCU8" s="393"/>
      <c r="XCV8" s="393"/>
      <c r="XCW8" s="393"/>
      <c r="XCX8" s="393"/>
      <c r="XCY8" s="393"/>
      <c r="XCZ8" s="393"/>
      <c r="XDA8" s="393"/>
      <c r="XDB8" s="393"/>
      <c r="XDC8" s="393"/>
      <c r="XDD8" s="393"/>
      <c r="XDE8" s="393"/>
      <c r="XDF8" s="393"/>
      <c r="XDG8" s="393"/>
      <c r="XDH8" s="393"/>
      <c r="XDI8" s="393"/>
      <c r="XDJ8" s="393"/>
      <c r="XDK8" s="393"/>
      <c r="XDL8" s="393"/>
      <c r="XDM8" s="393"/>
      <c r="XDN8" s="393"/>
      <c r="XDO8" s="393"/>
      <c r="XDP8" s="393"/>
      <c r="XDQ8" s="393"/>
      <c r="XDR8" s="393"/>
      <c r="XDS8" s="393"/>
      <c r="XDT8" s="393"/>
      <c r="XDU8" s="393"/>
      <c r="XDV8" s="393"/>
      <c r="XDW8" s="393"/>
      <c r="XDX8" s="393"/>
      <c r="XDY8" s="393"/>
      <c r="XDZ8" s="393"/>
      <c r="XEA8" s="393"/>
      <c r="XEB8" s="393"/>
      <c r="XEC8" s="393"/>
      <c r="XED8" s="393"/>
      <c r="XEE8" s="393"/>
      <c r="XEF8" s="393"/>
      <c r="XEG8" s="393"/>
      <c r="XEH8" s="393"/>
      <c r="XEI8" s="393"/>
      <c r="XEJ8" s="393"/>
      <c r="XEK8" s="393"/>
      <c r="XEL8" s="393"/>
      <c r="XEM8" s="393"/>
      <c r="XEN8" s="393"/>
      <c r="XEO8" s="393"/>
      <c r="XEP8" s="393"/>
      <c r="XEQ8" s="393"/>
      <c r="XER8" s="393"/>
      <c r="XES8" s="393"/>
      <c r="XET8" s="393"/>
      <c r="XEU8" s="393"/>
      <c r="XEV8" s="393"/>
      <c r="XEW8" s="393"/>
      <c r="XEX8" s="393"/>
      <c r="XEY8" s="393"/>
      <c r="XEZ8" s="393"/>
      <c r="XFA8" s="393"/>
      <c r="XFB8" s="393"/>
    </row>
    <row r="9" spans="1:16382" ht="32.25" hidden="1" customHeight="1">
      <c r="B9" s="394">
        <f t="shared" si="2"/>
        <v>5</v>
      </c>
      <c r="C9" s="429" t="s">
        <v>623</v>
      </c>
      <c r="D9" s="416" t="s">
        <v>155</v>
      </c>
      <c r="E9" s="429" t="s">
        <v>638</v>
      </c>
      <c r="F9" s="395"/>
      <c r="G9" s="395"/>
      <c r="H9" s="416" t="s">
        <v>181</v>
      </c>
      <c r="I9" s="396"/>
      <c r="J9" s="397"/>
      <c r="K9" s="430">
        <v>41426</v>
      </c>
      <c r="L9" s="430">
        <v>42688</v>
      </c>
      <c r="M9" s="398">
        <f t="shared" ca="1" si="0"/>
        <v>4</v>
      </c>
      <c r="N9" s="398">
        <f t="shared" ca="1" si="1"/>
        <v>1</v>
      </c>
      <c r="O9" s="399">
        <f>SUMIF('Resource Deployment List'!$F$11:$F$219,C9,'Resource Deployment List'!$M$11:$M$219)</f>
        <v>0</v>
      </c>
      <c r="P9" s="400"/>
      <c r="Q9" s="401"/>
      <c r="R9" s="401"/>
      <c r="S9" s="405"/>
      <c r="T9" s="405"/>
    </row>
    <row r="10" spans="1:16382" ht="32.25" hidden="1" customHeight="1">
      <c r="B10" s="394">
        <f t="shared" si="2"/>
        <v>6</v>
      </c>
      <c r="C10" s="429" t="s">
        <v>236</v>
      </c>
      <c r="D10" s="416" t="s">
        <v>155</v>
      </c>
      <c r="E10" s="429" t="s">
        <v>639</v>
      </c>
      <c r="F10" s="395"/>
      <c r="G10" s="395"/>
      <c r="H10" s="416" t="s">
        <v>160</v>
      </c>
      <c r="I10" s="396"/>
      <c r="J10" s="397"/>
      <c r="K10" s="430">
        <v>42037</v>
      </c>
      <c r="L10" s="430">
        <v>43073</v>
      </c>
      <c r="M10" s="398">
        <f t="shared" ca="1" si="0"/>
        <v>3</v>
      </c>
      <c r="N10" s="398">
        <f t="shared" ca="1" si="1"/>
        <v>0</v>
      </c>
      <c r="O10" s="399">
        <f ca="1">SUMIF('Resource Deployment List'!$F$11:$F$219,C10,'Resource Deployment List'!$M$11:$M$219)</f>
        <v>1</v>
      </c>
      <c r="P10" s="400"/>
      <c r="Q10" s="401"/>
      <c r="R10" s="401"/>
      <c r="S10" s="405"/>
      <c r="T10" s="405"/>
    </row>
    <row r="11" spans="1:16382" ht="32.25" hidden="1" customHeight="1">
      <c r="B11" s="394">
        <f t="shared" si="2"/>
        <v>7</v>
      </c>
      <c r="C11" s="429" t="s">
        <v>207</v>
      </c>
      <c r="D11" s="416" t="s">
        <v>155</v>
      </c>
      <c r="E11" s="429" t="s">
        <v>640</v>
      </c>
      <c r="F11" s="395"/>
      <c r="G11" s="395"/>
      <c r="H11" s="416" t="s">
        <v>166</v>
      </c>
      <c r="I11" s="396"/>
      <c r="J11" s="397"/>
      <c r="K11" s="430">
        <v>42371</v>
      </c>
      <c r="L11" s="430">
        <v>42781</v>
      </c>
      <c r="M11" s="398">
        <f t="shared" ca="1" si="0"/>
        <v>2</v>
      </c>
      <c r="N11" s="398">
        <f t="shared" ca="1" si="1"/>
        <v>1</v>
      </c>
      <c r="O11" s="399">
        <f ca="1">SUMIF('Resource Deployment List'!$F$11:$F$219,C11,'Resource Deployment List'!$M$11:$M$219)</f>
        <v>1</v>
      </c>
      <c r="P11" s="400"/>
      <c r="Q11" s="401"/>
      <c r="R11" s="401"/>
      <c r="S11" s="406"/>
      <c r="T11" s="405"/>
    </row>
    <row r="12" spans="1:16382" ht="32.25" hidden="1" customHeight="1">
      <c r="B12" s="394">
        <f t="shared" si="2"/>
        <v>8</v>
      </c>
      <c r="C12" s="429" t="s">
        <v>287</v>
      </c>
      <c r="D12" s="416" t="s">
        <v>155</v>
      </c>
      <c r="E12" s="429" t="s">
        <v>641</v>
      </c>
      <c r="F12" s="395"/>
      <c r="G12" s="395"/>
      <c r="H12" s="416" t="s">
        <v>158</v>
      </c>
      <c r="I12" s="396"/>
      <c r="J12" s="397"/>
      <c r="K12" s="430">
        <v>38930</v>
      </c>
      <c r="L12" s="430">
        <v>42499</v>
      </c>
      <c r="M12" s="398">
        <f t="shared" ca="1" si="0"/>
        <v>11</v>
      </c>
      <c r="N12" s="398">
        <f t="shared" ca="1" si="1"/>
        <v>1</v>
      </c>
      <c r="O12" s="399">
        <f ca="1">SUMIF('Resource Deployment List'!$F$11:$F$219,C12,'Resource Deployment List'!$M$11:$M$219)</f>
        <v>1</v>
      </c>
      <c r="P12" s="400"/>
      <c r="Q12" s="401"/>
      <c r="R12" s="401"/>
      <c r="S12" s="405"/>
      <c r="T12" s="405"/>
    </row>
    <row r="13" spans="1:16382" ht="32.25" hidden="1" customHeight="1">
      <c r="B13" s="394">
        <f t="shared" si="2"/>
        <v>9</v>
      </c>
      <c r="C13" s="429" t="s">
        <v>165</v>
      </c>
      <c r="D13" s="416" t="s">
        <v>302</v>
      </c>
      <c r="E13" s="429" t="s">
        <v>642</v>
      </c>
      <c r="F13" s="395"/>
      <c r="G13" s="395"/>
      <c r="H13" s="416" t="s">
        <v>160</v>
      </c>
      <c r="I13" s="396"/>
      <c r="J13" s="397"/>
      <c r="K13" s="430">
        <v>42219</v>
      </c>
      <c r="L13" s="430">
        <v>42219</v>
      </c>
      <c r="M13" s="398">
        <f t="shared" ca="1" si="0"/>
        <v>2</v>
      </c>
      <c r="N13" s="398">
        <f t="shared" ca="1" si="1"/>
        <v>2</v>
      </c>
      <c r="O13" s="399">
        <f ca="1">SUMIF('Resource Deployment List'!$F$11:$F$219,C13,'Resource Deployment List'!$M$11:$M$219)</f>
        <v>2</v>
      </c>
      <c r="P13" s="400"/>
      <c r="Q13" s="401"/>
      <c r="R13" s="400"/>
      <c r="S13" s="403"/>
      <c r="T13" s="403"/>
    </row>
    <row r="14" spans="1:16382" ht="32.25" hidden="1" customHeight="1">
      <c r="B14" s="394">
        <f t="shared" si="2"/>
        <v>10</v>
      </c>
      <c r="C14" s="429" t="s">
        <v>234</v>
      </c>
      <c r="D14" s="416" t="s">
        <v>302</v>
      </c>
      <c r="E14" s="429" t="s">
        <v>643</v>
      </c>
      <c r="F14" s="395"/>
      <c r="G14" s="395"/>
      <c r="H14" s="416" t="s">
        <v>183</v>
      </c>
      <c r="I14" s="396"/>
      <c r="J14" s="397"/>
      <c r="K14" s="430">
        <v>43040</v>
      </c>
      <c r="L14" s="430">
        <v>43040</v>
      </c>
      <c r="M14" s="398">
        <f t="shared" ca="1" si="0"/>
        <v>0</v>
      </c>
      <c r="N14" s="398">
        <f t="shared" ca="1" si="1"/>
        <v>0</v>
      </c>
      <c r="O14" s="399">
        <f ca="1">SUMIF('Resource Deployment List'!$F$11:$F$219,C14,'Resource Deployment List'!$M$11:$M$219)</f>
        <v>1</v>
      </c>
      <c r="P14" s="400"/>
      <c r="Q14" s="401"/>
      <c r="R14" s="400"/>
      <c r="S14" s="406"/>
      <c r="T14" s="406"/>
    </row>
    <row r="15" spans="1:16382" ht="32.25" hidden="1" customHeight="1">
      <c r="A15" s="404"/>
      <c r="B15" s="394">
        <f t="shared" si="2"/>
        <v>11</v>
      </c>
      <c r="C15" s="429" t="s">
        <v>205</v>
      </c>
      <c r="D15" s="416" t="s">
        <v>155</v>
      </c>
      <c r="E15" s="429" t="s">
        <v>644</v>
      </c>
      <c r="F15" s="395"/>
      <c r="G15" s="395"/>
      <c r="H15" s="416" t="s">
        <v>160</v>
      </c>
      <c r="I15" s="396"/>
      <c r="J15" s="397"/>
      <c r="K15" s="430">
        <v>41953</v>
      </c>
      <c r="L15" s="430">
        <v>42779</v>
      </c>
      <c r="M15" s="398">
        <f t="shared" ca="1" si="0"/>
        <v>3</v>
      </c>
      <c r="N15" s="398">
        <f t="shared" ca="1" si="1"/>
        <v>1</v>
      </c>
      <c r="O15" s="399">
        <f ca="1">SUMIF('Resource Deployment List'!$F$11:$F$219,C15,'Resource Deployment List'!$M$11:$M$219)</f>
        <v>1</v>
      </c>
      <c r="P15" s="400"/>
      <c r="Q15" s="401"/>
      <c r="R15" s="400"/>
      <c r="S15" s="403"/>
      <c r="T15" s="403"/>
      <c r="XAV15" s="404"/>
      <c r="XAW15" s="404"/>
      <c r="XAX15" s="404"/>
      <c r="XAY15" s="404"/>
      <c r="XAZ15" s="404"/>
      <c r="XBA15" s="404"/>
      <c r="XBB15" s="404"/>
      <c r="XBC15" s="404"/>
      <c r="XBD15" s="404"/>
      <c r="XBE15" s="404"/>
      <c r="XBF15" s="404"/>
      <c r="XBG15" s="404"/>
      <c r="XBH15" s="404"/>
      <c r="XBI15" s="404"/>
      <c r="XBJ15" s="404"/>
      <c r="XBK15" s="404"/>
      <c r="XBL15" s="404"/>
      <c r="XBM15" s="404"/>
      <c r="XBN15" s="404"/>
      <c r="XBO15" s="404"/>
      <c r="XBP15" s="404"/>
      <c r="XBQ15" s="404"/>
      <c r="XBR15" s="404"/>
      <c r="XBS15" s="404"/>
      <c r="XBT15" s="404"/>
      <c r="XBU15" s="404"/>
      <c r="XBV15" s="404"/>
      <c r="XBW15" s="404"/>
      <c r="XBX15" s="404"/>
      <c r="XBY15" s="404"/>
      <c r="XBZ15" s="404"/>
      <c r="XCA15" s="404"/>
      <c r="XCB15" s="404"/>
      <c r="XCC15" s="404"/>
      <c r="XCD15" s="404"/>
      <c r="XCE15" s="404"/>
      <c r="XCF15" s="404"/>
      <c r="XCG15" s="404"/>
      <c r="XCH15" s="404"/>
      <c r="XCI15" s="404"/>
      <c r="XCJ15" s="404"/>
      <c r="XCK15" s="404"/>
      <c r="XCL15" s="404"/>
      <c r="XCM15" s="404"/>
      <c r="XCN15" s="404"/>
      <c r="XCO15" s="404"/>
      <c r="XCP15" s="404"/>
      <c r="XCQ15" s="404"/>
      <c r="XCR15" s="404"/>
      <c r="XCS15" s="404"/>
      <c r="XCT15" s="404"/>
      <c r="XCU15" s="404"/>
      <c r="XCV15" s="404"/>
      <c r="XCW15" s="404"/>
      <c r="XCX15" s="404"/>
      <c r="XCY15" s="404"/>
      <c r="XCZ15" s="404"/>
      <c r="XDA15" s="404"/>
      <c r="XDB15" s="404"/>
      <c r="XDC15" s="404"/>
      <c r="XDD15" s="404"/>
      <c r="XDE15" s="404"/>
      <c r="XDF15" s="404"/>
      <c r="XDG15" s="404"/>
      <c r="XDH15" s="404"/>
      <c r="XDI15" s="404"/>
      <c r="XDJ15" s="404"/>
      <c r="XDK15" s="404"/>
      <c r="XDL15" s="404"/>
      <c r="XDM15" s="404"/>
      <c r="XDN15" s="404"/>
      <c r="XDO15" s="404"/>
      <c r="XDP15" s="404"/>
      <c r="XDQ15" s="404"/>
      <c r="XDR15" s="404"/>
      <c r="XDS15" s="404"/>
      <c r="XDT15" s="404"/>
      <c r="XDU15" s="404"/>
      <c r="XDV15" s="404"/>
      <c r="XDW15" s="404"/>
      <c r="XDX15" s="404"/>
      <c r="XDY15" s="404"/>
      <c r="XDZ15" s="404"/>
      <c r="XEA15" s="404"/>
      <c r="XEB15" s="404"/>
      <c r="XEC15" s="404"/>
      <c r="XED15" s="404"/>
      <c r="XEE15" s="404"/>
      <c r="XEF15" s="404"/>
      <c r="XEG15" s="404"/>
      <c r="XEH15" s="404"/>
      <c r="XEI15" s="404"/>
      <c r="XEJ15" s="404"/>
      <c r="XEK15" s="404"/>
      <c r="XEL15" s="404"/>
      <c r="XEM15" s="404"/>
      <c r="XEN15" s="404"/>
      <c r="XEO15" s="404"/>
      <c r="XEP15" s="404"/>
      <c r="XEQ15" s="404"/>
      <c r="XER15" s="404"/>
      <c r="XES15" s="404"/>
      <c r="XET15" s="404"/>
      <c r="XEU15" s="404"/>
      <c r="XEV15" s="404"/>
      <c r="XEW15" s="404"/>
      <c r="XEX15" s="404"/>
      <c r="XEY15" s="404"/>
      <c r="XEZ15" s="404"/>
      <c r="XFA15" s="404"/>
      <c r="XFB15" s="404"/>
    </row>
    <row r="16" spans="1:16382" ht="32.25" hidden="1" customHeight="1">
      <c r="B16" s="394">
        <f t="shared" si="2"/>
        <v>12</v>
      </c>
      <c r="C16" s="429" t="s">
        <v>155</v>
      </c>
      <c r="D16" s="416" t="s">
        <v>720</v>
      </c>
      <c r="E16" s="429" t="s">
        <v>645</v>
      </c>
      <c r="F16" s="395"/>
      <c r="G16" s="395"/>
      <c r="H16" s="416" t="s">
        <v>718</v>
      </c>
      <c r="I16" s="396"/>
      <c r="J16" s="403"/>
      <c r="K16" s="430">
        <v>38577</v>
      </c>
      <c r="L16" s="430">
        <v>41463</v>
      </c>
      <c r="M16" s="398">
        <f t="shared" ca="1" si="0"/>
        <v>12</v>
      </c>
      <c r="N16" s="398">
        <f t="shared" ca="1" si="1"/>
        <v>4</v>
      </c>
      <c r="O16" s="399">
        <f>SUMIF('Resource Deployment List'!$F$11:$F$219,C16,'Resource Deployment List'!$M$11:$M$219)</f>
        <v>0</v>
      </c>
      <c r="P16" s="400"/>
      <c r="Q16" s="401"/>
      <c r="R16" s="400"/>
      <c r="S16" s="403"/>
      <c r="T16" s="403"/>
    </row>
    <row r="17" spans="1:16382" s="409" customFormat="1" ht="32.25" hidden="1" customHeight="1">
      <c r="A17" s="393"/>
      <c r="B17" s="394">
        <f t="shared" si="2"/>
        <v>13</v>
      </c>
      <c r="C17" s="429" t="s">
        <v>289</v>
      </c>
      <c r="D17" s="416" t="s">
        <v>155</v>
      </c>
      <c r="E17" s="429" t="s">
        <v>646</v>
      </c>
      <c r="F17" s="395"/>
      <c r="G17" s="395"/>
      <c r="H17" s="416" t="s">
        <v>181</v>
      </c>
      <c r="I17" s="396"/>
      <c r="J17" s="403"/>
      <c r="K17" s="430">
        <v>39633</v>
      </c>
      <c r="L17" s="430">
        <v>42534</v>
      </c>
      <c r="M17" s="398">
        <f t="shared" ca="1" si="0"/>
        <v>9</v>
      </c>
      <c r="N17" s="398">
        <f t="shared" ca="1" si="1"/>
        <v>1</v>
      </c>
      <c r="O17" s="399">
        <f ca="1">SUMIF('Resource Deployment List'!$F$11:$F$219,C17,'Resource Deployment List'!$M$11:$M$219)</f>
        <v>1</v>
      </c>
      <c r="P17" s="400"/>
      <c r="Q17" s="401"/>
      <c r="R17" s="400"/>
      <c r="S17" s="407"/>
      <c r="T17" s="403"/>
      <c r="U17" s="393"/>
      <c r="V17" s="393"/>
      <c r="W17" s="393"/>
      <c r="X17" s="393"/>
      <c r="Y17" s="393"/>
      <c r="Z17" s="393"/>
      <c r="AA17" s="393"/>
      <c r="AB17" s="393"/>
      <c r="AC17" s="393"/>
      <c r="AD17" s="393"/>
      <c r="AE17" s="393"/>
      <c r="AF17" s="393"/>
      <c r="AG17" s="393"/>
      <c r="AH17" s="393"/>
      <c r="AI17" s="393"/>
      <c r="AJ17" s="393"/>
      <c r="AK17" s="393"/>
      <c r="AL17" s="393"/>
      <c r="AM17" s="393"/>
      <c r="AN17" s="393"/>
      <c r="AO17" s="393"/>
      <c r="AP17" s="393"/>
      <c r="AQ17" s="393"/>
      <c r="AR17" s="393"/>
      <c r="AS17" s="393"/>
      <c r="AT17" s="393"/>
      <c r="AU17" s="393"/>
      <c r="AV17" s="393"/>
      <c r="AW17" s="393"/>
      <c r="AX17" s="393"/>
      <c r="AY17" s="393"/>
      <c r="AZ17" s="393"/>
      <c r="BA17" s="393"/>
      <c r="BB17" s="393"/>
      <c r="BC17" s="393"/>
      <c r="BD17" s="393"/>
      <c r="BE17" s="393"/>
      <c r="BF17" s="393"/>
      <c r="BG17" s="393"/>
      <c r="BH17" s="393"/>
      <c r="BI17" s="393"/>
      <c r="BJ17" s="393"/>
      <c r="BK17" s="393"/>
      <c r="BL17" s="393"/>
      <c r="BM17" s="393"/>
      <c r="BN17" s="393"/>
      <c r="BO17" s="393"/>
      <c r="BP17" s="393"/>
      <c r="BQ17" s="393"/>
      <c r="BR17" s="393"/>
      <c r="BS17" s="393"/>
      <c r="BT17" s="393"/>
      <c r="BU17" s="393"/>
      <c r="BV17" s="393"/>
      <c r="BW17" s="393"/>
      <c r="BX17" s="393"/>
      <c r="BY17" s="393"/>
      <c r="BZ17" s="393"/>
      <c r="CA17" s="393"/>
      <c r="CB17" s="393"/>
      <c r="CC17" s="393"/>
      <c r="CD17" s="393"/>
      <c r="CE17" s="393"/>
      <c r="CF17" s="393"/>
      <c r="CG17" s="393"/>
      <c r="CH17" s="393"/>
      <c r="CI17" s="393"/>
      <c r="CJ17" s="393"/>
      <c r="CK17" s="393"/>
      <c r="CL17" s="393"/>
      <c r="CM17" s="393"/>
      <c r="CN17" s="393"/>
      <c r="CO17" s="393"/>
      <c r="CP17" s="393"/>
      <c r="CQ17" s="393"/>
      <c r="CR17" s="393"/>
      <c r="CS17" s="393"/>
      <c r="CT17" s="393"/>
      <c r="CU17" s="393"/>
      <c r="CV17" s="393"/>
      <c r="CW17" s="393"/>
      <c r="CX17" s="393"/>
      <c r="CY17" s="393"/>
      <c r="CZ17" s="393"/>
      <c r="DA17" s="393"/>
      <c r="DB17" s="393"/>
      <c r="DC17" s="393"/>
      <c r="DD17" s="393"/>
      <c r="DE17" s="393"/>
      <c r="DF17" s="393"/>
      <c r="DG17" s="393"/>
      <c r="DH17" s="393"/>
      <c r="DI17" s="393"/>
      <c r="DJ17" s="393"/>
      <c r="DK17" s="393"/>
      <c r="DL17" s="393"/>
      <c r="DM17" s="393"/>
      <c r="DN17" s="393"/>
      <c r="DO17" s="393"/>
      <c r="DP17" s="393"/>
      <c r="DQ17" s="393"/>
      <c r="DR17" s="393"/>
      <c r="DS17" s="393"/>
      <c r="DT17" s="393"/>
      <c r="DU17" s="393"/>
      <c r="DV17" s="393"/>
      <c r="DW17" s="393"/>
      <c r="DX17" s="393"/>
      <c r="DY17" s="393"/>
      <c r="DZ17" s="393"/>
      <c r="EA17" s="393"/>
      <c r="EB17" s="393"/>
      <c r="EC17" s="393"/>
      <c r="ED17" s="393"/>
      <c r="EE17" s="393"/>
      <c r="EF17" s="393"/>
      <c r="EG17" s="393"/>
      <c r="EH17" s="393"/>
      <c r="EI17" s="393"/>
      <c r="EJ17" s="393"/>
      <c r="EK17" s="393"/>
      <c r="EL17" s="393"/>
      <c r="EM17" s="393"/>
      <c r="EN17" s="393"/>
      <c r="EO17" s="393"/>
      <c r="EP17" s="393"/>
      <c r="EQ17" s="393"/>
      <c r="ER17" s="393"/>
      <c r="ES17" s="393"/>
      <c r="ET17" s="393"/>
      <c r="EU17" s="393"/>
      <c r="EV17" s="393"/>
      <c r="EW17" s="393"/>
      <c r="EX17" s="393"/>
      <c r="EY17" s="393"/>
      <c r="EZ17" s="393"/>
      <c r="FA17" s="393"/>
      <c r="FB17" s="393"/>
      <c r="FC17" s="393"/>
      <c r="FD17" s="393"/>
      <c r="FE17" s="393"/>
      <c r="FF17" s="393"/>
      <c r="FG17" s="393"/>
      <c r="FH17" s="393"/>
      <c r="FI17" s="393"/>
      <c r="FJ17" s="393"/>
      <c r="FK17" s="393"/>
      <c r="FL17" s="393"/>
      <c r="FM17" s="393"/>
      <c r="FN17" s="393"/>
      <c r="FO17" s="393"/>
      <c r="FP17" s="393"/>
      <c r="FQ17" s="393"/>
      <c r="FR17" s="393"/>
      <c r="FS17" s="393"/>
      <c r="FT17" s="393"/>
      <c r="FU17" s="393"/>
      <c r="FV17" s="393"/>
      <c r="FW17" s="393"/>
      <c r="FX17" s="393"/>
      <c r="FY17" s="393"/>
      <c r="FZ17" s="393"/>
      <c r="GA17" s="393"/>
      <c r="GB17" s="393"/>
      <c r="GC17" s="393"/>
      <c r="GD17" s="393"/>
      <c r="GE17" s="393"/>
      <c r="GF17" s="393"/>
      <c r="GG17" s="393"/>
      <c r="GH17" s="393"/>
      <c r="GI17" s="393"/>
      <c r="GJ17" s="393"/>
      <c r="GK17" s="393"/>
      <c r="GL17" s="393"/>
      <c r="GM17" s="393"/>
      <c r="GN17" s="393"/>
      <c r="GO17" s="393"/>
      <c r="GP17" s="393"/>
      <c r="GQ17" s="393"/>
      <c r="GR17" s="393"/>
      <c r="GS17" s="393"/>
      <c r="GT17" s="393"/>
      <c r="GU17" s="393"/>
      <c r="GV17" s="393"/>
      <c r="GW17" s="393"/>
      <c r="GX17" s="393"/>
      <c r="GY17" s="393"/>
      <c r="GZ17" s="393"/>
      <c r="HA17" s="393"/>
      <c r="HB17" s="393"/>
      <c r="HC17" s="393"/>
      <c r="HD17" s="393"/>
      <c r="HE17" s="393"/>
      <c r="HF17" s="393"/>
      <c r="HG17" s="393"/>
      <c r="HH17" s="393"/>
      <c r="HI17" s="393"/>
      <c r="HJ17" s="393"/>
      <c r="HK17" s="393"/>
      <c r="HL17" s="393"/>
      <c r="HM17" s="393"/>
      <c r="HN17" s="393"/>
      <c r="HO17" s="393"/>
      <c r="HP17" s="393"/>
      <c r="HQ17" s="393"/>
      <c r="HR17" s="393"/>
      <c r="HS17" s="393"/>
      <c r="HT17" s="393"/>
      <c r="HU17" s="393"/>
      <c r="HV17" s="393"/>
      <c r="HW17" s="393"/>
      <c r="HX17" s="393"/>
      <c r="HY17" s="393"/>
      <c r="HZ17" s="393"/>
      <c r="IA17" s="393"/>
      <c r="IB17" s="393"/>
      <c r="IC17" s="393"/>
      <c r="ID17" s="393"/>
      <c r="IE17" s="393"/>
      <c r="IF17" s="393"/>
      <c r="IG17" s="393"/>
      <c r="IH17" s="393"/>
      <c r="II17" s="393"/>
      <c r="IJ17" s="393"/>
      <c r="IK17" s="393"/>
      <c r="IL17" s="393"/>
      <c r="IM17" s="393"/>
      <c r="IN17" s="393"/>
      <c r="IO17" s="393"/>
      <c r="IP17" s="393"/>
      <c r="IQ17" s="393"/>
      <c r="IR17" s="393"/>
      <c r="IS17" s="393"/>
      <c r="IT17" s="393"/>
      <c r="IU17" s="393"/>
      <c r="IV17" s="393"/>
      <c r="IW17" s="393"/>
      <c r="IX17" s="393"/>
      <c r="IY17" s="393"/>
      <c r="IZ17" s="393"/>
      <c r="JA17" s="393"/>
      <c r="JB17" s="393"/>
      <c r="JC17" s="393"/>
      <c r="JD17" s="393"/>
      <c r="JE17" s="393"/>
      <c r="JF17" s="393"/>
      <c r="JG17" s="393"/>
      <c r="JH17" s="393"/>
      <c r="JI17" s="393"/>
      <c r="JJ17" s="393"/>
      <c r="JK17" s="393"/>
      <c r="JL17" s="393"/>
      <c r="JM17" s="393"/>
      <c r="JN17" s="393"/>
      <c r="JO17" s="393"/>
      <c r="JP17" s="393"/>
      <c r="JQ17" s="393"/>
      <c r="JR17" s="393"/>
      <c r="JS17" s="393"/>
      <c r="JT17" s="393"/>
      <c r="JU17" s="393"/>
      <c r="JV17" s="393"/>
      <c r="JW17" s="393"/>
      <c r="JX17" s="393"/>
      <c r="JY17" s="393"/>
      <c r="JZ17" s="393"/>
      <c r="KA17" s="393"/>
      <c r="KB17" s="393"/>
      <c r="KC17" s="393"/>
      <c r="KD17" s="393"/>
      <c r="KE17" s="393"/>
      <c r="KF17" s="393"/>
      <c r="KG17" s="393"/>
      <c r="KH17" s="393"/>
      <c r="KI17" s="393"/>
      <c r="KJ17" s="393"/>
      <c r="KK17" s="393"/>
      <c r="KL17" s="393"/>
      <c r="KM17" s="393"/>
      <c r="KN17" s="393"/>
      <c r="KO17" s="393"/>
      <c r="KP17" s="393"/>
      <c r="KQ17" s="393"/>
      <c r="KR17" s="393"/>
      <c r="KS17" s="393"/>
      <c r="KT17" s="393"/>
      <c r="KU17" s="393"/>
      <c r="KV17" s="393"/>
      <c r="KW17" s="393"/>
      <c r="KX17" s="393"/>
      <c r="KY17" s="393"/>
      <c r="KZ17" s="393"/>
      <c r="LA17" s="393"/>
      <c r="LB17" s="393"/>
      <c r="LC17" s="393"/>
      <c r="LD17" s="393"/>
      <c r="LE17" s="393"/>
      <c r="LF17" s="393"/>
      <c r="LG17" s="393"/>
      <c r="LH17" s="393"/>
      <c r="LI17" s="393"/>
      <c r="LJ17" s="393"/>
      <c r="LK17" s="393"/>
      <c r="LL17" s="393"/>
      <c r="LM17" s="393"/>
      <c r="LN17" s="393"/>
      <c r="LO17" s="393"/>
      <c r="LP17" s="393"/>
      <c r="LQ17" s="393"/>
      <c r="LR17" s="393"/>
      <c r="LS17" s="393"/>
      <c r="LT17" s="393"/>
      <c r="LU17" s="393"/>
      <c r="LV17" s="393"/>
      <c r="LW17" s="393"/>
      <c r="LX17" s="393"/>
      <c r="LY17" s="393"/>
      <c r="LZ17" s="393"/>
      <c r="MA17" s="393"/>
      <c r="MB17" s="393"/>
      <c r="MC17" s="393"/>
      <c r="MD17" s="393"/>
      <c r="ME17" s="393"/>
      <c r="MF17" s="393"/>
      <c r="MG17" s="393"/>
      <c r="MH17" s="393"/>
      <c r="MI17" s="393"/>
      <c r="MJ17" s="393"/>
      <c r="MK17" s="393"/>
      <c r="ML17" s="393"/>
      <c r="MM17" s="393"/>
      <c r="MN17" s="393"/>
      <c r="MO17" s="393"/>
      <c r="MP17" s="393"/>
      <c r="MQ17" s="393"/>
      <c r="MR17" s="393"/>
      <c r="MS17" s="393"/>
      <c r="MT17" s="393"/>
      <c r="MU17" s="393"/>
      <c r="MV17" s="393"/>
      <c r="MW17" s="393"/>
      <c r="MX17" s="393"/>
      <c r="MY17" s="393"/>
      <c r="MZ17" s="393"/>
      <c r="NA17" s="393"/>
      <c r="NB17" s="393"/>
      <c r="NC17" s="393"/>
      <c r="ND17" s="393"/>
      <c r="NE17" s="393"/>
      <c r="NF17" s="393"/>
      <c r="NG17" s="393"/>
      <c r="NH17" s="393"/>
      <c r="NI17" s="393"/>
      <c r="NJ17" s="393"/>
      <c r="NK17" s="393"/>
      <c r="NL17" s="393"/>
      <c r="NM17" s="393"/>
      <c r="NN17" s="393"/>
      <c r="NO17" s="393"/>
      <c r="NP17" s="393"/>
      <c r="NQ17" s="393"/>
      <c r="NR17" s="393"/>
      <c r="NS17" s="393"/>
      <c r="NT17" s="393"/>
      <c r="NU17" s="393"/>
      <c r="NV17" s="393"/>
      <c r="NW17" s="393"/>
      <c r="NX17" s="393"/>
      <c r="NY17" s="393"/>
      <c r="NZ17" s="393"/>
      <c r="OA17" s="393"/>
      <c r="OB17" s="393"/>
      <c r="OC17" s="393"/>
      <c r="OD17" s="393"/>
      <c r="OE17" s="393"/>
      <c r="OF17" s="393"/>
      <c r="OG17" s="393"/>
      <c r="OH17" s="393"/>
      <c r="OI17" s="393"/>
      <c r="OJ17" s="393"/>
      <c r="OK17" s="393"/>
      <c r="OL17" s="393"/>
      <c r="OM17" s="393"/>
      <c r="ON17" s="393"/>
      <c r="OO17" s="393"/>
      <c r="OP17" s="393"/>
      <c r="OQ17" s="393"/>
      <c r="OR17" s="393"/>
      <c r="OS17" s="393"/>
      <c r="OT17" s="393"/>
      <c r="OU17" s="393"/>
      <c r="OV17" s="393"/>
      <c r="OW17" s="393"/>
      <c r="OX17" s="393"/>
      <c r="OY17" s="393"/>
      <c r="OZ17" s="393"/>
      <c r="PA17" s="393"/>
      <c r="PB17" s="393"/>
      <c r="PC17" s="393"/>
      <c r="PD17" s="393"/>
      <c r="PE17" s="393"/>
      <c r="PF17" s="393"/>
      <c r="PG17" s="393"/>
      <c r="PH17" s="393"/>
      <c r="PI17" s="393"/>
      <c r="PJ17" s="393"/>
      <c r="PK17" s="393"/>
      <c r="PL17" s="393"/>
      <c r="PM17" s="393"/>
      <c r="PN17" s="393"/>
      <c r="PO17" s="393"/>
      <c r="PP17" s="393"/>
      <c r="PQ17" s="393"/>
      <c r="PR17" s="393"/>
      <c r="PS17" s="393"/>
      <c r="PT17" s="393"/>
      <c r="PU17" s="393"/>
      <c r="PV17" s="393"/>
      <c r="PW17" s="393"/>
      <c r="PX17" s="393"/>
      <c r="PY17" s="393"/>
      <c r="PZ17" s="393"/>
      <c r="QA17" s="393"/>
      <c r="QB17" s="393"/>
      <c r="QC17" s="393"/>
      <c r="QD17" s="393"/>
      <c r="QE17" s="393"/>
      <c r="QF17" s="393"/>
      <c r="QG17" s="393"/>
      <c r="QH17" s="393"/>
      <c r="QI17" s="393"/>
      <c r="QJ17" s="393"/>
      <c r="QK17" s="393"/>
      <c r="QL17" s="393"/>
      <c r="QM17" s="393"/>
      <c r="QN17" s="393"/>
      <c r="QO17" s="393"/>
      <c r="QP17" s="393"/>
      <c r="QQ17" s="393"/>
      <c r="QR17" s="393"/>
      <c r="QS17" s="393"/>
      <c r="QT17" s="393"/>
      <c r="QU17" s="393"/>
      <c r="QV17" s="393"/>
      <c r="QW17" s="393"/>
      <c r="QX17" s="393"/>
      <c r="QY17" s="393"/>
      <c r="QZ17" s="393"/>
      <c r="RA17" s="393"/>
      <c r="RB17" s="393"/>
      <c r="RC17" s="393"/>
      <c r="RD17" s="393"/>
      <c r="RE17" s="393"/>
      <c r="RF17" s="393"/>
      <c r="RG17" s="393"/>
      <c r="RH17" s="393"/>
      <c r="RI17" s="393"/>
      <c r="RJ17" s="393"/>
      <c r="RK17" s="393"/>
      <c r="RL17" s="393"/>
      <c r="RM17" s="393"/>
      <c r="RN17" s="393"/>
      <c r="RO17" s="393"/>
      <c r="RP17" s="393"/>
      <c r="RQ17" s="393"/>
      <c r="RR17" s="393"/>
      <c r="RS17" s="393"/>
      <c r="RT17" s="393"/>
      <c r="RU17" s="393"/>
      <c r="RV17" s="393"/>
      <c r="RW17" s="393"/>
      <c r="RX17" s="393"/>
      <c r="RY17" s="393"/>
      <c r="RZ17" s="393"/>
      <c r="SA17" s="393"/>
      <c r="SB17" s="393"/>
      <c r="SC17" s="393"/>
      <c r="SD17" s="393"/>
      <c r="SE17" s="393"/>
      <c r="SF17" s="393"/>
      <c r="SG17" s="393"/>
      <c r="SH17" s="393"/>
      <c r="SI17" s="393"/>
      <c r="SJ17" s="393"/>
      <c r="SK17" s="393"/>
      <c r="SL17" s="393"/>
      <c r="SM17" s="393"/>
      <c r="SN17" s="393"/>
      <c r="SO17" s="393"/>
      <c r="SP17" s="393"/>
      <c r="SQ17" s="393"/>
      <c r="SR17" s="393"/>
      <c r="SS17" s="393"/>
      <c r="ST17" s="393"/>
      <c r="SU17" s="393"/>
      <c r="SV17" s="393"/>
      <c r="SW17" s="393"/>
      <c r="SX17" s="393"/>
      <c r="SY17" s="393"/>
      <c r="SZ17" s="393"/>
      <c r="TA17" s="393"/>
      <c r="TB17" s="393"/>
      <c r="TC17" s="393"/>
      <c r="TD17" s="393"/>
      <c r="TE17" s="393"/>
      <c r="TF17" s="393"/>
      <c r="TG17" s="393"/>
      <c r="TH17" s="393"/>
      <c r="TI17" s="393"/>
      <c r="TJ17" s="393"/>
      <c r="TK17" s="393"/>
      <c r="TL17" s="393"/>
      <c r="TM17" s="393"/>
      <c r="TN17" s="393"/>
      <c r="TO17" s="393"/>
      <c r="TP17" s="393"/>
      <c r="TQ17" s="393"/>
      <c r="TR17" s="393"/>
      <c r="TS17" s="393"/>
      <c r="TT17" s="393"/>
      <c r="TU17" s="393"/>
      <c r="TV17" s="393"/>
      <c r="TW17" s="393"/>
      <c r="TX17" s="393"/>
      <c r="TY17" s="393"/>
      <c r="TZ17" s="393"/>
      <c r="UA17" s="393"/>
      <c r="UB17" s="393"/>
      <c r="UC17" s="393"/>
      <c r="UD17" s="393"/>
      <c r="UE17" s="393"/>
      <c r="UF17" s="393"/>
      <c r="UG17" s="393"/>
      <c r="UH17" s="393"/>
      <c r="UI17" s="393"/>
      <c r="UJ17" s="393"/>
      <c r="UK17" s="393"/>
      <c r="UL17" s="393"/>
      <c r="UM17" s="393"/>
      <c r="UN17" s="393"/>
      <c r="UO17" s="393"/>
      <c r="UP17" s="393"/>
      <c r="UQ17" s="393"/>
      <c r="UR17" s="393"/>
      <c r="US17" s="393"/>
      <c r="UT17" s="393"/>
      <c r="UU17" s="393"/>
      <c r="UV17" s="393"/>
      <c r="UW17" s="393"/>
      <c r="UX17" s="393"/>
      <c r="UY17" s="393"/>
      <c r="UZ17" s="393"/>
      <c r="VA17" s="393"/>
      <c r="VB17" s="393"/>
      <c r="VC17" s="393"/>
      <c r="VD17" s="393"/>
      <c r="VE17" s="393"/>
      <c r="VF17" s="393"/>
      <c r="VG17" s="393"/>
      <c r="VH17" s="393"/>
      <c r="VI17" s="393"/>
      <c r="VJ17" s="393"/>
      <c r="VK17" s="393"/>
      <c r="VL17" s="393"/>
      <c r="VM17" s="393"/>
      <c r="VN17" s="393"/>
      <c r="VO17" s="393"/>
      <c r="VP17" s="393"/>
      <c r="VQ17" s="393"/>
      <c r="VR17" s="393"/>
      <c r="VS17" s="393"/>
      <c r="VT17" s="393"/>
      <c r="VU17" s="393"/>
      <c r="VV17" s="393"/>
      <c r="VW17" s="393"/>
      <c r="VX17" s="393"/>
      <c r="VY17" s="393"/>
      <c r="VZ17" s="393"/>
      <c r="WA17" s="393"/>
      <c r="WB17" s="393"/>
      <c r="WC17" s="393"/>
      <c r="WD17" s="393"/>
      <c r="WE17" s="393"/>
      <c r="WF17" s="393"/>
      <c r="WG17" s="393"/>
      <c r="WH17" s="393"/>
      <c r="WI17" s="393"/>
      <c r="WJ17" s="393"/>
      <c r="WK17" s="393"/>
      <c r="WL17" s="393"/>
      <c r="WM17" s="393"/>
      <c r="WN17" s="393"/>
      <c r="WO17" s="393"/>
      <c r="WP17" s="393"/>
      <c r="WQ17" s="393"/>
      <c r="WR17" s="393"/>
      <c r="WS17" s="393"/>
      <c r="WT17" s="393"/>
      <c r="WU17" s="393"/>
      <c r="WV17" s="393"/>
      <c r="WW17" s="393"/>
      <c r="WX17" s="393"/>
      <c r="WY17" s="393"/>
      <c r="WZ17" s="393"/>
      <c r="XA17" s="393"/>
      <c r="XB17" s="393"/>
      <c r="XC17" s="393"/>
      <c r="XD17" s="393"/>
      <c r="XE17" s="393"/>
      <c r="XF17" s="393"/>
      <c r="XG17" s="393"/>
      <c r="XH17" s="393"/>
      <c r="XI17" s="393"/>
      <c r="XJ17" s="393"/>
      <c r="XK17" s="393"/>
      <c r="XL17" s="393"/>
      <c r="XM17" s="393"/>
      <c r="XN17" s="393"/>
      <c r="XO17" s="393"/>
      <c r="XP17" s="393"/>
      <c r="XQ17" s="393"/>
      <c r="XR17" s="393"/>
      <c r="XS17" s="393"/>
      <c r="XT17" s="393"/>
      <c r="XU17" s="393"/>
      <c r="XV17" s="393"/>
      <c r="XW17" s="393"/>
      <c r="XX17" s="393"/>
      <c r="XY17" s="393"/>
      <c r="XZ17" s="393"/>
      <c r="YA17" s="393"/>
      <c r="YB17" s="393"/>
      <c r="YC17" s="393"/>
      <c r="YD17" s="393"/>
      <c r="YE17" s="393"/>
      <c r="YF17" s="393"/>
      <c r="YG17" s="393"/>
      <c r="YH17" s="393"/>
      <c r="YI17" s="393"/>
      <c r="YJ17" s="393"/>
      <c r="YK17" s="393"/>
      <c r="YL17" s="393"/>
      <c r="YM17" s="393"/>
      <c r="YN17" s="393"/>
      <c r="YO17" s="393"/>
      <c r="YP17" s="393"/>
      <c r="YQ17" s="393"/>
      <c r="YR17" s="393"/>
      <c r="YS17" s="393"/>
      <c r="YT17" s="393"/>
      <c r="YU17" s="393"/>
      <c r="YV17" s="393"/>
      <c r="YW17" s="393"/>
      <c r="YX17" s="393"/>
      <c r="YY17" s="393"/>
      <c r="YZ17" s="393"/>
      <c r="ZA17" s="393"/>
      <c r="ZB17" s="393"/>
      <c r="ZC17" s="393"/>
      <c r="ZD17" s="393"/>
      <c r="ZE17" s="393"/>
      <c r="ZF17" s="393"/>
      <c r="ZG17" s="393"/>
      <c r="ZH17" s="393"/>
      <c r="ZI17" s="393"/>
      <c r="ZJ17" s="393"/>
      <c r="ZK17" s="393"/>
      <c r="ZL17" s="393"/>
      <c r="ZM17" s="393"/>
      <c r="ZN17" s="393"/>
      <c r="ZO17" s="393"/>
      <c r="ZP17" s="393"/>
      <c r="ZQ17" s="393"/>
      <c r="ZR17" s="393"/>
      <c r="ZS17" s="393"/>
      <c r="ZT17" s="393"/>
      <c r="ZU17" s="393"/>
      <c r="ZV17" s="393"/>
      <c r="ZW17" s="393"/>
      <c r="ZX17" s="393"/>
      <c r="ZY17" s="393"/>
      <c r="ZZ17" s="393"/>
      <c r="AAA17" s="393"/>
      <c r="AAB17" s="393"/>
      <c r="AAC17" s="393"/>
      <c r="AAD17" s="393"/>
      <c r="AAE17" s="393"/>
      <c r="AAF17" s="393"/>
      <c r="AAG17" s="393"/>
      <c r="AAH17" s="393"/>
      <c r="AAI17" s="393"/>
      <c r="AAJ17" s="393"/>
      <c r="AAK17" s="393"/>
      <c r="AAL17" s="393"/>
      <c r="AAM17" s="393"/>
      <c r="AAN17" s="393"/>
      <c r="AAO17" s="393"/>
      <c r="AAP17" s="393"/>
      <c r="AAQ17" s="393"/>
      <c r="AAR17" s="393"/>
      <c r="AAS17" s="393"/>
      <c r="AAT17" s="393"/>
      <c r="AAU17" s="393"/>
      <c r="AAV17" s="393"/>
      <c r="AAW17" s="393"/>
      <c r="AAX17" s="393"/>
      <c r="AAY17" s="393"/>
      <c r="AAZ17" s="393"/>
      <c r="ABA17" s="393"/>
      <c r="ABB17" s="393"/>
      <c r="ABC17" s="393"/>
      <c r="ABD17" s="393"/>
      <c r="ABE17" s="393"/>
      <c r="ABF17" s="393"/>
      <c r="ABG17" s="393"/>
      <c r="ABH17" s="393"/>
      <c r="ABI17" s="393"/>
      <c r="ABJ17" s="393"/>
      <c r="ABK17" s="393"/>
      <c r="ABL17" s="393"/>
      <c r="ABM17" s="393"/>
      <c r="ABN17" s="393"/>
      <c r="ABO17" s="393"/>
      <c r="ABP17" s="393"/>
      <c r="ABQ17" s="393"/>
      <c r="ABR17" s="393"/>
      <c r="ABS17" s="393"/>
      <c r="ABT17" s="393"/>
      <c r="ABU17" s="393"/>
      <c r="ABV17" s="393"/>
      <c r="ABW17" s="393"/>
      <c r="ABX17" s="393"/>
      <c r="ABY17" s="393"/>
      <c r="ABZ17" s="393"/>
      <c r="ACA17" s="393"/>
      <c r="ACB17" s="393"/>
      <c r="ACC17" s="393"/>
      <c r="ACD17" s="393"/>
      <c r="ACE17" s="393"/>
      <c r="ACF17" s="393"/>
      <c r="ACG17" s="393"/>
      <c r="ACH17" s="393"/>
      <c r="ACI17" s="393"/>
      <c r="ACJ17" s="393"/>
      <c r="ACK17" s="393"/>
      <c r="ACL17" s="393"/>
      <c r="ACM17" s="393"/>
      <c r="ACN17" s="393"/>
      <c r="ACO17" s="393"/>
      <c r="ACP17" s="393"/>
      <c r="ACQ17" s="393"/>
      <c r="ACR17" s="393"/>
      <c r="ACS17" s="393"/>
      <c r="ACT17" s="393"/>
      <c r="ACU17" s="393"/>
      <c r="ACV17" s="393"/>
      <c r="ACW17" s="393"/>
      <c r="ACX17" s="393"/>
      <c r="ACY17" s="393"/>
      <c r="ACZ17" s="393"/>
      <c r="ADA17" s="393"/>
      <c r="ADB17" s="393"/>
      <c r="ADC17" s="393"/>
      <c r="ADD17" s="393"/>
      <c r="ADE17" s="393"/>
      <c r="ADF17" s="393"/>
      <c r="ADG17" s="393"/>
      <c r="ADH17" s="393"/>
      <c r="ADI17" s="393"/>
      <c r="ADJ17" s="393"/>
      <c r="ADK17" s="393"/>
      <c r="ADL17" s="393"/>
      <c r="ADM17" s="393"/>
      <c r="ADN17" s="393"/>
      <c r="ADO17" s="393"/>
      <c r="ADP17" s="393"/>
      <c r="ADQ17" s="393"/>
      <c r="ADR17" s="393"/>
      <c r="ADS17" s="393"/>
      <c r="ADT17" s="393"/>
      <c r="ADU17" s="393"/>
      <c r="ADV17" s="393"/>
      <c r="ADW17" s="393"/>
      <c r="ADX17" s="393"/>
      <c r="ADY17" s="393"/>
      <c r="ADZ17" s="393"/>
      <c r="AEA17" s="393"/>
      <c r="AEB17" s="393"/>
      <c r="AEC17" s="393"/>
      <c r="AED17" s="393"/>
      <c r="AEE17" s="393"/>
      <c r="AEF17" s="393"/>
      <c r="AEG17" s="393"/>
      <c r="AEH17" s="393"/>
      <c r="AEI17" s="393"/>
      <c r="AEJ17" s="393"/>
      <c r="AEK17" s="393"/>
      <c r="AEL17" s="393"/>
      <c r="AEM17" s="393"/>
      <c r="AEN17" s="393"/>
      <c r="AEO17" s="393"/>
      <c r="AEP17" s="393"/>
      <c r="AEQ17" s="393"/>
      <c r="AER17" s="393"/>
      <c r="AES17" s="393"/>
      <c r="AET17" s="393"/>
      <c r="AEU17" s="393"/>
      <c r="AEV17" s="393"/>
      <c r="AEW17" s="393"/>
      <c r="AEX17" s="393"/>
      <c r="AEY17" s="393"/>
      <c r="AEZ17" s="393"/>
      <c r="AFA17" s="393"/>
      <c r="AFB17" s="393"/>
      <c r="AFC17" s="393"/>
      <c r="AFD17" s="393"/>
      <c r="AFE17" s="393"/>
      <c r="AFF17" s="393"/>
      <c r="AFG17" s="393"/>
      <c r="AFH17" s="393"/>
      <c r="AFI17" s="393"/>
      <c r="AFJ17" s="393"/>
      <c r="AFK17" s="393"/>
      <c r="AFL17" s="393"/>
      <c r="AFM17" s="393"/>
      <c r="AFN17" s="393"/>
      <c r="AFO17" s="393"/>
      <c r="AFP17" s="393"/>
      <c r="AFQ17" s="393"/>
      <c r="AFR17" s="393"/>
      <c r="AFS17" s="393"/>
      <c r="AFT17" s="393"/>
      <c r="AFU17" s="393"/>
      <c r="AFV17" s="393"/>
      <c r="AFW17" s="393"/>
      <c r="AFX17" s="393"/>
      <c r="AFY17" s="393"/>
      <c r="AFZ17" s="393"/>
      <c r="AGA17" s="393"/>
      <c r="AGB17" s="393"/>
      <c r="AGC17" s="393"/>
      <c r="AGD17" s="393"/>
      <c r="AGE17" s="393"/>
      <c r="AGF17" s="393"/>
      <c r="AGG17" s="393"/>
      <c r="AGH17" s="393"/>
      <c r="AGI17" s="393"/>
      <c r="AGJ17" s="393"/>
      <c r="AGK17" s="393"/>
      <c r="AGL17" s="393"/>
      <c r="AGM17" s="393"/>
      <c r="AGN17" s="393"/>
      <c r="AGO17" s="393"/>
      <c r="AGP17" s="393"/>
      <c r="AGQ17" s="393"/>
      <c r="AGR17" s="393"/>
      <c r="AGS17" s="393"/>
      <c r="AGT17" s="393"/>
      <c r="AGU17" s="393"/>
      <c r="AGV17" s="393"/>
      <c r="AGW17" s="393"/>
      <c r="AGX17" s="393"/>
      <c r="AGY17" s="393"/>
      <c r="AGZ17" s="393"/>
      <c r="AHA17" s="393"/>
      <c r="AHB17" s="393"/>
      <c r="AHC17" s="393"/>
      <c r="AHD17" s="393"/>
      <c r="AHE17" s="393"/>
      <c r="AHF17" s="393"/>
      <c r="AHG17" s="393"/>
      <c r="AHH17" s="393"/>
      <c r="AHI17" s="393"/>
      <c r="AHJ17" s="393"/>
      <c r="AHK17" s="393"/>
      <c r="AHL17" s="393"/>
      <c r="AHM17" s="393"/>
      <c r="AHN17" s="393"/>
      <c r="AHO17" s="393"/>
      <c r="AHP17" s="393"/>
      <c r="AHQ17" s="393"/>
      <c r="AHR17" s="393"/>
      <c r="AHS17" s="393"/>
      <c r="AHT17" s="393"/>
      <c r="AHU17" s="393"/>
      <c r="AHV17" s="393"/>
      <c r="AHW17" s="393"/>
      <c r="AHX17" s="393"/>
      <c r="AHY17" s="393"/>
      <c r="AHZ17" s="393"/>
      <c r="AIA17" s="393"/>
      <c r="AIB17" s="393"/>
      <c r="AIC17" s="393"/>
      <c r="AID17" s="393"/>
      <c r="AIE17" s="393"/>
      <c r="AIF17" s="393"/>
      <c r="AIG17" s="393"/>
      <c r="AIH17" s="393"/>
      <c r="AII17" s="393"/>
      <c r="AIJ17" s="393"/>
      <c r="AIK17" s="393"/>
      <c r="AIL17" s="393"/>
      <c r="AIM17" s="393"/>
      <c r="AIN17" s="393"/>
      <c r="AIO17" s="393"/>
      <c r="AIP17" s="393"/>
      <c r="AIQ17" s="393"/>
      <c r="AIR17" s="393"/>
      <c r="AIS17" s="393"/>
      <c r="AIT17" s="393"/>
      <c r="AIU17" s="393"/>
      <c r="AIV17" s="393"/>
      <c r="AIW17" s="393"/>
      <c r="AIX17" s="393"/>
      <c r="AIY17" s="393"/>
      <c r="AIZ17" s="393"/>
      <c r="AJA17" s="393"/>
      <c r="AJB17" s="393"/>
      <c r="AJC17" s="393"/>
      <c r="AJD17" s="393"/>
      <c r="AJE17" s="393"/>
      <c r="AJF17" s="393"/>
      <c r="AJG17" s="393"/>
      <c r="AJH17" s="393"/>
      <c r="AJI17" s="393"/>
      <c r="AJJ17" s="393"/>
      <c r="AJK17" s="393"/>
      <c r="AJL17" s="393"/>
      <c r="AJM17" s="393"/>
      <c r="AJN17" s="393"/>
      <c r="AJO17" s="393"/>
      <c r="AJP17" s="393"/>
      <c r="AJQ17" s="393"/>
      <c r="AJR17" s="393"/>
      <c r="AJS17" s="393"/>
      <c r="AJT17" s="393"/>
      <c r="AJU17" s="393"/>
      <c r="AJV17" s="393"/>
      <c r="AJW17" s="393"/>
      <c r="AJX17" s="393"/>
      <c r="AJY17" s="393"/>
      <c r="AJZ17" s="393"/>
      <c r="AKA17" s="393"/>
      <c r="AKB17" s="393"/>
      <c r="AKC17" s="393"/>
      <c r="AKD17" s="393"/>
      <c r="AKE17" s="393"/>
      <c r="AKF17" s="393"/>
      <c r="AKG17" s="393"/>
      <c r="AKH17" s="393"/>
      <c r="AKI17" s="393"/>
      <c r="AKJ17" s="393"/>
      <c r="AKK17" s="393"/>
      <c r="AKL17" s="393"/>
      <c r="AKM17" s="393"/>
      <c r="AKN17" s="393"/>
      <c r="AKO17" s="393"/>
      <c r="AKP17" s="393"/>
      <c r="AKQ17" s="393"/>
      <c r="AKR17" s="393"/>
      <c r="AKS17" s="393"/>
      <c r="AKT17" s="393"/>
      <c r="AKU17" s="393"/>
      <c r="AKV17" s="393"/>
      <c r="AKW17" s="393"/>
      <c r="AKX17" s="393"/>
      <c r="AKY17" s="393"/>
      <c r="AKZ17" s="393"/>
      <c r="ALA17" s="393"/>
      <c r="ALB17" s="393"/>
      <c r="ALC17" s="393"/>
      <c r="ALD17" s="393"/>
      <c r="ALE17" s="393"/>
      <c r="ALF17" s="393"/>
      <c r="ALG17" s="393"/>
      <c r="ALH17" s="393"/>
      <c r="ALI17" s="393"/>
      <c r="ALJ17" s="393"/>
      <c r="ALK17" s="393"/>
      <c r="ALL17" s="393"/>
      <c r="ALM17" s="393"/>
      <c r="ALN17" s="393"/>
      <c r="ALO17" s="393"/>
      <c r="ALP17" s="393"/>
      <c r="ALQ17" s="393"/>
      <c r="ALR17" s="393"/>
      <c r="ALS17" s="393"/>
      <c r="ALT17" s="393"/>
      <c r="ALU17" s="393"/>
      <c r="ALV17" s="393"/>
      <c r="ALW17" s="393"/>
      <c r="ALX17" s="393"/>
      <c r="ALY17" s="393"/>
      <c r="ALZ17" s="393"/>
      <c r="AMA17" s="393"/>
      <c r="AMB17" s="393"/>
      <c r="AMC17" s="393"/>
      <c r="AMD17" s="393"/>
      <c r="AME17" s="393"/>
      <c r="AMF17" s="393"/>
      <c r="AMG17" s="393"/>
      <c r="AMH17" s="393"/>
      <c r="AMI17" s="393"/>
      <c r="AMJ17" s="393"/>
      <c r="AMK17" s="393"/>
      <c r="AML17" s="393"/>
      <c r="AMM17" s="393"/>
      <c r="AMN17" s="393"/>
      <c r="AMO17" s="393"/>
      <c r="AMP17" s="393"/>
      <c r="AMQ17" s="393"/>
      <c r="AMR17" s="393"/>
      <c r="AMS17" s="393"/>
      <c r="AMT17" s="393"/>
      <c r="AMU17" s="393"/>
      <c r="AMV17" s="393"/>
      <c r="AMW17" s="393"/>
      <c r="AMX17" s="393"/>
      <c r="AMY17" s="393"/>
      <c r="AMZ17" s="393"/>
      <c r="ANA17" s="393"/>
      <c r="ANB17" s="393"/>
      <c r="ANC17" s="393"/>
      <c r="AND17" s="393"/>
      <c r="ANE17" s="393"/>
      <c r="ANF17" s="393"/>
      <c r="ANG17" s="393"/>
      <c r="ANH17" s="393"/>
      <c r="ANI17" s="393"/>
      <c r="ANJ17" s="393"/>
      <c r="ANK17" s="393"/>
      <c r="ANL17" s="393"/>
      <c r="ANM17" s="393"/>
      <c r="ANN17" s="393"/>
      <c r="ANO17" s="393"/>
      <c r="ANP17" s="393"/>
      <c r="ANQ17" s="393"/>
      <c r="ANR17" s="393"/>
      <c r="ANS17" s="393"/>
      <c r="ANT17" s="393"/>
      <c r="ANU17" s="393"/>
      <c r="ANV17" s="393"/>
      <c r="ANW17" s="393"/>
      <c r="ANX17" s="393"/>
      <c r="ANY17" s="393"/>
      <c r="ANZ17" s="393"/>
      <c r="AOA17" s="393"/>
      <c r="AOB17" s="393"/>
      <c r="AOC17" s="393"/>
      <c r="AOD17" s="393"/>
      <c r="AOE17" s="393"/>
      <c r="AOF17" s="393"/>
      <c r="AOG17" s="393"/>
      <c r="AOH17" s="393"/>
      <c r="AOI17" s="393"/>
      <c r="AOJ17" s="393"/>
      <c r="AOK17" s="393"/>
      <c r="AOL17" s="393"/>
      <c r="AOM17" s="393"/>
      <c r="AON17" s="393"/>
      <c r="AOO17" s="393"/>
      <c r="AOP17" s="393"/>
      <c r="AOQ17" s="393"/>
      <c r="AOR17" s="393"/>
      <c r="AOS17" s="393"/>
      <c r="AOT17" s="393"/>
      <c r="AOU17" s="393"/>
      <c r="AOV17" s="393"/>
      <c r="AOW17" s="393"/>
      <c r="AOX17" s="393"/>
      <c r="AOY17" s="393"/>
      <c r="AOZ17" s="393"/>
      <c r="APA17" s="393"/>
      <c r="APB17" s="393"/>
      <c r="APC17" s="393"/>
      <c r="APD17" s="393"/>
      <c r="APE17" s="393"/>
      <c r="APF17" s="393"/>
      <c r="APG17" s="393"/>
      <c r="APH17" s="393"/>
      <c r="API17" s="393"/>
      <c r="APJ17" s="393"/>
      <c r="APK17" s="393"/>
      <c r="APL17" s="393"/>
      <c r="APM17" s="393"/>
      <c r="APN17" s="393"/>
      <c r="APO17" s="393"/>
      <c r="APP17" s="393"/>
      <c r="APQ17" s="393"/>
      <c r="APR17" s="393"/>
      <c r="APS17" s="393"/>
      <c r="APT17" s="393"/>
      <c r="APU17" s="393"/>
      <c r="APV17" s="393"/>
      <c r="APW17" s="393"/>
      <c r="APX17" s="393"/>
      <c r="APY17" s="393"/>
      <c r="APZ17" s="393"/>
      <c r="AQA17" s="393"/>
      <c r="AQB17" s="393"/>
      <c r="AQC17" s="393"/>
      <c r="AQD17" s="393"/>
      <c r="AQE17" s="393"/>
      <c r="AQF17" s="393"/>
      <c r="AQG17" s="393"/>
      <c r="AQH17" s="393"/>
      <c r="AQI17" s="393"/>
      <c r="AQJ17" s="393"/>
      <c r="AQK17" s="393"/>
      <c r="AQL17" s="393"/>
      <c r="AQM17" s="393"/>
      <c r="AQN17" s="393"/>
      <c r="AQO17" s="393"/>
      <c r="AQP17" s="393"/>
      <c r="AQQ17" s="393"/>
      <c r="AQR17" s="393"/>
      <c r="AQS17" s="393"/>
      <c r="AQT17" s="393"/>
      <c r="AQU17" s="393"/>
      <c r="AQV17" s="393"/>
      <c r="AQW17" s="393"/>
      <c r="AQX17" s="393"/>
      <c r="AQY17" s="393"/>
      <c r="AQZ17" s="393"/>
      <c r="ARA17" s="393"/>
      <c r="ARB17" s="393"/>
      <c r="ARC17" s="393"/>
      <c r="ARD17" s="393"/>
      <c r="ARE17" s="393"/>
      <c r="ARF17" s="393"/>
      <c r="ARG17" s="393"/>
      <c r="ARH17" s="393"/>
      <c r="ARI17" s="393"/>
      <c r="ARJ17" s="393"/>
      <c r="ARK17" s="393"/>
      <c r="ARL17" s="393"/>
      <c r="ARM17" s="393"/>
      <c r="ARN17" s="393"/>
      <c r="ARO17" s="393"/>
      <c r="ARP17" s="393"/>
      <c r="ARQ17" s="393"/>
      <c r="ARR17" s="393"/>
      <c r="ARS17" s="393"/>
      <c r="ART17" s="393"/>
      <c r="ARU17" s="393"/>
      <c r="ARV17" s="393"/>
      <c r="ARW17" s="393"/>
      <c r="ARX17" s="393"/>
      <c r="ARY17" s="393"/>
      <c r="ARZ17" s="393"/>
      <c r="ASA17" s="393"/>
      <c r="ASB17" s="393"/>
      <c r="ASC17" s="393"/>
      <c r="ASD17" s="393"/>
      <c r="ASE17" s="393"/>
      <c r="ASF17" s="393"/>
      <c r="ASG17" s="393"/>
      <c r="ASH17" s="393"/>
      <c r="ASI17" s="393"/>
      <c r="ASJ17" s="393"/>
      <c r="ASK17" s="393"/>
      <c r="ASL17" s="393"/>
      <c r="ASM17" s="393"/>
      <c r="ASN17" s="393"/>
      <c r="ASO17" s="393"/>
      <c r="ASP17" s="393"/>
      <c r="ASQ17" s="393"/>
      <c r="ASR17" s="393"/>
      <c r="ASS17" s="393"/>
      <c r="AST17" s="393"/>
      <c r="ASU17" s="393"/>
      <c r="ASV17" s="393"/>
      <c r="ASW17" s="393"/>
      <c r="ASX17" s="393"/>
      <c r="ASY17" s="393"/>
      <c r="ASZ17" s="393"/>
      <c r="ATA17" s="393"/>
      <c r="ATB17" s="393"/>
      <c r="ATC17" s="393"/>
      <c r="ATD17" s="393"/>
      <c r="ATE17" s="393"/>
      <c r="ATF17" s="393"/>
      <c r="ATG17" s="393"/>
      <c r="ATH17" s="393"/>
      <c r="ATI17" s="393"/>
      <c r="ATJ17" s="393"/>
      <c r="ATK17" s="393"/>
      <c r="ATL17" s="393"/>
      <c r="ATM17" s="393"/>
      <c r="ATN17" s="393"/>
      <c r="ATO17" s="393"/>
      <c r="ATP17" s="393"/>
      <c r="ATQ17" s="393"/>
      <c r="ATR17" s="393"/>
      <c r="ATS17" s="393"/>
      <c r="ATT17" s="393"/>
      <c r="ATU17" s="393"/>
      <c r="ATV17" s="393"/>
      <c r="ATW17" s="393"/>
      <c r="ATX17" s="393"/>
      <c r="ATY17" s="393"/>
      <c r="ATZ17" s="393"/>
      <c r="AUA17" s="393"/>
      <c r="AUB17" s="393"/>
      <c r="AUC17" s="393"/>
      <c r="AUD17" s="393"/>
      <c r="AUE17" s="393"/>
      <c r="AUF17" s="393"/>
      <c r="AUG17" s="393"/>
      <c r="AUH17" s="393"/>
      <c r="AUI17" s="393"/>
      <c r="AUJ17" s="393"/>
      <c r="AUK17" s="393"/>
      <c r="AUL17" s="393"/>
      <c r="AUM17" s="393"/>
      <c r="AUN17" s="393"/>
      <c r="AUO17" s="393"/>
      <c r="AUP17" s="393"/>
      <c r="AUQ17" s="393"/>
      <c r="AUR17" s="393"/>
      <c r="AUS17" s="393"/>
      <c r="AUT17" s="393"/>
      <c r="AUU17" s="393"/>
      <c r="AUV17" s="393"/>
      <c r="AUW17" s="393"/>
      <c r="AUX17" s="393"/>
      <c r="AUY17" s="393"/>
      <c r="AUZ17" s="393"/>
      <c r="AVA17" s="393"/>
      <c r="AVB17" s="393"/>
      <c r="AVC17" s="393"/>
      <c r="AVD17" s="393"/>
      <c r="AVE17" s="393"/>
      <c r="AVF17" s="393"/>
      <c r="AVG17" s="393"/>
      <c r="AVH17" s="393"/>
      <c r="AVI17" s="393"/>
      <c r="AVJ17" s="393"/>
      <c r="AVK17" s="393"/>
      <c r="AVL17" s="393"/>
      <c r="AVM17" s="393"/>
      <c r="AVN17" s="393"/>
      <c r="AVO17" s="393"/>
      <c r="AVP17" s="393"/>
      <c r="AVQ17" s="393"/>
      <c r="AVR17" s="393"/>
      <c r="AVS17" s="393"/>
      <c r="AVT17" s="393"/>
      <c r="AVU17" s="393"/>
      <c r="AVV17" s="393"/>
      <c r="AVW17" s="393"/>
      <c r="AVX17" s="393"/>
      <c r="AVY17" s="393"/>
      <c r="AVZ17" s="393"/>
      <c r="AWA17" s="393"/>
      <c r="AWB17" s="393"/>
      <c r="AWC17" s="393"/>
      <c r="AWD17" s="393"/>
      <c r="AWE17" s="393"/>
      <c r="AWF17" s="393"/>
      <c r="AWG17" s="393"/>
      <c r="AWH17" s="393"/>
      <c r="AWI17" s="393"/>
      <c r="AWJ17" s="393"/>
      <c r="AWK17" s="393"/>
      <c r="AWL17" s="393"/>
      <c r="AWM17" s="393"/>
      <c r="AWN17" s="393"/>
      <c r="AWO17" s="393"/>
      <c r="AWP17" s="393"/>
      <c r="AWQ17" s="393"/>
      <c r="AWR17" s="393"/>
      <c r="AWS17" s="393"/>
      <c r="AWT17" s="393"/>
      <c r="AWU17" s="393"/>
      <c r="AWV17" s="393"/>
      <c r="AWW17" s="393"/>
      <c r="AWX17" s="393"/>
      <c r="AWY17" s="393"/>
      <c r="AWZ17" s="393"/>
      <c r="AXA17" s="393"/>
      <c r="AXB17" s="393"/>
      <c r="AXC17" s="393"/>
      <c r="AXD17" s="393"/>
      <c r="AXE17" s="393"/>
      <c r="AXF17" s="393"/>
      <c r="AXG17" s="393"/>
      <c r="AXH17" s="393"/>
      <c r="AXI17" s="393"/>
      <c r="AXJ17" s="393"/>
      <c r="AXK17" s="393"/>
      <c r="AXL17" s="393"/>
      <c r="AXM17" s="393"/>
      <c r="AXN17" s="393"/>
      <c r="AXO17" s="393"/>
      <c r="AXP17" s="393"/>
      <c r="AXQ17" s="393"/>
      <c r="AXR17" s="393"/>
      <c r="AXS17" s="393"/>
      <c r="AXT17" s="393"/>
      <c r="AXU17" s="393"/>
      <c r="AXV17" s="393"/>
      <c r="AXW17" s="393"/>
      <c r="AXX17" s="393"/>
      <c r="AXY17" s="393"/>
      <c r="AXZ17" s="393"/>
      <c r="AYA17" s="393"/>
      <c r="AYB17" s="393"/>
      <c r="AYC17" s="393"/>
      <c r="AYD17" s="393"/>
      <c r="AYE17" s="393"/>
      <c r="AYF17" s="393"/>
      <c r="AYG17" s="393"/>
      <c r="AYH17" s="393"/>
      <c r="AYI17" s="393"/>
      <c r="AYJ17" s="393"/>
      <c r="AYK17" s="393"/>
      <c r="AYL17" s="393"/>
      <c r="AYM17" s="393"/>
      <c r="AYN17" s="393"/>
      <c r="AYO17" s="393"/>
      <c r="AYP17" s="393"/>
      <c r="AYQ17" s="393"/>
      <c r="AYR17" s="393"/>
      <c r="AYS17" s="393"/>
      <c r="AYT17" s="393"/>
      <c r="AYU17" s="393"/>
      <c r="AYV17" s="393"/>
      <c r="AYW17" s="393"/>
      <c r="AYX17" s="393"/>
      <c r="AYY17" s="393"/>
      <c r="AYZ17" s="393"/>
      <c r="AZA17" s="393"/>
      <c r="AZB17" s="393"/>
      <c r="AZC17" s="393"/>
      <c r="AZD17" s="393"/>
      <c r="AZE17" s="393"/>
      <c r="AZF17" s="393"/>
      <c r="AZG17" s="393"/>
      <c r="AZH17" s="393"/>
      <c r="AZI17" s="393"/>
      <c r="AZJ17" s="393"/>
      <c r="AZK17" s="393"/>
      <c r="AZL17" s="393"/>
      <c r="AZM17" s="393"/>
      <c r="AZN17" s="393"/>
      <c r="AZO17" s="393"/>
      <c r="AZP17" s="393"/>
      <c r="AZQ17" s="393"/>
      <c r="AZR17" s="393"/>
      <c r="AZS17" s="393"/>
      <c r="AZT17" s="393"/>
      <c r="AZU17" s="393"/>
      <c r="AZV17" s="393"/>
      <c r="AZW17" s="393"/>
      <c r="AZX17" s="393"/>
      <c r="AZY17" s="393"/>
      <c r="AZZ17" s="393"/>
      <c r="BAA17" s="393"/>
      <c r="BAB17" s="393"/>
      <c r="BAC17" s="393"/>
      <c r="BAD17" s="393"/>
      <c r="BAE17" s="393"/>
      <c r="BAF17" s="393"/>
      <c r="BAG17" s="393"/>
      <c r="BAH17" s="393"/>
      <c r="BAI17" s="393"/>
      <c r="BAJ17" s="393"/>
      <c r="BAK17" s="393"/>
      <c r="BAL17" s="393"/>
      <c r="BAM17" s="393"/>
      <c r="BAN17" s="393"/>
      <c r="BAO17" s="393"/>
      <c r="BAP17" s="393"/>
      <c r="BAQ17" s="393"/>
      <c r="BAR17" s="393"/>
      <c r="BAS17" s="393"/>
      <c r="BAT17" s="393"/>
      <c r="BAU17" s="393"/>
      <c r="BAV17" s="393"/>
      <c r="BAW17" s="393"/>
      <c r="BAX17" s="393"/>
      <c r="BAY17" s="393"/>
      <c r="BAZ17" s="393"/>
      <c r="BBA17" s="393"/>
      <c r="BBB17" s="393"/>
      <c r="BBC17" s="393"/>
      <c r="BBD17" s="393"/>
      <c r="BBE17" s="393"/>
      <c r="BBF17" s="393"/>
      <c r="BBG17" s="393"/>
      <c r="BBH17" s="393"/>
      <c r="BBI17" s="393"/>
      <c r="BBJ17" s="393"/>
      <c r="BBK17" s="393"/>
      <c r="BBL17" s="393"/>
      <c r="BBM17" s="393"/>
      <c r="BBN17" s="393"/>
      <c r="BBO17" s="393"/>
      <c r="BBP17" s="393"/>
      <c r="BBQ17" s="393"/>
      <c r="BBR17" s="393"/>
      <c r="BBS17" s="393"/>
      <c r="BBT17" s="393"/>
      <c r="BBU17" s="393"/>
      <c r="BBV17" s="393"/>
      <c r="BBW17" s="393"/>
      <c r="BBX17" s="393"/>
      <c r="BBY17" s="393"/>
      <c r="BBZ17" s="393"/>
      <c r="BCA17" s="393"/>
      <c r="BCB17" s="393"/>
      <c r="BCC17" s="393"/>
      <c r="BCD17" s="393"/>
      <c r="BCE17" s="393"/>
      <c r="BCF17" s="393"/>
      <c r="BCG17" s="393"/>
      <c r="BCH17" s="393"/>
      <c r="BCI17" s="393"/>
      <c r="BCJ17" s="393"/>
      <c r="BCK17" s="393"/>
      <c r="BCL17" s="393"/>
      <c r="BCM17" s="393"/>
      <c r="BCN17" s="393"/>
      <c r="BCO17" s="393"/>
      <c r="BCP17" s="393"/>
      <c r="BCQ17" s="393"/>
      <c r="BCR17" s="393"/>
      <c r="BCS17" s="393"/>
      <c r="BCT17" s="393"/>
      <c r="BCU17" s="393"/>
      <c r="BCV17" s="393"/>
      <c r="BCW17" s="393"/>
      <c r="BCX17" s="393"/>
      <c r="BCY17" s="393"/>
      <c r="BCZ17" s="393"/>
      <c r="BDA17" s="393"/>
      <c r="BDB17" s="393"/>
      <c r="BDC17" s="393"/>
      <c r="BDD17" s="393"/>
      <c r="BDE17" s="393"/>
      <c r="BDF17" s="393"/>
      <c r="BDG17" s="393"/>
      <c r="BDH17" s="393"/>
      <c r="BDI17" s="393"/>
      <c r="BDJ17" s="393"/>
      <c r="BDK17" s="393"/>
      <c r="BDL17" s="393"/>
      <c r="BDM17" s="393"/>
      <c r="BDN17" s="393"/>
      <c r="BDO17" s="393"/>
      <c r="BDP17" s="393"/>
      <c r="BDQ17" s="393"/>
      <c r="BDR17" s="393"/>
      <c r="BDS17" s="393"/>
      <c r="BDT17" s="393"/>
      <c r="BDU17" s="393"/>
      <c r="BDV17" s="393"/>
      <c r="BDW17" s="393"/>
      <c r="BDX17" s="393"/>
      <c r="BDY17" s="393"/>
      <c r="BDZ17" s="393"/>
      <c r="BEA17" s="393"/>
      <c r="BEB17" s="393"/>
      <c r="BEC17" s="393"/>
      <c r="BED17" s="393"/>
      <c r="BEE17" s="393"/>
      <c r="BEF17" s="393"/>
      <c r="BEG17" s="393"/>
      <c r="BEH17" s="393"/>
      <c r="BEI17" s="393"/>
      <c r="BEJ17" s="393"/>
      <c r="BEK17" s="393"/>
      <c r="BEL17" s="393"/>
      <c r="BEM17" s="393"/>
      <c r="BEN17" s="393"/>
      <c r="BEO17" s="393"/>
      <c r="BEP17" s="393"/>
      <c r="BEQ17" s="393"/>
      <c r="BER17" s="393"/>
      <c r="BES17" s="393"/>
      <c r="BET17" s="393"/>
      <c r="BEU17" s="393"/>
      <c r="BEV17" s="393"/>
      <c r="BEW17" s="393"/>
      <c r="BEX17" s="393"/>
      <c r="BEY17" s="393"/>
      <c r="BEZ17" s="393"/>
      <c r="BFA17" s="393"/>
      <c r="BFB17" s="393"/>
      <c r="BFC17" s="393"/>
      <c r="BFD17" s="393"/>
      <c r="BFE17" s="393"/>
      <c r="BFF17" s="393"/>
      <c r="BFG17" s="393"/>
      <c r="BFH17" s="393"/>
      <c r="BFI17" s="393"/>
      <c r="BFJ17" s="393"/>
      <c r="BFK17" s="393"/>
      <c r="BFL17" s="393"/>
      <c r="BFM17" s="393"/>
      <c r="BFN17" s="393"/>
      <c r="BFO17" s="393"/>
      <c r="BFP17" s="393"/>
      <c r="BFQ17" s="393"/>
      <c r="BFR17" s="393"/>
      <c r="BFS17" s="393"/>
      <c r="BFT17" s="393"/>
      <c r="BFU17" s="393"/>
      <c r="BFV17" s="393"/>
      <c r="BFW17" s="393"/>
      <c r="BFX17" s="393"/>
      <c r="BFY17" s="393"/>
      <c r="BFZ17" s="393"/>
      <c r="BGA17" s="393"/>
      <c r="BGB17" s="393"/>
      <c r="BGC17" s="393"/>
      <c r="BGD17" s="393"/>
      <c r="BGE17" s="393"/>
      <c r="BGF17" s="393"/>
      <c r="BGG17" s="393"/>
      <c r="BGH17" s="393"/>
      <c r="BGI17" s="393"/>
      <c r="BGJ17" s="393"/>
      <c r="BGK17" s="393"/>
      <c r="BGL17" s="393"/>
      <c r="BGM17" s="393"/>
      <c r="BGN17" s="393"/>
      <c r="BGO17" s="393"/>
      <c r="BGP17" s="393"/>
      <c r="BGQ17" s="393"/>
      <c r="BGR17" s="393"/>
      <c r="BGS17" s="393"/>
      <c r="BGT17" s="393"/>
      <c r="BGU17" s="393"/>
      <c r="BGV17" s="393"/>
      <c r="BGW17" s="393"/>
      <c r="BGX17" s="393"/>
      <c r="BGY17" s="393"/>
      <c r="BGZ17" s="393"/>
      <c r="BHA17" s="393"/>
      <c r="BHB17" s="393"/>
      <c r="BHC17" s="393"/>
      <c r="BHD17" s="393"/>
      <c r="BHE17" s="393"/>
      <c r="BHF17" s="393"/>
      <c r="BHG17" s="393"/>
      <c r="BHH17" s="393"/>
      <c r="BHI17" s="393"/>
      <c r="BHJ17" s="393"/>
      <c r="BHK17" s="393"/>
      <c r="BHL17" s="393"/>
      <c r="BHM17" s="393"/>
      <c r="BHN17" s="393"/>
      <c r="BHO17" s="393"/>
      <c r="BHP17" s="393"/>
      <c r="BHQ17" s="393"/>
      <c r="BHR17" s="393"/>
      <c r="BHS17" s="393"/>
      <c r="BHT17" s="393"/>
      <c r="BHU17" s="393"/>
      <c r="BHV17" s="393"/>
      <c r="BHW17" s="393"/>
      <c r="BHX17" s="393"/>
      <c r="BHY17" s="393"/>
      <c r="BHZ17" s="393"/>
      <c r="BIA17" s="393"/>
      <c r="BIB17" s="393"/>
      <c r="BIC17" s="393"/>
      <c r="BID17" s="393"/>
      <c r="BIE17" s="393"/>
      <c r="BIF17" s="393"/>
      <c r="BIG17" s="393"/>
      <c r="BIH17" s="393"/>
      <c r="BII17" s="393"/>
      <c r="BIJ17" s="393"/>
      <c r="BIK17" s="393"/>
      <c r="BIL17" s="393"/>
      <c r="BIM17" s="393"/>
      <c r="BIN17" s="393"/>
      <c r="BIO17" s="393"/>
      <c r="BIP17" s="393"/>
      <c r="BIQ17" s="393"/>
      <c r="BIR17" s="393"/>
      <c r="BIS17" s="393"/>
      <c r="BIT17" s="393"/>
      <c r="BIU17" s="393"/>
      <c r="BIV17" s="393"/>
      <c r="BIW17" s="393"/>
      <c r="BIX17" s="393"/>
      <c r="BIY17" s="393"/>
      <c r="BIZ17" s="393"/>
      <c r="BJA17" s="393"/>
      <c r="BJB17" s="393"/>
      <c r="BJC17" s="393"/>
      <c r="BJD17" s="393"/>
      <c r="BJE17" s="393"/>
      <c r="BJF17" s="393"/>
      <c r="BJG17" s="393"/>
      <c r="BJH17" s="393"/>
      <c r="BJI17" s="393"/>
      <c r="BJJ17" s="393"/>
      <c r="BJK17" s="393"/>
      <c r="BJL17" s="393"/>
      <c r="BJM17" s="393"/>
      <c r="BJN17" s="393"/>
      <c r="BJO17" s="393"/>
      <c r="BJP17" s="393"/>
      <c r="BJQ17" s="393"/>
      <c r="BJR17" s="393"/>
      <c r="BJS17" s="393"/>
      <c r="BJT17" s="393"/>
      <c r="BJU17" s="393"/>
      <c r="BJV17" s="393"/>
      <c r="BJW17" s="393"/>
      <c r="BJX17" s="393"/>
      <c r="BJY17" s="393"/>
      <c r="BJZ17" s="393"/>
      <c r="BKA17" s="393"/>
      <c r="BKB17" s="393"/>
      <c r="BKC17" s="393"/>
      <c r="BKD17" s="393"/>
      <c r="BKE17" s="393"/>
      <c r="BKF17" s="393"/>
      <c r="BKG17" s="393"/>
      <c r="BKH17" s="393"/>
      <c r="BKI17" s="393"/>
      <c r="BKJ17" s="393"/>
      <c r="BKK17" s="393"/>
      <c r="BKL17" s="393"/>
      <c r="BKM17" s="393"/>
      <c r="BKN17" s="393"/>
      <c r="BKO17" s="393"/>
      <c r="BKP17" s="393"/>
      <c r="BKQ17" s="393"/>
      <c r="BKR17" s="393"/>
      <c r="BKS17" s="393"/>
      <c r="BKT17" s="393"/>
      <c r="BKU17" s="393"/>
      <c r="BKV17" s="393"/>
      <c r="BKW17" s="393"/>
      <c r="BKX17" s="393"/>
      <c r="BKY17" s="393"/>
      <c r="BKZ17" s="393"/>
      <c r="BLA17" s="393"/>
      <c r="BLB17" s="393"/>
      <c r="BLC17" s="393"/>
      <c r="BLD17" s="393"/>
      <c r="BLE17" s="393"/>
      <c r="BLF17" s="393"/>
      <c r="BLG17" s="393"/>
      <c r="BLH17" s="393"/>
      <c r="BLI17" s="393"/>
      <c r="BLJ17" s="393"/>
      <c r="BLK17" s="393"/>
      <c r="BLL17" s="393"/>
      <c r="BLM17" s="393"/>
      <c r="BLN17" s="393"/>
      <c r="BLO17" s="393"/>
      <c r="BLP17" s="393"/>
      <c r="BLQ17" s="393"/>
      <c r="BLR17" s="393"/>
      <c r="BLS17" s="393"/>
      <c r="BLT17" s="393"/>
      <c r="BLU17" s="393"/>
      <c r="BLV17" s="393"/>
      <c r="BLW17" s="393"/>
      <c r="BLX17" s="393"/>
      <c r="BLY17" s="393"/>
      <c r="BLZ17" s="393"/>
      <c r="BMA17" s="393"/>
      <c r="BMB17" s="393"/>
      <c r="BMC17" s="393"/>
      <c r="BMD17" s="393"/>
      <c r="BME17" s="393"/>
      <c r="BMF17" s="393"/>
      <c r="BMG17" s="393"/>
      <c r="BMH17" s="393"/>
      <c r="BMI17" s="393"/>
      <c r="BMJ17" s="393"/>
      <c r="BMK17" s="393"/>
      <c r="BML17" s="393"/>
      <c r="BMM17" s="393"/>
      <c r="BMN17" s="393"/>
      <c r="BMO17" s="393"/>
      <c r="BMP17" s="393"/>
      <c r="BMQ17" s="393"/>
      <c r="BMR17" s="393"/>
      <c r="BMS17" s="393"/>
      <c r="BMT17" s="393"/>
      <c r="BMU17" s="393"/>
      <c r="BMV17" s="393"/>
      <c r="BMW17" s="393"/>
      <c r="BMX17" s="393"/>
      <c r="BMY17" s="393"/>
      <c r="BMZ17" s="393"/>
      <c r="BNA17" s="393"/>
      <c r="BNB17" s="393"/>
      <c r="BNC17" s="393"/>
      <c r="BND17" s="393"/>
      <c r="BNE17" s="393"/>
      <c r="BNF17" s="393"/>
      <c r="BNG17" s="393"/>
      <c r="BNH17" s="393"/>
      <c r="BNI17" s="393"/>
      <c r="BNJ17" s="393"/>
      <c r="BNK17" s="393"/>
      <c r="BNL17" s="393"/>
      <c r="BNM17" s="393"/>
      <c r="BNN17" s="393"/>
      <c r="BNO17" s="393"/>
      <c r="BNP17" s="393"/>
      <c r="BNQ17" s="393"/>
      <c r="BNR17" s="393"/>
      <c r="BNS17" s="393"/>
      <c r="BNT17" s="393"/>
      <c r="BNU17" s="393"/>
      <c r="BNV17" s="393"/>
      <c r="BNW17" s="393"/>
      <c r="BNX17" s="393"/>
      <c r="BNY17" s="393"/>
      <c r="BNZ17" s="393"/>
      <c r="BOA17" s="393"/>
      <c r="BOB17" s="393"/>
      <c r="BOC17" s="393"/>
      <c r="BOD17" s="393"/>
      <c r="BOE17" s="393"/>
      <c r="BOF17" s="393"/>
      <c r="BOG17" s="393"/>
      <c r="BOH17" s="393"/>
      <c r="BOI17" s="393"/>
      <c r="BOJ17" s="393"/>
      <c r="BOK17" s="393"/>
      <c r="BOL17" s="393"/>
      <c r="BOM17" s="393"/>
      <c r="BON17" s="393"/>
      <c r="BOO17" s="393"/>
      <c r="BOP17" s="393"/>
      <c r="BOQ17" s="393"/>
      <c r="BOR17" s="393"/>
      <c r="BOS17" s="393"/>
      <c r="BOT17" s="393"/>
      <c r="BOU17" s="393"/>
      <c r="BOV17" s="393"/>
      <c r="BOW17" s="393"/>
      <c r="BOX17" s="393"/>
      <c r="BOY17" s="393"/>
      <c r="BOZ17" s="393"/>
      <c r="BPA17" s="393"/>
      <c r="BPB17" s="393"/>
      <c r="BPC17" s="393"/>
      <c r="BPD17" s="393"/>
      <c r="BPE17" s="393"/>
      <c r="BPF17" s="393"/>
      <c r="BPG17" s="393"/>
      <c r="BPH17" s="393"/>
      <c r="BPI17" s="393"/>
      <c r="BPJ17" s="393"/>
      <c r="BPK17" s="393"/>
      <c r="BPL17" s="393"/>
      <c r="BPM17" s="393"/>
      <c r="BPN17" s="393"/>
      <c r="BPO17" s="393"/>
      <c r="BPP17" s="393"/>
      <c r="BPQ17" s="393"/>
      <c r="BPR17" s="393"/>
      <c r="BPS17" s="393"/>
      <c r="BPT17" s="393"/>
      <c r="BPU17" s="393"/>
      <c r="BPV17" s="393"/>
      <c r="BPW17" s="393"/>
      <c r="BPX17" s="393"/>
      <c r="BPY17" s="393"/>
      <c r="BPZ17" s="393"/>
      <c r="BQA17" s="393"/>
      <c r="BQB17" s="393"/>
      <c r="BQC17" s="393"/>
      <c r="BQD17" s="393"/>
      <c r="BQE17" s="393"/>
      <c r="BQF17" s="393"/>
      <c r="BQG17" s="393"/>
      <c r="BQH17" s="393"/>
      <c r="BQI17" s="393"/>
      <c r="BQJ17" s="393"/>
      <c r="BQK17" s="393"/>
      <c r="BQL17" s="393"/>
      <c r="BQM17" s="393"/>
      <c r="BQN17" s="393"/>
      <c r="BQO17" s="393"/>
      <c r="BQP17" s="393"/>
      <c r="BQQ17" s="393"/>
      <c r="BQR17" s="393"/>
      <c r="BQS17" s="393"/>
      <c r="BQT17" s="393"/>
      <c r="BQU17" s="393"/>
      <c r="BQV17" s="393"/>
      <c r="BQW17" s="393"/>
      <c r="BQX17" s="393"/>
      <c r="BQY17" s="393"/>
      <c r="BQZ17" s="393"/>
      <c r="BRA17" s="393"/>
      <c r="BRB17" s="393"/>
      <c r="BRC17" s="393"/>
      <c r="BRD17" s="393"/>
      <c r="BRE17" s="393"/>
      <c r="BRF17" s="393"/>
      <c r="BRG17" s="393"/>
      <c r="BRH17" s="393"/>
      <c r="BRI17" s="393"/>
      <c r="BRJ17" s="393"/>
      <c r="BRK17" s="393"/>
      <c r="BRL17" s="393"/>
      <c r="BRM17" s="393"/>
      <c r="BRN17" s="393"/>
      <c r="BRO17" s="393"/>
      <c r="BRP17" s="393"/>
      <c r="BRQ17" s="393"/>
      <c r="BRR17" s="393"/>
      <c r="BRS17" s="393"/>
      <c r="BRT17" s="393"/>
      <c r="BRU17" s="393"/>
      <c r="BRV17" s="393"/>
      <c r="BRW17" s="393"/>
      <c r="BRX17" s="393"/>
      <c r="BRY17" s="393"/>
      <c r="BRZ17" s="393"/>
      <c r="BSA17" s="393"/>
      <c r="BSB17" s="393"/>
      <c r="BSC17" s="393"/>
      <c r="BSD17" s="393"/>
      <c r="BSE17" s="393"/>
      <c r="BSF17" s="393"/>
      <c r="BSG17" s="393"/>
      <c r="BSH17" s="393"/>
      <c r="BSI17" s="393"/>
      <c r="BSJ17" s="393"/>
      <c r="BSK17" s="393"/>
      <c r="BSL17" s="393"/>
      <c r="BSM17" s="393"/>
      <c r="BSN17" s="393"/>
      <c r="BSO17" s="393"/>
      <c r="BSP17" s="393"/>
      <c r="BSQ17" s="393"/>
      <c r="BSR17" s="393"/>
      <c r="BSS17" s="393"/>
      <c r="BST17" s="393"/>
      <c r="BSU17" s="393"/>
      <c r="BSV17" s="393"/>
      <c r="BSW17" s="393"/>
      <c r="BSX17" s="393"/>
      <c r="BSY17" s="393"/>
      <c r="BSZ17" s="393"/>
      <c r="BTA17" s="393"/>
      <c r="BTB17" s="393"/>
      <c r="BTC17" s="393"/>
      <c r="BTD17" s="393"/>
      <c r="BTE17" s="393"/>
      <c r="BTF17" s="393"/>
      <c r="BTG17" s="393"/>
      <c r="BTH17" s="393"/>
      <c r="BTI17" s="393"/>
      <c r="BTJ17" s="393"/>
      <c r="BTK17" s="393"/>
      <c r="BTL17" s="393"/>
      <c r="BTM17" s="393"/>
      <c r="BTN17" s="393"/>
      <c r="BTO17" s="393"/>
      <c r="BTP17" s="393"/>
      <c r="BTQ17" s="393"/>
      <c r="BTR17" s="393"/>
      <c r="BTS17" s="393"/>
      <c r="BTT17" s="393"/>
      <c r="BTU17" s="393"/>
      <c r="BTV17" s="393"/>
      <c r="BTW17" s="393"/>
      <c r="BTX17" s="393"/>
      <c r="BTY17" s="393"/>
      <c r="BTZ17" s="393"/>
      <c r="BUA17" s="393"/>
      <c r="BUB17" s="393"/>
      <c r="BUC17" s="393"/>
      <c r="BUD17" s="393"/>
      <c r="BUE17" s="393"/>
      <c r="BUF17" s="393"/>
      <c r="BUG17" s="393"/>
      <c r="BUH17" s="393"/>
      <c r="BUI17" s="393"/>
      <c r="BUJ17" s="393"/>
      <c r="BUK17" s="393"/>
      <c r="BUL17" s="393"/>
      <c r="BUM17" s="393"/>
      <c r="BUN17" s="393"/>
      <c r="BUO17" s="393"/>
      <c r="BUP17" s="393"/>
      <c r="BUQ17" s="393"/>
      <c r="BUR17" s="393"/>
      <c r="BUS17" s="393"/>
      <c r="BUT17" s="393"/>
      <c r="BUU17" s="393"/>
      <c r="BUV17" s="393"/>
      <c r="BUW17" s="393"/>
      <c r="BUX17" s="393"/>
      <c r="BUY17" s="393"/>
      <c r="BUZ17" s="393"/>
      <c r="BVA17" s="393"/>
      <c r="BVB17" s="393"/>
      <c r="BVC17" s="393"/>
      <c r="BVD17" s="393"/>
      <c r="BVE17" s="393"/>
      <c r="BVF17" s="393"/>
      <c r="BVG17" s="393"/>
      <c r="BVH17" s="393"/>
      <c r="BVI17" s="393"/>
      <c r="BVJ17" s="393"/>
      <c r="BVK17" s="393"/>
      <c r="BVL17" s="393"/>
      <c r="BVM17" s="393"/>
      <c r="BVN17" s="393"/>
      <c r="BVO17" s="393"/>
      <c r="BVP17" s="393"/>
      <c r="BVQ17" s="393"/>
      <c r="BVR17" s="393"/>
      <c r="BVS17" s="393"/>
      <c r="BVT17" s="393"/>
      <c r="BVU17" s="393"/>
      <c r="BVV17" s="393"/>
      <c r="BVW17" s="393"/>
      <c r="BVX17" s="393"/>
      <c r="BVY17" s="393"/>
      <c r="BVZ17" s="393"/>
      <c r="BWA17" s="393"/>
      <c r="BWB17" s="393"/>
      <c r="BWC17" s="393"/>
      <c r="BWD17" s="393"/>
      <c r="BWE17" s="393"/>
      <c r="BWF17" s="393"/>
      <c r="BWG17" s="393"/>
      <c r="BWH17" s="393"/>
      <c r="BWI17" s="393"/>
      <c r="BWJ17" s="393"/>
      <c r="BWK17" s="393"/>
      <c r="BWL17" s="393"/>
      <c r="BWM17" s="393"/>
      <c r="BWN17" s="393"/>
      <c r="BWO17" s="393"/>
      <c r="BWP17" s="393"/>
      <c r="BWQ17" s="393"/>
      <c r="BWR17" s="393"/>
      <c r="BWS17" s="393"/>
      <c r="BWT17" s="393"/>
      <c r="BWU17" s="393"/>
      <c r="BWV17" s="393"/>
      <c r="BWW17" s="393"/>
      <c r="BWX17" s="393"/>
      <c r="BWY17" s="393"/>
      <c r="BWZ17" s="393"/>
      <c r="BXA17" s="393"/>
      <c r="BXB17" s="393"/>
      <c r="BXC17" s="393"/>
      <c r="BXD17" s="393"/>
      <c r="BXE17" s="393"/>
      <c r="BXF17" s="393"/>
      <c r="BXG17" s="393"/>
      <c r="BXH17" s="393"/>
      <c r="BXI17" s="393"/>
      <c r="BXJ17" s="393"/>
      <c r="BXK17" s="393"/>
      <c r="BXL17" s="393"/>
      <c r="BXM17" s="393"/>
      <c r="BXN17" s="393"/>
      <c r="BXO17" s="393"/>
      <c r="BXP17" s="393"/>
      <c r="BXQ17" s="393"/>
      <c r="BXR17" s="393"/>
      <c r="BXS17" s="393"/>
      <c r="BXT17" s="393"/>
      <c r="BXU17" s="393"/>
      <c r="BXV17" s="393"/>
      <c r="BXW17" s="393"/>
      <c r="BXX17" s="393"/>
      <c r="BXY17" s="393"/>
      <c r="BXZ17" s="393"/>
      <c r="BYA17" s="393"/>
      <c r="BYB17" s="393"/>
      <c r="BYC17" s="393"/>
      <c r="BYD17" s="393"/>
      <c r="BYE17" s="393"/>
      <c r="BYF17" s="393"/>
      <c r="BYG17" s="393"/>
      <c r="BYH17" s="393"/>
      <c r="BYI17" s="393"/>
      <c r="BYJ17" s="393"/>
      <c r="BYK17" s="393"/>
      <c r="BYL17" s="393"/>
      <c r="BYM17" s="393"/>
      <c r="BYN17" s="393"/>
      <c r="BYO17" s="393"/>
      <c r="BYP17" s="393"/>
      <c r="BYQ17" s="393"/>
      <c r="BYR17" s="393"/>
      <c r="BYS17" s="393"/>
      <c r="BYT17" s="393"/>
      <c r="BYU17" s="393"/>
      <c r="BYV17" s="393"/>
      <c r="BYW17" s="393"/>
      <c r="BYX17" s="393"/>
      <c r="BYY17" s="393"/>
      <c r="BYZ17" s="393"/>
      <c r="BZA17" s="393"/>
      <c r="BZB17" s="393"/>
      <c r="BZC17" s="393"/>
      <c r="BZD17" s="393"/>
      <c r="BZE17" s="393"/>
      <c r="BZF17" s="393"/>
      <c r="BZG17" s="393"/>
      <c r="BZH17" s="393"/>
      <c r="BZI17" s="393"/>
      <c r="BZJ17" s="393"/>
      <c r="BZK17" s="393"/>
      <c r="BZL17" s="393"/>
      <c r="BZM17" s="393"/>
      <c r="BZN17" s="393"/>
      <c r="BZO17" s="393"/>
      <c r="BZP17" s="393"/>
      <c r="BZQ17" s="393"/>
      <c r="BZR17" s="393"/>
      <c r="BZS17" s="393"/>
      <c r="BZT17" s="393"/>
      <c r="BZU17" s="393"/>
      <c r="BZV17" s="393"/>
      <c r="BZW17" s="393"/>
      <c r="BZX17" s="393"/>
      <c r="BZY17" s="393"/>
      <c r="BZZ17" s="393"/>
      <c r="CAA17" s="393"/>
      <c r="CAB17" s="393"/>
      <c r="CAC17" s="393"/>
      <c r="CAD17" s="393"/>
      <c r="CAE17" s="393"/>
      <c r="CAF17" s="393"/>
      <c r="CAG17" s="393"/>
      <c r="CAH17" s="393"/>
      <c r="CAI17" s="393"/>
      <c r="CAJ17" s="393"/>
      <c r="CAK17" s="393"/>
      <c r="CAL17" s="393"/>
      <c r="CAM17" s="393"/>
      <c r="CAN17" s="393"/>
      <c r="CAO17" s="393"/>
      <c r="CAP17" s="393"/>
      <c r="CAQ17" s="393"/>
      <c r="CAR17" s="393"/>
      <c r="CAS17" s="393"/>
      <c r="CAT17" s="393"/>
      <c r="CAU17" s="393"/>
      <c r="CAV17" s="393"/>
      <c r="CAW17" s="393"/>
      <c r="CAX17" s="393"/>
      <c r="CAY17" s="393"/>
      <c r="CAZ17" s="393"/>
      <c r="CBA17" s="393"/>
      <c r="CBB17" s="393"/>
      <c r="CBC17" s="393"/>
      <c r="CBD17" s="393"/>
      <c r="CBE17" s="393"/>
      <c r="CBF17" s="393"/>
      <c r="CBG17" s="393"/>
      <c r="CBH17" s="393"/>
      <c r="CBI17" s="393"/>
      <c r="CBJ17" s="393"/>
      <c r="CBK17" s="393"/>
      <c r="CBL17" s="393"/>
      <c r="CBM17" s="393"/>
      <c r="CBN17" s="393"/>
      <c r="CBO17" s="393"/>
      <c r="CBP17" s="393"/>
      <c r="CBQ17" s="393"/>
      <c r="CBR17" s="393"/>
      <c r="CBS17" s="393"/>
      <c r="CBT17" s="393"/>
      <c r="CBU17" s="393"/>
      <c r="CBV17" s="393"/>
      <c r="CBW17" s="393"/>
      <c r="CBX17" s="393"/>
      <c r="CBY17" s="393"/>
      <c r="CBZ17" s="393"/>
      <c r="CCA17" s="393"/>
      <c r="CCB17" s="393"/>
      <c r="CCC17" s="393"/>
      <c r="CCD17" s="393"/>
      <c r="CCE17" s="393"/>
      <c r="CCF17" s="393"/>
      <c r="CCG17" s="393"/>
      <c r="CCH17" s="393"/>
      <c r="CCI17" s="393"/>
      <c r="CCJ17" s="393"/>
      <c r="CCK17" s="393"/>
      <c r="CCL17" s="393"/>
      <c r="CCM17" s="393"/>
      <c r="CCN17" s="393"/>
      <c r="CCO17" s="393"/>
      <c r="CCP17" s="393"/>
      <c r="CCQ17" s="393"/>
      <c r="CCR17" s="393"/>
      <c r="CCS17" s="393"/>
      <c r="CCT17" s="393"/>
      <c r="CCU17" s="393"/>
      <c r="CCV17" s="393"/>
      <c r="CCW17" s="393"/>
      <c r="CCX17" s="393"/>
      <c r="CCY17" s="393"/>
      <c r="CCZ17" s="393"/>
      <c r="CDA17" s="393"/>
      <c r="CDB17" s="393"/>
      <c r="CDC17" s="393"/>
      <c r="CDD17" s="393"/>
      <c r="CDE17" s="393"/>
      <c r="CDF17" s="393"/>
      <c r="CDG17" s="393"/>
      <c r="CDH17" s="393"/>
      <c r="CDI17" s="393"/>
      <c r="CDJ17" s="393"/>
      <c r="CDK17" s="393"/>
      <c r="CDL17" s="393"/>
      <c r="CDM17" s="393"/>
      <c r="CDN17" s="393"/>
      <c r="CDO17" s="393"/>
      <c r="CDP17" s="393"/>
      <c r="CDQ17" s="393"/>
      <c r="CDR17" s="393"/>
      <c r="CDS17" s="393"/>
      <c r="CDT17" s="393"/>
      <c r="CDU17" s="393"/>
      <c r="CDV17" s="393"/>
      <c r="CDW17" s="393"/>
      <c r="CDX17" s="393"/>
      <c r="CDY17" s="393"/>
      <c r="CDZ17" s="393"/>
      <c r="CEA17" s="393"/>
      <c r="CEB17" s="393"/>
      <c r="CEC17" s="393"/>
      <c r="CED17" s="393"/>
      <c r="CEE17" s="393"/>
      <c r="CEF17" s="393"/>
      <c r="CEG17" s="393"/>
      <c r="CEH17" s="393"/>
      <c r="CEI17" s="393"/>
      <c r="CEJ17" s="393"/>
      <c r="CEK17" s="393"/>
      <c r="CEL17" s="393"/>
      <c r="CEM17" s="393"/>
      <c r="CEN17" s="393"/>
      <c r="CEO17" s="393"/>
      <c r="CEP17" s="393"/>
      <c r="CEQ17" s="393"/>
      <c r="CER17" s="393"/>
      <c r="CES17" s="393"/>
      <c r="CET17" s="393"/>
      <c r="CEU17" s="393"/>
      <c r="CEV17" s="393"/>
      <c r="CEW17" s="393"/>
      <c r="CEX17" s="393"/>
      <c r="CEY17" s="393"/>
      <c r="CEZ17" s="393"/>
      <c r="CFA17" s="393"/>
      <c r="CFB17" s="393"/>
      <c r="CFC17" s="393"/>
      <c r="CFD17" s="393"/>
      <c r="CFE17" s="393"/>
      <c r="CFF17" s="393"/>
      <c r="CFG17" s="393"/>
      <c r="CFH17" s="393"/>
      <c r="CFI17" s="393"/>
      <c r="CFJ17" s="393"/>
      <c r="CFK17" s="393"/>
      <c r="CFL17" s="393"/>
      <c r="CFM17" s="393"/>
      <c r="CFN17" s="393"/>
      <c r="CFO17" s="393"/>
      <c r="CFP17" s="393"/>
      <c r="CFQ17" s="393"/>
      <c r="CFR17" s="393"/>
      <c r="CFS17" s="393"/>
      <c r="CFT17" s="393"/>
      <c r="CFU17" s="393"/>
      <c r="CFV17" s="393"/>
      <c r="CFW17" s="393"/>
      <c r="CFX17" s="393"/>
      <c r="CFY17" s="393"/>
      <c r="CFZ17" s="393"/>
      <c r="CGA17" s="393"/>
      <c r="CGB17" s="393"/>
      <c r="CGC17" s="393"/>
      <c r="CGD17" s="393"/>
      <c r="CGE17" s="393"/>
      <c r="CGF17" s="393"/>
      <c r="CGG17" s="393"/>
      <c r="CGH17" s="393"/>
      <c r="CGI17" s="393"/>
      <c r="CGJ17" s="393"/>
      <c r="CGK17" s="393"/>
      <c r="CGL17" s="393"/>
      <c r="CGM17" s="393"/>
      <c r="CGN17" s="393"/>
      <c r="CGO17" s="393"/>
      <c r="CGP17" s="393"/>
      <c r="CGQ17" s="393"/>
      <c r="CGR17" s="393"/>
      <c r="CGS17" s="393"/>
      <c r="CGT17" s="393"/>
      <c r="CGU17" s="393"/>
      <c r="CGV17" s="393"/>
      <c r="CGW17" s="393"/>
      <c r="CGX17" s="393"/>
      <c r="CGY17" s="393"/>
      <c r="CGZ17" s="393"/>
      <c r="CHA17" s="393"/>
      <c r="CHB17" s="393"/>
      <c r="CHC17" s="393"/>
      <c r="CHD17" s="393"/>
      <c r="CHE17" s="393"/>
      <c r="CHF17" s="393"/>
      <c r="CHG17" s="393"/>
      <c r="CHH17" s="393"/>
      <c r="CHI17" s="393"/>
      <c r="CHJ17" s="393"/>
      <c r="CHK17" s="393"/>
      <c r="CHL17" s="393"/>
      <c r="CHM17" s="393"/>
      <c r="CHN17" s="393"/>
      <c r="CHO17" s="393"/>
      <c r="CHP17" s="393"/>
      <c r="CHQ17" s="393"/>
      <c r="CHR17" s="393"/>
      <c r="CHS17" s="393"/>
      <c r="CHT17" s="393"/>
      <c r="CHU17" s="393"/>
      <c r="CHV17" s="393"/>
      <c r="CHW17" s="393"/>
      <c r="CHX17" s="393"/>
      <c r="CHY17" s="393"/>
      <c r="CHZ17" s="393"/>
      <c r="CIA17" s="393"/>
      <c r="CIB17" s="393"/>
      <c r="CIC17" s="393"/>
      <c r="CID17" s="393"/>
      <c r="CIE17" s="393"/>
      <c r="CIF17" s="393"/>
      <c r="CIG17" s="393"/>
      <c r="CIH17" s="393"/>
      <c r="CII17" s="393"/>
      <c r="CIJ17" s="393"/>
      <c r="CIK17" s="393"/>
      <c r="CIL17" s="393"/>
      <c r="CIM17" s="393"/>
      <c r="CIN17" s="393"/>
      <c r="CIO17" s="393"/>
      <c r="CIP17" s="393"/>
      <c r="CIQ17" s="393"/>
      <c r="CIR17" s="393"/>
      <c r="CIS17" s="393"/>
      <c r="CIT17" s="393"/>
      <c r="CIU17" s="393"/>
      <c r="CIV17" s="393"/>
      <c r="CIW17" s="393"/>
      <c r="CIX17" s="393"/>
      <c r="CIY17" s="393"/>
      <c r="CIZ17" s="393"/>
      <c r="CJA17" s="393"/>
      <c r="CJB17" s="393"/>
      <c r="CJC17" s="393"/>
      <c r="CJD17" s="393"/>
      <c r="CJE17" s="393"/>
      <c r="CJF17" s="393"/>
      <c r="CJG17" s="393"/>
      <c r="CJH17" s="393"/>
      <c r="CJI17" s="393"/>
      <c r="CJJ17" s="393"/>
      <c r="CJK17" s="393"/>
      <c r="CJL17" s="393"/>
      <c r="CJM17" s="393"/>
      <c r="CJN17" s="393"/>
      <c r="CJO17" s="393"/>
      <c r="CJP17" s="393"/>
      <c r="CJQ17" s="393"/>
      <c r="CJR17" s="393"/>
      <c r="CJS17" s="393"/>
      <c r="CJT17" s="393"/>
      <c r="CJU17" s="393"/>
      <c r="CJV17" s="393"/>
      <c r="CJW17" s="393"/>
      <c r="CJX17" s="393"/>
      <c r="CJY17" s="393"/>
      <c r="CJZ17" s="393"/>
      <c r="CKA17" s="393"/>
      <c r="CKB17" s="393"/>
      <c r="CKC17" s="393"/>
      <c r="CKD17" s="393"/>
      <c r="CKE17" s="393"/>
      <c r="CKF17" s="393"/>
      <c r="CKG17" s="393"/>
      <c r="CKH17" s="393"/>
      <c r="CKI17" s="393"/>
      <c r="CKJ17" s="393"/>
      <c r="CKK17" s="393"/>
      <c r="CKL17" s="393"/>
      <c r="CKM17" s="393"/>
      <c r="CKN17" s="393"/>
      <c r="CKO17" s="393"/>
      <c r="CKP17" s="393"/>
      <c r="CKQ17" s="393"/>
      <c r="CKR17" s="393"/>
      <c r="CKS17" s="393"/>
      <c r="CKT17" s="393"/>
      <c r="CKU17" s="393"/>
      <c r="CKV17" s="393"/>
      <c r="CKW17" s="393"/>
      <c r="CKX17" s="393"/>
      <c r="CKY17" s="393"/>
      <c r="CKZ17" s="393"/>
      <c r="CLA17" s="393"/>
      <c r="CLB17" s="393"/>
      <c r="CLC17" s="393"/>
      <c r="CLD17" s="393"/>
      <c r="CLE17" s="393"/>
      <c r="CLF17" s="393"/>
      <c r="CLG17" s="393"/>
      <c r="CLH17" s="393"/>
      <c r="CLI17" s="393"/>
      <c r="CLJ17" s="393"/>
      <c r="CLK17" s="393"/>
      <c r="CLL17" s="393"/>
      <c r="CLM17" s="393"/>
      <c r="CLN17" s="393"/>
      <c r="CLO17" s="393"/>
      <c r="CLP17" s="393"/>
      <c r="CLQ17" s="393"/>
      <c r="CLR17" s="393"/>
      <c r="CLS17" s="393"/>
      <c r="CLT17" s="393"/>
      <c r="CLU17" s="393"/>
      <c r="CLV17" s="393"/>
      <c r="CLW17" s="393"/>
      <c r="CLX17" s="393"/>
      <c r="CLY17" s="393"/>
      <c r="CLZ17" s="393"/>
      <c r="CMA17" s="393"/>
      <c r="CMB17" s="393"/>
      <c r="CMC17" s="393"/>
      <c r="CMD17" s="393"/>
      <c r="CME17" s="393"/>
      <c r="CMF17" s="393"/>
      <c r="CMG17" s="393"/>
      <c r="CMH17" s="393"/>
      <c r="CMI17" s="393"/>
      <c r="CMJ17" s="393"/>
      <c r="CMK17" s="393"/>
      <c r="CML17" s="393"/>
      <c r="CMM17" s="393"/>
      <c r="CMN17" s="393"/>
      <c r="CMO17" s="393"/>
      <c r="CMP17" s="393"/>
      <c r="CMQ17" s="393"/>
      <c r="CMR17" s="393"/>
      <c r="CMS17" s="393"/>
      <c r="CMT17" s="393"/>
      <c r="CMU17" s="393"/>
      <c r="CMV17" s="393"/>
      <c r="CMW17" s="393"/>
      <c r="CMX17" s="393"/>
      <c r="CMY17" s="393"/>
      <c r="CMZ17" s="393"/>
      <c r="CNA17" s="393"/>
      <c r="CNB17" s="393"/>
      <c r="CNC17" s="393"/>
      <c r="CND17" s="393"/>
      <c r="CNE17" s="393"/>
      <c r="CNF17" s="393"/>
      <c r="CNG17" s="393"/>
      <c r="CNH17" s="393"/>
      <c r="CNI17" s="393"/>
      <c r="CNJ17" s="393"/>
      <c r="CNK17" s="393"/>
      <c r="CNL17" s="393"/>
      <c r="CNM17" s="393"/>
      <c r="CNN17" s="393"/>
      <c r="CNO17" s="393"/>
      <c r="CNP17" s="393"/>
      <c r="CNQ17" s="393"/>
      <c r="CNR17" s="393"/>
      <c r="CNS17" s="393"/>
      <c r="CNT17" s="393"/>
      <c r="CNU17" s="393"/>
      <c r="CNV17" s="393"/>
      <c r="CNW17" s="393"/>
      <c r="CNX17" s="393"/>
      <c r="CNY17" s="393"/>
      <c r="CNZ17" s="393"/>
      <c r="COA17" s="393"/>
      <c r="COB17" s="393"/>
      <c r="COC17" s="393"/>
      <c r="COD17" s="393"/>
      <c r="COE17" s="393"/>
      <c r="COF17" s="393"/>
      <c r="COG17" s="393"/>
      <c r="COH17" s="393"/>
      <c r="COI17" s="393"/>
      <c r="COJ17" s="393"/>
      <c r="COK17" s="393"/>
      <c r="COL17" s="393"/>
      <c r="COM17" s="393"/>
      <c r="CON17" s="393"/>
      <c r="COO17" s="393"/>
      <c r="COP17" s="393"/>
      <c r="COQ17" s="393"/>
      <c r="COR17" s="393"/>
      <c r="COS17" s="393"/>
      <c r="COT17" s="393"/>
      <c r="COU17" s="393"/>
      <c r="COV17" s="393"/>
      <c r="COW17" s="393"/>
      <c r="COX17" s="393"/>
      <c r="COY17" s="393"/>
      <c r="COZ17" s="393"/>
      <c r="CPA17" s="393"/>
      <c r="CPB17" s="393"/>
      <c r="CPC17" s="393"/>
      <c r="CPD17" s="393"/>
      <c r="CPE17" s="393"/>
      <c r="CPF17" s="393"/>
      <c r="CPG17" s="393"/>
      <c r="CPH17" s="393"/>
      <c r="CPI17" s="393"/>
      <c r="CPJ17" s="393"/>
      <c r="CPK17" s="393"/>
      <c r="CPL17" s="393"/>
      <c r="CPM17" s="393"/>
      <c r="CPN17" s="393"/>
      <c r="CPO17" s="393"/>
      <c r="CPP17" s="393"/>
      <c r="CPQ17" s="393"/>
      <c r="CPR17" s="393"/>
      <c r="CPS17" s="393"/>
      <c r="CPT17" s="393"/>
      <c r="CPU17" s="393"/>
      <c r="CPV17" s="393"/>
      <c r="CPW17" s="393"/>
      <c r="CPX17" s="393"/>
      <c r="CPY17" s="393"/>
      <c r="CPZ17" s="393"/>
      <c r="CQA17" s="393"/>
      <c r="CQB17" s="393"/>
      <c r="CQC17" s="393"/>
      <c r="CQD17" s="393"/>
      <c r="CQE17" s="393"/>
      <c r="CQF17" s="393"/>
      <c r="CQG17" s="393"/>
      <c r="CQH17" s="393"/>
      <c r="CQI17" s="393"/>
      <c r="CQJ17" s="393"/>
      <c r="CQK17" s="393"/>
      <c r="CQL17" s="393"/>
      <c r="CQM17" s="393"/>
      <c r="CQN17" s="393"/>
      <c r="CQO17" s="393"/>
      <c r="CQP17" s="393"/>
      <c r="CQQ17" s="393"/>
      <c r="CQR17" s="393"/>
      <c r="CQS17" s="393"/>
      <c r="CQT17" s="393"/>
      <c r="CQU17" s="393"/>
      <c r="CQV17" s="393"/>
      <c r="CQW17" s="393"/>
      <c r="CQX17" s="393"/>
      <c r="CQY17" s="393"/>
      <c r="CQZ17" s="393"/>
      <c r="CRA17" s="393"/>
      <c r="CRB17" s="393"/>
      <c r="CRC17" s="393"/>
      <c r="CRD17" s="393"/>
      <c r="CRE17" s="393"/>
      <c r="CRF17" s="393"/>
      <c r="CRG17" s="393"/>
      <c r="CRH17" s="393"/>
      <c r="CRI17" s="393"/>
      <c r="CRJ17" s="393"/>
      <c r="CRK17" s="393"/>
      <c r="CRL17" s="393"/>
      <c r="CRM17" s="393"/>
      <c r="CRN17" s="393"/>
      <c r="CRO17" s="393"/>
      <c r="CRP17" s="393"/>
      <c r="CRQ17" s="393"/>
      <c r="CRR17" s="393"/>
      <c r="CRS17" s="393"/>
      <c r="CRT17" s="393"/>
      <c r="CRU17" s="393"/>
      <c r="CRV17" s="393"/>
      <c r="CRW17" s="393"/>
      <c r="CRX17" s="393"/>
      <c r="CRY17" s="393"/>
      <c r="CRZ17" s="393"/>
      <c r="CSA17" s="393"/>
      <c r="CSB17" s="393"/>
      <c r="CSC17" s="393"/>
      <c r="CSD17" s="393"/>
      <c r="CSE17" s="393"/>
      <c r="CSF17" s="393"/>
      <c r="CSG17" s="393"/>
      <c r="CSH17" s="393"/>
      <c r="CSI17" s="393"/>
      <c r="CSJ17" s="393"/>
      <c r="CSK17" s="393"/>
      <c r="CSL17" s="393"/>
      <c r="CSM17" s="393"/>
      <c r="CSN17" s="393"/>
      <c r="CSO17" s="393"/>
      <c r="CSP17" s="393"/>
      <c r="CSQ17" s="393"/>
      <c r="CSR17" s="393"/>
      <c r="CSS17" s="393"/>
      <c r="CST17" s="393"/>
      <c r="CSU17" s="393"/>
      <c r="CSV17" s="393"/>
      <c r="CSW17" s="393"/>
      <c r="CSX17" s="393"/>
      <c r="CSY17" s="393"/>
      <c r="CSZ17" s="393"/>
      <c r="CTA17" s="393"/>
      <c r="CTB17" s="393"/>
      <c r="CTC17" s="393"/>
      <c r="CTD17" s="393"/>
      <c r="CTE17" s="393"/>
      <c r="CTF17" s="393"/>
      <c r="CTG17" s="393"/>
      <c r="CTH17" s="393"/>
      <c r="CTI17" s="393"/>
      <c r="CTJ17" s="393"/>
      <c r="CTK17" s="393"/>
      <c r="CTL17" s="393"/>
      <c r="CTM17" s="393"/>
      <c r="CTN17" s="393"/>
      <c r="CTO17" s="393"/>
      <c r="CTP17" s="393"/>
      <c r="CTQ17" s="393"/>
      <c r="CTR17" s="393"/>
      <c r="CTS17" s="393"/>
      <c r="CTT17" s="393"/>
      <c r="CTU17" s="393"/>
      <c r="CTV17" s="393"/>
      <c r="CTW17" s="393"/>
      <c r="CTX17" s="393"/>
      <c r="CTY17" s="393"/>
      <c r="CTZ17" s="393"/>
      <c r="CUA17" s="393"/>
      <c r="CUB17" s="393"/>
      <c r="CUC17" s="393"/>
      <c r="CUD17" s="393"/>
      <c r="CUE17" s="393"/>
      <c r="CUF17" s="393"/>
      <c r="CUG17" s="393"/>
      <c r="CUH17" s="393"/>
      <c r="CUI17" s="393"/>
      <c r="CUJ17" s="393"/>
      <c r="CUK17" s="393"/>
      <c r="CUL17" s="393"/>
      <c r="CUM17" s="393"/>
      <c r="CUN17" s="393"/>
      <c r="CUO17" s="393"/>
      <c r="CUP17" s="393"/>
      <c r="CUQ17" s="393"/>
      <c r="CUR17" s="393"/>
      <c r="CUS17" s="393"/>
      <c r="CUT17" s="393"/>
      <c r="CUU17" s="393"/>
      <c r="CUV17" s="393"/>
      <c r="CUW17" s="393"/>
      <c r="CUX17" s="393"/>
      <c r="CUY17" s="393"/>
      <c r="CUZ17" s="393"/>
      <c r="CVA17" s="393"/>
      <c r="CVB17" s="393"/>
      <c r="CVC17" s="393"/>
      <c r="CVD17" s="393"/>
      <c r="CVE17" s="393"/>
      <c r="CVF17" s="393"/>
      <c r="CVG17" s="393"/>
      <c r="CVH17" s="393"/>
      <c r="CVI17" s="393"/>
      <c r="CVJ17" s="393"/>
      <c r="CVK17" s="393"/>
      <c r="CVL17" s="393"/>
      <c r="CVM17" s="393"/>
      <c r="CVN17" s="393"/>
      <c r="CVO17" s="393"/>
      <c r="CVP17" s="393"/>
      <c r="CVQ17" s="393"/>
      <c r="CVR17" s="393"/>
      <c r="CVS17" s="393"/>
      <c r="CVT17" s="393"/>
      <c r="CVU17" s="393"/>
      <c r="CVV17" s="393"/>
      <c r="CVW17" s="393"/>
      <c r="CVX17" s="393"/>
      <c r="CVY17" s="393"/>
      <c r="CVZ17" s="393"/>
      <c r="CWA17" s="393"/>
      <c r="CWB17" s="393"/>
      <c r="CWC17" s="393"/>
      <c r="CWD17" s="393"/>
      <c r="CWE17" s="393"/>
      <c r="CWF17" s="393"/>
      <c r="CWG17" s="393"/>
      <c r="CWH17" s="393"/>
      <c r="CWI17" s="393"/>
      <c r="CWJ17" s="393"/>
      <c r="CWK17" s="393"/>
      <c r="CWL17" s="393"/>
      <c r="CWM17" s="393"/>
      <c r="CWN17" s="393"/>
      <c r="CWO17" s="393"/>
      <c r="CWP17" s="393"/>
      <c r="CWQ17" s="393"/>
      <c r="CWR17" s="393"/>
      <c r="CWS17" s="393"/>
      <c r="CWT17" s="393"/>
      <c r="CWU17" s="393"/>
      <c r="CWV17" s="393"/>
      <c r="CWW17" s="393"/>
      <c r="CWX17" s="393"/>
      <c r="CWY17" s="393"/>
      <c r="CWZ17" s="393"/>
      <c r="CXA17" s="393"/>
      <c r="CXB17" s="393"/>
      <c r="CXC17" s="393"/>
      <c r="CXD17" s="393"/>
      <c r="CXE17" s="393"/>
      <c r="CXF17" s="393"/>
      <c r="CXG17" s="393"/>
      <c r="CXH17" s="393"/>
      <c r="CXI17" s="393"/>
      <c r="CXJ17" s="393"/>
      <c r="CXK17" s="393"/>
      <c r="CXL17" s="393"/>
      <c r="CXM17" s="393"/>
      <c r="CXN17" s="393"/>
      <c r="CXO17" s="393"/>
      <c r="CXP17" s="393"/>
      <c r="CXQ17" s="393"/>
      <c r="CXR17" s="393"/>
      <c r="CXS17" s="393"/>
      <c r="CXT17" s="393"/>
      <c r="CXU17" s="393"/>
      <c r="CXV17" s="393"/>
      <c r="CXW17" s="393"/>
      <c r="CXX17" s="393"/>
      <c r="CXY17" s="393"/>
      <c r="CXZ17" s="393"/>
      <c r="CYA17" s="393"/>
      <c r="CYB17" s="393"/>
      <c r="CYC17" s="393"/>
      <c r="CYD17" s="393"/>
      <c r="CYE17" s="393"/>
      <c r="CYF17" s="393"/>
      <c r="CYG17" s="393"/>
      <c r="CYH17" s="393"/>
      <c r="CYI17" s="393"/>
      <c r="CYJ17" s="393"/>
      <c r="CYK17" s="393"/>
      <c r="CYL17" s="393"/>
      <c r="CYM17" s="393"/>
      <c r="CYN17" s="393"/>
      <c r="CYO17" s="393"/>
      <c r="CYP17" s="393"/>
      <c r="CYQ17" s="393"/>
      <c r="CYR17" s="393"/>
      <c r="CYS17" s="393"/>
      <c r="CYT17" s="393"/>
      <c r="CYU17" s="393"/>
      <c r="CYV17" s="393"/>
      <c r="CYW17" s="393"/>
      <c r="CYX17" s="393"/>
      <c r="CYY17" s="393"/>
      <c r="CYZ17" s="393"/>
      <c r="CZA17" s="393"/>
      <c r="CZB17" s="393"/>
      <c r="CZC17" s="393"/>
      <c r="CZD17" s="393"/>
      <c r="CZE17" s="393"/>
      <c r="CZF17" s="393"/>
      <c r="CZG17" s="393"/>
      <c r="CZH17" s="393"/>
      <c r="CZI17" s="393"/>
      <c r="CZJ17" s="393"/>
      <c r="CZK17" s="393"/>
      <c r="CZL17" s="393"/>
      <c r="CZM17" s="393"/>
      <c r="CZN17" s="393"/>
      <c r="CZO17" s="393"/>
      <c r="CZP17" s="393"/>
      <c r="CZQ17" s="393"/>
      <c r="CZR17" s="393"/>
      <c r="CZS17" s="393"/>
      <c r="CZT17" s="393"/>
      <c r="CZU17" s="393"/>
      <c r="CZV17" s="393"/>
      <c r="CZW17" s="393"/>
      <c r="CZX17" s="393"/>
      <c r="CZY17" s="393"/>
      <c r="CZZ17" s="393"/>
      <c r="DAA17" s="393"/>
      <c r="DAB17" s="393"/>
      <c r="DAC17" s="393"/>
      <c r="DAD17" s="393"/>
      <c r="DAE17" s="393"/>
      <c r="DAF17" s="393"/>
      <c r="DAG17" s="393"/>
      <c r="DAH17" s="393"/>
      <c r="DAI17" s="393"/>
      <c r="DAJ17" s="393"/>
      <c r="DAK17" s="393"/>
      <c r="DAL17" s="393"/>
      <c r="DAM17" s="393"/>
      <c r="DAN17" s="393"/>
      <c r="DAO17" s="393"/>
      <c r="DAP17" s="393"/>
      <c r="DAQ17" s="393"/>
      <c r="DAR17" s="393"/>
      <c r="DAS17" s="393"/>
      <c r="DAT17" s="393"/>
      <c r="DAU17" s="393"/>
      <c r="DAV17" s="393"/>
      <c r="DAW17" s="393"/>
      <c r="DAX17" s="393"/>
      <c r="DAY17" s="393"/>
      <c r="DAZ17" s="393"/>
      <c r="DBA17" s="393"/>
      <c r="DBB17" s="393"/>
      <c r="DBC17" s="393"/>
      <c r="DBD17" s="393"/>
      <c r="DBE17" s="393"/>
      <c r="DBF17" s="393"/>
      <c r="DBG17" s="393"/>
      <c r="DBH17" s="393"/>
      <c r="DBI17" s="393"/>
      <c r="DBJ17" s="393"/>
      <c r="DBK17" s="393"/>
      <c r="DBL17" s="393"/>
      <c r="DBM17" s="393"/>
      <c r="DBN17" s="393"/>
      <c r="DBO17" s="393"/>
      <c r="DBP17" s="393"/>
      <c r="DBQ17" s="393"/>
      <c r="DBR17" s="393"/>
      <c r="DBS17" s="393"/>
      <c r="DBT17" s="393"/>
      <c r="DBU17" s="393"/>
      <c r="DBV17" s="393"/>
      <c r="DBW17" s="393"/>
      <c r="DBX17" s="393"/>
      <c r="DBY17" s="393"/>
      <c r="DBZ17" s="393"/>
      <c r="DCA17" s="393"/>
      <c r="DCB17" s="393"/>
      <c r="DCC17" s="393"/>
      <c r="DCD17" s="393"/>
      <c r="DCE17" s="393"/>
      <c r="DCF17" s="393"/>
      <c r="DCG17" s="393"/>
      <c r="DCH17" s="393"/>
      <c r="DCI17" s="393"/>
      <c r="DCJ17" s="393"/>
      <c r="DCK17" s="393"/>
      <c r="DCL17" s="393"/>
      <c r="DCM17" s="393"/>
      <c r="DCN17" s="393"/>
      <c r="DCO17" s="393"/>
      <c r="DCP17" s="393"/>
      <c r="DCQ17" s="393"/>
      <c r="DCR17" s="393"/>
      <c r="DCS17" s="393"/>
      <c r="DCT17" s="393"/>
      <c r="DCU17" s="393"/>
      <c r="DCV17" s="393"/>
      <c r="DCW17" s="393"/>
      <c r="DCX17" s="393"/>
      <c r="DCY17" s="393"/>
      <c r="DCZ17" s="393"/>
      <c r="DDA17" s="393"/>
      <c r="DDB17" s="393"/>
      <c r="DDC17" s="393"/>
      <c r="DDD17" s="393"/>
      <c r="DDE17" s="393"/>
      <c r="DDF17" s="393"/>
      <c r="DDG17" s="393"/>
      <c r="DDH17" s="393"/>
      <c r="DDI17" s="393"/>
      <c r="DDJ17" s="393"/>
      <c r="DDK17" s="393"/>
      <c r="DDL17" s="393"/>
      <c r="DDM17" s="393"/>
      <c r="DDN17" s="393"/>
      <c r="DDO17" s="393"/>
      <c r="DDP17" s="393"/>
      <c r="DDQ17" s="393"/>
      <c r="DDR17" s="393"/>
      <c r="DDS17" s="393"/>
      <c r="DDT17" s="393"/>
      <c r="DDU17" s="393"/>
      <c r="DDV17" s="393"/>
      <c r="DDW17" s="393"/>
      <c r="DDX17" s="393"/>
      <c r="DDY17" s="393"/>
      <c r="DDZ17" s="393"/>
      <c r="DEA17" s="393"/>
      <c r="DEB17" s="393"/>
      <c r="DEC17" s="393"/>
      <c r="DED17" s="393"/>
      <c r="DEE17" s="393"/>
      <c r="DEF17" s="393"/>
      <c r="DEG17" s="393"/>
      <c r="DEH17" s="393"/>
      <c r="DEI17" s="393"/>
      <c r="DEJ17" s="393"/>
      <c r="DEK17" s="393"/>
      <c r="DEL17" s="393"/>
      <c r="DEM17" s="393"/>
      <c r="DEN17" s="393"/>
      <c r="DEO17" s="393"/>
      <c r="DEP17" s="393"/>
      <c r="DEQ17" s="393"/>
      <c r="DER17" s="393"/>
      <c r="DES17" s="393"/>
      <c r="DET17" s="393"/>
      <c r="DEU17" s="393"/>
      <c r="DEV17" s="393"/>
      <c r="DEW17" s="393"/>
      <c r="DEX17" s="393"/>
      <c r="DEY17" s="393"/>
      <c r="DEZ17" s="393"/>
      <c r="DFA17" s="393"/>
      <c r="DFB17" s="393"/>
      <c r="DFC17" s="393"/>
      <c r="DFD17" s="393"/>
      <c r="DFE17" s="393"/>
      <c r="DFF17" s="393"/>
      <c r="DFG17" s="393"/>
      <c r="DFH17" s="393"/>
      <c r="DFI17" s="393"/>
      <c r="DFJ17" s="393"/>
      <c r="DFK17" s="393"/>
      <c r="DFL17" s="393"/>
      <c r="DFM17" s="393"/>
      <c r="DFN17" s="393"/>
      <c r="DFO17" s="393"/>
      <c r="DFP17" s="393"/>
      <c r="DFQ17" s="393"/>
      <c r="DFR17" s="393"/>
      <c r="DFS17" s="393"/>
      <c r="DFT17" s="393"/>
      <c r="DFU17" s="393"/>
      <c r="DFV17" s="393"/>
      <c r="DFW17" s="393"/>
      <c r="DFX17" s="393"/>
      <c r="DFY17" s="393"/>
      <c r="DFZ17" s="393"/>
      <c r="DGA17" s="393"/>
      <c r="DGB17" s="393"/>
      <c r="DGC17" s="393"/>
      <c r="DGD17" s="393"/>
      <c r="DGE17" s="393"/>
      <c r="DGF17" s="393"/>
      <c r="DGG17" s="393"/>
      <c r="DGH17" s="393"/>
      <c r="DGI17" s="393"/>
      <c r="DGJ17" s="393"/>
      <c r="DGK17" s="393"/>
      <c r="DGL17" s="393"/>
      <c r="DGM17" s="393"/>
      <c r="DGN17" s="393"/>
      <c r="DGO17" s="393"/>
      <c r="DGP17" s="393"/>
      <c r="DGQ17" s="393"/>
      <c r="DGR17" s="393"/>
      <c r="DGS17" s="393"/>
      <c r="DGT17" s="393"/>
      <c r="DGU17" s="393"/>
      <c r="DGV17" s="393"/>
      <c r="DGW17" s="393"/>
      <c r="DGX17" s="393"/>
      <c r="DGY17" s="393"/>
      <c r="DGZ17" s="393"/>
      <c r="DHA17" s="393"/>
      <c r="DHB17" s="393"/>
      <c r="DHC17" s="393"/>
      <c r="DHD17" s="393"/>
      <c r="DHE17" s="393"/>
      <c r="DHF17" s="393"/>
      <c r="DHG17" s="393"/>
      <c r="DHH17" s="393"/>
      <c r="DHI17" s="393"/>
      <c r="DHJ17" s="393"/>
      <c r="DHK17" s="393"/>
      <c r="DHL17" s="393"/>
      <c r="DHM17" s="393"/>
      <c r="DHN17" s="393"/>
      <c r="DHO17" s="393"/>
      <c r="DHP17" s="393"/>
      <c r="DHQ17" s="393"/>
      <c r="DHR17" s="393"/>
      <c r="DHS17" s="393"/>
      <c r="DHT17" s="393"/>
      <c r="DHU17" s="393"/>
      <c r="DHV17" s="393"/>
      <c r="DHW17" s="393"/>
      <c r="DHX17" s="393"/>
      <c r="DHY17" s="393"/>
      <c r="DHZ17" s="393"/>
      <c r="DIA17" s="393"/>
      <c r="DIB17" s="393"/>
      <c r="DIC17" s="393"/>
      <c r="DID17" s="393"/>
      <c r="DIE17" s="393"/>
      <c r="DIF17" s="393"/>
      <c r="DIG17" s="393"/>
      <c r="DIH17" s="393"/>
      <c r="DII17" s="393"/>
      <c r="DIJ17" s="393"/>
      <c r="DIK17" s="393"/>
      <c r="DIL17" s="393"/>
      <c r="DIM17" s="393"/>
      <c r="DIN17" s="393"/>
      <c r="DIO17" s="393"/>
      <c r="DIP17" s="393"/>
      <c r="DIQ17" s="393"/>
      <c r="DIR17" s="393"/>
      <c r="DIS17" s="393"/>
      <c r="DIT17" s="393"/>
      <c r="DIU17" s="393"/>
      <c r="DIV17" s="393"/>
      <c r="DIW17" s="393"/>
      <c r="DIX17" s="393"/>
      <c r="DIY17" s="393"/>
      <c r="DIZ17" s="393"/>
      <c r="DJA17" s="393"/>
      <c r="DJB17" s="393"/>
      <c r="DJC17" s="393"/>
      <c r="DJD17" s="393"/>
      <c r="DJE17" s="393"/>
      <c r="DJF17" s="393"/>
      <c r="DJG17" s="393"/>
      <c r="DJH17" s="393"/>
      <c r="DJI17" s="393"/>
      <c r="DJJ17" s="393"/>
      <c r="DJK17" s="393"/>
      <c r="DJL17" s="393"/>
      <c r="DJM17" s="393"/>
      <c r="DJN17" s="393"/>
      <c r="DJO17" s="393"/>
      <c r="DJP17" s="393"/>
      <c r="DJQ17" s="393"/>
      <c r="DJR17" s="393"/>
      <c r="DJS17" s="393"/>
      <c r="DJT17" s="393"/>
      <c r="DJU17" s="393"/>
      <c r="DJV17" s="393"/>
      <c r="DJW17" s="393"/>
      <c r="DJX17" s="393"/>
      <c r="DJY17" s="393"/>
      <c r="DJZ17" s="393"/>
      <c r="DKA17" s="393"/>
      <c r="DKB17" s="393"/>
      <c r="DKC17" s="393"/>
      <c r="DKD17" s="393"/>
      <c r="DKE17" s="393"/>
      <c r="DKF17" s="393"/>
      <c r="DKG17" s="393"/>
      <c r="DKH17" s="393"/>
      <c r="DKI17" s="393"/>
      <c r="DKJ17" s="393"/>
      <c r="DKK17" s="393"/>
      <c r="DKL17" s="393"/>
      <c r="DKM17" s="393"/>
      <c r="DKN17" s="393"/>
      <c r="DKO17" s="393"/>
      <c r="DKP17" s="393"/>
      <c r="DKQ17" s="393"/>
      <c r="DKR17" s="393"/>
      <c r="DKS17" s="393"/>
      <c r="DKT17" s="393"/>
      <c r="DKU17" s="393"/>
      <c r="DKV17" s="393"/>
      <c r="DKW17" s="393"/>
      <c r="DKX17" s="393"/>
      <c r="DKY17" s="393"/>
      <c r="DKZ17" s="393"/>
      <c r="DLA17" s="393"/>
      <c r="DLB17" s="393"/>
      <c r="DLC17" s="393"/>
      <c r="DLD17" s="393"/>
      <c r="DLE17" s="393"/>
      <c r="DLF17" s="393"/>
      <c r="DLG17" s="393"/>
      <c r="DLH17" s="393"/>
      <c r="DLI17" s="393"/>
      <c r="DLJ17" s="393"/>
      <c r="DLK17" s="393"/>
      <c r="DLL17" s="393"/>
      <c r="DLM17" s="393"/>
      <c r="DLN17" s="393"/>
      <c r="DLO17" s="393"/>
      <c r="DLP17" s="393"/>
      <c r="DLQ17" s="393"/>
      <c r="DLR17" s="393"/>
      <c r="DLS17" s="393"/>
      <c r="DLT17" s="393"/>
      <c r="DLU17" s="393"/>
      <c r="DLV17" s="393"/>
      <c r="DLW17" s="393"/>
      <c r="DLX17" s="393"/>
      <c r="DLY17" s="393"/>
      <c r="DLZ17" s="393"/>
      <c r="DMA17" s="393"/>
      <c r="DMB17" s="393"/>
      <c r="DMC17" s="393"/>
      <c r="DMD17" s="393"/>
      <c r="DME17" s="393"/>
      <c r="DMF17" s="393"/>
      <c r="DMG17" s="393"/>
      <c r="DMH17" s="393"/>
      <c r="DMI17" s="393"/>
      <c r="DMJ17" s="393"/>
      <c r="DMK17" s="393"/>
      <c r="DML17" s="393"/>
      <c r="DMM17" s="393"/>
      <c r="DMN17" s="393"/>
      <c r="DMO17" s="393"/>
      <c r="DMP17" s="393"/>
      <c r="DMQ17" s="393"/>
      <c r="DMR17" s="393"/>
      <c r="DMS17" s="393"/>
      <c r="DMT17" s="393"/>
      <c r="DMU17" s="393"/>
      <c r="DMV17" s="393"/>
      <c r="DMW17" s="393"/>
      <c r="DMX17" s="393"/>
      <c r="DMY17" s="393"/>
      <c r="DMZ17" s="393"/>
      <c r="DNA17" s="393"/>
      <c r="DNB17" s="393"/>
      <c r="DNC17" s="393"/>
      <c r="DND17" s="393"/>
      <c r="DNE17" s="393"/>
      <c r="DNF17" s="393"/>
      <c r="DNG17" s="393"/>
      <c r="DNH17" s="393"/>
      <c r="DNI17" s="393"/>
      <c r="DNJ17" s="393"/>
      <c r="DNK17" s="393"/>
      <c r="DNL17" s="393"/>
      <c r="DNM17" s="393"/>
      <c r="DNN17" s="393"/>
      <c r="DNO17" s="393"/>
      <c r="DNP17" s="393"/>
      <c r="DNQ17" s="393"/>
      <c r="DNR17" s="393"/>
      <c r="DNS17" s="393"/>
      <c r="DNT17" s="393"/>
      <c r="DNU17" s="393"/>
      <c r="DNV17" s="393"/>
      <c r="DNW17" s="393"/>
      <c r="DNX17" s="393"/>
      <c r="DNY17" s="393"/>
      <c r="DNZ17" s="393"/>
      <c r="DOA17" s="393"/>
      <c r="DOB17" s="393"/>
      <c r="DOC17" s="393"/>
      <c r="DOD17" s="393"/>
      <c r="DOE17" s="393"/>
      <c r="DOF17" s="393"/>
      <c r="DOG17" s="393"/>
      <c r="DOH17" s="393"/>
      <c r="DOI17" s="393"/>
      <c r="DOJ17" s="393"/>
      <c r="DOK17" s="393"/>
      <c r="DOL17" s="393"/>
      <c r="DOM17" s="393"/>
      <c r="DON17" s="393"/>
      <c r="DOO17" s="393"/>
      <c r="DOP17" s="393"/>
      <c r="DOQ17" s="393"/>
      <c r="DOR17" s="393"/>
      <c r="DOS17" s="393"/>
      <c r="DOT17" s="393"/>
      <c r="DOU17" s="393"/>
      <c r="DOV17" s="393"/>
      <c r="DOW17" s="393"/>
      <c r="DOX17" s="393"/>
      <c r="DOY17" s="393"/>
      <c r="DOZ17" s="393"/>
      <c r="DPA17" s="393"/>
      <c r="DPB17" s="393"/>
      <c r="DPC17" s="393"/>
      <c r="DPD17" s="393"/>
      <c r="DPE17" s="393"/>
      <c r="DPF17" s="393"/>
      <c r="DPG17" s="393"/>
      <c r="DPH17" s="393"/>
      <c r="DPI17" s="393"/>
      <c r="DPJ17" s="393"/>
      <c r="DPK17" s="393"/>
      <c r="DPL17" s="393"/>
      <c r="DPM17" s="393"/>
      <c r="DPN17" s="393"/>
      <c r="DPO17" s="393"/>
      <c r="DPP17" s="393"/>
      <c r="DPQ17" s="393"/>
      <c r="DPR17" s="393"/>
      <c r="DPS17" s="393"/>
      <c r="DPT17" s="393"/>
      <c r="DPU17" s="393"/>
      <c r="DPV17" s="393"/>
      <c r="DPW17" s="393"/>
      <c r="DPX17" s="393"/>
      <c r="DPY17" s="393"/>
      <c r="DPZ17" s="393"/>
      <c r="DQA17" s="393"/>
      <c r="DQB17" s="393"/>
      <c r="DQC17" s="393"/>
      <c r="DQD17" s="393"/>
      <c r="DQE17" s="393"/>
      <c r="DQF17" s="393"/>
      <c r="DQG17" s="393"/>
      <c r="DQH17" s="393"/>
      <c r="DQI17" s="393"/>
      <c r="DQJ17" s="393"/>
      <c r="DQK17" s="393"/>
      <c r="DQL17" s="393"/>
      <c r="DQM17" s="393"/>
      <c r="DQN17" s="393"/>
      <c r="DQO17" s="393"/>
      <c r="DQP17" s="393"/>
      <c r="DQQ17" s="393"/>
      <c r="DQR17" s="393"/>
      <c r="DQS17" s="393"/>
      <c r="DQT17" s="393"/>
      <c r="DQU17" s="393"/>
      <c r="DQV17" s="393"/>
      <c r="DQW17" s="393"/>
      <c r="DQX17" s="393"/>
      <c r="DQY17" s="393"/>
      <c r="DQZ17" s="393"/>
      <c r="DRA17" s="393"/>
      <c r="DRB17" s="393"/>
      <c r="DRC17" s="393"/>
      <c r="DRD17" s="393"/>
      <c r="DRE17" s="393"/>
      <c r="DRF17" s="393"/>
      <c r="DRG17" s="393"/>
      <c r="DRH17" s="393"/>
      <c r="DRI17" s="393"/>
      <c r="DRJ17" s="393"/>
      <c r="DRK17" s="393"/>
      <c r="DRL17" s="393"/>
      <c r="DRM17" s="393"/>
      <c r="DRN17" s="393"/>
      <c r="DRO17" s="393"/>
      <c r="DRP17" s="393"/>
      <c r="DRQ17" s="393"/>
      <c r="DRR17" s="393"/>
      <c r="DRS17" s="393"/>
      <c r="DRT17" s="393"/>
      <c r="DRU17" s="393"/>
      <c r="DRV17" s="393"/>
      <c r="DRW17" s="393"/>
      <c r="DRX17" s="393"/>
      <c r="DRY17" s="393"/>
      <c r="DRZ17" s="393"/>
      <c r="DSA17" s="393"/>
      <c r="DSB17" s="393"/>
      <c r="DSC17" s="393"/>
      <c r="DSD17" s="393"/>
      <c r="DSE17" s="393"/>
      <c r="DSF17" s="393"/>
      <c r="DSG17" s="393"/>
      <c r="DSH17" s="393"/>
      <c r="DSI17" s="393"/>
      <c r="DSJ17" s="393"/>
      <c r="DSK17" s="393"/>
      <c r="DSL17" s="393"/>
      <c r="DSM17" s="393"/>
      <c r="DSN17" s="393"/>
      <c r="DSO17" s="393"/>
      <c r="DSP17" s="393"/>
      <c r="DSQ17" s="393"/>
      <c r="DSR17" s="393"/>
      <c r="DSS17" s="393"/>
      <c r="DST17" s="393"/>
      <c r="DSU17" s="393"/>
      <c r="DSV17" s="393"/>
      <c r="DSW17" s="393"/>
      <c r="DSX17" s="393"/>
      <c r="DSY17" s="393"/>
      <c r="DSZ17" s="393"/>
      <c r="DTA17" s="393"/>
      <c r="DTB17" s="393"/>
      <c r="DTC17" s="393"/>
      <c r="DTD17" s="393"/>
      <c r="DTE17" s="393"/>
      <c r="DTF17" s="393"/>
      <c r="DTG17" s="393"/>
      <c r="DTH17" s="393"/>
      <c r="DTI17" s="393"/>
      <c r="DTJ17" s="393"/>
      <c r="DTK17" s="393"/>
      <c r="DTL17" s="393"/>
      <c r="DTM17" s="393"/>
      <c r="DTN17" s="393"/>
      <c r="DTO17" s="393"/>
      <c r="DTP17" s="393"/>
      <c r="DTQ17" s="393"/>
      <c r="DTR17" s="393"/>
      <c r="DTS17" s="393"/>
      <c r="DTT17" s="393"/>
      <c r="DTU17" s="393"/>
      <c r="DTV17" s="393"/>
      <c r="DTW17" s="393"/>
      <c r="DTX17" s="393"/>
      <c r="DTY17" s="393"/>
      <c r="DTZ17" s="393"/>
      <c r="DUA17" s="393"/>
      <c r="DUB17" s="393"/>
      <c r="DUC17" s="393"/>
      <c r="DUD17" s="393"/>
      <c r="DUE17" s="393"/>
      <c r="DUF17" s="393"/>
      <c r="DUG17" s="393"/>
      <c r="DUH17" s="393"/>
      <c r="DUI17" s="393"/>
      <c r="DUJ17" s="393"/>
      <c r="DUK17" s="393"/>
      <c r="DUL17" s="393"/>
      <c r="DUM17" s="393"/>
      <c r="DUN17" s="393"/>
      <c r="DUO17" s="393"/>
      <c r="DUP17" s="393"/>
      <c r="DUQ17" s="393"/>
      <c r="DUR17" s="393"/>
      <c r="DUS17" s="393"/>
      <c r="DUT17" s="393"/>
      <c r="DUU17" s="393"/>
      <c r="DUV17" s="393"/>
      <c r="DUW17" s="393"/>
      <c r="DUX17" s="393"/>
      <c r="DUY17" s="393"/>
      <c r="DUZ17" s="393"/>
      <c r="DVA17" s="393"/>
      <c r="DVB17" s="393"/>
      <c r="DVC17" s="393"/>
      <c r="DVD17" s="393"/>
      <c r="DVE17" s="393"/>
      <c r="DVF17" s="393"/>
      <c r="DVG17" s="393"/>
      <c r="DVH17" s="393"/>
      <c r="DVI17" s="393"/>
      <c r="DVJ17" s="393"/>
      <c r="DVK17" s="393"/>
      <c r="DVL17" s="393"/>
      <c r="DVM17" s="393"/>
      <c r="DVN17" s="393"/>
      <c r="DVO17" s="393"/>
      <c r="DVP17" s="393"/>
      <c r="DVQ17" s="393"/>
      <c r="DVR17" s="393"/>
      <c r="DVS17" s="393"/>
      <c r="DVT17" s="393"/>
      <c r="DVU17" s="393"/>
      <c r="DVV17" s="393"/>
      <c r="DVW17" s="393"/>
      <c r="DVX17" s="393"/>
      <c r="DVY17" s="393"/>
      <c r="DVZ17" s="393"/>
      <c r="DWA17" s="393"/>
      <c r="DWB17" s="393"/>
      <c r="DWC17" s="393"/>
      <c r="DWD17" s="393"/>
      <c r="DWE17" s="393"/>
      <c r="DWF17" s="393"/>
      <c r="DWG17" s="393"/>
      <c r="DWH17" s="393"/>
      <c r="DWI17" s="393"/>
      <c r="DWJ17" s="393"/>
      <c r="DWK17" s="393"/>
      <c r="DWL17" s="393"/>
      <c r="DWM17" s="393"/>
      <c r="DWN17" s="393"/>
      <c r="DWO17" s="393"/>
      <c r="DWP17" s="393"/>
      <c r="DWQ17" s="393"/>
      <c r="DWR17" s="393"/>
      <c r="DWS17" s="393"/>
      <c r="DWT17" s="393"/>
      <c r="DWU17" s="393"/>
      <c r="DWV17" s="393"/>
      <c r="DWW17" s="393"/>
      <c r="DWX17" s="393"/>
      <c r="DWY17" s="393"/>
      <c r="DWZ17" s="393"/>
      <c r="DXA17" s="393"/>
      <c r="DXB17" s="393"/>
      <c r="DXC17" s="393"/>
      <c r="DXD17" s="393"/>
      <c r="DXE17" s="393"/>
      <c r="DXF17" s="393"/>
      <c r="DXG17" s="393"/>
      <c r="DXH17" s="393"/>
      <c r="DXI17" s="393"/>
      <c r="DXJ17" s="393"/>
      <c r="DXK17" s="393"/>
      <c r="DXL17" s="393"/>
      <c r="DXM17" s="393"/>
      <c r="DXN17" s="393"/>
      <c r="DXO17" s="393"/>
      <c r="DXP17" s="393"/>
      <c r="DXQ17" s="393"/>
      <c r="DXR17" s="393"/>
      <c r="DXS17" s="393"/>
      <c r="DXT17" s="393"/>
      <c r="DXU17" s="393"/>
      <c r="DXV17" s="393"/>
      <c r="DXW17" s="393"/>
      <c r="DXX17" s="393"/>
      <c r="DXY17" s="393"/>
      <c r="DXZ17" s="393"/>
      <c r="DYA17" s="393"/>
      <c r="DYB17" s="393"/>
      <c r="DYC17" s="393"/>
      <c r="DYD17" s="393"/>
      <c r="DYE17" s="393"/>
      <c r="DYF17" s="393"/>
      <c r="DYG17" s="393"/>
      <c r="DYH17" s="393"/>
      <c r="DYI17" s="393"/>
      <c r="DYJ17" s="393"/>
      <c r="DYK17" s="393"/>
      <c r="DYL17" s="393"/>
      <c r="DYM17" s="393"/>
      <c r="DYN17" s="393"/>
      <c r="DYO17" s="393"/>
      <c r="DYP17" s="393"/>
      <c r="DYQ17" s="393"/>
      <c r="DYR17" s="393"/>
      <c r="DYS17" s="393"/>
      <c r="DYT17" s="393"/>
      <c r="DYU17" s="393"/>
      <c r="DYV17" s="393"/>
      <c r="DYW17" s="393"/>
      <c r="DYX17" s="393"/>
      <c r="DYY17" s="393"/>
      <c r="DYZ17" s="393"/>
      <c r="DZA17" s="393"/>
      <c r="DZB17" s="393"/>
      <c r="DZC17" s="393"/>
      <c r="DZD17" s="393"/>
      <c r="DZE17" s="393"/>
      <c r="DZF17" s="393"/>
      <c r="DZG17" s="393"/>
      <c r="DZH17" s="393"/>
      <c r="DZI17" s="393"/>
      <c r="DZJ17" s="393"/>
      <c r="DZK17" s="393"/>
      <c r="DZL17" s="393"/>
      <c r="DZM17" s="393"/>
      <c r="DZN17" s="393"/>
      <c r="DZO17" s="393"/>
      <c r="DZP17" s="393"/>
      <c r="DZQ17" s="393"/>
      <c r="DZR17" s="393"/>
      <c r="DZS17" s="393"/>
      <c r="DZT17" s="393"/>
      <c r="DZU17" s="393"/>
      <c r="DZV17" s="393"/>
      <c r="DZW17" s="393"/>
      <c r="DZX17" s="393"/>
      <c r="DZY17" s="393"/>
      <c r="DZZ17" s="393"/>
      <c r="EAA17" s="393"/>
      <c r="EAB17" s="393"/>
      <c r="EAC17" s="393"/>
      <c r="EAD17" s="393"/>
      <c r="EAE17" s="393"/>
      <c r="EAF17" s="393"/>
      <c r="EAG17" s="393"/>
      <c r="EAH17" s="393"/>
      <c r="EAI17" s="393"/>
      <c r="EAJ17" s="393"/>
      <c r="EAK17" s="393"/>
      <c r="EAL17" s="393"/>
      <c r="EAM17" s="393"/>
      <c r="EAN17" s="393"/>
      <c r="EAO17" s="393"/>
      <c r="EAP17" s="393"/>
      <c r="EAQ17" s="393"/>
      <c r="EAR17" s="393"/>
      <c r="EAS17" s="393"/>
      <c r="EAT17" s="393"/>
      <c r="EAU17" s="393"/>
      <c r="EAV17" s="393"/>
      <c r="EAW17" s="393"/>
      <c r="EAX17" s="393"/>
      <c r="EAY17" s="393"/>
      <c r="EAZ17" s="393"/>
      <c r="EBA17" s="393"/>
      <c r="EBB17" s="393"/>
      <c r="EBC17" s="393"/>
      <c r="EBD17" s="393"/>
      <c r="EBE17" s="393"/>
      <c r="EBF17" s="393"/>
      <c r="EBG17" s="393"/>
      <c r="EBH17" s="393"/>
      <c r="EBI17" s="393"/>
      <c r="EBJ17" s="393"/>
      <c r="EBK17" s="393"/>
      <c r="EBL17" s="393"/>
      <c r="EBM17" s="393"/>
      <c r="EBN17" s="393"/>
      <c r="EBO17" s="393"/>
      <c r="EBP17" s="393"/>
      <c r="EBQ17" s="393"/>
      <c r="EBR17" s="393"/>
      <c r="EBS17" s="393"/>
      <c r="EBT17" s="393"/>
      <c r="EBU17" s="393"/>
      <c r="EBV17" s="393"/>
      <c r="EBW17" s="393"/>
      <c r="EBX17" s="393"/>
      <c r="EBY17" s="393"/>
      <c r="EBZ17" s="393"/>
      <c r="ECA17" s="393"/>
      <c r="ECB17" s="393"/>
      <c r="ECC17" s="393"/>
      <c r="ECD17" s="393"/>
      <c r="ECE17" s="393"/>
      <c r="ECF17" s="393"/>
      <c r="ECG17" s="393"/>
      <c r="ECH17" s="393"/>
      <c r="ECI17" s="393"/>
      <c r="ECJ17" s="393"/>
      <c r="ECK17" s="393"/>
      <c r="ECL17" s="393"/>
      <c r="ECM17" s="393"/>
      <c r="ECN17" s="393"/>
      <c r="ECO17" s="393"/>
      <c r="ECP17" s="393"/>
      <c r="ECQ17" s="393"/>
      <c r="ECR17" s="393"/>
      <c r="ECS17" s="393"/>
      <c r="ECT17" s="393"/>
      <c r="ECU17" s="393"/>
      <c r="ECV17" s="393"/>
      <c r="ECW17" s="393"/>
      <c r="ECX17" s="393"/>
      <c r="ECY17" s="393"/>
      <c r="ECZ17" s="393"/>
      <c r="EDA17" s="393"/>
      <c r="EDB17" s="393"/>
      <c r="EDC17" s="393"/>
      <c r="EDD17" s="393"/>
      <c r="EDE17" s="393"/>
      <c r="EDF17" s="393"/>
      <c r="EDG17" s="393"/>
      <c r="EDH17" s="393"/>
      <c r="EDI17" s="393"/>
      <c r="EDJ17" s="393"/>
      <c r="EDK17" s="393"/>
      <c r="EDL17" s="393"/>
      <c r="EDM17" s="393"/>
      <c r="EDN17" s="393"/>
      <c r="EDO17" s="393"/>
      <c r="EDP17" s="393"/>
      <c r="EDQ17" s="393"/>
      <c r="EDR17" s="393"/>
      <c r="EDS17" s="393"/>
      <c r="EDT17" s="393"/>
      <c r="EDU17" s="393"/>
      <c r="EDV17" s="393"/>
      <c r="EDW17" s="393"/>
      <c r="EDX17" s="393"/>
      <c r="EDY17" s="393"/>
      <c r="EDZ17" s="393"/>
      <c r="EEA17" s="393"/>
      <c r="EEB17" s="393"/>
      <c r="EEC17" s="393"/>
      <c r="EED17" s="393"/>
      <c r="EEE17" s="393"/>
      <c r="EEF17" s="393"/>
      <c r="EEG17" s="393"/>
      <c r="EEH17" s="393"/>
      <c r="EEI17" s="393"/>
      <c r="EEJ17" s="393"/>
      <c r="EEK17" s="393"/>
      <c r="EEL17" s="393"/>
      <c r="EEM17" s="393"/>
      <c r="EEN17" s="393"/>
      <c r="EEO17" s="393"/>
      <c r="EEP17" s="393"/>
      <c r="EEQ17" s="393"/>
      <c r="EER17" s="393"/>
      <c r="EES17" s="393"/>
      <c r="EET17" s="393"/>
      <c r="EEU17" s="393"/>
      <c r="EEV17" s="393"/>
      <c r="EEW17" s="393"/>
      <c r="EEX17" s="393"/>
      <c r="EEY17" s="393"/>
      <c r="EEZ17" s="393"/>
      <c r="EFA17" s="393"/>
      <c r="EFB17" s="393"/>
      <c r="EFC17" s="393"/>
      <c r="EFD17" s="393"/>
      <c r="EFE17" s="393"/>
      <c r="EFF17" s="393"/>
      <c r="EFG17" s="393"/>
      <c r="EFH17" s="393"/>
      <c r="EFI17" s="393"/>
      <c r="EFJ17" s="393"/>
      <c r="EFK17" s="393"/>
      <c r="EFL17" s="393"/>
      <c r="EFM17" s="393"/>
      <c r="EFN17" s="393"/>
      <c r="EFO17" s="393"/>
      <c r="EFP17" s="393"/>
      <c r="EFQ17" s="393"/>
      <c r="EFR17" s="393"/>
      <c r="EFS17" s="393"/>
      <c r="EFT17" s="393"/>
      <c r="EFU17" s="393"/>
      <c r="EFV17" s="393"/>
      <c r="EFW17" s="393"/>
      <c r="EFX17" s="393"/>
      <c r="EFY17" s="393"/>
      <c r="EFZ17" s="393"/>
      <c r="EGA17" s="393"/>
      <c r="EGB17" s="393"/>
      <c r="EGC17" s="393"/>
      <c r="EGD17" s="393"/>
      <c r="EGE17" s="393"/>
      <c r="EGF17" s="393"/>
      <c r="EGG17" s="393"/>
      <c r="EGH17" s="393"/>
      <c r="EGI17" s="393"/>
      <c r="EGJ17" s="393"/>
      <c r="EGK17" s="393"/>
      <c r="EGL17" s="393"/>
      <c r="EGM17" s="393"/>
      <c r="EGN17" s="393"/>
      <c r="EGO17" s="393"/>
      <c r="EGP17" s="393"/>
      <c r="EGQ17" s="393"/>
      <c r="EGR17" s="393"/>
      <c r="EGS17" s="393"/>
      <c r="EGT17" s="393"/>
      <c r="EGU17" s="393"/>
      <c r="EGV17" s="393"/>
      <c r="EGW17" s="393"/>
      <c r="EGX17" s="393"/>
      <c r="EGY17" s="393"/>
      <c r="EGZ17" s="393"/>
      <c r="EHA17" s="393"/>
      <c r="EHB17" s="393"/>
      <c r="EHC17" s="393"/>
      <c r="EHD17" s="393"/>
      <c r="EHE17" s="393"/>
      <c r="EHF17" s="393"/>
      <c r="EHG17" s="393"/>
      <c r="EHH17" s="393"/>
      <c r="EHI17" s="393"/>
      <c r="EHJ17" s="393"/>
      <c r="EHK17" s="393"/>
      <c r="EHL17" s="393"/>
      <c r="EHM17" s="393"/>
      <c r="EHN17" s="393"/>
      <c r="EHO17" s="393"/>
      <c r="EHP17" s="393"/>
      <c r="EHQ17" s="393"/>
      <c r="EHR17" s="393"/>
      <c r="EHS17" s="393"/>
      <c r="EHT17" s="393"/>
      <c r="EHU17" s="393"/>
      <c r="EHV17" s="393"/>
      <c r="EHW17" s="393"/>
      <c r="EHX17" s="393"/>
      <c r="EHY17" s="393"/>
      <c r="EHZ17" s="393"/>
      <c r="EIA17" s="393"/>
      <c r="EIB17" s="393"/>
      <c r="EIC17" s="393"/>
      <c r="EID17" s="393"/>
      <c r="EIE17" s="393"/>
      <c r="EIF17" s="393"/>
      <c r="EIG17" s="393"/>
      <c r="EIH17" s="393"/>
      <c r="EII17" s="393"/>
      <c r="EIJ17" s="393"/>
      <c r="EIK17" s="393"/>
      <c r="EIL17" s="393"/>
      <c r="EIM17" s="393"/>
      <c r="EIN17" s="393"/>
      <c r="EIO17" s="393"/>
      <c r="EIP17" s="393"/>
      <c r="EIQ17" s="393"/>
      <c r="EIR17" s="393"/>
      <c r="EIS17" s="393"/>
      <c r="EIT17" s="393"/>
      <c r="EIU17" s="393"/>
      <c r="EIV17" s="393"/>
      <c r="EIW17" s="393"/>
      <c r="EIX17" s="393"/>
      <c r="EIY17" s="393"/>
      <c r="EIZ17" s="393"/>
      <c r="EJA17" s="393"/>
      <c r="EJB17" s="393"/>
      <c r="EJC17" s="393"/>
      <c r="EJD17" s="393"/>
      <c r="EJE17" s="393"/>
      <c r="EJF17" s="393"/>
      <c r="EJG17" s="393"/>
      <c r="EJH17" s="393"/>
      <c r="EJI17" s="393"/>
      <c r="EJJ17" s="393"/>
      <c r="EJK17" s="393"/>
      <c r="EJL17" s="393"/>
      <c r="EJM17" s="393"/>
      <c r="EJN17" s="393"/>
      <c r="EJO17" s="393"/>
      <c r="EJP17" s="393"/>
      <c r="EJQ17" s="393"/>
      <c r="EJR17" s="393"/>
      <c r="EJS17" s="393"/>
      <c r="EJT17" s="393"/>
      <c r="EJU17" s="393"/>
      <c r="EJV17" s="393"/>
      <c r="EJW17" s="393"/>
      <c r="EJX17" s="393"/>
      <c r="EJY17" s="393"/>
      <c r="EJZ17" s="393"/>
      <c r="EKA17" s="393"/>
      <c r="EKB17" s="393"/>
      <c r="EKC17" s="393"/>
      <c r="EKD17" s="393"/>
      <c r="EKE17" s="393"/>
      <c r="EKF17" s="393"/>
      <c r="EKG17" s="393"/>
      <c r="EKH17" s="393"/>
      <c r="EKI17" s="393"/>
      <c r="EKJ17" s="393"/>
      <c r="EKK17" s="393"/>
      <c r="EKL17" s="393"/>
      <c r="EKM17" s="393"/>
      <c r="EKN17" s="393"/>
      <c r="EKO17" s="393"/>
      <c r="EKP17" s="393"/>
      <c r="EKQ17" s="393"/>
      <c r="EKR17" s="393"/>
      <c r="EKS17" s="393"/>
      <c r="EKT17" s="393"/>
      <c r="EKU17" s="393"/>
      <c r="EKV17" s="393"/>
      <c r="EKW17" s="393"/>
      <c r="EKX17" s="393"/>
      <c r="EKY17" s="393"/>
      <c r="EKZ17" s="393"/>
      <c r="ELA17" s="393"/>
      <c r="ELB17" s="393"/>
      <c r="ELC17" s="393"/>
      <c r="ELD17" s="393"/>
      <c r="ELE17" s="393"/>
      <c r="ELF17" s="393"/>
      <c r="ELG17" s="393"/>
      <c r="ELH17" s="393"/>
      <c r="ELI17" s="393"/>
      <c r="ELJ17" s="393"/>
      <c r="ELK17" s="393"/>
      <c r="ELL17" s="393"/>
      <c r="ELM17" s="393"/>
      <c r="ELN17" s="393"/>
      <c r="ELO17" s="393"/>
      <c r="ELP17" s="393"/>
      <c r="ELQ17" s="393"/>
      <c r="ELR17" s="393"/>
      <c r="ELS17" s="393"/>
      <c r="ELT17" s="393"/>
      <c r="ELU17" s="393"/>
      <c r="ELV17" s="393"/>
      <c r="ELW17" s="393"/>
      <c r="ELX17" s="393"/>
      <c r="ELY17" s="393"/>
      <c r="ELZ17" s="393"/>
      <c r="EMA17" s="393"/>
      <c r="EMB17" s="393"/>
      <c r="EMC17" s="393"/>
      <c r="EMD17" s="393"/>
      <c r="EME17" s="393"/>
      <c r="EMF17" s="393"/>
      <c r="EMG17" s="393"/>
      <c r="EMH17" s="393"/>
      <c r="EMI17" s="393"/>
      <c r="EMJ17" s="393"/>
      <c r="EMK17" s="393"/>
      <c r="EML17" s="393"/>
      <c r="EMM17" s="393"/>
      <c r="EMN17" s="393"/>
      <c r="EMO17" s="393"/>
      <c r="EMP17" s="393"/>
      <c r="EMQ17" s="393"/>
      <c r="EMR17" s="393"/>
      <c r="EMS17" s="393"/>
      <c r="EMT17" s="393"/>
      <c r="EMU17" s="393"/>
      <c r="EMV17" s="393"/>
      <c r="EMW17" s="393"/>
      <c r="EMX17" s="393"/>
      <c r="EMY17" s="393"/>
      <c r="EMZ17" s="393"/>
      <c r="ENA17" s="393"/>
      <c r="ENB17" s="393"/>
      <c r="ENC17" s="393"/>
      <c r="END17" s="393"/>
      <c r="ENE17" s="393"/>
      <c r="ENF17" s="393"/>
      <c r="ENG17" s="393"/>
      <c r="ENH17" s="393"/>
      <c r="ENI17" s="393"/>
      <c r="ENJ17" s="393"/>
      <c r="ENK17" s="393"/>
      <c r="ENL17" s="393"/>
      <c r="ENM17" s="393"/>
      <c r="ENN17" s="393"/>
      <c r="ENO17" s="393"/>
      <c r="ENP17" s="393"/>
      <c r="ENQ17" s="393"/>
      <c r="ENR17" s="393"/>
      <c r="ENS17" s="393"/>
      <c r="ENT17" s="393"/>
      <c r="ENU17" s="393"/>
      <c r="ENV17" s="393"/>
      <c r="ENW17" s="393"/>
      <c r="ENX17" s="393"/>
      <c r="ENY17" s="393"/>
      <c r="ENZ17" s="393"/>
      <c r="EOA17" s="393"/>
      <c r="EOB17" s="393"/>
      <c r="EOC17" s="393"/>
      <c r="EOD17" s="393"/>
      <c r="EOE17" s="393"/>
      <c r="EOF17" s="393"/>
      <c r="EOG17" s="393"/>
      <c r="EOH17" s="393"/>
      <c r="EOI17" s="393"/>
      <c r="EOJ17" s="393"/>
      <c r="EOK17" s="393"/>
      <c r="EOL17" s="393"/>
      <c r="EOM17" s="393"/>
      <c r="EON17" s="393"/>
      <c r="EOO17" s="393"/>
      <c r="EOP17" s="393"/>
      <c r="EOQ17" s="393"/>
      <c r="EOR17" s="393"/>
      <c r="EOS17" s="393"/>
      <c r="EOT17" s="393"/>
      <c r="EOU17" s="393"/>
      <c r="EOV17" s="393"/>
      <c r="EOW17" s="393"/>
      <c r="EOX17" s="393"/>
      <c r="EOY17" s="393"/>
      <c r="EOZ17" s="393"/>
      <c r="EPA17" s="393"/>
      <c r="EPB17" s="393"/>
      <c r="EPC17" s="393"/>
      <c r="EPD17" s="393"/>
      <c r="EPE17" s="393"/>
      <c r="EPF17" s="393"/>
      <c r="EPG17" s="393"/>
      <c r="EPH17" s="393"/>
      <c r="EPI17" s="393"/>
      <c r="EPJ17" s="393"/>
      <c r="EPK17" s="393"/>
      <c r="EPL17" s="393"/>
      <c r="EPM17" s="393"/>
      <c r="EPN17" s="393"/>
      <c r="EPO17" s="393"/>
      <c r="EPP17" s="393"/>
      <c r="EPQ17" s="393"/>
      <c r="EPR17" s="393"/>
      <c r="EPS17" s="393"/>
      <c r="EPT17" s="393"/>
      <c r="EPU17" s="393"/>
      <c r="EPV17" s="393"/>
      <c r="EPW17" s="393"/>
      <c r="EPX17" s="393"/>
      <c r="EPY17" s="393"/>
      <c r="EPZ17" s="393"/>
      <c r="EQA17" s="393"/>
      <c r="EQB17" s="393"/>
      <c r="EQC17" s="393"/>
      <c r="EQD17" s="393"/>
      <c r="EQE17" s="393"/>
      <c r="EQF17" s="393"/>
      <c r="EQG17" s="393"/>
      <c r="EQH17" s="393"/>
      <c r="EQI17" s="393"/>
      <c r="EQJ17" s="393"/>
      <c r="EQK17" s="393"/>
      <c r="EQL17" s="393"/>
      <c r="EQM17" s="393"/>
      <c r="EQN17" s="393"/>
      <c r="EQO17" s="393"/>
      <c r="EQP17" s="393"/>
      <c r="EQQ17" s="393"/>
      <c r="EQR17" s="393"/>
      <c r="EQS17" s="393"/>
      <c r="EQT17" s="393"/>
      <c r="EQU17" s="393"/>
      <c r="EQV17" s="393"/>
      <c r="EQW17" s="393"/>
      <c r="EQX17" s="393"/>
      <c r="EQY17" s="393"/>
      <c r="EQZ17" s="393"/>
      <c r="ERA17" s="393"/>
      <c r="ERB17" s="393"/>
      <c r="ERC17" s="393"/>
      <c r="ERD17" s="393"/>
      <c r="ERE17" s="393"/>
      <c r="ERF17" s="393"/>
      <c r="ERG17" s="393"/>
      <c r="ERH17" s="393"/>
      <c r="ERI17" s="393"/>
      <c r="ERJ17" s="393"/>
      <c r="ERK17" s="393"/>
      <c r="ERL17" s="393"/>
      <c r="ERM17" s="393"/>
      <c r="ERN17" s="393"/>
      <c r="ERO17" s="393"/>
      <c r="ERP17" s="393"/>
      <c r="ERQ17" s="393"/>
      <c r="ERR17" s="393"/>
      <c r="ERS17" s="393"/>
      <c r="ERT17" s="393"/>
      <c r="ERU17" s="393"/>
      <c r="ERV17" s="393"/>
      <c r="ERW17" s="393"/>
      <c r="ERX17" s="393"/>
      <c r="ERY17" s="393"/>
      <c r="ERZ17" s="393"/>
      <c r="ESA17" s="393"/>
      <c r="ESB17" s="393"/>
      <c r="ESC17" s="393"/>
      <c r="ESD17" s="393"/>
      <c r="ESE17" s="393"/>
      <c r="ESF17" s="393"/>
      <c r="ESG17" s="393"/>
      <c r="ESH17" s="393"/>
      <c r="ESI17" s="393"/>
      <c r="ESJ17" s="393"/>
      <c r="ESK17" s="393"/>
      <c r="ESL17" s="393"/>
      <c r="ESM17" s="393"/>
      <c r="ESN17" s="393"/>
      <c r="ESO17" s="393"/>
      <c r="ESP17" s="393"/>
      <c r="ESQ17" s="393"/>
      <c r="ESR17" s="393"/>
      <c r="ESS17" s="393"/>
      <c r="EST17" s="393"/>
      <c r="ESU17" s="393"/>
      <c r="ESV17" s="393"/>
      <c r="ESW17" s="393"/>
      <c r="ESX17" s="393"/>
      <c r="ESY17" s="393"/>
      <c r="ESZ17" s="393"/>
      <c r="ETA17" s="393"/>
      <c r="ETB17" s="393"/>
      <c r="ETC17" s="393"/>
      <c r="ETD17" s="393"/>
      <c r="ETE17" s="393"/>
      <c r="ETF17" s="393"/>
      <c r="ETG17" s="393"/>
      <c r="ETH17" s="393"/>
      <c r="ETI17" s="393"/>
      <c r="ETJ17" s="393"/>
      <c r="ETK17" s="393"/>
      <c r="ETL17" s="393"/>
      <c r="ETM17" s="393"/>
      <c r="ETN17" s="393"/>
      <c r="ETO17" s="393"/>
      <c r="ETP17" s="393"/>
      <c r="ETQ17" s="393"/>
      <c r="ETR17" s="393"/>
      <c r="ETS17" s="393"/>
      <c r="ETT17" s="393"/>
      <c r="ETU17" s="393"/>
      <c r="ETV17" s="393"/>
      <c r="ETW17" s="393"/>
      <c r="ETX17" s="393"/>
      <c r="ETY17" s="393"/>
      <c r="ETZ17" s="393"/>
      <c r="EUA17" s="393"/>
      <c r="EUB17" s="393"/>
      <c r="EUC17" s="393"/>
      <c r="EUD17" s="393"/>
      <c r="EUE17" s="393"/>
      <c r="EUF17" s="393"/>
      <c r="EUG17" s="393"/>
      <c r="EUH17" s="393"/>
      <c r="EUI17" s="393"/>
      <c r="EUJ17" s="393"/>
      <c r="EUK17" s="393"/>
      <c r="EUL17" s="393"/>
      <c r="EUM17" s="393"/>
      <c r="EUN17" s="393"/>
      <c r="EUO17" s="393"/>
      <c r="EUP17" s="393"/>
      <c r="EUQ17" s="393"/>
      <c r="EUR17" s="393"/>
      <c r="EUS17" s="393"/>
      <c r="EUT17" s="393"/>
      <c r="EUU17" s="393"/>
      <c r="EUV17" s="393"/>
      <c r="EUW17" s="393"/>
      <c r="EUX17" s="393"/>
      <c r="EUY17" s="393"/>
      <c r="EUZ17" s="393"/>
      <c r="EVA17" s="393"/>
      <c r="EVB17" s="393"/>
      <c r="EVC17" s="393"/>
      <c r="EVD17" s="393"/>
      <c r="EVE17" s="393"/>
      <c r="EVF17" s="393"/>
      <c r="EVG17" s="393"/>
      <c r="EVH17" s="393"/>
      <c r="EVI17" s="393"/>
      <c r="EVJ17" s="393"/>
      <c r="EVK17" s="393"/>
      <c r="EVL17" s="393"/>
      <c r="EVM17" s="393"/>
      <c r="EVN17" s="393"/>
      <c r="EVO17" s="393"/>
      <c r="EVP17" s="393"/>
      <c r="EVQ17" s="393"/>
      <c r="EVR17" s="393"/>
      <c r="EVS17" s="393"/>
      <c r="EVT17" s="393"/>
      <c r="EVU17" s="393"/>
      <c r="EVV17" s="393"/>
      <c r="EVW17" s="393"/>
      <c r="EVX17" s="393"/>
      <c r="EVY17" s="393"/>
      <c r="EVZ17" s="393"/>
      <c r="EWA17" s="393"/>
      <c r="EWB17" s="393"/>
      <c r="EWC17" s="393"/>
      <c r="EWD17" s="393"/>
      <c r="EWE17" s="393"/>
      <c r="EWF17" s="393"/>
      <c r="EWG17" s="393"/>
      <c r="EWH17" s="393"/>
      <c r="EWI17" s="393"/>
      <c r="EWJ17" s="393"/>
      <c r="EWK17" s="393"/>
      <c r="EWL17" s="393"/>
      <c r="EWM17" s="393"/>
      <c r="EWN17" s="393"/>
      <c r="EWO17" s="393"/>
      <c r="EWP17" s="393"/>
      <c r="EWQ17" s="393"/>
      <c r="EWR17" s="393"/>
      <c r="EWS17" s="393"/>
      <c r="EWT17" s="393"/>
      <c r="EWU17" s="393"/>
      <c r="EWV17" s="393"/>
      <c r="EWW17" s="393"/>
      <c r="EWX17" s="393"/>
      <c r="EWY17" s="393"/>
      <c r="EWZ17" s="393"/>
      <c r="EXA17" s="393"/>
      <c r="EXB17" s="393"/>
      <c r="EXC17" s="393"/>
      <c r="EXD17" s="393"/>
      <c r="EXE17" s="393"/>
      <c r="EXF17" s="393"/>
      <c r="EXG17" s="393"/>
      <c r="EXH17" s="393"/>
      <c r="EXI17" s="393"/>
      <c r="EXJ17" s="393"/>
      <c r="EXK17" s="393"/>
      <c r="EXL17" s="393"/>
      <c r="EXM17" s="393"/>
      <c r="EXN17" s="393"/>
      <c r="EXO17" s="393"/>
      <c r="EXP17" s="393"/>
      <c r="EXQ17" s="393"/>
      <c r="EXR17" s="393"/>
      <c r="EXS17" s="393"/>
      <c r="EXT17" s="393"/>
      <c r="EXU17" s="393"/>
      <c r="EXV17" s="393"/>
      <c r="EXW17" s="393"/>
      <c r="EXX17" s="393"/>
      <c r="EXY17" s="393"/>
      <c r="EXZ17" s="393"/>
      <c r="EYA17" s="393"/>
      <c r="EYB17" s="393"/>
      <c r="EYC17" s="393"/>
      <c r="EYD17" s="393"/>
      <c r="EYE17" s="393"/>
      <c r="EYF17" s="393"/>
      <c r="EYG17" s="393"/>
      <c r="EYH17" s="393"/>
      <c r="EYI17" s="393"/>
      <c r="EYJ17" s="393"/>
      <c r="EYK17" s="393"/>
      <c r="EYL17" s="393"/>
      <c r="EYM17" s="393"/>
      <c r="EYN17" s="393"/>
      <c r="EYO17" s="393"/>
      <c r="EYP17" s="393"/>
      <c r="EYQ17" s="393"/>
      <c r="EYR17" s="393"/>
      <c r="EYS17" s="393"/>
      <c r="EYT17" s="393"/>
      <c r="EYU17" s="393"/>
      <c r="EYV17" s="393"/>
      <c r="EYW17" s="393"/>
      <c r="EYX17" s="393"/>
      <c r="EYY17" s="393"/>
      <c r="EYZ17" s="393"/>
      <c r="EZA17" s="393"/>
      <c r="EZB17" s="393"/>
      <c r="EZC17" s="393"/>
      <c r="EZD17" s="393"/>
      <c r="EZE17" s="393"/>
      <c r="EZF17" s="393"/>
      <c r="EZG17" s="393"/>
      <c r="EZH17" s="393"/>
      <c r="EZI17" s="393"/>
      <c r="EZJ17" s="393"/>
      <c r="EZK17" s="393"/>
      <c r="EZL17" s="393"/>
      <c r="EZM17" s="393"/>
      <c r="EZN17" s="393"/>
      <c r="EZO17" s="393"/>
      <c r="EZP17" s="393"/>
      <c r="EZQ17" s="393"/>
      <c r="EZR17" s="393"/>
      <c r="EZS17" s="393"/>
      <c r="EZT17" s="393"/>
      <c r="EZU17" s="393"/>
      <c r="EZV17" s="393"/>
      <c r="EZW17" s="393"/>
      <c r="EZX17" s="393"/>
      <c r="EZY17" s="393"/>
      <c r="EZZ17" s="393"/>
      <c r="FAA17" s="393"/>
      <c r="FAB17" s="393"/>
      <c r="FAC17" s="393"/>
      <c r="FAD17" s="393"/>
      <c r="FAE17" s="393"/>
      <c r="FAF17" s="393"/>
      <c r="FAG17" s="393"/>
      <c r="FAH17" s="393"/>
      <c r="FAI17" s="393"/>
      <c r="FAJ17" s="393"/>
      <c r="FAK17" s="393"/>
      <c r="FAL17" s="393"/>
      <c r="FAM17" s="393"/>
      <c r="FAN17" s="393"/>
      <c r="FAO17" s="393"/>
      <c r="FAP17" s="393"/>
      <c r="FAQ17" s="393"/>
      <c r="FAR17" s="393"/>
      <c r="FAS17" s="393"/>
      <c r="FAT17" s="393"/>
      <c r="FAU17" s="393"/>
      <c r="FAV17" s="393"/>
      <c r="FAW17" s="393"/>
      <c r="FAX17" s="393"/>
      <c r="FAY17" s="393"/>
      <c r="FAZ17" s="393"/>
      <c r="FBA17" s="393"/>
      <c r="FBB17" s="393"/>
      <c r="FBC17" s="393"/>
      <c r="FBD17" s="393"/>
      <c r="FBE17" s="393"/>
      <c r="FBF17" s="393"/>
      <c r="FBG17" s="393"/>
      <c r="FBH17" s="393"/>
      <c r="FBI17" s="393"/>
      <c r="FBJ17" s="393"/>
      <c r="FBK17" s="393"/>
      <c r="FBL17" s="393"/>
      <c r="FBM17" s="393"/>
      <c r="FBN17" s="393"/>
      <c r="FBO17" s="393"/>
      <c r="FBP17" s="393"/>
      <c r="FBQ17" s="393"/>
      <c r="FBR17" s="393"/>
      <c r="FBS17" s="393"/>
      <c r="FBT17" s="393"/>
      <c r="FBU17" s="393"/>
      <c r="FBV17" s="393"/>
      <c r="FBW17" s="393"/>
      <c r="FBX17" s="393"/>
      <c r="FBY17" s="393"/>
      <c r="FBZ17" s="393"/>
      <c r="FCA17" s="393"/>
      <c r="FCB17" s="393"/>
      <c r="FCC17" s="393"/>
      <c r="FCD17" s="393"/>
      <c r="FCE17" s="393"/>
      <c r="FCF17" s="393"/>
      <c r="FCG17" s="393"/>
      <c r="FCH17" s="393"/>
      <c r="FCI17" s="393"/>
      <c r="FCJ17" s="393"/>
      <c r="FCK17" s="393"/>
      <c r="FCL17" s="393"/>
      <c r="FCM17" s="393"/>
      <c r="FCN17" s="393"/>
      <c r="FCO17" s="393"/>
      <c r="FCP17" s="393"/>
      <c r="FCQ17" s="393"/>
      <c r="FCR17" s="393"/>
      <c r="FCS17" s="393"/>
      <c r="FCT17" s="393"/>
      <c r="FCU17" s="393"/>
      <c r="FCV17" s="393"/>
      <c r="FCW17" s="393"/>
      <c r="FCX17" s="393"/>
      <c r="FCY17" s="393"/>
      <c r="FCZ17" s="393"/>
      <c r="FDA17" s="393"/>
      <c r="FDB17" s="393"/>
      <c r="FDC17" s="393"/>
      <c r="FDD17" s="393"/>
      <c r="FDE17" s="393"/>
      <c r="FDF17" s="393"/>
      <c r="FDG17" s="393"/>
      <c r="FDH17" s="393"/>
      <c r="FDI17" s="393"/>
      <c r="FDJ17" s="393"/>
      <c r="FDK17" s="393"/>
      <c r="FDL17" s="393"/>
      <c r="FDM17" s="393"/>
      <c r="FDN17" s="393"/>
      <c r="FDO17" s="393"/>
      <c r="FDP17" s="393"/>
      <c r="FDQ17" s="393"/>
      <c r="FDR17" s="393"/>
      <c r="FDS17" s="393"/>
      <c r="FDT17" s="393"/>
      <c r="FDU17" s="393"/>
      <c r="FDV17" s="393"/>
      <c r="FDW17" s="393"/>
      <c r="FDX17" s="393"/>
      <c r="FDY17" s="393"/>
      <c r="FDZ17" s="393"/>
      <c r="FEA17" s="393"/>
      <c r="FEB17" s="393"/>
      <c r="FEC17" s="393"/>
      <c r="FED17" s="393"/>
      <c r="FEE17" s="393"/>
      <c r="FEF17" s="393"/>
      <c r="FEG17" s="393"/>
      <c r="FEH17" s="393"/>
      <c r="FEI17" s="393"/>
      <c r="FEJ17" s="393"/>
      <c r="FEK17" s="393"/>
      <c r="FEL17" s="393"/>
      <c r="FEM17" s="393"/>
      <c r="FEN17" s="393"/>
      <c r="FEO17" s="393"/>
      <c r="FEP17" s="393"/>
      <c r="FEQ17" s="393"/>
      <c r="FER17" s="393"/>
      <c r="FES17" s="393"/>
      <c r="FET17" s="393"/>
      <c r="FEU17" s="393"/>
      <c r="FEV17" s="393"/>
      <c r="FEW17" s="393"/>
      <c r="FEX17" s="393"/>
      <c r="FEY17" s="393"/>
      <c r="FEZ17" s="393"/>
      <c r="FFA17" s="393"/>
      <c r="FFB17" s="393"/>
      <c r="FFC17" s="393"/>
      <c r="FFD17" s="393"/>
      <c r="FFE17" s="393"/>
      <c r="FFF17" s="393"/>
      <c r="FFG17" s="393"/>
      <c r="FFH17" s="393"/>
      <c r="FFI17" s="393"/>
      <c r="FFJ17" s="393"/>
      <c r="FFK17" s="393"/>
      <c r="FFL17" s="393"/>
      <c r="FFM17" s="393"/>
      <c r="FFN17" s="393"/>
      <c r="FFO17" s="393"/>
      <c r="FFP17" s="393"/>
      <c r="FFQ17" s="393"/>
      <c r="FFR17" s="393"/>
      <c r="FFS17" s="393"/>
      <c r="FFT17" s="393"/>
      <c r="FFU17" s="393"/>
      <c r="FFV17" s="393"/>
      <c r="FFW17" s="393"/>
      <c r="FFX17" s="393"/>
      <c r="FFY17" s="393"/>
      <c r="FFZ17" s="393"/>
      <c r="FGA17" s="393"/>
      <c r="FGB17" s="393"/>
      <c r="FGC17" s="393"/>
      <c r="FGD17" s="393"/>
      <c r="FGE17" s="393"/>
      <c r="FGF17" s="393"/>
      <c r="FGG17" s="393"/>
      <c r="FGH17" s="393"/>
      <c r="FGI17" s="393"/>
      <c r="FGJ17" s="393"/>
      <c r="FGK17" s="393"/>
      <c r="FGL17" s="393"/>
      <c r="FGM17" s="393"/>
      <c r="FGN17" s="393"/>
      <c r="FGO17" s="393"/>
      <c r="FGP17" s="393"/>
      <c r="FGQ17" s="393"/>
      <c r="FGR17" s="393"/>
      <c r="FGS17" s="393"/>
      <c r="FGT17" s="393"/>
      <c r="FGU17" s="393"/>
      <c r="FGV17" s="393"/>
      <c r="FGW17" s="393"/>
      <c r="FGX17" s="393"/>
      <c r="FGY17" s="393"/>
      <c r="FGZ17" s="393"/>
      <c r="FHA17" s="393"/>
      <c r="FHB17" s="393"/>
      <c r="FHC17" s="393"/>
      <c r="FHD17" s="393"/>
      <c r="FHE17" s="393"/>
      <c r="FHF17" s="393"/>
      <c r="FHG17" s="393"/>
      <c r="FHH17" s="393"/>
      <c r="FHI17" s="393"/>
      <c r="FHJ17" s="393"/>
      <c r="FHK17" s="393"/>
      <c r="FHL17" s="393"/>
      <c r="FHM17" s="393"/>
      <c r="FHN17" s="393"/>
      <c r="FHO17" s="393"/>
      <c r="FHP17" s="393"/>
      <c r="FHQ17" s="393"/>
      <c r="FHR17" s="393"/>
      <c r="FHS17" s="393"/>
      <c r="FHT17" s="393"/>
      <c r="FHU17" s="393"/>
      <c r="FHV17" s="393"/>
      <c r="FHW17" s="393"/>
      <c r="FHX17" s="393"/>
      <c r="FHY17" s="393"/>
      <c r="FHZ17" s="393"/>
      <c r="FIA17" s="393"/>
      <c r="FIB17" s="393"/>
      <c r="FIC17" s="393"/>
      <c r="FID17" s="393"/>
      <c r="FIE17" s="393"/>
      <c r="FIF17" s="393"/>
      <c r="FIG17" s="393"/>
      <c r="FIH17" s="393"/>
      <c r="FII17" s="393"/>
      <c r="FIJ17" s="393"/>
      <c r="FIK17" s="393"/>
      <c r="FIL17" s="393"/>
      <c r="FIM17" s="393"/>
      <c r="FIN17" s="393"/>
      <c r="FIO17" s="393"/>
      <c r="FIP17" s="393"/>
      <c r="FIQ17" s="393"/>
      <c r="FIR17" s="393"/>
      <c r="FIS17" s="393"/>
      <c r="FIT17" s="393"/>
      <c r="FIU17" s="393"/>
      <c r="FIV17" s="393"/>
      <c r="FIW17" s="393"/>
      <c r="FIX17" s="393"/>
      <c r="FIY17" s="393"/>
      <c r="FIZ17" s="393"/>
      <c r="FJA17" s="393"/>
      <c r="FJB17" s="393"/>
      <c r="FJC17" s="393"/>
      <c r="FJD17" s="393"/>
      <c r="FJE17" s="393"/>
      <c r="FJF17" s="393"/>
      <c r="FJG17" s="393"/>
      <c r="FJH17" s="393"/>
      <c r="FJI17" s="393"/>
      <c r="FJJ17" s="393"/>
      <c r="FJK17" s="393"/>
      <c r="FJL17" s="393"/>
      <c r="FJM17" s="393"/>
      <c r="FJN17" s="393"/>
      <c r="FJO17" s="393"/>
      <c r="FJP17" s="393"/>
      <c r="FJQ17" s="393"/>
      <c r="FJR17" s="393"/>
      <c r="FJS17" s="393"/>
      <c r="FJT17" s="393"/>
      <c r="FJU17" s="393"/>
      <c r="FJV17" s="393"/>
      <c r="FJW17" s="393"/>
      <c r="FJX17" s="393"/>
      <c r="FJY17" s="393"/>
      <c r="FJZ17" s="393"/>
      <c r="FKA17" s="393"/>
      <c r="FKB17" s="393"/>
      <c r="FKC17" s="393"/>
      <c r="FKD17" s="393"/>
      <c r="FKE17" s="393"/>
      <c r="FKF17" s="393"/>
      <c r="FKG17" s="393"/>
      <c r="FKH17" s="393"/>
      <c r="FKI17" s="393"/>
      <c r="FKJ17" s="393"/>
      <c r="FKK17" s="393"/>
      <c r="FKL17" s="393"/>
      <c r="FKM17" s="393"/>
      <c r="FKN17" s="393"/>
      <c r="FKO17" s="393"/>
      <c r="FKP17" s="393"/>
      <c r="FKQ17" s="393"/>
      <c r="FKR17" s="393"/>
      <c r="FKS17" s="393"/>
      <c r="FKT17" s="393"/>
      <c r="FKU17" s="393"/>
      <c r="FKV17" s="393"/>
      <c r="FKW17" s="393"/>
      <c r="FKX17" s="393"/>
      <c r="FKY17" s="393"/>
      <c r="FKZ17" s="393"/>
      <c r="FLA17" s="393"/>
      <c r="FLB17" s="393"/>
      <c r="FLC17" s="393"/>
      <c r="FLD17" s="393"/>
      <c r="FLE17" s="393"/>
      <c r="FLF17" s="393"/>
      <c r="FLG17" s="393"/>
      <c r="FLH17" s="393"/>
      <c r="FLI17" s="393"/>
      <c r="FLJ17" s="393"/>
      <c r="FLK17" s="393"/>
      <c r="FLL17" s="393"/>
      <c r="FLM17" s="393"/>
      <c r="FLN17" s="393"/>
      <c r="FLO17" s="393"/>
      <c r="FLP17" s="393"/>
      <c r="FLQ17" s="393"/>
      <c r="FLR17" s="393"/>
      <c r="FLS17" s="393"/>
      <c r="FLT17" s="393"/>
      <c r="FLU17" s="393"/>
      <c r="FLV17" s="393"/>
      <c r="FLW17" s="393"/>
      <c r="FLX17" s="393"/>
      <c r="FLY17" s="393"/>
      <c r="FLZ17" s="393"/>
      <c r="FMA17" s="393"/>
      <c r="FMB17" s="393"/>
      <c r="FMC17" s="393"/>
      <c r="FMD17" s="393"/>
      <c r="FME17" s="393"/>
      <c r="FMF17" s="393"/>
      <c r="FMG17" s="393"/>
      <c r="FMH17" s="393"/>
      <c r="FMI17" s="393"/>
      <c r="FMJ17" s="393"/>
      <c r="FMK17" s="393"/>
      <c r="FML17" s="393"/>
      <c r="FMM17" s="393"/>
      <c r="FMN17" s="393"/>
      <c r="FMO17" s="393"/>
      <c r="FMP17" s="393"/>
      <c r="FMQ17" s="393"/>
      <c r="FMR17" s="393"/>
      <c r="FMS17" s="393"/>
      <c r="FMT17" s="393"/>
      <c r="FMU17" s="393"/>
      <c r="FMV17" s="393"/>
      <c r="FMW17" s="393"/>
      <c r="FMX17" s="393"/>
      <c r="FMY17" s="393"/>
      <c r="FMZ17" s="393"/>
      <c r="FNA17" s="393"/>
      <c r="FNB17" s="393"/>
      <c r="FNC17" s="393"/>
      <c r="FND17" s="393"/>
      <c r="FNE17" s="393"/>
      <c r="FNF17" s="393"/>
      <c r="FNG17" s="393"/>
      <c r="FNH17" s="393"/>
      <c r="FNI17" s="393"/>
      <c r="FNJ17" s="393"/>
      <c r="FNK17" s="393"/>
      <c r="FNL17" s="393"/>
      <c r="FNM17" s="393"/>
      <c r="FNN17" s="393"/>
      <c r="FNO17" s="393"/>
      <c r="FNP17" s="393"/>
      <c r="FNQ17" s="393"/>
      <c r="FNR17" s="393"/>
      <c r="FNS17" s="393"/>
      <c r="FNT17" s="393"/>
      <c r="FNU17" s="393"/>
      <c r="FNV17" s="393"/>
      <c r="FNW17" s="393"/>
      <c r="FNX17" s="393"/>
      <c r="FNY17" s="393"/>
      <c r="FNZ17" s="393"/>
      <c r="FOA17" s="393"/>
      <c r="FOB17" s="393"/>
      <c r="FOC17" s="393"/>
      <c r="FOD17" s="393"/>
      <c r="FOE17" s="393"/>
      <c r="FOF17" s="393"/>
      <c r="FOG17" s="393"/>
      <c r="FOH17" s="393"/>
      <c r="FOI17" s="393"/>
      <c r="FOJ17" s="393"/>
      <c r="FOK17" s="393"/>
      <c r="FOL17" s="393"/>
      <c r="FOM17" s="393"/>
      <c r="FON17" s="393"/>
      <c r="FOO17" s="393"/>
      <c r="FOP17" s="393"/>
      <c r="FOQ17" s="393"/>
      <c r="FOR17" s="393"/>
      <c r="FOS17" s="393"/>
      <c r="FOT17" s="393"/>
      <c r="FOU17" s="393"/>
      <c r="FOV17" s="393"/>
      <c r="FOW17" s="393"/>
      <c r="FOX17" s="393"/>
      <c r="FOY17" s="393"/>
      <c r="FOZ17" s="393"/>
      <c r="FPA17" s="393"/>
      <c r="FPB17" s="393"/>
      <c r="FPC17" s="393"/>
      <c r="FPD17" s="393"/>
      <c r="FPE17" s="393"/>
      <c r="FPF17" s="393"/>
      <c r="FPG17" s="393"/>
      <c r="FPH17" s="393"/>
      <c r="FPI17" s="393"/>
      <c r="FPJ17" s="393"/>
      <c r="FPK17" s="393"/>
      <c r="FPL17" s="393"/>
      <c r="FPM17" s="393"/>
      <c r="FPN17" s="393"/>
      <c r="FPO17" s="393"/>
      <c r="FPP17" s="393"/>
      <c r="FPQ17" s="393"/>
      <c r="FPR17" s="393"/>
      <c r="FPS17" s="393"/>
      <c r="FPT17" s="393"/>
      <c r="FPU17" s="393"/>
      <c r="FPV17" s="393"/>
      <c r="FPW17" s="393"/>
      <c r="FPX17" s="393"/>
      <c r="FPY17" s="393"/>
      <c r="FPZ17" s="393"/>
      <c r="FQA17" s="393"/>
      <c r="FQB17" s="393"/>
      <c r="FQC17" s="393"/>
      <c r="FQD17" s="393"/>
      <c r="FQE17" s="393"/>
      <c r="FQF17" s="393"/>
      <c r="FQG17" s="393"/>
      <c r="FQH17" s="393"/>
      <c r="FQI17" s="393"/>
      <c r="FQJ17" s="393"/>
      <c r="FQK17" s="393"/>
      <c r="FQL17" s="393"/>
      <c r="FQM17" s="393"/>
      <c r="FQN17" s="393"/>
      <c r="FQO17" s="393"/>
      <c r="FQP17" s="393"/>
      <c r="FQQ17" s="393"/>
      <c r="FQR17" s="393"/>
      <c r="FQS17" s="393"/>
      <c r="FQT17" s="393"/>
      <c r="FQU17" s="393"/>
      <c r="FQV17" s="393"/>
      <c r="FQW17" s="393"/>
      <c r="FQX17" s="393"/>
      <c r="FQY17" s="393"/>
      <c r="FQZ17" s="393"/>
      <c r="FRA17" s="393"/>
      <c r="FRB17" s="393"/>
      <c r="FRC17" s="393"/>
      <c r="FRD17" s="393"/>
      <c r="FRE17" s="393"/>
      <c r="FRF17" s="393"/>
      <c r="FRG17" s="393"/>
      <c r="FRH17" s="393"/>
      <c r="FRI17" s="393"/>
      <c r="FRJ17" s="393"/>
      <c r="FRK17" s="393"/>
      <c r="FRL17" s="393"/>
      <c r="FRM17" s="393"/>
      <c r="FRN17" s="393"/>
      <c r="FRO17" s="393"/>
      <c r="FRP17" s="393"/>
      <c r="FRQ17" s="393"/>
      <c r="FRR17" s="393"/>
      <c r="FRS17" s="393"/>
      <c r="FRT17" s="393"/>
      <c r="FRU17" s="393"/>
      <c r="FRV17" s="393"/>
      <c r="FRW17" s="393"/>
      <c r="FRX17" s="393"/>
      <c r="FRY17" s="393"/>
      <c r="FRZ17" s="393"/>
      <c r="FSA17" s="393"/>
      <c r="FSB17" s="393"/>
      <c r="FSC17" s="393"/>
      <c r="FSD17" s="393"/>
      <c r="FSE17" s="393"/>
      <c r="FSF17" s="393"/>
      <c r="FSG17" s="393"/>
      <c r="FSH17" s="393"/>
      <c r="FSI17" s="393"/>
      <c r="FSJ17" s="393"/>
      <c r="FSK17" s="393"/>
      <c r="FSL17" s="393"/>
      <c r="FSM17" s="393"/>
      <c r="FSN17" s="393"/>
      <c r="FSO17" s="393"/>
      <c r="FSP17" s="393"/>
      <c r="FSQ17" s="393"/>
      <c r="FSR17" s="393"/>
      <c r="FSS17" s="393"/>
      <c r="FST17" s="393"/>
      <c r="FSU17" s="393"/>
      <c r="FSV17" s="393"/>
      <c r="FSW17" s="393"/>
      <c r="FSX17" s="393"/>
      <c r="FSY17" s="393"/>
      <c r="FSZ17" s="393"/>
      <c r="FTA17" s="393"/>
      <c r="FTB17" s="393"/>
      <c r="FTC17" s="393"/>
      <c r="FTD17" s="393"/>
      <c r="FTE17" s="393"/>
      <c r="FTF17" s="393"/>
      <c r="FTG17" s="393"/>
      <c r="FTH17" s="393"/>
      <c r="FTI17" s="393"/>
      <c r="FTJ17" s="393"/>
      <c r="FTK17" s="393"/>
      <c r="FTL17" s="393"/>
      <c r="FTM17" s="393"/>
      <c r="FTN17" s="393"/>
      <c r="FTO17" s="393"/>
      <c r="FTP17" s="393"/>
      <c r="FTQ17" s="393"/>
      <c r="FTR17" s="393"/>
      <c r="FTS17" s="393"/>
      <c r="FTT17" s="393"/>
      <c r="FTU17" s="393"/>
      <c r="FTV17" s="393"/>
      <c r="FTW17" s="393"/>
      <c r="FTX17" s="393"/>
      <c r="FTY17" s="393"/>
      <c r="FTZ17" s="393"/>
      <c r="FUA17" s="393"/>
      <c r="FUB17" s="393"/>
      <c r="FUC17" s="393"/>
      <c r="FUD17" s="393"/>
      <c r="FUE17" s="393"/>
      <c r="FUF17" s="393"/>
      <c r="FUG17" s="393"/>
      <c r="FUH17" s="393"/>
      <c r="FUI17" s="393"/>
      <c r="FUJ17" s="393"/>
      <c r="FUK17" s="393"/>
      <c r="FUL17" s="393"/>
      <c r="FUM17" s="393"/>
      <c r="FUN17" s="393"/>
      <c r="FUO17" s="393"/>
      <c r="FUP17" s="393"/>
      <c r="FUQ17" s="393"/>
      <c r="FUR17" s="393"/>
      <c r="FUS17" s="393"/>
      <c r="FUT17" s="393"/>
      <c r="FUU17" s="393"/>
      <c r="FUV17" s="393"/>
      <c r="FUW17" s="393"/>
      <c r="FUX17" s="393"/>
      <c r="FUY17" s="393"/>
      <c r="FUZ17" s="393"/>
      <c r="FVA17" s="393"/>
      <c r="FVB17" s="393"/>
      <c r="FVC17" s="393"/>
      <c r="FVD17" s="393"/>
      <c r="FVE17" s="393"/>
      <c r="FVF17" s="393"/>
      <c r="FVG17" s="393"/>
      <c r="FVH17" s="393"/>
      <c r="FVI17" s="393"/>
      <c r="FVJ17" s="393"/>
      <c r="FVK17" s="393"/>
      <c r="FVL17" s="393"/>
      <c r="FVM17" s="393"/>
      <c r="FVN17" s="393"/>
      <c r="FVO17" s="393"/>
      <c r="FVP17" s="393"/>
      <c r="FVQ17" s="393"/>
      <c r="FVR17" s="393"/>
      <c r="FVS17" s="393"/>
      <c r="FVT17" s="393"/>
      <c r="FVU17" s="393"/>
      <c r="FVV17" s="393"/>
      <c r="FVW17" s="393"/>
      <c r="FVX17" s="393"/>
      <c r="FVY17" s="393"/>
      <c r="FVZ17" s="393"/>
      <c r="FWA17" s="393"/>
      <c r="FWB17" s="393"/>
      <c r="FWC17" s="393"/>
      <c r="FWD17" s="393"/>
      <c r="FWE17" s="393"/>
      <c r="FWF17" s="393"/>
      <c r="FWG17" s="393"/>
      <c r="FWH17" s="393"/>
      <c r="FWI17" s="393"/>
      <c r="FWJ17" s="393"/>
      <c r="FWK17" s="393"/>
      <c r="FWL17" s="393"/>
      <c r="FWM17" s="393"/>
      <c r="FWN17" s="393"/>
      <c r="FWO17" s="393"/>
      <c r="FWP17" s="393"/>
      <c r="FWQ17" s="393"/>
      <c r="FWR17" s="393"/>
      <c r="FWS17" s="393"/>
      <c r="FWT17" s="393"/>
      <c r="FWU17" s="393"/>
      <c r="FWV17" s="393"/>
      <c r="FWW17" s="393"/>
      <c r="FWX17" s="393"/>
      <c r="FWY17" s="393"/>
      <c r="FWZ17" s="393"/>
      <c r="FXA17" s="393"/>
      <c r="FXB17" s="393"/>
      <c r="FXC17" s="393"/>
      <c r="FXD17" s="393"/>
      <c r="FXE17" s="393"/>
      <c r="FXF17" s="393"/>
      <c r="FXG17" s="393"/>
      <c r="FXH17" s="393"/>
      <c r="FXI17" s="393"/>
      <c r="FXJ17" s="393"/>
      <c r="FXK17" s="393"/>
      <c r="FXL17" s="393"/>
      <c r="FXM17" s="393"/>
      <c r="FXN17" s="393"/>
      <c r="FXO17" s="393"/>
      <c r="FXP17" s="393"/>
      <c r="FXQ17" s="393"/>
      <c r="FXR17" s="393"/>
      <c r="FXS17" s="393"/>
      <c r="FXT17" s="393"/>
      <c r="FXU17" s="393"/>
      <c r="FXV17" s="393"/>
      <c r="FXW17" s="393"/>
      <c r="FXX17" s="393"/>
      <c r="FXY17" s="393"/>
      <c r="FXZ17" s="393"/>
      <c r="FYA17" s="393"/>
      <c r="FYB17" s="393"/>
      <c r="FYC17" s="393"/>
      <c r="FYD17" s="393"/>
      <c r="FYE17" s="393"/>
      <c r="FYF17" s="393"/>
      <c r="FYG17" s="393"/>
      <c r="FYH17" s="393"/>
      <c r="FYI17" s="393"/>
      <c r="FYJ17" s="393"/>
      <c r="FYK17" s="393"/>
      <c r="FYL17" s="393"/>
      <c r="FYM17" s="393"/>
      <c r="FYN17" s="393"/>
      <c r="FYO17" s="393"/>
      <c r="FYP17" s="393"/>
      <c r="FYQ17" s="393"/>
      <c r="FYR17" s="393"/>
      <c r="FYS17" s="393"/>
      <c r="FYT17" s="393"/>
      <c r="FYU17" s="393"/>
      <c r="FYV17" s="393"/>
      <c r="FYW17" s="393"/>
      <c r="FYX17" s="393"/>
      <c r="FYY17" s="393"/>
      <c r="FYZ17" s="393"/>
      <c r="FZA17" s="393"/>
      <c r="FZB17" s="393"/>
      <c r="FZC17" s="393"/>
      <c r="FZD17" s="393"/>
      <c r="FZE17" s="393"/>
      <c r="FZF17" s="393"/>
      <c r="FZG17" s="393"/>
      <c r="FZH17" s="393"/>
      <c r="FZI17" s="393"/>
      <c r="FZJ17" s="393"/>
      <c r="FZK17" s="393"/>
      <c r="FZL17" s="393"/>
      <c r="FZM17" s="393"/>
      <c r="FZN17" s="393"/>
      <c r="FZO17" s="393"/>
      <c r="FZP17" s="393"/>
      <c r="FZQ17" s="393"/>
      <c r="FZR17" s="393"/>
      <c r="FZS17" s="393"/>
      <c r="FZT17" s="393"/>
      <c r="FZU17" s="393"/>
      <c r="FZV17" s="393"/>
      <c r="FZW17" s="393"/>
      <c r="FZX17" s="393"/>
      <c r="FZY17" s="393"/>
      <c r="FZZ17" s="393"/>
      <c r="GAA17" s="393"/>
      <c r="GAB17" s="393"/>
      <c r="GAC17" s="393"/>
      <c r="GAD17" s="393"/>
      <c r="GAE17" s="393"/>
      <c r="GAF17" s="393"/>
      <c r="GAG17" s="393"/>
      <c r="GAH17" s="393"/>
      <c r="GAI17" s="393"/>
      <c r="GAJ17" s="393"/>
      <c r="GAK17" s="393"/>
      <c r="GAL17" s="393"/>
      <c r="GAM17" s="393"/>
      <c r="GAN17" s="393"/>
      <c r="GAO17" s="393"/>
      <c r="GAP17" s="393"/>
      <c r="GAQ17" s="393"/>
      <c r="GAR17" s="393"/>
      <c r="GAS17" s="393"/>
      <c r="GAT17" s="393"/>
      <c r="GAU17" s="393"/>
      <c r="GAV17" s="393"/>
      <c r="GAW17" s="393"/>
      <c r="GAX17" s="393"/>
      <c r="GAY17" s="393"/>
      <c r="GAZ17" s="393"/>
      <c r="GBA17" s="393"/>
      <c r="GBB17" s="393"/>
      <c r="GBC17" s="393"/>
      <c r="GBD17" s="393"/>
      <c r="GBE17" s="393"/>
      <c r="GBF17" s="393"/>
      <c r="GBG17" s="393"/>
      <c r="GBH17" s="393"/>
      <c r="GBI17" s="393"/>
      <c r="GBJ17" s="393"/>
      <c r="GBK17" s="393"/>
      <c r="GBL17" s="393"/>
      <c r="GBM17" s="393"/>
      <c r="GBN17" s="393"/>
      <c r="GBO17" s="393"/>
      <c r="GBP17" s="393"/>
      <c r="GBQ17" s="393"/>
      <c r="GBR17" s="393"/>
      <c r="GBS17" s="393"/>
      <c r="GBT17" s="393"/>
      <c r="GBU17" s="393"/>
      <c r="GBV17" s="393"/>
      <c r="GBW17" s="393"/>
      <c r="GBX17" s="393"/>
      <c r="GBY17" s="393"/>
      <c r="GBZ17" s="393"/>
      <c r="GCA17" s="393"/>
      <c r="GCB17" s="393"/>
      <c r="GCC17" s="393"/>
      <c r="GCD17" s="393"/>
      <c r="GCE17" s="393"/>
      <c r="GCF17" s="393"/>
      <c r="GCG17" s="393"/>
      <c r="GCH17" s="393"/>
      <c r="GCI17" s="393"/>
      <c r="GCJ17" s="393"/>
      <c r="GCK17" s="393"/>
      <c r="GCL17" s="393"/>
      <c r="GCM17" s="393"/>
      <c r="GCN17" s="393"/>
      <c r="GCO17" s="393"/>
      <c r="GCP17" s="393"/>
      <c r="GCQ17" s="393"/>
      <c r="GCR17" s="393"/>
      <c r="GCS17" s="393"/>
      <c r="GCT17" s="393"/>
      <c r="GCU17" s="393"/>
      <c r="GCV17" s="393"/>
      <c r="GCW17" s="393"/>
      <c r="GCX17" s="393"/>
      <c r="GCY17" s="393"/>
      <c r="GCZ17" s="393"/>
      <c r="GDA17" s="393"/>
      <c r="GDB17" s="393"/>
      <c r="GDC17" s="393"/>
      <c r="GDD17" s="393"/>
      <c r="GDE17" s="393"/>
      <c r="GDF17" s="393"/>
      <c r="GDG17" s="393"/>
      <c r="GDH17" s="393"/>
      <c r="GDI17" s="393"/>
      <c r="GDJ17" s="393"/>
      <c r="GDK17" s="393"/>
      <c r="GDL17" s="393"/>
      <c r="GDM17" s="393"/>
      <c r="GDN17" s="393"/>
      <c r="GDO17" s="393"/>
      <c r="GDP17" s="393"/>
      <c r="GDQ17" s="393"/>
      <c r="GDR17" s="393"/>
      <c r="GDS17" s="393"/>
      <c r="GDT17" s="393"/>
      <c r="GDU17" s="393"/>
      <c r="GDV17" s="393"/>
      <c r="GDW17" s="393"/>
      <c r="GDX17" s="393"/>
      <c r="GDY17" s="393"/>
      <c r="GDZ17" s="393"/>
      <c r="GEA17" s="393"/>
      <c r="GEB17" s="393"/>
      <c r="GEC17" s="393"/>
      <c r="GED17" s="393"/>
      <c r="GEE17" s="393"/>
      <c r="GEF17" s="393"/>
      <c r="GEG17" s="393"/>
      <c r="GEH17" s="393"/>
      <c r="GEI17" s="393"/>
      <c r="GEJ17" s="393"/>
      <c r="GEK17" s="393"/>
      <c r="GEL17" s="393"/>
      <c r="GEM17" s="393"/>
      <c r="GEN17" s="393"/>
      <c r="GEO17" s="393"/>
      <c r="GEP17" s="393"/>
      <c r="GEQ17" s="393"/>
      <c r="GER17" s="393"/>
      <c r="GES17" s="393"/>
      <c r="GET17" s="393"/>
      <c r="GEU17" s="393"/>
      <c r="GEV17" s="393"/>
      <c r="GEW17" s="393"/>
      <c r="GEX17" s="393"/>
      <c r="GEY17" s="393"/>
      <c r="GEZ17" s="393"/>
      <c r="GFA17" s="393"/>
      <c r="GFB17" s="393"/>
      <c r="GFC17" s="393"/>
      <c r="GFD17" s="393"/>
      <c r="GFE17" s="393"/>
      <c r="GFF17" s="393"/>
      <c r="GFG17" s="393"/>
      <c r="GFH17" s="393"/>
      <c r="GFI17" s="393"/>
      <c r="GFJ17" s="393"/>
      <c r="GFK17" s="393"/>
      <c r="GFL17" s="393"/>
      <c r="GFM17" s="393"/>
      <c r="GFN17" s="393"/>
      <c r="GFO17" s="393"/>
      <c r="GFP17" s="393"/>
      <c r="GFQ17" s="393"/>
      <c r="GFR17" s="393"/>
      <c r="GFS17" s="393"/>
      <c r="GFT17" s="393"/>
      <c r="GFU17" s="393"/>
      <c r="GFV17" s="393"/>
      <c r="GFW17" s="393"/>
      <c r="GFX17" s="393"/>
      <c r="GFY17" s="393"/>
      <c r="GFZ17" s="393"/>
      <c r="GGA17" s="393"/>
      <c r="GGB17" s="393"/>
      <c r="GGC17" s="393"/>
      <c r="GGD17" s="393"/>
      <c r="GGE17" s="393"/>
      <c r="GGF17" s="393"/>
      <c r="GGG17" s="393"/>
      <c r="GGH17" s="393"/>
      <c r="GGI17" s="393"/>
      <c r="GGJ17" s="393"/>
      <c r="GGK17" s="393"/>
      <c r="GGL17" s="393"/>
      <c r="GGM17" s="393"/>
      <c r="GGN17" s="393"/>
      <c r="GGO17" s="393"/>
      <c r="GGP17" s="393"/>
      <c r="GGQ17" s="393"/>
      <c r="GGR17" s="393"/>
      <c r="GGS17" s="393"/>
      <c r="GGT17" s="393"/>
      <c r="GGU17" s="393"/>
      <c r="GGV17" s="393"/>
      <c r="GGW17" s="393"/>
      <c r="GGX17" s="393"/>
      <c r="GGY17" s="393"/>
      <c r="GGZ17" s="393"/>
      <c r="GHA17" s="393"/>
      <c r="GHB17" s="393"/>
      <c r="GHC17" s="393"/>
      <c r="GHD17" s="393"/>
      <c r="GHE17" s="393"/>
      <c r="GHF17" s="393"/>
      <c r="GHG17" s="393"/>
      <c r="GHH17" s="393"/>
      <c r="GHI17" s="393"/>
      <c r="GHJ17" s="393"/>
      <c r="GHK17" s="393"/>
      <c r="GHL17" s="393"/>
      <c r="GHM17" s="393"/>
      <c r="GHN17" s="393"/>
      <c r="GHO17" s="393"/>
      <c r="GHP17" s="393"/>
      <c r="GHQ17" s="393"/>
      <c r="GHR17" s="393"/>
      <c r="GHS17" s="393"/>
      <c r="GHT17" s="393"/>
      <c r="GHU17" s="393"/>
      <c r="GHV17" s="393"/>
      <c r="GHW17" s="393"/>
      <c r="GHX17" s="393"/>
      <c r="GHY17" s="393"/>
      <c r="GHZ17" s="393"/>
      <c r="GIA17" s="393"/>
      <c r="GIB17" s="393"/>
      <c r="GIC17" s="393"/>
      <c r="GID17" s="393"/>
      <c r="GIE17" s="393"/>
      <c r="GIF17" s="393"/>
      <c r="GIG17" s="393"/>
      <c r="GIH17" s="393"/>
      <c r="GII17" s="393"/>
      <c r="GIJ17" s="393"/>
      <c r="GIK17" s="393"/>
      <c r="GIL17" s="393"/>
      <c r="GIM17" s="393"/>
      <c r="GIN17" s="393"/>
      <c r="GIO17" s="393"/>
      <c r="GIP17" s="393"/>
      <c r="GIQ17" s="393"/>
      <c r="GIR17" s="393"/>
      <c r="GIS17" s="393"/>
      <c r="GIT17" s="393"/>
      <c r="GIU17" s="393"/>
      <c r="GIV17" s="393"/>
      <c r="GIW17" s="393"/>
      <c r="GIX17" s="393"/>
      <c r="GIY17" s="393"/>
      <c r="GIZ17" s="393"/>
      <c r="GJA17" s="393"/>
      <c r="GJB17" s="393"/>
      <c r="GJC17" s="393"/>
      <c r="GJD17" s="393"/>
      <c r="GJE17" s="393"/>
      <c r="GJF17" s="393"/>
      <c r="GJG17" s="393"/>
      <c r="GJH17" s="393"/>
      <c r="GJI17" s="393"/>
      <c r="GJJ17" s="393"/>
      <c r="GJK17" s="393"/>
      <c r="GJL17" s="393"/>
      <c r="GJM17" s="393"/>
      <c r="GJN17" s="393"/>
      <c r="GJO17" s="393"/>
      <c r="GJP17" s="393"/>
      <c r="GJQ17" s="393"/>
      <c r="GJR17" s="393"/>
      <c r="GJS17" s="393"/>
      <c r="GJT17" s="393"/>
      <c r="GJU17" s="393"/>
      <c r="GJV17" s="393"/>
      <c r="GJW17" s="393"/>
      <c r="GJX17" s="393"/>
      <c r="GJY17" s="393"/>
      <c r="GJZ17" s="393"/>
      <c r="GKA17" s="393"/>
      <c r="GKB17" s="393"/>
      <c r="GKC17" s="393"/>
      <c r="GKD17" s="393"/>
      <c r="GKE17" s="393"/>
      <c r="GKF17" s="393"/>
      <c r="GKG17" s="393"/>
      <c r="GKH17" s="393"/>
      <c r="GKI17" s="393"/>
      <c r="GKJ17" s="393"/>
      <c r="GKK17" s="393"/>
      <c r="GKL17" s="393"/>
      <c r="GKM17" s="393"/>
      <c r="GKN17" s="393"/>
      <c r="GKO17" s="393"/>
      <c r="GKP17" s="393"/>
      <c r="GKQ17" s="393"/>
      <c r="GKR17" s="393"/>
      <c r="GKS17" s="393"/>
      <c r="GKT17" s="393"/>
      <c r="GKU17" s="393"/>
      <c r="GKV17" s="393"/>
      <c r="GKW17" s="393"/>
      <c r="GKX17" s="393"/>
      <c r="GKY17" s="393"/>
      <c r="GKZ17" s="393"/>
      <c r="GLA17" s="393"/>
      <c r="GLB17" s="393"/>
      <c r="GLC17" s="393"/>
      <c r="GLD17" s="393"/>
      <c r="GLE17" s="393"/>
      <c r="GLF17" s="393"/>
      <c r="GLG17" s="393"/>
      <c r="GLH17" s="393"/>
      <c r="GLI17" s="393"/>
      <c r="GLJ17" s="393"/>
      <c r="GLK17" s="393"/>
      <c r="GLL17" s="393"/>
      <c r="GLM17" s="393"/>
      <c r="GLN17" s="393"/>
      <c r="GLO17" s="393"/>
      <c r="GLP17" s="393"/>
      <c r="GLQ17" s="393"/>
      <c r="GLR17" s="393"/>
      <c r="GLS17" s="393"/>
      <c r="GLT17" s="393"/>
      <c r="GLU17" s="393"/>
      <c r="GLV17" s="393"/>
      <c r="GLW17" s="393"/>
      <c r="GLX17" s="393"/>
      <c r="GLY17" s="393"/>
      <c r="GLZ17" s="393"/>
      <c r="GMA17" s="393"/>
      <c r="GMB17" s="393"/>
      <c r="GMC17" s="393"/>
      <c r="GMD17" s="393"/>
      <c r="GME17" s="393"/>
      <c r="GMF17" s="393"/>
      <c r="GMG17" s="393"/>
      <c r="GMH17" s="393"/>
      <c r="GMI17" s="393"/>
      <c r="GMJ17" s="393"/>
      <c r="GMK17" s="393"/>
      <c r="GML17" s="393"/>
      <c r="GMM17" s="393"/>
      <c r="GMN17" s="393"/>
      <c r="GMO17" s="393"/>
      <c r="GMP17" s="393"/>
      <c r="GMQ17" s="393"/>
      <c r="GMR17" s="393"/>
      <c r="GMS17" s="393"/>
      <c r="GMT17" s="393"/>
      <c r="GMU17" s="393"/>
      <c r="GMV17" s="393"/>
      <c r="GMW17" s="393"/>
      <c r="GMX17" s="393"/>
      <c r="GMY17" s="393"/>
      <c r="GMZ17" s="393"/>
      <c r="GNA17" s="393"/>
      <c r="GNB17" s="393"/>
      <c r="GNC17" s="393"/>
      <c r="GND17" s="393"/>
      <c r="GNE17" s="393"/>
      <c r="GNF17" s="393"/>
      <c r="GNG17" s="393"/>
      <c r="GNH17" s="393"/>
      <c r="GNI17" s="393"/>
      <c r="GNJ17" s="393"/>
      <c r="GNK17" s="393"/>
      <c r="GNL17" s="393"/>
      <c r="GNM17" s="393"/>
      <c r="GNN17" s="393"/>
      <c r="GNO17" s="393"/>
      <c r="GNP17" s="393"/>
      <c r="GNQ17" s="393"/>
      <c r="GNR17" s="393"/>
      <c r="GNS17" s="393"/>
      <c r="GNT17" s="393"/>
      <c r="GNU17" s="393"/>
      <c r="GNV17" s="393"/>
      <c r="GNW17" s="393"/>
      <c r="GNX17" s="393"/>
      <c r="GNY17" s="393"/>
      <c r="GNZ17" s="393"/>
      <c r="GOA17" s="393"/>
      <c r="GOB17" s="393"/>
      <c r="GOC17" s="393"/>
      <c r="GOD17" s="393"/>
      <c r="GOE17" s="393"/>
      <c r="GOF17" s="393"/>
      <c r="GOG17" s="393"/>
      <c r="GOH17" s="393"/>
      <c r="GOI17" s="393"/>
      <c r="GOJ17" s="393"/>
      <c r="GOK17" s="393"/>
      <c r="GOL17" s="393"/>
      <c r="GOM17" s="393"/>
      <c r="GON17" s="393"/>
      <c r="GOO17" s="393"/>
      <c r="GOP17" s="393"/>
      <c r="GOQ17" s="393"/>
      <c r="GOR17" s="393"/>
      <c r="GOS17" s="393"/>
      <c r="GOT17" s="393"/>
      <c r="GOU17" s="393"/>
      <c r="GOV17" s="393"/>
      <c r="GOW17" s="393"/>
      <c r="GOX17" s="393"/>
      <c r="GOY17" s="393"/>
      <c r="GOZ17" s="393"/>
      <c r="GPA17" s="393"/>
      <c r="GPB17" s="393"/>
      <c r="GPC17" s="393"/>
      <c r="GPD17" s="393"/>
      <c r="GPE17" s="393"/>
      <c r="GPF17" s="393"/>
      <c r="GPG17" s="393"/>
      <c r="GPH17" s="393"/>
      <c r="GPI17" s="393"/>
      <c r="GPJ17" s="393"/>
      <c r="GPK17" s="393"/>
      <c r="GPL17" s="393"/>
      <c r="GPM17" s="393"/>
      <c r="GPN17" s="393"/>
      <c r="GPO17" s="393"/>
      <c r="GPP17" s="393"/>
      <c r="GPQ17" s="393"/>
      <c r="GPR17" s="393"/>
      <c r="GPS17" s="393"/>
      <c r="GPT17" s="393"/>
      <c r="GPU17" s="393"/>
      <c r="GPV17" s="393"/>
      <c r="GPW17" s="393"/>
      <c r="GPX17" s="393"/>
      <c r="GPY17" s="393"/>
      <c r="GPZ17" s="393"/>
      <c r="GQA17" s="393"/>
      <c r="GQB17" s="393"/>
      <c r="GQC17" s="393"/>
      <c r="GQD17" s="393"/>
      <c r="GQE17" s="393"/>
      <c r="GQF17" s="393"/>
      <c r="GQG17" s="393"/>
      <c r="GQH17" s="393"/>
      <c r="GQI17" s="393"/>
      <c r="GQJ17" s="393"/>
      <c r="GQK17" s="393"/>
      <c r="GQL17" s="393"/>
      <c r="GQM17" s="393"/>
      <c r="GQN17" s="393"/>
      <c r="GQO17" s="393"/>
      <c r="GQP17" s="393"/>
      <c r="GQQ17" s="393"/>
      <c r="GQR17" s="393"/>
      <c r="GQS17" s="393"/>
      <c r="GQT17" s="393"/>
      <c r="GQU17" s="393"/>
      <c r="GQV17" s="393"/>
      <c r="GQW17" s="393"/>
      <c r="GQX17" s="393"/>
      <c r="GQY17" s="393"/>
      <c r="GQZ17" s="393"/>
      <c r="GRA17" s="393"/>
      <c r="GRB17" s="393"/>
      <c r="GRC17" s="393"/>
      <c r="GRD17" s="393"/>
      <c r="GRE17" s="393"/>
      <c r="GRF17" s="393"/>
      <c r="GRG17" s="393"/>
      <c r="GRH17" s="393"/>
      <c r="GRI17" s="393"/>
      <c r="GRJ17" s="393"/>
      <c r="GRK17" s="393"/>
      <c r="GRL17" s="393"/>
      <c r="GRM17" s="393"/>
      <c r="GRN17" s="393"/>
      <c r="GRO17" s="393"/>
      <c r="GRP17" s="393"/>
      <c r="GRQ17" s="393"/>
      <c r="GRR17" s="393"/>
      <c r="GRS17" s="393"/>
      <c r="GRT17" s="393"/>
      <c r="GRU17" s="393"/>
      <c r="GRV17" s="393"/>
      <c r="GRW17" s="393"/>
      <c r="GRX17" s="393"/>
      <c r="GRY17" s="393"/>
      <c r="GRZ17" s="393"/>
      <c r="GSA17" s="393"/>
      <c r="GSB17" s="393"/>
      <c r="GSC17" s="393"/>
      <c r="GSD17" s="393"/>
      <c r="GSE17" s="393"/>
      <c r="GSF17" s="393"/>
      <c r="GSG17" s="393"/>
      <c r="GSH17" s="393"/>
      <c r="GSI17" s="393"/>
      <c r="GSJ17" s="393"/>
      <c r="GSK17" s="393"/>
      <c r="GSL17" s="393"/>
      <c r="GSM17" s="393"/>
      <c r="GSN17" s="393"/>
      <c r="GSO17" s="393"/>
      <c r="GSP17" s="393"/>
      <c r="GSQ17" s="393"/>
      <c r="GSR17" s="393"/>
      <c r="GSS17" s="393"/>
      <c r="GST17" s="393"/>
      <c r="GSU17" s="393"/>
      <c r="GSV17" s="393"/>
      <c r="GSW17" s="393"/>
      <c r="GSX17" s="393"/>
      <c r="GSY17" s="393"/>
      <c r="GSZ17" s="393"/>
      <c r="GTA17" s="393"/>
      <c r="GTB17" s="393"/>
      <c r="GTC17" s="393"/>
      <c r="GTD17" s="393"/>
      <c r="GTE17" s="393"/>
      <c r="GTF17" s="393"/>
      <c r="GTG17" s="393"/>
      <c r="GTH17" s="393"/>
      <c r="GTI17" s="393"/>
      <c r="GTJ17" s="393"/>
      <c r="GTK17" s="393"/>
      <c r="GTL17" s="393"/>
      <c r="GTM17" s="393"/>
      <c r="GTN17" s="393"/>
      <c r="GTO17" s="393"/>
      <c r="GTP17" s="393"/>
      <c r="GTQ17" s="393"/>
      <c r="GTR17" s="393"/>
      <c r="GTS17" s="393"/>
      <c r="GTT17" s="393"/>
      <c r="GTU17" s="393"/>
      <c r="GTV17" s="393"/>
      <c r="GTW17" s="393"/>
      <c r="GTX17" s="393"/>
      <c r="GTY17" s="393"/>
      <c r="GTZ17" s="393"/>
      <c r="GUA17" s="393"/>
      <c r="GUB17" s="393"/>
      <c r="GUC17" s="393"/>
      <c r="GUD17" s="393"/>
      <c r="GUE17" s="393"/>
      <c r="GUF17" s="393"/>
      <c r="GUG17" s="393"/>
      <c r="GUH17" s="393"/>
      <c r="GUI17" s="393"/>
      <c r="GUJ17" s="393"/>
      <c r="GUK17" s="393"/>
      <c r="GUL17" s="393"/>
      <c r="GUM17" s="393"/>
      <c r="GUN17" s="393"/>
      <c r="GUO17" s="393"/>
      <c r="GUP17" s="393"/>
      <c r="GUQ17" s="393"/>
      <c r="GUR17" s="393"/>
      <c r="GUS17" s="393"/>
      <c r="GUT17" s="393"/>
      <c r="GUU17" s="393"/>
      <c r="GUV17" s="393"/>
      <c r="GUW17" s="393"/>
      <c r="GUX17" s="393"/>
      <c r="GUY17" s="393"/>
      <c r="GUZ17" s="393"/>
      <c r="GVA17" s="393"/>
      <c r="GVB17" s="393"/>
      <c r="GVC17" s="393"/>
      <c r="GVD17" s="393"/>
      <c r="GVE17" s="393"/>
      <c r="GVF17" s="393"/>
      <c r="GVG17" s="393"/>
      <c r="GVH17" s="393"/>
      <c r="GVI17" s="393"/>
      <c r="GVJ17" s="393"/>
      <c r="GVK17" s="393"/>
      <c r="GVL17" s="393"/>
      <c r="GVM17" s="393"/>
      <c r="GVN17" s="393"/>
      <c r="GVO17" s="393"/>
      <c r="GVP17" s="393"/>
      <c r="GVQ17" s="393"/>
      <c r="GVR17" s="393"/>
      <c r="GVS17" s="393"/>
      <c r="GVT17" s="393"/>
      <c r="GVU17" s="393"/>
      <c r="GVV17" s="393"/>
      <c r="GVW17" s="393"/>
      <c r="GVX17" s="393"/>
      <c r="GVY17" s="393"/>
      <c r="GVZ17" s="393"/>
      <c r="GWA17" s="393"/>
      <c r="GWB17" s="393"/>
      <c r="GWC17" s="393"/>
      <c r="GWD17" s="393"/>
      <c r="GWE17" s="393"/>
      <c r="GWF17" s="393"/>
      <c r="GWG17" s="393"/>
      <c r="GWH17" s="393"/>
      <c r="GWI17" s="393"/>
      <c r="GWJ17" s="393"/>
      <c r="GWK17" s="393"/>
      <c r="GWL17" s="393"/>
      <c r="GWM17" s="393"/>
      <c r="GWN17" s="393"/>
      <c r="GWO17" s="393"/>
      <c r="GWP17" s="393"/>
      <c r="GWQ17" s="393"/>
      <c r="GWR17" s="393"/>
      <c r="GWS17" s="393"/>
      <c r="GWT17" s="393"/>
      <c r="GWU17" s="393"/>
      <c r="GWV17" s="393"/>
      <c r="GWW17" s="393"/>
      <c r="GWX17" s="393"/>
      <c r="GWY17" s="393"/>
      <c r="GWZ17" s="393"/>
      <c r="GXA17" s="393"/>
      <c r="GXB17" s="393"/>
      <c r="GXC17" s="393"/>
      <c r="GXD17" s="393"/>
      <c r="GXE17" s="393"/>
      <c r="GXF17" s="393"/>
      <c r="GXG17" s="393"/>
      <c r="GXH17" s="393"/>
      <c r="GXI17" s="393"/>
      <c r="GXJ17" s="393"/>
      <c r="GXK17" s="393"/>
      <c r="GXL17" s="393"/>
      <c r="GXM17" s="393"/>
      <c r="GXN17" s="393"/>
      <c r="GXO17" s="393"/>
      <c r="GXP17" s="393"/>
      <c r="GXQ17" s="393"/>
      <c r="GXR17" s="393"/>
      <c r="GXS17" s="393"/>
      <c r="GXT17" s="393"/>
      <c r="GXU17" s="393"/>
      <c r="GXV17" s="393"/>
      <c r="GXW17" s="393"/>
      <c r="GXX17" s="393"/>
      <c r="GXY17" s="393"/>
      <c r="GXZ17" s="393"/>
      <c r="GYA17" s="393"/>
      <c r="GYB17" s="393"/>
      <c r="GYC17" s="393"/>
      <c r="GYD17" s="393"/>
      <c r="GYE17" s="393"/>
      <c r="GYF17" s="393"/>
      <c r="GYG17" s="393"/>
      <c r="GYH17" s="393"/>
      <c r="GYI17" s="393"/>
      <c r="GYJ17" s="393"/>
      <c r="GYK17" s="393"/>
      <c r="GYL17" s="393"/>
      <c r="GYM17" s="393"/>
      <c r="GYN17" s="393"/>
      <c r="GYO17" s="393"/>
      <c r="GYP17" s="393"/>
      <c r="GYQ17" s="393"/>
      <c r="GYR17" s="393"/>
      <c r="GYS17" s="393"/>
      <c r="GYT17" s="393"/>
      <c r="GYU17" s="393"/>
      <c r="GYV17" s="393"/>
      <c r="GYW17" s="393"/>
      <c r="GYX17" s="393"/>
      <c r="GYY17" s="393"/>
      <c r="GYZ17" s="393"/>
      <c r="GZA17" s="393"/>
      <c r="GZB17" s="393"/>
      <c r="GZC17" s="393"/>
      <c r="GZD17" s="393"/>
      <c r="GZE17" s="393"/>
      <c r="GZF17" s="393"/>
      <c r="GZG17" s="393"/>
      <c r="GZH17" s="393"/>
      <c r="GZI17" s="393"/>
      <c r="GZJ17" s="393"/>
      <c r="GZK17" s="393"/>
      <c r="GZL17" s="393"/>
      <c r="GZM17" s="393"/>
      <c r="GZN17" s="393"/>
      <c r="GZO17" s="393"/>
      <c r="GZP17" s="393"/>
      <c r="GZQ17" s="393"/>
      <c r="GZR17" s="393"/>
      <c r="GZS17" s="393"/>
      <c r="GZT17" s="393"/>
      <c r="GZU17" s="393"/>
      <c r="GZV17" s="393"/>
      <c r="GZW17" s="393"/>
      <c r="GZX17" s="393"/>
      <c r="GZY17" s="393"/>
      <c r="GZZ17" s="393"/>
      <c r="HAA17" s="393"/>
      <c r="HAB17" s="393"/>
      <c r="HAC17" s="393"/>
      <c r="HAD17" s="393"/>
      <c r="HAE17" s="393"/>
      <c r="HAF17" s="393"/>
      <c r="HAG17" s="393"/>
      <c r="HAH17" s="393"/>
      <c r="HAI17" s="393"/>
      <c r="HAJ17" s="393"/>
      <c r="HAK17" s="393"/>
      <c r="HAL17" s="393"/>
      <c r="HAM17" s="393"/>
      <c r="HAN17" s="393"/>
      <c r="HAO17" s="393"/>
      <c r="HAP17" s="393"/>
      <c r="HAQ17" s="393"/>
      <c r="HAR17" s="393"/>
      <c r="HAS17" s="393"/>
      <c r="HAT17" s="393"/>
      <c r="HAU17" s="393"/>
      <c r="HAV17" s="393"/>
      <c r="HAW17" s="393"/>
      <c r="HAX17" s="393"/>
      <c r="HAY17" s="393"/>
      <c r="HAZ17" s="393"/>
      <c r="HBA17" s="393"/>
      <c r="HBB17" s="393"/>
      <c r="HBC17" s="393"/>
      <c r="HBD17" s="393"/>
      <c r="HBE17" s="393"/>
      <c r="HBF17" s="393"/>
      <c r="HBG17" s="393"/>
      <c r="HBH17" s="393"/>
      <c r="HBI17" s="393"/>
      <c r="HBJ17" s="393"/>
      <c r="HBK17" s="393"/>
      <c r="HBL17" s="393"/>
      <c r="HBM17" s="393"/>
      <c r="HBN17" s="393"/>
      <c r="HBO17" s="393"/>
      <c r="HBP17" s="393"/>
      <c r="HBQ17" s="393"/>
      <c r="HBR17" s="393"/>
      <c r="HBS17" s="393"/>
      <c r="HBT17" s="393"/>
      <c r="HBU17" s="393"/>
      <c r="HBV17" s="393"/>
      <c r="HBW17" s="393"/>
      <c r="HBX17" s="393"/>
      <c r="HBY17" s="393"/>
      <c r="HBZ17" s="393"/>
      <c r="HCA17" s="393"/>
      <c r="HCB17" s="393"/>
      <c r="HCC17" s="393"/>
      <c r="HCD17" s="393"/>
      <c r="HCE17" s="393"/>
      <c r="HCF17" s="393"/>
      <c r="HCG17" s="393"/>
      <c r="HCH17" s="393"/>
      <c r="HCI17" s="393"/>
      <c r="HCJ17" s="393"/>
      <c r="HCK17" s="393"/>
      <c r="HCL17" s="393"/>
      <c r="HCM17" s="393"/>
      <c r="HCN17" s="393"/>
      <c r="HCO17" s="393"/>
      <c r="HCP17" s="393"/>
      <c r="HCQ17" s="393"/>
      <c r="HCR17" s="393"/>
      <c r="HCS17" s="393"/>
      <c r="HCT17" s="393"/>
      <c r="HCU17" s="393"/>
      <c r="HCV17" s="393"/>
      <c r="HCW17" s="393"/>
      <c r="HCX17" s="393"/>
      <c r="HCY17" s="393"/>
      <c r="HCZ17" s="393"/>
      <c r="HDA17" s="393"/>
      <c r="HDB17" s="393"/>
      <c r="HDC17" s="393"/>
      <c r="HDD17" s="393"/>
      <c r="HDE17" s="393"/>
      <c r="HDF17" s="393"/>
      <c r="HDG17" s="393"/>
      <c r="HDH17" s="393"/>
      <c r="HDI17" s="393"/>
      <c r="HDJ17" s="393"/>
      <c r="HDK17" s="393"/>
      <c r="HDL17" s="393"/>
      <c r="HDM17" s="393"/>
      <c r="HDN17" s="393"/>
      <c r="HDO17" s="393"/>
      <c r="HDP17" s="393"/>
      <c r="HDQ17" s="393"/>
      <c r="HDR17" s="393"/>
      <c r="HDS17" s="393"/>
      <c r="HDT17" s="393"/>
      <c r="HDU17" s="393"/>
      <c r="HDV17" s="393"/>
      <c r="HDW17" s="393"/>
      <c r="HDX17" s="393"/>
      <c r="HDY17" s="393"/>
      <c r="HDZ17" s="393"/>
      <c r="HEA17" s="393"/>
      <c r="HEB17" s="393"/>
      <c r="HEC17" s="393"/>
      <c r="HED17" s="393"/>
      <c r="HEE17" s="393"/>
      <c r="HEF17" s="393"/>
      <c r="HEG17" s="393"/>
      <c r="HEH17" s="393"/>
      <c r="HEI17" s="393"/>
      <c r="HEJ17" s="393"/>
      <c r="HEK17" s="393"/>
      <c r="HEL17" s="393"/>
      <c r="HEM17" s="393"/>
      <c r="HEN17" s="393"/>
      <c r="HEO17" s="393"/>
      <c r="HEP17" s="393"/>
      <c r="HEQ17" s="393"/>
      <c r="HER17" s="393"/>
      <c r="HES17" s="393"/>
      <c r="HET17" s="393"/>
      <c r="HEU17" s="393"/>
      <c r="HEV17" s="393"/>
      <c r="HEW17" s="393"/>
      <c r="HEX17" s="393"/>
      <c r="HEY17" s="393"/>
      <c r="HEZ17" s="393"/>
      <c r="HFA17" s="393"/>
      <c r="HFB17" s="393"/>
      <c r="HFC17" s="393"/>
      <c r="HFD17" s="393"/>
      <c r="HFE17" s="393"/>
      <c r="HFF17" s="393"/>
      <c r="HFG17" s="393"/>
      <c r="HFH17" s="393"/>
      <c r="HFI17" s="393"/>
      <c r="HFJ17" s="393"/>
      <c r="HFK17" s="393"/>
      <c r="HFL17" s="393"/>
      <c r="HFM17" s="393"/>
      <c r="HFN17" s="393"/>
      <c r="HFO17" s="393"/>
      <c r="HFP17" s="393"/>
      <c r="HFQ17" s="393"/>
      <c r="HFR17" s="393"/>
      <c r="HFS17" s="393"/>
      <c r="HFT17" s="393"/>
      <c r="HFU17" s="393"/>
      <c r="HFV17" s="393"/>
      <c r="HFW17" s="393"/>
      <c r="HFX17" s="393"/>
      <c r="HFY17" s="393"/>
      <c r="HFZ17" s="393"/>
      <c r="HGA17" s="393"/>
      <c r="HGB17" s="393"/>
      <c r="HGC17" s="393"/>
      <c r="HGD17" s="393"/>
      <c r="HGE17" s="393"/>
      <c r="HGF17" s="393"/>
      <c r="HGG17" s="393"/>
      <c r="HGH17" s="393"/>
      <c r="HGI17" s="393"/>
      <c r="HGJ17" s="393"/>
      <c r="HGK17" s="393"/>
      <c r="HGL17" s="393"/>
      <c r="HGM17" s="393"/>
      <c r="HGN17" s="393"/>
      <c r="HGO17" s="393"/>
      <c r="HGP17" s="393"/>
      <c r="HGQ17" s="393"/>
      <c r="HGR17" s="393"/>
      <c r="HGS17" s="393"/>
      <c r="HGT17" s="393"/>
      <c r="HGU17" s="393"/>
      <c r="HGV17" s="393"/>
      <c r="HGW17" s="393"/>
      <c r="HGX17" s="393"/>
      <c r="HGY17" s="393"/>
      <c r="HGZ17" s="393"/>
      <c r="HHA17" s="393"/>
      <c r="HHB17" s="393"/>
      <c r="HHC17" s="393"/>
      <c r="HHD17" s="393"/>
      <c r="HHE17" s="393"/>
      <c r="HHF17" s="393"/>
      <c r="HHG17" s="393"/>
      <c r="HHH17" s="393"/>
      <c r="HHI17" s="393"/>
      <c r="HHJ17" s="393"/>
      <c r="HHK17" s="393"/>
      <c r="HHL17" s="393"/>
      <c r="HHM17" s="393"/>
      <c r="HHN17" s="393"/>
      <c r="HHO17" s="393"/>
      <c r="HHP17" s="393"/>
      <c r="HHQ17" s="393"/>
      <c r="HHR17" s="393"/>
      <c r="HHS17" s="393"/>
      <c r="HHT17" s="393"/>
      <c r="HHU17" s="393"/>
      <c r="HHV17" s="393"/>
      <c r="HHW17" s="393"/>
      <c r="HHX17" s="393"/>
      <c r="HHY17" s="393"/>
      <c r="HHZ17" s="393"/>
      <c r="HIA17" s="393"/>
      <c r="HIB17" s="393"/>
      <c r="HIC17" s="393"/>
      <c r="HID17" s="393"/>
      <c r="HIE17" s="393"/>
      <c r="HIF17" s="393"/>
      <c r="HIG17" s="393"/>
      <c r="HIH17" s="393"/>
      <c r="HII17" s="393"/>
      <c r="HIJ17" s="393"/>
      <c r="HIK17" s="393"/>
      <c r="HIL17" s="393"/>
      <c r="HIM17" s="393"/>
      <c r="HIN17" s="393"/>
      <c r="HIO17" s="393"/>
      <c r="HIP17" s="393"/>
      <c r="HIQ17" s="393"/>
      <c r="HIR17" s="393"/>
      <c r="HIS17" s="393"/>
      <c r="HIT17" s="393"/>
      <c r="HIU17" s="393"/>
      <c r="HIV17" s="393"/>
      <c r="HIW17" s="393"/>
      <c r="HIX17" s="393"/>
      <c r="HIY17" s="393"/>
      <c r="HIZ17" s="393"/>
      <c r="HJA17" s="393"/>
      <c r="HJB17" s="393"/>
      <c r="HJC17" s="393"/>
      <c r="HJD17" s="393"/>
      <c r="HJE17" s="393"/>
      <c r="HJF17" s="393"/>
      <c r="HJG17" s="393"/>
      <c r="HJH17" s="393"/>
      <c r="HJI17" s="393"/>
      <c r="HJJ17" s="393"/>
      <c r="HJK17" s="393"/>
      <c r="HJL17" s="393"/>
      <c r="HJM17" s="393"/>
      <c r="HJN17" s="393"/>
      <c r="HJO17" s="393"/>
      <c r="HJP17" s="393"/>
      <c r="HJQ17" s="393"/>
      <c r="HJR17" s="393"/>
      <c r="HJS17" s="393"/>
      <c r="HJT17" s="393"/>
      <c r="HJU17" s="393"/>
      <c r="HJV17" s="393"/>
      <c r="HJW17" s="393"/>
      <c r="HJX17" s="393"/>
      <c r="HJY17" s="393"/>
      <c r="HJZ17" s="393"/>
      <c r="HKA17" s="393"/>
      <c r="HKB17" s="393"/>
      <c r="HKC17" s="393"/>
      <c r="HKD17" s="393"/>
      <c r="HKE17" s="393"/>
      <c r="HKF17" s="393"/>
      <c r="HKG17" s="393"/>
      <c r="HKH17" s="393"/>
      <c r="HKI17" s="393"/>
      <c r="HKJ17" s="393"/>
      <c r="HKK17" s="393"/>
      <c r="HKL17" s="393"/>
      <c r="HKM17" s="393"/>
      <c r="HKN17" s="393"/>
      <c r="HKO17" s="393"/>
      <c r="HKP17" s="393"/>
      <c r="HKQ17" s="393"/>
      <c r="HKR17" s="393"/>
      <c r="HKS17" s="393"/>
      <c r="HKT17" s="393"/>
      <c r="HKU17" s="393"/>
      <c r="HKV17" s="393"/>
      <c r="HKW17" s="393"/>
      <c r="HKX17" s="393"/>
      <c r="HKY17" s="393"/>
      <c r="HKZ17" s="393"/>
      <c r="HLA17" s="393"/>
      <c r="HLB17" s="393"/>
      <c r="HLC17" s="393"/>
      <c r="HLD17" s="393"/>
      <c r="HLE17" s="393"/>
      <c r="HLF17" s="393"/>
      <c r="HLG17" s="393"/>
      <c r="HLH17" s="393"/>
      <c r="HLI17" s="393"/>
      <c r="HLJ17" s="393"/>
      <c r="HLK17" s="393"/>
      <c r="HLL17" s="393"/>
      <c r="HLM17" s="393"/>
      <c r="HLN17" s="393"/>
      <c r="HLO17" s="393"/>
      <c r="HLP17" s="393"/>
      <c r="HLQ17" s="393"/>
      <c r="HLR17" s="393"/>
      <c r="HLS17" s="393"/>
      <c r="HLT17" s="393"/>
      <c r="HLU17" s="393"/>
      <c r="HLV17" s="393"/>
      <c r="HLW17" s="393"/>
      <c r="HLX17" s="393"/>
      <c r="HLY17" s="393"/>
      <c r="HLZ17" s="393"/>
      <c r="HMA17" s="393"/>
      <c r="HMB17" s="393"/>
      <c r="HMC17" s="393"/>
      <c r="HMD17" s="393"/>
      <c r="HME17" s="393"/>
      <c r="HMF17" s="393"/>
      <c r="HMG17" s="393"/>
      <c r="HMH17" s="393"/>
      <c r="HMI17" s="393"/>
      <c r="HMJ17" s="393"/>
      <c r="HMK17" s="393"/>
      <c r="HML17" s="393"/>
      <c r="HMM17" s="393"/>
      <c r="HMN17" s="393"/>
      <c r="HMO17" s="393"/>
      <c r="HMP17" s="393"/>
      <c r="HMQ17" s="393"/>
      <c r="HMR17" s="393"/>
      <c r="HMS17" s="393"/>
      <c r="HMT17" s="393"/>
      <c r="HMU17" s="393"/>
      <c r="HMV17" s="393"/>
      <c r="HMW17" s="393"/>
      <c r="HMX17" s="393"/>
      <c r="HMY17" s="393"/>
      <c r="HMZ17" s="393"/>
      <c r="HNA17" s="393"/>
      <c r="HNB17" s="393"/>
      <c r="HNC17" s="393"/>
      <c r="HND17" s="393"/>
      <c r="HNE17" s="393"/>
      <c r="HNF17" s="393"/>
      <c r="HNG17" s="393"/>
      <c r="HNH17" s="393"/>
      <c r="HNI17" s="393"/>
      <c r="HNJ17" s="393"/>
      <c r="HNK17" s="393"/>
      <c r="HNL17" s="393"/>
      <c r="HNM17" s="393"/>
      <c r="HNN17" s="393"/>
      <c r="HNO17" s="393"/>
      <c r="HNP17" s="393"/>
      <c r="HNQ17" s="393"/>
      <c r="HNR17" s="393"/>
      <c r="HNS17" s="393"/>
      <c r="HNT17" s="393"/>
      <c r="HNU17" s="393"/>
      <c r="HNV17" s="393"/>
      <c r="HNW17" s="393"/>
      <c r="HNX17" s="393"/>
      <c r="HNY17" s="393"/>
      <c r="HNZ17" s="393"/>
      <c r="HOA17" s="393"/>
      <c r="HOB17" s="393"/>
      <c r="HOC17" s="393"/>
      <c r="HOD17" s="393"/>
      <c r="HOE17" s="393"/>
      <c r="HOF17" s="393"/>
      <c r="HOG17" s="393"/>
      <c r="HOH17" s="393"/>
      <c r="HOI17" s="393"/>
      <c r="HOJ17" s="393"/>
      <c r="HOK17" s="393"/>
      <c r="HOL17" s="393"/>
      <c r="HOM17" s="393"/>
      <c r="HON17" s="393"/>
      <c r="HOO17" s="393"/>
      <c r="HOP17" s="393"/>
      <c r="HOQ17" s="393"/>
      <c r="HOR17" s="393"/>
      <c r="HOS17" s="393"/>
      <c r="HOT17" s="393"/>
      <c r="HOU17" s="393"/>
      <c r="HOV17" s="393"/>
      <c r="HOW17" s="393"/>
      <c r="HOX17" s="393"/>
      <c r="HOY17" s="393"/>
      <c r="HOZ17" s="393"/>
      <c r="HPA17" s="393"/>
      <c r="HPB17" s="393"/>
      <c r="HPC17" s="393"/>
      <c r="HPD17" s="393"/>
      <c r="HPE17" s="393"/>
      <c r="HPF17" s="393"/>
      <c r="HPG17" s="393"/>
      <c r="HPH17" s="393"/>
      <c r="HPI17" s="393"/>
      <c r="HPJ17" s="393"/>
      <c r="HPK17" s="393"/>
      <c r="HPL17" s="393"/>
      <c r="HPM17" s="393"/>
      <c r="HPN17" s="393"/>
      <c r="HPO17" s="393"/>
      <c r="HPP17" s="393"/>
      <c r="HPQ17" s="393"/>
      <c r="HPR17" s="393"/>
      <c r="HPS17" s="393"/>
      <c r="HPT17" s="393"/>
      <c r="HPU17" s="393"/>
      <c r="HPV17" s="393"/>
      <c r="HPW17" s="393"/>
      <c r="HPX17" s="393"/>
      <c r="HPY17" s="393"/>
      <c r="HPZ17" s="393"/>
      <c r="HQA17" s="393"/>
      <c r="HQB17" s="393"/>
      <c r="HQC17" s="393"/>
      <c r="HQD17" s="393"/>
      <c r="HQE17" s="393"/>
      <c r="HQF17" s="393"/>
      <c r="HQG17" s="393"/>
      <c r="HQH17" s="393"/>
      <c r="HQI17" s="393"/>
      <c r="HQJ17" s="393"/>
      <c r="HQK17" s="393"/>
      <c r="HQL17" s="393"/>
      <c r="HQM17" s="393"/>
      <c r="HQN17" s="393"/>
      <c r="HQO17" s="393"/>
      <c r="HQP17" s="393"/>
      <c r="HQQ17" s="393"/>
      <c r="HQR17" s="393"/>
      <c r="HQS17" s="393"/>
      <c r="HQT17" s="393"/>
      <c r="HQU17" s="393"/>
      <c r="HQV17" s="393"/>
      <c r="HQW17" s="393"/>
      <c r="HQX17" s="393"/>
      <c r="HQY17" s="393"/>
      <c r="HQZ17" s="393"/>
      <c r="HRA17" s="393"/>
      <c r="HRB17" s="393"/>
      <c r="HRC17" s="393"/>
      <c r="HRD17" s="393"/>
      <c r="HRE17" s="393"/>
      <c r="HRF17" s="393"/>
      <c r="HRG17" s="393"/>
      <c r="HRH17" s="393"/>
      <c r="HRI17" s="393"/>
      <c r="HRJ17" s="393"/>
      <c r="HRK17" s="393"/>
      <c r="HRL17" s="393"/>
      <c r="HRM17" s="393"/>
      <c r="HRN17" s="393"/>
      <c r="HRO17" s="393"/>
      <c r="HRP17" s="393"/>
      <c r="HRQ17" s="393"/>
      <c r="HRR17" s="393"/>
      <c r="HRS17" s="393"/>
      <c r="HRT17" s="393"/>
      <c r="HRU17" s="393"/>
      <c r="HRV17" s="393"/>
      <c r="HRW17" s="393"/>
      <c r="HRX17" s="393"/>
      <c r="HRY17" s="393"/>
      <c r="HRZ17" s="393"/>
      <c r="HSA17" s="393"/>
      <c r="HSB17" s="393"/>
      <c r="HSC17" s="393"/>
      <c r="HSD17" s="393"/>
      <c r="HSE17" s="393"/>
      <c r="HSF17" s="393"/>
      <c r="HSG17" s="393"/>
      <c r="HSH17" s="393"/>
      <c r="HSI17" s="393"/>
      <c r="HSJ17" s="393"/>
      <c r="HSK17" s="393"/>
      <c r="HSL17" s="393"/>
      <c r="HSM17" s="393"/>
      <c r="HSN17" s="393"/>
      <c r="HSO17" s="393"/>
      <c r="HSP17" s="393"/>
      <c r="HSQ17" s="393"/>
      <c r="HSR17" s="393"/>
      <c r="HSS17" s="393"/>
      <c r="HST17" s="393"/>
      <c r="HSU17" s="393"/>
      <c r="HSV17" s="393"/>
      <c r="HSW17" s="393"/>
      <c r="HSX17" s="393"/>
      <c r="HSY17" s="393"/>
      <c r="HSZ17" s="393"/>
      <c r="HTA17" s="393"/>
      <c r="HTB17" s="393"/>
      <c r="HTC17" s="393"/>
      <c r="HTD17" s="393"/>
      <c r="HTE17" s="393"/>
      <c r="HTF17" s="393"/>
      <c r="HTG17" s="393"/>
      <c r="HTH17" s="393"/>
      <c r="HTI17" s="393"/>
      <c r="HTJ17" s="393"/>
      <c r="HTK17" s="393"/>
      <c r="HTL17" s="393"/>
      <c r="HTM17" s="393"/>
      <c r="HTN17" s="393"/>
      <c r="HTO17" s="393"/>
      <c r="HTP17" s="393"/>
      <c r="HTQ17" s="393"/>
      <c r="HTR17" s="393"/>
      <c r="HTS17" s="393"/>
      <c r="HTT17" s="393"/>
      <c r="HTU17" s="393"/>
      <c r="HTV17" s="393"/>
      <c r="HTW17" s="393"/>
      <c r="HTX17" s="393"/>
      <c r="HTY17" s="393"/>
      <c r="HTZ17" s="393"/>
      <c r="HUA17" s="393"/>
      <c r="HUB17" s="393"/>
      <c r="HUC17" s="393"/>
      <c r="HUD17" s="393"/>
      <c r="HUE17" s="393"/>
      <c r="HUF17" s="393"/>
      <c r="HUG17" s="393"/>
      <c r="HUH17" s="393"/>
      <c r="HUI17" s="393"/>
      <c r="HUJ17" s="393"/>
      <c r="HUK17" s="393"/>
      <c r="HUL17" s="393"/>
      <c r="HUM17" s="393"/>
      <c r="HUN17" s="393"/>
      <c r="HUO17" s="393"/>
      <c r="HUP17" s="393"/>
      <c r="HUQ17" s="393"/>
      <c r="HUR17" s="393"/>
      <c r="HUS17" s="393"/>
      <c r="HUT17" s="393"/>
      <c r="HUU17" s="393"/>
      <c r="HUV17" s="393"/>
      <c r="HUW17" s="393"/>
      <c r="HUX17" s="393"/>
      <c r="HUY17" s="393"/>
      <c r="HUZ17" s="393"/>
      <c r="HVA17" s="393"/>
      <c r="HVB17" s="393"/>
      <c r="HVC17" s="393"/>
      <c r="HVD17" s="393"/>
      <c r="HVE17" s="393"/>
      <c r="HVF17" s="393"/>
      <c r="HVG17" s="393"/>
      <c r="HVH17" s="393"/>
      <c r="HVI17" s="393"/>
      <c r="HVJ17" s="393"/>
      <c r="HVK17" s="393"/>
      <c r="HVL17" s="393"/>
      <c r="HVM17" s="393"/>
      <c r="HVN17" s="393"/>
      <c r="HVO17" s="393"/>
      <c r="HVP17" s="393"/>
      <c r="HVQ17" s="393"/>
      <c r="HVR17" s="393"/>
      <c r="HVS17" s="393"/>
      <c r="HVT17" s="393"/>
      <c r="HVU17" s="393"/>
      <c r="HVV17" s="393"/>
      <c r="HVW17" s="393"/>
      <c r="HVX17" s="393"/>
      <c r="HVY17" s="393"/>
      <c r="HVZ17" s="393"/>
      <c r="HWA17" s="393"/>
      <c r="HWB17" s="393"/>
      <c r="HWC17" s="393"/>
      <c r="HWD17" s="393"/>
      <c r="HWE17" s="393"/>
      <c r="HWF17" s="393"/>
      <c r="HWG17" s="393"/>
      <c r="HWH17" s="393"/>
      <c r="HWI17" s="393"/>
      <c r="HWJ17" s="393"/>
      <c r="HWK17" s="393"/>
      <c r="HWL17" s="393"/>
      <c r="HWM17" s="393"/>
      <c r="HWN17" s="393"/>
      <c r="HWO17" s="393"/>
      <c r="HWP17" s="393"/>
      <c r="HWQ17" s="393"/>
      <c r="HWR17" s="393"/>
      <c r="HWS17" s="393"/>
      <c r="HWT17" s="393"/>
      <c r="HWU17" s="393"/>
      <c r="HWV17" s="393"/>
      <c r="HWW17" s="393"/>
      <c r="HWX17" s="393"/>
      <c r="HWY17" s="393"/>
      <c r="HWZ17" s="393"/>
      <c r="HXA17" s="393"/>
      <c r="HXB17" s="393"/>
      <c r="HXC17" s="393"/>
      <c r="HXD17" s="393"/>
      <c r="HXE17" s="393"/>
      <c r="HXF17" s="393"/>
      <c r="HXG17" s="393"/>
      <c r="HXH17" s="393"/>
      <c r="HXI17" s="393"/>
      <c r="HXJ17" s="393"/>
      <c r="HXK17" s="393"/>
      <c r="HXL17" s="393"/>
      <c r="HXM17" s="393"/>
      <c r="HXN17" s="393"/>
      <c r="HXO17" s="393"/>
      <c r="HXP17" s="393"/>
      <c r="HXQ17" s="393"/>
      <c r="HXR17" s="393"/>
      <c r="HXS17" s="393"/>
      <c r="HXT17" s="393"/>
      <c r="HXU17" s="393"/>
      <c r="HXV17" s="393"/>
      <c r="HXW17" s="393"/>
      <c r="HXX17" s="393"/>
      <c r="HXY17" s="393"/>
      <c r="HXZ17" s="393"/>
      <c r="HYA17" s="393"/>
      <c r="HYB17" s="393"/>
      <c r="HYC17" s="393"/>
      <c r="HYD17" s="393"/>
      <c r="HYE17" s="393"/>
      <c r="HYF17" s="393"/>
      <c r="HYG17" s="393"/>
      <c r="HYH17" s="393"/>
      <c r="HYI17" s="393"/>
      <c r="HYJ17" s="393"/>
      <c r="HYK17" s="393"/>
      <c r="HYL17" s="393"/>
      <c r="HYM17" s="393"/>
      <c r="HYN17" s="393"/>
      <c r="HYO17" s="393"/>
      <c r="HYP17" s="393"/>
      <c r="HYQ17" s="393"/>
      <c r="HYR17" s="393"/>
      <c r="HYS17" s="393"/>
      <c r="HYT17" s="393"/>
      <c r="HYU17" s="393"/>
      <c r="HYV17" s="393"/>
      <c r="HYW17" s="393"/>
      <c r="HYX17" s="393"/>
      <c r="HYY17" s="393"/>
      <c r="HYZ17" s="393"/>
      <c r="HZA17" s="393"/>
      <c r="HZB17" s="393"/>
      <c r="HZC17" s="393"/>
      <c r="HZD17" s="393"/>
      <c r="HZE17" s="393"/>
      <c r="HZF17" s="393"/>
      <c r="HZG17" s="393"/>
      <c r="HZH17" s="393"/>
      <c r="HZI17" s="393"/>
      <c r="HZJ17" s="393"/>
      <c r="HZK17" s="393"/>
      <c r="HZL17" s="393"/>
      <c r="HZM17" s="393"/>
      <c r="HZN17" s="393"/>
      <c r="HZO17" s="393"/>
      <c r="HZP17" s="393"/>
      <c r="HZQ17" s="393"/>
      <c r="HZR17" s="393"/>
      <c r="HZS17" s="393"/>
      <c r="HZT17" s="393"/>
      <c r="HZU17" s="393"/>
      <c r="HZV17" s="393"/>
      <c r="HZW17" s="393"/>
      <c r="HZX17" s="393"/>
      <c r="HZY17" s="393"/>
      <c r="HZZ17" s="393"/>
      <c r="IAA17" s="393"/>
      <c r="IAB17" s="393"/>
      <c r="IAC17" s="393"/>
      <c r="IAD17" s="393"/>
      <c r="IAE17" s="393"/>
      <c r="IAF17" s="393"/>
      <c r="IAG17" s="393"/>
      <c r="IAH17" s="393"/>
      <c r="IAI17" s="393"/>
      <c r="IAJ17" s="393"/>
      <c r="IAK17" s="393"/>
      <c r="IAL17" s="393"/>
      <c r="IAM17" s="393"/>
      <c r="IAN17" s="393"/>
      <c r="IAO17" s="393"/>
      <c r="IAP17" s="393"/>
      <c r="IAQ17" s="393"/>
      <c r="IAR17" s="393"/>
      <c r="IAS17" s="393"/>
      <c r="IAT17" s="393"/>
      <c r="IAU17" s="393"/>
      <c r="IAV17" s="393"/>
      <c r="IAW17" s="393"/>
      <c r="IAX17" s="393"/>
      <c r="IAY17" s="393"/>
      <c r="IAZ17" s="393"/>
      <c r="IBA17" s="393"/>
      <c r="IBB17" s="393"/>
      <c r="IBC17" s="393"/>
      <c r="IBD17" s="393"/>
      <c r="IBE17" s="393"/>
      <c r="IBF17" s="393"/>
      <c r="IBG17" s="393"/>
      <c r="IBH17" s="393"/>
      <c r="IBI17" s="393"/>
      <c r="IBJ17" s="393"/>
      <c r="IBK17" s="393"/>
      <c r="IBL17" s="393"/>
      <c r="IBM17" s="393"/>
      <c r="IBN17" s="393"/>
      <c r="IBO17" s="393"/>
      <c r="IBP17" s="393"/>
      <c r="IBQ17" s="393"/>
      <c r="IBR17" s="393"/>
      <c r="IBS17" s="393"/>
      <c r="IBT17" s="393"/>
      <c r="IBU17" s="393"/>
      <c r="IBV17" s="393"/>
      <c r="IBW17" s="393"/>
      <c r="IBX17" s="393"/>
      <c r="IBY17" s="393"/>
      <c r="IBZ17" s="393"/>
      <c r="ICA17" s="393"/>
      <c r="ICB17" s="393"/>
      <c r="ICC17" s="393"/>
      <c r="ICD17" s="393"/>
      <c r="ICE17" s="393"/>
      <c r="ICF17" s="393"/>
      <c r="ICG17" s="393"/>
      <c r="ICH17" s="393"/>
      <c r="ICI17" s="393"/>
      <c r="ICJ17" s="393"/>
      <c r="ICK17" s="393"/>
      <c r="ICL17" s="393"/>
      <c r="ICM17" s="393"/>
      <c r="ICN17" s="393"/>
      <c r="ICO17" s="393"/>
      <c r="ICP17" s="393"/>
      <c r="ICQ17" s="393"/>
      <c r="ICR17" s="393"/>
      <c r="ICS17" s="393"/>
      <c r="ICT17" s="393"/>
      <c r="ICU17" s="393"/>
      <c r="ICV17" s="393"/>
      <c r="ICW17" s="393"/>
      <c r="ICX17" s="393"/>
      <c r="ICY17" s="393"/>
      <c r="ICZ17" s="393"/>
      <c r="IDA17" s="393"/>
      <c r="IDB17" s="393"/>
      <c r="IDC17" s="393"/>
      <c r="IDD17" s="393"/>
      <c r="IDE17" s="393"/>
      <c r="IDF17" s="393"/>
      <c r="IDG17" s="393"/>
      <c r="IDH17" s="393"/>
      <c r="IDI17" s="393"/>
      <c r="IDJ17" s="393"/>
      <c r="IDK17" s="393"/>
      <c r="IDL17" s="393"/>
      <c r="IDM17" s="393"/>
      <c r="IDN17" s="393"/>
      <c r="IDO17" s="393"/>
      <c r="IDP17" s="393"/>
      <c r="IDQ17" s="393"/>
      <c r="IDR17" s="393"/>
      <c r="IDS17" s="393"/>
      <c r="IDT17" s="393"/>
      <c r="IDU17" s="393"/>
      <c r="IDV17" s="393"/>
      <c r="IDW17" s="393"/>
      <c r="IDX17" s="393"/>
      <c r="IDY17" s="393"/>
      <c r="IDZ17" s="393"/>
      <c r="IEA17" s="393"/>
      <c r="IEB17" s="393"/>
      <c r="IEC17" s="393"/>
      <c r="IED17" s="393"/>
      <c r="IEE17" s="393"/>
      <c r="IEF17" s="393"/>
      <c r="IEG17" s="393"/>
      <c r="IEH17" s="393"/>
      <c r="IEI17" s="393"/>
      <c r="IEJ17" s="393"/>
      <c r="IEK17" s="393"/>
      <c r="IEL17" s="393"/>
      <c r="IEM17" s="393"/>
      <c r="IEN17" s="393"/>
      <c r="IEO17" s="393"/>
      <c r="IEP17" s="393"/>
      <c r="IEQ17" s="393"/>
      <c r="IER17" s="393"/>
      <c r="IES17" s="393"/>
      <c r="IET17" s="393"/>
      <c r="IEU17" s="393"/>
      <c r="IEV17" s="393"/>
      <c r="IEW17" s="393"/>
      <c r="IEX17" s="393"/>
      <c r="IEY17" s="393"/>
      <c r="IEZ17" s="393"/>
      <c r="IFA17" s="393"/>
      <c r="IFB17" s="393"/>
      <c r="IFC17" s="393"/>
      <c r="IFD17" s="393"/>
      <c r="IFE17" s="393"/>
      <c r="IFF17" s="393"/>
      <c r="IFG17" s="393"/>
      <c r="IFH17" s="393"/>
      <c r="IFI17" s="393"/>
      <c r="IFJ17" s="393"/>
      <c r="IFK17" s="393"/>
      <c r="IFL17" s="393"/>
      <c r="IFM17" s="393"/>
      <c r="IFN17" s="393"/>
      <c r="IFO17" s="393"/>
      <c r="IFP17" s="393"/>
      <c r="IFQ17" s="393"/>
      <c r="IFR17" s="393"/>
      <c r="IFS17" s="393"/>
      <c r="IFT17" s="393"/>
      <c r="IFU17" s="393"/>
      <c r="IFV17" s="393"/>
      <c r="IFW17" s="393"/>
      <c r="IFX17" s="393"/>
      <c r="IFY17" s="393"/>
      <c r="IFZ17" s="393"/>
      <c r="IGA17" s="393"/>
      <c r="IGB17" s="393"/>
      <c r="IGC17" s="393"/>
      <c r="IGD17" s="393"/>
      <c r="IGE17" s="393"/>
      <c r="IGF17" s="393"/>
      <c r="IGG17" s="393"/>
      <c r="IGH17" s="393"/>
      <c r="IGI17" s="393"/>
      <c r="IGJ17" s="393"/>
      <c r="IGK17" s="393"/>
      <c r="IGL17" s="393"/>
      <c r="IGM17" s="393"/>
      <c r="IGN17" s="393"/>
      <c r="IGO17" s="393"/>
      <c r="IGP17" s="393"/>
      <c r="IGQ17" s="393"/>
      <c r="IGR17" s="393"/>
      <c r="IGS17" s="393"/>
      <c r="IGT17" s="393"/>
      <c r="IGU17" s="393"/>
      <c r="IGV17" s="393"/>
      <c r="IGW17" s="393"/>
      <c r="IGX17" s="393"/>
      <c r="IGY17" s="393"/>
      <c r="IGZ17" s="393"/>
      <c r="IHA17" s="393"/>
      <c r="IHB17" s="393"/>
      <c r="IHC17" s="393"/>
      <c r="IHD17" s="393"/>
      <c r="IHE17" s="393"/>
      <c r="IHF17" s="393"/>
      <c r="IHG17" s="393"/>
      <c r="IHH17" s="393"/>
      <c r="IHI17" s="393"/>
      <c r="IHJ17" s="393"/>
      <c r="IHK17" s="393"/>
      <c r="IHL17" s="393"/>
      <c r="IHM17" s="393"/>
      <c r="IHN17" s="393"/>
      <c r="IHO17" s="393"/>
      <c r="IHP17" s="393"/>
      <c r="IHQ17" s="393"/>
      <c r="IHR17" s="393"/>
      <c r="IHS17" s="393"/>
      <c r="IHT17" s="393"/>
      <c r="IHU17" s="393"/>
      <c r="IHV17" s="393"/>
      <c r="IHW17" s="393"/>
      <c r="IHX17" s="393"/>
      <c r="IHY17" s="393"/>
      <c r="IHZ17" s="393"/>
      <c r="IIA17" s="393"/>
      <c r="IIB17" s="393"/>
      <c r="IIC17" s="393"/>
      <c r="IID17" s="393"/>
      <c r="IIE17" s="393"/>
      <c r="IIF17" s="393"/>
      <c r="IIG17" s="393"/>
      <c r="IIH17" s="393"/>
      <c r="III17" s="393"/>
      <c r="IIJ17" s="393"/>
      <c r="IIK17" s="393"/>
      <c r="IIL17" s="393"/>
      <c r="IIM17" s="393"/>
      <c r="IIN17" s="393"/>
      <c r="IIO17" s="393"/>
      <c r="IIP17" s="393"/>
      <c r="IIQ17" s="393"/>
      <c r="IIR17" s="393"/>
      <c r="IIS17" s="393"/>
      <c r="IIT17" s="393"/>
      <c r="IIU17" s="393"/>
      <c r="IIV17" s="393"/>
      <c r="IIW17" s="393"/>
      <c r="IIX17" s="393"/>
      <c r="IIY17" s="393"/>
      <c r="IIZ17" s="393"/>
      <c r="IJA17" s="393"/>
      <c r="IJB17" s="393"/>
      <c r="IJC17" s="393"/>
      <c r="IJD17" s="393"/>
      <c r="IJE17" s="393"/>
      <c r="IJF17" s="393"/>
      <c r="IJG17" s="393"/>
      <c r="IJH17" s="393"/>
      <c r="IJI17" s="393"/>
      <c r="IJJ17" s="393"/>
      <c r="IJK17" s="393"/>
      <c r="IJL17" s="393"/>
      <c r="IJM17" s="393"/>
      <c r="IJN17" s="393"/>
      <c r="IJO17" s="393"/>
      <c r="IJP17" s="393"/>
      <c r="IJQ17" s="393"/>
      <c r="IJR17" s="393"/>
      <c r="IJS17" s="393"/>
      <c r="IJT17" s="393"/>
      <c r="IJU17" s="393"/>
      <c r="IJV17" s="393"/>
      <c r="IJW17" s="393"/>
      <c r="IJX17" s="393"/>
      <c r="IJY17" s="393"/>
      <c r="IJZ17" s="393"/>
      <c r="IKA17" s="393"/>
      <c r="IKB17" s="393"/>
      <c r="IKC17" s="393"/>
      <c r="IKD17" s="393"/>
      <c r="IKE17" s="393"/>
      <c r="IKF17" s="393"/>
      <c r="IKG17" s="393"/>
      <c r="IKH17" s="393"/>
      <c r="IKI17" s="393"/>
      <c r="IKJ17" s="393"/>
      <c r="IKK17" s="393"/>
      <c r="IKL17" s="393"/>
      <c r="IKM17" s="393"/>
      <c r="IKN17" s="393"/>
      <c r="IKO17" s="393"/>
      <c r="IKP17" s="393"/>
      <c r="IKQ17" s="393"/>
      <c r="IKR17" s="393"/>
      <c r="IKS17" s="393"/>
      <c r="IKT17" s="393"/>
      <c r="IKU17" s="393"/>
      <c r="IKV17" s="393"/>
      <c r="IKW17" s="393"/>
      <c r="IKX17" s="393"/>
      <c r="IKY17" s="393"/>
      <c r="IKZ17" s="393"/>
      <c r="ILA17" s="393"/>
      <c r="ILB17" s="393"/>
      <c r="ILC17" s="393"/>
      <c r="ILD17" s="393"/>
      <c r="ILE17" s="393"/>
      <c r="ILF17" s="393"/>
      <c r="ILG17" s="393"/>
      <c r="ILH17" s="393"/>
      <c r="ILI17" s="393"/>
      <c r="ILJ17" s="393"/>
      <c r="ILK17" s="393"/>
      <c r="ILL17" s="393"/>
      <c r="ILM17" s="393"/>
      <c r="ILN17" s="393"/>
      <c r="ILO17" s="393"/>
      <c r="ILP17" s="393"/>
      <c r="ILQ17" s="393"/>
      <c r="ILR17" s="393"/>
      <c r="ILS17" s="393"/>
      <c r="ILT17" s="393"/>
      <c r="ILU17" s="393"/>
      <c r="ILV17" s="393"/>
      <c r="ILW17" s="393"/>
      <c r="ILX17" s="393"/>
      <c r="ILY17" s="393"/>
      <c r="ILZ17" s="393"/>
      <c r="IMA17" s="393"/>
      <c r="IMB17" s="393"/>
      <c r="IMC17" s="393"/>
      <c r="IMD17" s="393"/>
      <c r="IME17" s="393"/>
      <c r="IMF17" s="393"/>
      <c r="IMG17" s="393"/>
      <c r="IMH17" s="393"/>
      <c r="IMI17" s="393"/>
      <c r="IMJ17" s="393"/>
      <c r="IMK17" s="393"/>
      <c r="IML17" s="393"/>
      <c r="IMM17" s="393"/>
      <c r="IMN17" s="393"/>
      <c r="IMO17" s="393"/>
      <c r="IMP17" s="393"/>
      <c r="IMQ17" s="393"/>
      <c r="IMR17" s="393"/>
      <c r="IMS17" s="393"/>
      <c r="IMT17" s="393"/>
      <c r="IMU17" s="393"/>
      <c r="IMV17" s="393"/>
      <c r="IMW17" s="393"/>
      <c r="IMX17" s="393"/>
      <c r="IMY17" s="393"/>
      <c r="IMZ17" s="393"/>
      <c r="INA17" s="393"/>
      <c r="INB17" s="393"/>
      <c r="INC17" s="393"/>
      <c r="IND17" s="393"/>
      <c r="INE17" s="393"/>
      <c r="INF17" s="393"/>
      <c r="ING17" s="393"/>
      <c r="INH17" s="393"/>
      <c r="INI17" s="393"/>
      <c r="INJ17" s="393"/>
      <c r="INK17" s="393"/>
      <c r="INL17" s="393"/>
      <c r="INM17" s="393"/>
      <c r="INN17" s="393"/>
      <c r="INO17" s="393"/>
      <c r="INP17" s="393"/>
      <c r="INQ17" s="393"/>
      <c r="INR17" s="393"/>
      <c r="INS17" s="393"/>
      <c r="INT17" s="393"/>
      <c r="INU17" s="393"/>
      <c r="INV17" s="393"/>
      <c r="INW17" s="393"/>
      <c r="INX17" s="393"/>
      <c r="INY17" s="393"/>
      <c r="INZ17" s="393"/>
      <c r="IOA17" s="393"/>
      <c r="IOB17" s="393"/>
      <c r="IOC17" s="393"/>
      <c r="IOD17" s="393"/>
      <c r="IOE17" s="393"/>
      <c r="IOF17" s="393"/>
      <c r="IOG17" s="393"/>
      <c r="IOH17" s="393"/>
      <c r="IOI17" s="393"/>
      <c r="IOJ17" s="393"/>
      <c r="IOK17" s="393"/>
      <c r="IOL17" s="393"/>
      <c r="IOM17" s="393"/>
      <c r="ION17" s="393"/>
      <c r="IOO17" s="393"/>
      <c r="IOP17" s="393"/>
      <c r="IOQ17" s="393"/>
      <c r="IOR17" s="393"/>
      <c r="IOS17" s="393"/>
      <c r="IOT17" s="393"/>
      <c r="IOU17" s="393"/>
      <c r="IOV17" s="393"/>
      <c r="IOW17" s="393"/>
      <c r="IOX17" s="393"/>
      <c r="IOY17" s="393"/>
      <c r="IOZ17" s="393"/>
      <c r="IPA17" s="393"/>
      <c r="IPB17" s="393"/>
      <c r="IPC17" s="393"/>
      <c r="IPD17" s="393"/>
      <c r="IPE17" s="393"/>
      <c r="IPF17" s="393"/>
      <c r="IPG17" s="393"/>
      <c r="IPH17" s="393"/>
      <c r="IPI17" s="393"/>
      <c r="IPJ17" s="393"/>
      <c r="IPK17" s="393"/>
      <c r="IPL17" s="393"/>
      <c r="IPM17" s="393"/>
      <c r="IPN17" s="393"/>
      <c r="IPO17" s="393"/>
      <c r="IPP17" s="393"/>
      <c r="IPQ17" s="393"/>
      <c r="IPR17" s="393"/>
      <c r="IPS17" s="393"/>
      <c r="IPT17" s="393"/>
      <c r="IPU17" s="393"/>
      <c r="IPV17" s="393"/>
      <c r="IPW17" s="393"/>
      <c r="IPX17" s="393"/>
      <c r="IPY17" s="393"/>
      <c r="IPZ17" s="393"/>
      <c r="IQA17" s="393"/>
      <c r="IQB17" s="393"/>
      <c r="IQC17" s="393"/>
      <c r="IQD17" s="393"/>
      <c r="IQE17" s="393"/>
      <c r="IQF17" s="393"/>
      <c r="IQG17" s="393"/>
      <c r="IQH17" s="393"/>
      <c r="IQI17" s="393"/>
      <c r="IQJ17" s="393"/>
      <c r="IQK17" s="393"/>
      <c r="IQL17" s="393"/>
      <c r="IQM17" s="393"/>
      <c r="IQN17" s="393"/>
      <c r="IQO17" s="393"/>
      <c r="IQP17" s="393"/>
      <c r="IQQ17" s="393"/>
      <c r="IQR17" s="393"/>
      <c r="IQS17" s="393"/>
      <c r="IQT17" s="393"/>
      <c r="IQU17" s="393"/>
      <c r="IQV17" s="393"/>
      <c r="IQW17" s="393"/>
      <c r="IQX17" s="393"/>
      <c r="IQY17" s="393"/>
      <c r="IQZ17" s="393"/>
      <c r="IRA17" s="393"/>
      <c r="IRB17" s="393"/>
      <c r="IRC17" s="393"/>
      <c r="IRD17" s="393"/>
      <c r="IRE17" s="393"/>
      <c r="IRF17" s="393"/>
      <c r="IRG17" s="393"/>
      <c r="IRH17" s="393"/>
      <c r="IRI17" s="393"/>
      <c r="IRJ17" s="393"/>
      <c r="IRK17" s="393"/>
      <c r="IRL17" s="393"/>
      <c r="IRM17" s="393"/>
      <c r="IRN17" s="393"/>
      <c r="IRO17" s="393"/>
      <c r="IRP17" s="393"/>
      <c r="IRQ17" s="393"/>
      <c r="IRR17" s="393"/>
      <c r="IRS17" s="393"/>
      <c r="IRT17" s="393"/>
      <c r="IRU17" s="393"/>
      <c r="IRV17" s="393"/>
      <c r="IRW17" s="393"/>
      <c r="IRX17" s="393"/>
      <c r="IRY17" s="393"/>
      <c r="IRZ17" s="393"/>
      <c r="ISA17" s="393"/>
      <c r="ISB17" s="393"/>
      <c r="ISC17" s="393"/>
      <c r="ISD17" s="393"/>
      <c r="ISE17" s="393"/>
      <c r="ISF17" s="393"/>
      <c r="ISG17" s="393"/>
      <c r="ISH17" s="393"/>
      <c r="ISI17" s="393"/>
      <c r="ISJ17" s="393"/>
      <c r="ISK17" s="393"/>
      <c r="ISL17" s="393"/>
      <c r="ISM17" s="393"/>
      <c r="ISN17" s="393"/>
      <c r="ISO17" s="393"/>
      <c r="ISP17" s="393"/>
      <c r="ISQ17" s="393"/>
      <c r="ISR17" s="393"/>
      <c r="ISS17" s="393"/>
      <c r="IST17" s="393"/>
      <c r="ISU17" s="393"/>
      <c r="ISV17" s="393"/>
      <c r="ISW17" s="393"/>
      <c r="ISX17" s="393"/>
      <c r="ISY17" s="393"/>
      <c r="ISZ17" s="393"/>
      <c r="ITA17" s="393"/>
      <c r="ITB17" s="393"/>
      <c r="ITC17" s="393"/>
      <c r="ITD17" s="393"/>
      <c r="ITE17" s="393"/>
      <c r="ITF17" s="393"/>
      <c r="ITG17" s="393"/>
      <c r="ITH17" s="393"/>
      <c r="ITI17" s="393"/>
      <c r="ITJ17" s="393"/>
      <c r="ITK17" s="393"/>
      <c r="ITL17" s="393"/>
      <c r="ITM17" s="393"/>
      <c r="ITN17" s="393"/>
      <c r="ITO17" s="393"/>
      <c r="ITP17" s="393"/>
      <c r="ITQ17" s="393"/>
      <c r="ITR17" s="393"/>
      <c r="ITS17" s="393"/>
      <c r="ITT17" s="393"/>
      <c r="ITU17" s="393"/>
      <c r="ITV17" s="393"/>
      <c r="ITW17" s="393"/>
      <c r="ITX17" s="393"/>
      <c r="ITY17" s="393"/>
      <c r="ITZ17" s="393"/>
      <c r="IUA17" s="393"/>
      <c r="IUB17" s="393"/>
      <c r="IUC17" s="393"/>
      <c r="IUD17" s="393"/>
      <c r="IUE17" s="393"/>
      <c r="IUF17" s="393"/>
      <c r="IUG17" s="393"/>
      <c r="IUH17" s="393"/>
      <c r="IUI17" s="393"/>
      <c r="IUJ17" s="393"/>
      <c r="IUK17" s="393"/>
      <c r="IUL17" s="393"/>
      <c r="IUM17" s="393"/>
      <c r="IUN17" s="393"/>
      <c r="IUO17" s="393"/>
      <c r="IUP17" s="393"/>
      <c r="IUQ17" s="393"/>
      <c r="IUR17" s="393"/>
      <c r="IUS17" s="393"/>
      <c r="IUT17" s="393"/>
      <c r="IUU17" s="393"/>
      <c r="IUV17" s="393"/>
      <c r="IUW17" s="393"/>
      <c r="IUX17" s="393"/>
      <c r="IUY17" s="393"/>
      <c r="IUZ17" s="393"/>
      <c r="IVA17" s="393"/>
      <c r="IVB17" s="393"/>
      <c r="IVC17" s="393"/>
      <c r="IVD17" s="393"/>
      <c r="IVE17" s="393"/>
      <c r="IVF17" s="393"/>
      <c r="IVG17" s="393"/>
      <c r="IVH17" s="393"/>
      <c r="IVI17" s="393"/>
      <c r="IVJ17" s="393"/>
      <c r="IVK17" s="393"/>
      <c r="IVL17" s="393"/>
      <c r="IVM17" s="393"/>
      <c r="IVN17" s="393"/>
      <c r="IVO17" s="393"/>
      <c r="IVP17" s="393"/>
      <c r="IVQ17" s="393"/>
      <c r="IVR17" s="393"/>
      <c r="IVS17" s="393"/>
      <c r="IVT17" s="393"/>
      <c r="IVU17" s="393"/>
      <c r="IVV17" s="393"/>
      <c r="IVW17" s="393"/>
      <c r="IVX17" s="393"/>
      <c r="IVY17" s="393"/>
      <c r="IVZ17" s="393"/>
      <c r="IWA17" s="393"/>
      <c r="IWB17" s="393"/>
      <c r="IWC17" s="393"/>
      <c r="IWD17" s="393"/>
      <c r="IWE17" s="393"/>
      <c r="IWF17" s="393"/>
      <c r="IWG17" s="393"/>
      <c r="IWH17" s="393"/>
      <c r="IWI17" s="393"/>
      <c r="IWJ17" s="393"/>
      <c r="IWK17" s="393"/>
      <c r="IWL17" s="393"/>
      <c r="IWM17" s="393"/>
      <c r="IWN17" s="393"/>
      <c r="IWO17" s="393"/>
      <c r="IWP17" s="393"/>
      <c r="IWQ17" s="393"/>
      <c r="IWR17" s="393"/>
      <c r="IWS17" s="393"/>
      <c r="IWT17" s="393"/>
      <c r="IWU17" s="393"/>
      <c r="IWV17" s="393"/>
      <c r="IWW17" s="393"/>
      <c r="IWX17" s="393"/>
      <c r="IWY17" s="393"/>
      <c r="IWZ17" s="393"/>
      <c r="IXA17" s="393"/>
      <c r="IXB17" s="393"/>
      <c r="IXC17" s="393"/>
      <c r="IXD17" s="393"/>
      <c r="IXE17" s="393"/>
      <c r="IXF17" s="393"/>
      <c r="IXG17" s="393"/>
      <c r="IXH17" s="393"/>
      <c r="IXI17" s="393"/>
      <c r="IXJ17" s="393"/>
      <c r="IXK17" s="393"/>
      <c r="IXL17" s="393"/>
      <c r="IXM17" s="393"/>
      <c r="IXN17" s="393"/>
      <c r="IXO17" s="393"/>
      <c r="IXP17" s="393"/>
      <c r="IXQ17" s="393"/>
      <c r="IXR17" s="393"/>
      <c r="IXS17" s="393"/>
      <c r="IXT17" s="393"/>
      <c r="IXU17" s="393"/>
      <c r="IXV17" s="393"/>
      <c r="IXW17" s="393"/>
      <c r="IXX17" s="393"/>
      <c r="IXY17" s="393"/>
      <c r="IXZ17" s="393"/>
      <c r="IYA17" s="393"/>
      <c r="IYB17" s="393"/>
      <c r="IYC17" s="393"/>
      <c r="IYD17" s="393"/>
      <c r="IYE17" s="393"/>
      <c r="IYF17" s="393"/>
      <c r="IYG17" s="393"/>
      <c r="IYH17" s="393"/>
      <c r="IYI17" s="393"/>
      <c r="IYJ17" s="393"/>
      <c r="IYK17" s="393"/>
      <c r="IYL17" s="393"/>
      <c r="IYM17" s="393"/>
      <c r="IYN17" s="393"/>
      <c r="IYO17" s="393"/>
      <c r="IYP17" s="393"/>
      <c r="IYQ17" s="393"/>
      <c r="IYR17" s="393"/>
      <c r="IYS17" s="393"/>
      <c r="IYT17" s="393"/>
      <c r="IYU17" s="393"/>
      <c r="IYV17" s="393"/>
      <c r="IYW17" s="393"/>
      <c r="IYX17" s="393"/>
      <c r="IYY17" s="393"/>
      <c r="IYZ17" s="393"/>
      <c r="IZA17" s="393"/>
      <c r="IZB17" s="393"/>
      <c r="IZC17" s="393"/>
      <c r="IZD17" s="393"/>
      <c r="IZE17" s="393"/>
      <c r="IZF17" s="393"/>
      <c r="IZG17" s="393"/>
      <c r="IZH17" s="393"/>
      <c r="IZI17" s="393"/>
      <c r="IZJ17" s="393"/>
      <c r="IZK17" s="393"/>
      <c r="IZL17" s="393"/>
      <c r="IZM17" s="393"/>
      <c r="IZN17" s="393"/>
      <c r="IZO17" s="393"/>
      <c r="IZP17" s="393"/>
      <c r="IZQ17" s="393"/>
      <c r="IZR17" s="393"/>
      <c r="IZS17" s="393"/>
      <c r="IZT17" s="393"/>
      <c r="IZU17" s="393"/>
      <c r="IZV17" s="393"/>
      <c r="IZW17" s="393"/>
      <c r="IZX17" s="393"/>
      <c r="IZY17" s="393"/>
      <c r="IZZ17" s="393"/>
      <c r="JAA17" s="393"/>
      <c r="JAB17" s="393"/>
      <c r="JAC17" s="393"/>
      <c r="JAD17" s="393"/>
      <c r="JAE17" s="393"/>
      <c r="JAF17" s="393"/>
      <c r="JAG17" s="393"/>
      <c r="JAH17" s="393"/>
      <c r="JAI17" s="393"/>
      <c r="JAJ17" s="393"/>
      <c r="JAK17" s="393"/>
      <c r="JAL17" s="393"/>
      <c r="JAM17" s="393"/>
      <c r="JAN17" s="393"/>
      <c r="JAO17" s="393"/>
      <c r="JAP17" s="393"/>
      <c r="JAQ17" s="393"/>
      <c r="JAR17" s="393"/>
      <c r="JAS17" s="393"/>
      <c r="JAT17" s="393"/>
      <c r="JAU17" s="393"/>
      <c r="JAV17" s="393"/>
      <c r="JAW17" s="393"/>
      <c r="JAX17" s="393"/>
      <c r="JAY17" s="393"/>
      <c r="JAZ17" s="393"/>
      <c r="JBA17" s="393"/>
      <c r="JBB17" s="393"/>
      <c r="JBC17" s="393"/>
      <c r="JBD17" s="393"/>
      <c r="JBE17" s="393"/>
      <c r="JBF17" s="393"/>
      <c r="JBG17" s="393"/>
      <c r="JBH17" s="393"/>
      <c r="JBI17" s="393"/>
      <c r="JBJ17" s="393"/>
      <c r="JBK17" s="393"/>
      <c r="JBL17" s="393"/>
      <c r="JBM17" s="393"/>
      <c r="JBN17" s="393"/>
      <c r="JBO17" s="393"/>
      <c r="JBP17" s="393"/>
      <c r="JBQ17" s="393"/>
      <c r="JBR17" s="393"/>
      <c r="JBS17" s="393"/>
      <c r="JBT17" s="393"/>
      <c r="JBU17" s="393"/>
      <c r="JBV17" s="393"/>
      <c r="JBW17" s="393"/>
      <c r="JBX17" s="393"/>
      <c r="JBY17" s="393"/>
      <c r="JBZ17" s="393"/>
      <c r="JCA17" s="393"/>
      <c r="JCB17" s="393"/>
      <c r="JCC17" s="393"/>
      <c r="JCD17" s="393"/>
      <c r="JCE17" s="393"/>
      <c r="JCF17" s="393"/>
      <c r="JCG17" s="393"/>
      <c r="JCH17" s="393"/>
      <c r="JCI17" s="393"/>
      <c r="JCJ17" s="393"/>
      <c r="JCK17" s="393"/>
      <c r="JCL17" s="393"/>
      <c r="JCM17" s="393"/>
      <c r="JCN17" s="393"/>
      <c r="JCO17" s="393"/>
      <c r="JCP17" s="393"/>
      <c r="JCQ17" s="393"/>
      <c r="JCR17" s="393"/>
      <c r="JCS17" s="393"/>
      <c r="JCT17" s="393"/>
      <c r="JCU17" s="393"/>
      <c r="JCV17" s="393"/>
      <c r="JCW17" s="393"/>
      <c r="JCX17" s="393"/>
      <c r="JCY17" s="393"/>
      <c r="JCZ17" s="393"/>
      <c r="JDA17" s="393"/>
      <c r="JDB17" s="393"/>
      <c r="JDC17" s="393"/>
      <c r="JDD17" s="393"/>
      <c r="JDE17" s="393"/>
      <c r="JDF17" s="393"/>
      <c r="JDG17" s="393"/>
      <c r="JDH17" s="393"/>
      <c r="JDI17" s="393"/>
      <c r="JDJ17" s="393"/>
      <c r="JDK17" s="393"/>
      <c r="JDL17" s="393"/>
      <c r="JDM17" s="393"/>
      <c r="JDN17" s="393"/>
      <c r="JDO17" s="393"/>
      <c r="JDP17" s="393"/>
      <c r="JDQ17" s="393"/>
      <c r="JDR17" s="393"/>
      <c r="JDS17" s="393"/>
      <c r="JDT17" s="393"/>
      <c r="JDU17" s="393"/>
      <c r="JDV17" s="393"/>
      <c r="JDW17" s="393"/>
      <c r="JDX17" s="393"/>
      <c r="JDY17" s="393"/>
      <c r="JDZ17" s="393"/>
      <c r="JEA17" s="393"/>
      <c r="JEB17" s="393"/>
      <c r="JEC17" s="393"/>
      <c r="JED17" s="393"/>
      <c r="JEE17" s="393"/>
      <c r="JEF17" s="393"/>
      <c r="JEG17" s="393"/>
      <c r="JEH17" s="393"/>
      <c r="JEI17" s="393"/>
      <c r="JEJ17" s="393"/>
      <c r="JEK17" s="393"/>
      <c r="JEL17" s="393"/>
      <c r="JEM17" s="393"/>
      <c r="JEN17" s="393"/>
      <c r="JEO17" s="393"/>
      <c r="JEP17" s="393"/>
      <c r="JEQ17" s="393"/>
      <c r="JER17" s="393"/>
      <c r="JES17" s="393"/>
      <c r="JET17" s="393"/>
      <c r="JEU17" s="393"/>
      <c r="JEV17" s="393"/>
      <c r="JEW17" s="393"/>
      <c r="JEX17" s="393"/>
      <c r="JEY17" s="393"/>
      <c r="JEZ17" s="393"/>
      <c r="JFA17" s="393"/>
      <c r="JFB17" s="393"/>
      <c r="JFC17" s="393"/>
      <c r="JFD17" s="393"/>
      <c r="JFE17" s="393"/>
      <c r="JFF17" s="393"/>
      <c r="JFG17" s="393"/>
      <c r="JFH17" s="393"/>
      <c r="JFI17" s="393"/>
      <c r="JFJ17" s="393"/>
      <c r="JFK17" s="393"/>
      <c r="JFL17" s="393"/>
      <c r="JFM17" s="393"/>
      <c r="JFN17" s="393"/>
      <c r="JFO17" s="393"/>
      <c r="JFP17" s="393"/>
      <c r="JFQ17" s="393"/>
      <c r="JFR17" s="393"/>
      <c r="JFS17" s="393"/>
      <c r="JFT17" s="393"/>
      <c r="JFU17" s="393"/>
      <c r="JFV17" s="393"/>
      <c r="JFW17" s="393"/>
      <c r="JFX17" s="393"/>
      <c r="JFY17" s="393"/>
      <c r="JFZ17" s="393"/>
      <c r="JGA17" s="393"/>
      <c r="JGB17" s="393"/>
      <c r="JGC17" s="393"/>
      <c r="JGD17" s="393"/>
      <c r="JGE17" s="393"/>
      <c r="JGF17" s="393"/>
      <c r="JGG17" s="393"/>
      <c r="JGH17" s="393"/>
      <c r="JGI17" s="393"/>
      <c r="JGJ17" s="393"/>
      <c r="JGK17" s="393"/>
      <c r="JGL17" s="393"/>
      <c r="JGM17" s="393"/>
      <c r="JGN17" s="393"/>
      <c r="JGO17" s="393"/>
      <c r="JGP17" s="393"/>
      <c r="JGQ17" s="393"/>
      <c r="JGR17" s="393"/>
      <c r="JGS17" s="393"/>
      <c r="JGT17" s="393"/>
      <c r="JGU17" s="393"/>
      <c r="JGV17" s="393"/>
      <c r="JGW17" s="393"/>
      <c r="JGX17" s="393"/>
      <c r="JGY17" s="393"/>
      <c r="JGZ17" s="393"/>
      <c r="JHA17" s="393"/>
      <c r="JHB17" s="393"/>
      <c r="JHC17" s="393"/>
      <c r="JHD17" s="393"/>
      <c r="JHE17" s="393"/>
      <c r="JHF17" s="393"/>
      <c r="JHG17" s="393"/>
      <c r="JHH17" s="393"/>
      <c r="JHI17" s="393"/>
      <c r="JHJ17" s="393"/>
      <c r="JHK17" s="393"/>
      <c r="JHL17" s="393"/>
      <c r="JHM17" s="393"/>
      <c r="JHN17" s="393"/>
      <c r="JHO17" s="393"/>
      <c r="JHP17" s="393"/>
      <c r="JHQ17" s="393"/>
      <c r="JHR17" s="393"/>
      <c r="JHS17" s="393"/>
      <c r="JHT17" s="393"/>
      <c r="JHU17" s="393"/>
      <c r="JHV17" s="393"/>
      <c r="JHW17" s="393"/>
      <c r="JHX17" s="393"/>
      <c r="JHY17" s="393"/>
      <c r="JHZ17" s="393"/>
      <c r="JIA17" s="393"/>
      <c r="JIB17" s="393"/>
      <c r="JIC17" s="393"/>
      <c r="JID17" s="393"/>
      <c r="JIE17" s="393"/>
      <c r="JIF17" s="393"/>
      <c r="JIG17" s="393"/>
      <c r="JIH17" s="393"/>
      <c r="JII17" s="393"/>
      <c r="JIJ17" s="393"/>
      <c r="JIK17" s="393"/>
      <c r="JIL17" s="393"/>
      <c r="JIM17" s="393"/>
      <c r="JIN17" s="393"/>
      <c r="JIO17" s="393"/>
      <c r="JIP17" s="393"/>
      <c r="JIQ17" s="393"/>
      <c r="JIR17" s="393"/>
      <c r="JIS17" s="393"/>
      <c r="JIT17" s="393"/>
      <c r="JIU17" s="393"/>
      <c r="JIV17" s="393"/>
      <c r="JIW17" s="393"/>
      <c r="JIX17" s="393"/>
      <c r="JIY17" s="393"/>
      <c r="JIZ17" s="393"/>
      <c r="JJA17" s="393"/>
      <c r="JJB17" s="393"/>
      <c r="JJC17" s="393"/>
      <c r="JJD17" s="393"/>
      <c r="JJE17" s="393"/>
      <c r="JJF17" s="393"/>
      <c r="JJG17" s="393"/>
      <c r="JJH17" s="393"/>
      <c r="JJI17" s="393"/>
      <c r="JJJ17" s="393"/>
      <c r="JJK17" s="393"/>
      <c r="JJL17" s="393"/>
      <c r="JJM17" s="393"/>
      <c r="JJN17" s="393"/>
      <c r="JJO17" s="393"/>
      <c r="JJP17" s="393"/>
      <c r="JJQ17" s="393"/>
      <c r="JJR17" s="393"/>
      <c r="JJS17" s="393"/>
      <c r="JJT17" s="393"/>
      <c r="JJU17" s="393"/>
      <c r="JJV17" s="393"/>
      <c r="JJW17" s="393"/>
      <c r="JJX17" s="393"/>
      <c r="JJY17" s="393"/>
      <c r="JJZ17" s="393"/>
      <c r="JKA17" s="393"/>
      <c r="JKB17" s="393"/>
      <c r="JKC17" s="393"/>
      <c r="JKD17" s="393"/>
      <c r="JKE17" s="393"/>
      <c r="JKF17" s="393"/>
      <c r="JKG17" s="393"/>
      <c r="JKH17" s="393"/>
      <c r="JKI17" s="393"/>
      <c r="JKJ17" s="393"/>
      <c r="JKK17" s="393"/>
      <c r="JKL17" s="393"/>
      <c r="JKM17" s="393"/>
      <c r="JKN17" s="393"/>
      <c r="JKO17" s="393"/>
      <c r="JKP17" s="393"/>
      <c r="JKQ17" s="393"/>
      <c r="JKR17" s="393"/>
      <c r="JKS17" s="393"/>
      <c r="JKT17" s="393"/>
      <c r="JKU17" s="393"/>
      <c r="JKV17" s="393"/>
      <c r="JKW17" s="393"/>
      <c r="JKX17" s="393"/>
      <c r="JKY17" s="393"/>
      <c r="JKZ17" s="393"/>
      <c r="JLA17" s="393"/>
      <c r="JLB17" s="393"/>
      <c r="JLC17" s="393"/>
      <c r="JLD17" s="393"/>
      <c r="JLE17" s="393"/>
      <c r="JLF17" s="393"/>
      <c r="JLG17" s="393"/>
      <c r="JLH17" s="393"/>
      <c r="JLI17" s="393"/>
      <c r="JLJ17" s="393"/>
      <c r="JLK17" s="393"/>
      <c r="JLL17" s="393"/>
      <c r="JLM17" s="393"/>
      <c r="JLN17" s="393"/>
      <c r="JLO17" s="393"/>
      <c r="JLP17" s="393"/>
      <c r="JLQ17" s="393"/>
      <c r="JLR17" s="393"/>
      <c r="JLS17" s="393"/>
      <c r="JLT17" s="393"/>
      <c r="JLU17" s="393"/>
      <c r="JLV17" s="393"/>
      <c r="JLW17" s="393"/>
      <c r="JLX17" s="393"/>
      <c r="JLY17" s="393"/>
      <c r="JLZ17" s="393"/>
      <c r="JMA17" s="393"/>
      <c r="JMB17" s="393"/>
      <c r="JMC17" s="393"/>
      <c r="JMD17" s="393"/>
      <c r="JME17" s="393"/>
      <c r="JMF17" s="393"/>
      <c r="JMG17" s="393"/>
      <c r="JMH17" s="393"/>
      <c r="JMI17" s="393"/>
      <c r="JMJ17" s="393"/>
      <c r="JMK17" s="393"/>
      <c r="JML17" s="393"/>
      <c r="JMM17" s="393"/>
      <c r="JMN17" s="393"/>
      <c r="JMO17" s="393"/>
      <c r="JMP17" s="393"/>
      <c r="JMQ17" s="393"/>
      <c r="JMR17" s="393"/>
      <c r="JMS17" s="393"/>
      <c r="JMT17" s="393"/>
      <c r="JMU17" s="393"/>
      <c r="JMV17" s="393"/>
      <c r="JMW17" s="393"/>
      <c r="JMX17" s="393"/>
      <c r="JMY17" s="393"/>
      <c r="JMZ17" s="393"/>
      <c r="JNA17" s="393"/>
      <c r="JNB17" s="393"/>
      <c r="JNC17" s="393"/>
      <c r="JND17" s="393"/>
      <c r="JNE17" s="393"/>
      <c r="JNF17" s="393"/>
      <c r="JNG17" s="393"/>
      <c r="JNH17" s="393"/>
      <c r="JNI17" s="393"/>
      <c r="JNJ17" s="393"/>
      <c r="JNK17" s="393"/>
      <c r="JNL17" s="393"/>
      <c r="JNM17" s="393"/>
      <c r="JNN17" s="393"/>
      <c r="JNO17" s="393"/>
      <c r="JNP17" s="393"/>
      <c r="JNQ17" s="393"/>
      <c r="JNR17" s="393"/>
      <c r="JNS17" s="393"/>
      <c r="JNT17" s="393"/>
      <c r="JNU17" s="393"/>
      <c r="JNV17" s="393"/>
      <c r="JNW17" s="393"/>
      <c r="JNX17" s="393"/>
      <c r="JNY17" s="393"/>
      <c r="JNZ17" s="393"/>
      <c r="JOA17" s="393"/>
      <c r="JOB17" s="393"/>
      <c r="JOC17" s="393"/>
      <c r="JOD17" s="393"/>
      <c r="JOE17" s="393"/>
      <c r="JOF17" s="393"/>
      <c r="JOG17" s="393"/>
      <c r="JOH17" s="393"/>
      <c r="JOI17" s="393"/>
      <c r="JOJ17" s="393"/>
      <c r="JOK17" s="393"/>
      <c r="JOL17" s="393"/>
      <c r="JOM17" s="393"/>
      <c r="JON17" s="393"/>
      <c r="JOO17" s="393"/>
      <c r="JOP17" s="393"/>
      <c r="JOQ17" s="393"/>
      <c r="JOR17" s="393"/>
      <c r="JOS17" s="393"/>
      <c r="JOT17" s="393"/>
      <c r="JOU17" s="393"/>
      <c r="JOV17" s="393"/>
      <c r="JOW17" s="393"/>
      <c r="JOX17" s="393"/>
      <c r="JOY17" s="393"/>
      <c r="JOZ17" s="393"/>
      <c r="JPA17" s="393"/>
      <c r="JPB17" s="393"/>
      <c r="JPC17" s="393"/>
      <c r="JPD17" s="393"/>
      <c r="JPE17" s="393"/>
      <c r="JPF17" s="393"/>
      <c r="JPG17" s="393"/>
      <c r="JPH17" s="393"/>
      <c r="JPI17" s="393"/>
      <c r="JPJ17" s="393"/>
      <c r="JPK17" s="393"/>
      <c r="JPL17" s="393"/>
      <c r="JPM17" s="393"/>
      <c r="JPN17" s="393"/>
      <c r="JPO17" s="393"/>
      <c r="JPP17" s="393"/>
      <c r="JPQ17" s="393"/>
      <c r="JPR17" s="393"/>
      <c r="JPS17" s="393"/>
      <c r="JPT17" s="393"/>
      <c r="JPU17" s="393"/>
      <c r="JPV17" s="393"/>
      <c r="JPW17" s="393"/>
      <c r="JPX17" s="393"/>
      <c r="JPY17" s="393"/>
      <c r="JPZ17" s="393"/>
      <c r="JQA17" s="393"/>
      <c r="JQB17" s="393"/>
      <c r="JQC17" s="393"/>
      <c r="JQD17" s="393"/>
      <c r="JQE17" s="393"/>
      <c r="JQF17" s="393"/>
      <c r="JQG17" s="393"/>
      <c r="JQH17" s="393"/>
      <c r="JQI17" s="393"/>
      <c r="JQJ17" s="393"/>
      <c r="JQK17" s="393"/>
      <c r="JQL17" s="393"/>
      <c r="JQM17" s="393"/>
      <c r="JQN17" s="393"/>
      <c r="JQO17" s="393"/>
      <c r="JQP17" s="393"/>
      <c r="JQQ17" s="393"/>
      <c r="JQR17" s="393"/>
      <c r="JQS17" s="393"/>
      <c r="JQT17" s="393"/>
      <c r="JQU17" s="393"/>
      <c r="JQV17" s="393"/>
      <c r="JQW17" s="393"/>
      <c r="JQX17" s="393"/>
      <c r="JQY17" s="393"/>
      <c r="JQZ17" s="393"/>
      <c r="JRA17" s="393"/>
      <c r="JRB17" s="393"/>
      <c r="JRC17" s="393"/>
      <c r="JRD17" s="393"/>
      <c r="JRE17" s="393"/>
      <c r="JRF17" s="393"/>
      <c r="JRG17" s="393"/>
      <c r="JRH17" s="393"/>
      <c r="JRI17" s="393"/>
      <c r="JRJ17" s="393"/>
      <c r="JRK17" s="393"/>
      <c r="JRL17" s="393"/>
      <c r="JRM17" s="393"/>
      <c r="JRN17" s="393"/>
      <c r="JRO17" s="393"/>
      <c r="JRP17" s="393"/>
      <c r="JRQ17" s="393"/>
      <c r="JRR17" s="393"/>
      <c r="JRS17" s="393"/>
      <c r="JRT17" s="393"/>
      <c r="JRU17" s="393"/>
      <c r="JRV17" s="393"/>
      <c r="JRW17" s="393"/>
      <c r="JRX17" s="393"/>
      <c r="JRY17" s="393"/>
      <c r="JRZ17" s="393"/>
      <c r="JSA17" s="393"/>
      <c r="JSB17" s="393"/>
      <c r="JSC17" s="393"/>
      <c r="JSD17" s="393"/>
      <c r="JSE17" s="393"/>
      <c r="JSF17" s="393"/>
      <c r="JSG17" s="393"/>
      <c r="JSH17" s="393"/>
      <c r="JSI17" s="393"/>
      <c r="JSJ17" s="393"/>
      <c r="JSK17" s="393"/>
      <c r="JSL17" s="393"/>
      <c r="JSM17" s="393"/>
      <c r="JSN17" s="393"/>
      <c r="JSO17" s="393"/>
      <c r="JSP17" s="393"/>
      <c r="JSQ17" s="393"/>
      <c r="JSR17" s="393"/>
      <c r="JSS17" s="393"/>
      <c r="JST17" s="393"/>
      <c r="JSU17" s="393"/>
      <c r="JSV17" s="393"/>
      <c r="JSW17" s="393"/>
      <c r="JSX17" s="393"/>
      <c r="JSY17" s="393"/>
      <c r="JSZ17" s="393"/>
      <c r="JTA17" s="393"/>
      <c r="JTB17" s="393"/>
      <c r="JTC17" s="393"/>
      <c r="JTD17" s="393"/>
      <c r="JTE17" s="393"/>
      <c r="JTF17" s="393"/>
      <c r="JTG17" s="393"/>
      <c r="JTH17" s="393"/>
      <c r="JTI17" s="393"/>
      <c r="JTJ17" s="393"/>
      <c r="JTK17" s="393"/>
      <c r="JTL17" s="393"/>
      <c r="JTM17" s="393"/>
      <c r="JTN17" s="393"/>
      <c r="JTO17" s="393"/>
      <c r="JTP17" s="393"/>
      <c r="JTQ17" s="393"/>
      <c r="JTR17" s="393"/>
      <c r="JTS17" s="393"/>
      <c r="JTT17" s="393"/>
      <c r="JTU17" s="393"/>
      <c r="JTV17" s="393"/>
      <c r="JTW17" s="393"/>
      <c r="JTX17" s="393"/>
      <c r="JTY17" s="393"/>
      <c r="JTZ17" s="393"/>
      <c r="JUA17" s="393"/>
      <c r="JUB17" s="393"/>
      <c r="JUC17" s="393"/>
      <c r="JUD17" s="393"/>
      <c r="JUE17" s="393"/>
      <c r="JUF17" s="393"/>
      <c r="JUG17" s="393"/>
      <c r="JUH17" s="393"/>
      <c r="JUI17" s="393"/>
      <c r="JUJ17" s="393"/>
      <c r="JUK17" s="393"/>
      <c r="JUL17" s="393"/>
      <c r="JUM17" s="393"/>
      <c r="JUN17" s="393"/>
      <c r="JUO17" s="393"/>
      <c r="JUP17" s="393"/>
      <c r="JUQ17" s="393"/>
      <c r="JUR17" s="393"/>
      <c r="JUS17" s="393"/>
      <c r="JUT17" s="393"/>
      <c r="JUU17" s="393"/>
      <c r="JUV17" s="393"/>
      <c r="JUW17" s="393"/>
      <c r="JUX17" s="393"/>
      <c r="JUY17" s="393"/>
      <c r="JUZ17" s="393"/>
      <c r="JVA17" s="393"/>
      <c r="JVB17" s="393"/>
      <c r="JVC17" s="393"/>
      <c r="JVD17" s="393"/>
      <c r="JVE17" s="393"/>
      <c r="JVF17" s="393"/>
      <c r="JVG17" s="393"/>
      <c r="JVH17" s="393"/>
      <c r="JVI17" s="393"/>
      <c r="JVJ17" s="393"/>
      <c r="JVK17" s="393"/>
      <c r="JVL17" s="393"/>
      <c r="JVM17" s="393"/>
      <c r="JVN17" s="393"/>
      <c r="JVO17" s="393"/>
      <c r="JVP17" s="393"/>
      <c r="JVQ17" s="393"/>
      <c r="JVR17" s="393"/>
      <c r="JVS17" s="393"/>
      <c r="JVT17" s="393"/>
      <c r="JVU17" s="393"/>
      <c r="JVV17" s="393"/>
      <c r="JVW17" s="393"/>
      <c r="JVX17" s="393"/>
      <c r="JVY17" s="393"/>
      <c r="JVZ17" s="393"/>
      <c r="JWA17" s="393"/>
      <c r="JWB17" s="393"/>
      <c r="JWC17" s="393"/>
      <c r="JWD17" s="393"/>
      <c r="JWE17" s="393"/>
      <c r="JWF17" s="393"/>
      <c r="JWG17" s="393"/>
      <c r="JWH17" s="393"/>
      <c r="JWI17" s="393"/>
      <c r="JWJ17" s="393"/>
      <c r="JWK17" s="393"/>
      <c r="JWL17" s="393"/>
      <c r="JWM17" s="393"/>
      <c r="JWN17" s="393"/>
      <c r="JWO17" s="393"/>
      <c r="JWP17" s="393"/>
      <c r="JWQ17" s="393"/>
      <c r="JWR17" s="393"/>
      <c r="JWS17" s="393"/>
      <c r="JWT17" s="393"/>
      <c r="JWU17" s="393"/>
      <c r="JWV17" s="393"/>
      <c r="JWW17" s="393"/>
      <c r="JWX17" s="393"/>
      <c r="JWY17" s="393"/>
      <c r="JWZ17" s="393"/>
      <c r="JXA17" s="393"/>
      <c r="JXB17" s="393"/>
      <c r="JXC17" s="393"/>
      <c r="JXD17" s="393"/>
      <c r="JXE17" s="393"/>
      <c r="JXF17" s="393"/>
      <c r="JXG17" s="393"/>
      <c r="JXH17" s="393"/>
      <c r="JXI17" s="393"/>
      <c r="JXJ17" s="393"/>
      <c r="JXK17" s="393"/>
      <c r="JXL17" s="393"/>
      <c r="JXM17" s="393"/>
      <c r="JXN17" s="393"/>
      <c r="JXO17" s="393"/>
      <c r="JXP17" s="393"/>
      <c r="JXQ17" s="393"/>
      <c r="JXR17" s="393"/>
      <c r="JXS17" s="393"/>
      <c r="JXT17" s="393"/>
      <c r="JXU17" s="393"/>
      <c r="JXV17" s="393"/>
      <c r="JXW17" s="393"/>
      <c r="JXX17" s="393"/>
      <c r="JXY17" s="393"/>
      <c r="JXZ17" s="393"/>
      <c r="JYA17" s="393"/>
      <c r="JYB17" s="393"/>
      <c r="JYC17" s="393"/>
      <c r="JYD17" s="393"/>
      <c r="JYE17" s="393"/>
      <c r="JYF17" s="393"/>
      <c r="JYG17" s="393"/>
      <c r="JYH17" s="393"/>
      <c r="JYI17" s="393"/>
      <c r="JYJ17" s="393"/>
      <c r="JYK17" s="393"/>
      <c r="JYL17" s="393"/>
      <c r="JYM17" s="393"/>
      <c r="JYN17" s="393"/>
      <c r="JYO17" s="393"/>
      <c r="JYP17" s="393"/>
      <c r="JYQ17" s="393"/>
      <c r="JYR17" s="393"/>
      <c r="JYS17" s="393"/>
      <c r="JYT17" s="393"/>
      <c r="JYU17" s="393"/>
      <c r="JYV17" s="393"/>
      <c r="JYW17" s="393"/>
      <c r="JYX17" s="393"/>
      <c r="JYY17" s="393"/>
      <c r="JYZ17" s="393"/>
      <c r="JZA17" s="393"/>
      <c r="JZB17" s="393"/>
      <c r="JZC17" s="393"/>
      <c r="JZD17" s="393"/>
      <c r="JZE17" s="393"/>
      <c r="JZF17" s="393"/>
      <c r="JZG17" s="393"/>
      <c r="JZH17" s="393"/>
      <c r="JZI17" s="393"/>
      <c r="JZJ17" s="393"/>
      <c r="JZK17" s="393"/>
      <c r="JZL17" s="393"/>
      <c r="JZM17" s="393"/>
      <c r="JZN17" s="393"/>
      <c r="JZO17" s="393"/>
      <c r="JZP17" s="393"/>
      <c r="JZQ17" s="393"/>
      <c r="JZR17" s="393"/>
      <c r="JZS17" s="393"/>
      <c r="JZT17" s="393"/>
      <c r="JZU17" s="393"/>
      <c r="JZV17" s="393"/>
      <c r="JZW17" s="393"/>
      <c r="JZX17" s="393"/>
      <c r="JZY17" s="393"/>
      <c r="JZZ17" s="393"/>
      <c r="KAA17" s="393"/>
      <c r="KAB17" s="393"/>
      <c r="KAC17" s="393"/>
      <c r="KAD17" s="393"/>
      <c r="KAE17" s="393"/>
      <c r="KAF17" s="393"/>
      <c r="KAG17" s="393"/>
      <c r="KAH17" s="393"/>
      <c r="KAI17" s="393"/>
      <c r="KAJ17" s="393"/>
      <c r="KAK17" s="393"/>
      <c r="KAL17" s="393"/>
      <c r="KAM17" s="393"/>
      <c r="KAN17" s="393"/>
      <c r="KAO17" s="393"/>
      <c r="KAP17" s="393"/>
      <c r="KAQ17" s="393"/>
      <c r="KAR17" s="393"/>
      <c r="KAS17" s="393"/>
      <c r="KAT17" s="393"/>
      <c r="KAU17" s="393"/>
      <c r="KAV17" s="393"/>
      <c r="KAW17" s="393"/>
      <c r="KAX17" s="393"/>
      <c r="KAY17" s="393"/>
      <c r="KAZ17" s="393"/>
      <c r="KBA17" s="393"/>
      <c r="KBB17" s="393"/>
      <c r="KBC17" s="393"/>
      <c r="KBD17" s="393"/>
      <c r="KBE17" s="393"/>
      <c r="KBF17" s="393"/>
      <c r="KBG17" s="393"/>
      <c r="KBH17" s="393"/>
      <c r="KBI17" s="393"/>
      <c r="KBJ17" s="393"/>
      <c r="KBK17" s="393"/>
      <c r="KBL17" s="393"/>
      <c r="KBM17" s="393"/>
      <c r="KBN17" s="393"/>
      <c r="KBO17" s="393"/>
      <c r="KBP17" s="393"/>
      <c r="KBQ17" s="393"/>
      <c r="KBR17" s="393"/>
      <c r="KBS17" s="393"/>
      <c r="KBT17" s="393"/>
      <c r="KBU17" s="393"/>
      <c r="KBV17" s="393"/>
      <c r="KBW17" s="393"/>
      <c r="KBX17" s="393"/>
      <c r="KBY17" s="393"/>
      <c r="KBZ17" s="393"/>
      <c r="KCA17" s="393"/>
      <c r="KCB17" s="393"/>
      <c r="KCC17" s="393"/>
      <c r="KCD17" s="393"/>
      <c r="KCE17" s="393"/>
      <c r="KCF17" s="393"/>
      <c r="KCG17" s="393"/>
      <c r="KCH17" s="393"/>
      <c r="KCI17" s="393"/>
      <c r="KCJ17" s="393"/>
      <c r="KCK17" s="393"/>
      <c r="KCL17" s="393"/>
      <c r="KCM17" s="393"/>
      <c r="KCN17" s="393"/>
      <c r="KCO17" s="393"/>
      <c r="KCP17" s="393"/>
      <c r="KCQ17" s="393"/>
      <c r="KCR17" s="393"/>
      <c r="KCS17" s="393"/>
      <c r="KCT17" s="393"/>
      <c r="KCU17" s="393"/>
      <c r="KCV17" s="393"/>
      <c r="KCW17" s="393"/>
      <c r="KCX17" s="393"/>
      <c r="KCY17" s="393"/>
      <c r="KCZ17" s="393"/>
      <c r="KDA17" s="393"/>
      <c r="KDB17" s="393"/>
      <c r="KDC17" s="393"/>
      <c r="KDD17" s="393"/>
      <c r="KDE17" s="393"/>
      <c r="KDF17" s="393"/>
      <c r="KDG17" s="393"/>
      <c r="KDH17" s="393"/>
      <c r="KDI17" s="393"/>
      <c r="KDJ17" s="393"/>
      <c r="KDK17" s="393"/>
      <c r="KDL17" s="393"/>
      <c r="KDM17" s="393"/>
      <c r="KDN17" s="393"/>
      <c r="KDO17" s="393"/>
      <c r="KDP17" s="393"/>
      <c r="KDQ17" s="393"/>
      <c r="KDR17" s="393"/>
      <c r="KDS17" s="393"/>
      <c r="KDT17" s="393"/>
      <c r="KDU17" s="393"/>
      <c r="KDV17" s="393"/>
      <c r="KDW17" s="393"/>
      <c r="KDX17" s="393"/>
      <c r="KDY17" s="393"/>
      <c r="KDZ17" s="393"/>
      <c r="KEA17" s="393"/>
      <c r="KEB17" s="393"/>
      <c r="KEC17" s="393"/>
      <c r="KED17" s="393"/>
      <c r="KEE17" s="393"/>
      <c r="KEF17" s="393"/>
      <c r="KEG17" s="393"/>
      <c r="KEH17" s="393"/>
      <c r="KEI17" s="393"/>
      <c r="KEJ17" s="393"/>
      <c r="KEK17" s="393"/>
      <c r="KEL17" s="393"/>
      <c r="KEM17" s="393"/>
      <c r="KEN17" s="393"/>
      <c r="KEO17" s="393"/>
      <c r="KEP17" s="393"/>
      <c r="KEQ17" s="393"/>
      <c r="KER17" s="393"/>
      <c r="KES17" s="393"/>
      <c r="KET17" s="393"/>
      <c r="KEU17" s="393"/>
      <c r="KEV17" s="393"/>
      <c r="KEW17" s="393"/>
      <c r="KEX17" s="393"/>
      <c r="KEY17" s="393"/>
      <c r="KEZ17" s="393"/>
      <c r="KFA17" s="393"/>
      <c r="KFB17" s="393"/>
      <c r="KFC17" s="393"/>
      <c r="KFD17" s="393"/>
      <c r="KFE17" s="393"/>
      <c r="KFF17" s="393"/>
      <c r="KFG17" s="393"/>
      <c r="KFH17" s="393"/>
      <c r="KFI17" s="393"/>
      <c r="KFJ17" s="393"/>
      <c r="KFK17" s="393"/>
      <c r="KFL17" s="393"/>
      <c r="KFM17" s="393"/>
      <c r="KFN17" s="393"/>
      <c r="KFO17" s="393"/>
      <c r="KFP17" s="393"/>
      <c r="KFQ17" s="393"/>
      <c r="KFR17" s="393"/>
      <c r="KFS17" s="393"/>
      <c r="KFT17" s="393"/>
      <c r="KFU17" s="393"/>
      <c r="KFV17" s="393"/>
      <c r="KFW17" s="393"/>
      <c r="KFX17" s="393"/>
      <c r="KFY17" s="393"/>
      <c r="KFZ17" s="393"/>
      <c r="KGA17" s="393"/>
      <c r="KGB17" s="393"/>
      <c r="KGC17" s="393"/>
      <c r="KGD17" s="393"/>
      <c r="KGE17" s="393"/>
      <c r="KGF17" s="393"/>
      <c r="KGG17" s="393"/>
      <c r="KGH17" s="393"/>
      <c r="KGI17" s="393"/>
      <c r="KGJ17" s="393"/>
      <c r="KGK17" s="393"/>
      <c r="KGL17" s="393"/>
      <c r="KGM17" s="393"/>
      <c r="KGN17" s="393"/>
      <c r="KGO17" s="393"/>
      <c r="KGP17" s="393"/>
      <c r="KGQ17" s="393"/>
      <c r="KGR17" s="393"/>
      <c r="KGS17" s="393"/>
      <c r="KGT17" s="393"/>
      <c r="KGU17" s="393"/>
      <c r="KGV17" s="393"/>
      <c r="KGW17" s="393"/>
      <c r="KGX17" s="393"/>
      <c r="KGY17" s="393"/>
      <c r="KGZ17" s="393"/>
      <c r="KHA17" s="393"/>
      <c r="KHB17" s="393"/>
      <c r="KHC17" s="393"/>
      <c r="KHD17" s="393"/>
      <c r="KHE17" s="393"/>
      <c r="KHF17" s="393"/>
      <c r="KHG17" s="393"/>
      <c r="KHH17" s="393"/>
      <c r="KHI17" s="393"/>
      <c r="KHJ17" s="393"/>
      <c r="KHK17" s="393"/>
      <c r="KHL17" s="393"/>
      <c r="KHM17" s="393"/>
      <c r="KHN17" s="393"/>
      <c r="KHO17" s="393"/>
      <c r="KHP17" s="393"/>
      <c r="KHQ17" s="393"/>
      <c r="KHR17" s="393"/>
      <c r="KHS17" s="393"/>
      <c r="KHT17" s="393"/>
      <c r="KHU17" s="393"/>
      <c r="KHV17" s="393"/>
      <c r="KHW17" s="393"/>
      <c r="KHX17" s="393"/>
      <c r="KHY17" s="393"/>
      <c r="KHZ17" s="393"/>
      <c r="KIA17" s="393"/>
      <c r="KIB17" s="393"/>
      <c r="KIC17" s="393"/>
      <c r="KID17" s="393"/>
      <c r="KIE17" s="393"/>
      <c r="KIF17" s="393"/>
      <c r="KIG17" s="393"/>
      <c r="KIH17" s="393"/>
      <c r="KII17" s="393"/>
      <c r="KIJ17" s="393"/>
      <c r="KIK17" s="393"/>
      <c r="KIL17" s="393"/>
      <c r="KIM17" s="393"/>
      <c r="KIN17" s="393"/>
      <c r="KIO17" s="393"/>
      <c r="KIP17" s="393"/>
      <c r="KIQ17" s="393"/>
      <c r="KIR17" s="393"/>
      <c r="KIS17" s="393"/>
      <c r="KIT17" s="393"/>
      <c r="KIU17" s="393"/>
      <c r="KIV17" s="393"/>
      <c r="KIW17" s="393"/>
      <c r="KIX17" s="393"/>
      <c r="KIY17" s="393"/>
      <c r="KIZ17" s="393"/>
      <c r="KJA17" s="393"/>
      <c r="KJB17" s="393"/>
      <c r="KJC17" s="393"/>
      <c r="KJD17" s="393"/>
      <c r="KJE17" s="393"/>
      <c r="KJF17" s="393"/>
      <c r="KJG17" s="393"/>
      <c r="KJH17" s="393"/>
      <c r="KJI17" s="393"/>
      <c r="KJJ17" s="393"/>
      <c r="KJK17" s="393"/>
      <c r="KJL17" s="393"/>
      <c r="KJM17" s="393"/>
      <c r="KJN17" s="393"/>
      <c r="KJO17" s="393"/>
      <c r="KJP17" s="393"/>
      <c r="KJQ17" s="393"/>
      <c r="KJR17" s="393"/>
      <c r="KJS17" s="393"/>
      <c r="KJT17" s="393"/>
      <c r="KJU17" s="393"/>
      <c r="KJV17" s="393"/>
      <c r="KJW17" s="393"/>
      <c r="KJX17" s="393"/>
      <c r="KJY17" s="393"/>
      <c r="KJZ17" s="393"/>
      <c r="KKA17" s="393"/>
      <c r="KKB17" s="393"/>
      <c r="KKC17" s="393"/>
      <c r="KKD17" s="393"/>
      <c r="KKE17" s="393"/>
      <c r="KKF17" s="393"/>
      <c r="KKG17" s="393"/>
      <c r="KKH17" s="393"/>
      <c r="KKI17" s="393"/>
      <c r="KKJ17" s="393"/>
      <c r="KKK17" s="393"/>
      <c r="KKL17" s="393"/>
      <c r="KKM17" s="393"/>
      <c r="KKN17" s="393"/>
      <c r="KKO17" s="393"/>
      <c r="KKP17" s="393"/>
      <c r="KKQ17" s="393"/>
      <c r="KKR17" s="393"/>
      <c r="KKS17" s="393"/>
      <c r="KKT17" s="393"/>
      <c r="KKU17" s="393"/>
      <c r="KKV17" s="393"/>
      <c r="KKW17" s="393"/>
      <c r="KKX17" s="393"/>
      <c r="KKY17" s="393"/>
      <c r="KKZ17" s="393"/>
      <c r="KLA17" s="393"/>
      <c r="KLB17" s="393"/>
      <c r="KLC17" s="393"/>
      <c r="KLD17" s="393"/>
      <c r="KLE17" s="393"/>
      <c r="KLF17" s="393"/>
      <c r="KLG17" s="393"/>
      <c r="KLH17" s="393"/>
      <c r="KLI17" s="393"/>
      <c r="KLJ17" s="393"/>
      <c r="KLK17" s="393"/>
      <c r="KLL17" s="393"/>
      <c r="KLM17" s="393"/>
      <c r="KLN17" s="393"/>
      <c r="KLO17" s="393"/>
      <c r="KLP17" s="393"/>
      <c r="KLQ17" s="393"/>
      <c r="KLR17" s="393"/>
      <c r="KLS17" s="393"/>
      <c r="KLT17" s="393"/>
      <c r="KLU17" s="393"/>
      <c r="KLV17" s="393"/>
      <c r="KLW17" s="393"/>
      <c r="KLX17" s="393"/>
      <c r="KLY17" s="393"/>
      <c r="KLZ17" s="393"/>
      <c r="KMA17" s="393"/>
      <c r="KMB17" s="393"/>
      <c r="KMC17" s="393"/>
      <c r="KMD17" s="393"/>
      <c r="KME17" s="393"/>
      <c r="KMF17" s="393"/>
      <c r="KMG17" s="393"/>
      <c r="KMH17" s="393"/>
      <c r="KMI17" s="393"/>
      <c r="KMJ17" s="393"/>
      <c r="KMK17" s="393"/>
      <c r="KML17" s="393"/>
      <c r="KMM17" s="393"/>
      <c r="KMN17" s="393"/>
      <c r="KMO17" s="393"/>
      <c r="KMP17" s="393"/>
      <c r="KMQ17" s="393"/>
      <c r="KMR17" s="393"/>
      <c r="KMS17" s="393"/>
      <c r="KMT17" s="393"/>
      <c r="KMU17" s="393"/>
      <c r="KMV17" s="393"/>
      <c r="KMW17" s="393"/>
      <c r="KMX17" s="393"/>
      <c r="KMY17" s="393"/>
      <c r="KMZ17" s="393"/>
      <c r="KNA17" s="393"/>
      <c r="KNB17" s="393"/>
      <c r="KNC17" s="393"/>
      <c r="KND17" s="393"/>
      <c r="KNE17" s="393"/>
      <c r="KNF17" s="393"/>
      <c r="KNG17" s="393"/>
      <c r="KNH17" s="393"/>
      <c r="KNI17" s="393"/>
      <c r="KNJ17" s="393"/>
      <c r="KNK17" s="393"/>
      <c r="KNL17" s="393"/>
      <c r="KNM17" s="393"/>
      <c r="KNN17" s="393"/>
      <c r="KNO17" s="393"/>
      <c r="KNP17" s="393"/>
      <c r="KNQ17" s="393"/>
      <c r="KNR17" s="393"/>
      <c r="KNS17" s="393"/>
      <c r="KNT17" s="393"/>
      <c r="KNU17" s="393"/>
      <c r="KNV17" s="393"/>
      <c r="KNW17" s="393"/>
      <c r="KNX17" s="393"/>
      <c r="KNY17" s="393"/>
      <c r="KNZ17" s="393"/>
      <c r="KOA17" s="393"/>
      <c r="KOB17" s="393"/>
      <c r="KOC17" s="393"/>
      <c r="KOD17" s="393"/>
      <c r="KOE17" s="393"/>
      <c r="KOF17" s="393"/>
      <c r="KOG17" s="393"/>
      <c r="KOH17" s="393"/>
      <c r="KOI17" s="393"/>
      <c r="KOJ17" s="393"/>
      <c r="KOK17" s="393"/>
      <c r="KOL17" s="393"/>
      <c r="KOM17" s="393"/>
      <c r="KON17" s="393"/>
      <c r="KOO17" s="393"/>
      <c r="KOP17" s="393"/>
      <c r="KOQ17" s="393"/>
      <c r="KOR17" s="393"/>
      <c r="KOS17" s="393"/>
      <c r="KOT17" s="393"/>
      <c r="KOU17" s="393"/>
      <c r="KOV17" s="393"/>
      <c r="KOW17" s="393"/>
      <c r="KOX17" s="393"/>
      <c r="KOY17" s="393"/>
      <c r="KOZ17" s="393"/>
      <c r="KPA17" s="393"/>
      <c r="KPB17" s="393"/>
      <c r="KPC17" s="393"/>
      <c r="KPD17" s="393"/>
      <c r="KPE17" s="393"/>
      <c r="KPF17" s="393"/>
      <c r="KPG17" s="393"/>
      <c r="KPH17" s="393"/>
      <c r="KPI17" s="393"/>
      <c r="KPJ17" s="393"/>
      <c r="KPK17" s="393"/>
      <c r="KPL17" s="393"/>
      <c r="KPM17" s="393"/>
      <c r="KPN17" s="393"/>
      <c r="KPO17" s="393"/>
      <c r="KPP17" s="393"/>
      <c r="KPQ17" s="393"/>
      <c r="KPR17" s="393"/>
      <c r="KPS17" s="393"/>
      <c r="KPT17" s="393"/>
      <c r="KPU17" s="393"/>
      <c r="KPV17" s="393"/>
      <c r="KPW17" s="393"/>
      <c r="KPX17" s="393"/>
      <c r="KPY17" s="393"/>
      <c r="KPZ17" s="393"/>
      <c r="KQA17" s="393"/>
      <c r="KQB17" s="393"/>
      <c r="KQC17" s="393"/>
      <c r="KQD17" s="393"/>
      <c r="KQE17" s="393"/>
      <c r="KQF17" s="393"/>
      <c r="KQG17" s="393"/>
      <c r="KQH17" s="393"/>
      <c r="KQI17" s="393"/>
      <c r="KQJ17" s="393"/>
      <c r="KQK17" s="393"/>
      <c r="KQL17" s="393"/>
      <c r="KQM17" s="393"/>
      <c r="KQN17" s="393"/>
      <c r="KQO17" s="393"/>
      <c r="KQP17" s="393"/>
      <c r="KQQ17" s="393"/>
      <c r="KQR17" s="393"/>
      <c r="KQS17" s="393"/>
      <c r="KQT17" s="393"/>
      <c r="KQU17" s="393"/>
      <c r="KQV17" s="393"/>
      <c r="KQW17" s="393"/>
      <c r="KQX17" s="393"/>
      <c r="KQY17" s="393"/>
      <c r="KQZ17" s="393"/>
      <c r="KRA17" s="393"/>
      <c r="KRB17" s="393"/>
      <c r="KRC17" s="393"/>
      <c r="KRD17" s="393"/>
      <c r="KRE17" s="393"/>
      <c r="KRF17" s="393"/>
      <c r="KRG17" s="393"/>
      <c r="KRH17" s="393"/>
      <c r="KRI17" s="393"/>
      <c r="KRJ17" s="393"/>
      <c r="KRK17" s="393"/>
      <c r="KRL17" s="393"/>
      <c r="KRM17" s="393"/>
      <c r="KRN17" s="393"/>
      <c r="KRO17" s="393"/>
      <c r="KRP17" s="393"/>
      <c r="KRQ17" s="393"/>
      <c r="KRR17" s="393"/>
      <c r="KRS17" s="393"/>
      <c r="KRT17" s="393"/>
      <c r="KRU17" s="393"/>
      <c r="KRV17" s="393"/>
      <c r="KRW17" s="393"/>
      <c r="KRX17" s="393"/>
      <c r="KRY17" s="393"/>
      <c r="KRZ17" s="393"/>
      <c r="KSA17" s="393"/>
      <c r="KSB17" s="393"/>
      <c r="KSC17" s="393"/>
      <c r="KSD17" s="393"/>
      <c r="KSE17" s="393"/>
      <c r="KSF17" s="393"/>
      <c r="KSG17" s="393"/>
      <c r="KSH17" s="393"/>
      <c r="KSI17" s="393"/>
      <c r="KSJ17" s="393"/>
      <c r="KSK17" s="393"/>
      <c r="KSL17" s="393"/>
      <c r="KSM17" s="393"/>
      <c r="KSN17" s="393"/>
      <c r="KSO17" s="393"/>
      <c r="KSP17" s="393"/>
      <c r="KSQ17" s="393"/>
      <c r="KSR17" s="393"/>
      <c r="KSS17" s="393"/>
      <c r="KST17" s="393"/>
      <c r="KSU17" s="393"/>
      <c r="KSV17" s="393"/>
      <c r="KSW17" s="393"/>
      <c r="KSX17" s="393"/>
      <c r="KSY17" s="393"/>
      <c r="KSZ17" s="393"/>
      <c r="KTA17" s="393"/>
      <c r="KTB17" s="393"/>
      <c r="KTC17" s="393"/>
      <c r="KTD17" s="393"/>
      <c r="KTE17" s="393"/>
      <c r="KTF17" s="393"/>
      <c r="KTG17" s="393"/>
      <c r="KTH17" s="393"/>
      <c r="KTI17" s="393"/>
      <c r="KTJ17" s="393"/>
      <c r="KTK17" s="393"/>
      <c r="KTL17" s="393"/>
      <c r="KTM17" s="393"/>
      <c r="KTN17" s="393"/>
      <c r="KTO17" s="393"/>
      <c r="KTP17" s="393"/>
      <c r="KTQ17" s="393"/>
      <c r="KTR17" s="393"/>
      <c r="KTS17" s="393"/>
      <c r="KTT17" s="393"/>
      <c r="KTU17" s="393"/>
      <c r="KTV17" s="393"/>
      <c r="KTW17" s="393"/>
      <c r="KTX17" s="393"/>
      <c r="KTY17" s="393"/>
      <c r="KTZ17" s="393"/>
      <c r="KUA17" s="393"/>
      <c r="KUB17" s="393"/>
      <c r="KUC17" s="393"/>
      <c r="KUD17" s="393"/>
      <c r="KUE17" s="393"/>
      <c r="KUF17" s="393"/>
      <c r="KUG17" s="393"/>
      <c r="KUH17" s="393"/>
      <c r="KUI17" s="393"/>
      <c r="KUJ17" s="393"/>
      <c r="KUK17" s="393"/>
      <c r="KUL17" s="393"/>
      <c r="KUM17" s="393"/>
      <c r="KUN17" s="393"/>
      <c r="KUO17" s="393"/>
      <c r="KUP17" s="393"/>
      <c r="KUQ17" s="393"/>
      <c r="KUR17" s="393"/>
      <c r="KUS17" s="393"/>
      <c r="KUT17" s="393"/>
      <c r="KUU17" s="393"/>
      <c r="KUV17" s="393"/>
      <c r="KUW17" s="393"/>
      <c r="KUX17" s="393"/>
      <c r="KUY17" s="393"/>
      <c r="KUZ17" s="393"/>
      <c r="KVA17" s="393"/>
      <c r="KVB17" s="393"/>
      <c r="KVC17" s="393"/>
      <c r="KVD17" s="393"/>
      <c r="KVE17" s="393"/>
      <c r="KVF17" s="393"/>
      <c r="KVG17" s="393"/>
      <c r="KVH17" s="393"/>
      <c r="KVI17" s="393"/>
      <c r="KVJ17" s="393"/>
      <c r="KVK17" s="393"/>
      <c r="KVL17" s="393"/>
      <c r="KVM17" s="393"/>
      <c r="KVN17" s="393"/>
      <c r="KVO17" s="393"/>
      <c r="KVP17" s="393"/>
      <c r="KVQ17" s="393"/>
      <c r="KVR17" s="393"/>
      <c r="KVS17" s="393"/>
      <c r="KVT17" s="393"/>
      <c r="KVU17" s="393"/>
      <c r="KVV17" s="393"/>
      <c r="KVW17" s="393"/>
      <c r="KVX17" s="393"/>
      <c r="KVY17" s="393"/>
      <c r="KVZ17" s="393"/>
      <c r="KWA17" s="393"/>
      <c r="KWB17" s="393"/>
      <c r="KWC17" s="393"/>
      <c r="KWD17" s="393"/>
      <c r="KWE17" s="393"/>
      <c r="KWF17" s="393"/>
      <c r="KWG17" s="393"/>
      <c r="KWH17" s="393"/>
      <c r="KWI17" s="393"/>
      <c r="KWJ17" s="393"/>
      <c r="KWK17" s="393"/>
      <c r="KWL17" s="393"/>
      <c r="KWM17" s="393"/>
      <c r="KWN17" s="393"/>
      <c r="KWO17" s="393"/>
      <c r="KWP17" s="393"/>
      <c r="KWQ17" s="393"/>
      <c r="KWR17" s="393"/>
      <c r="KWS17" s="393"/>
      <c r="KWT17" s="393"/>
      <c r="KWU17" s="393"/>
      <c r="KWV17" s="393"/>
      <c r="KWW17" s="393"/>
      <c r="KWX17" s="393"/>
      <c r="KWY17" s="393"/>
      <c r="KWZ17" s="393"/>
      <c r="KXA17" s="393"/>
      <c r="KXB17" s="393"/>
      <c r="KXC17" s="393"/>
      <c r="KXD17" s="393"/>
      <c r="KXE17" s="393"/>
      <c r="KXF17" s="393"/>
      <c r="KXG17" s="393"/>
      <c r="KXH17" s="393"/>
      <c r="KXI17" s="393"/>
      <c r="KXJ17" s="393"/>
      <c r="KXK17" s="393"/>
      <c r="KXL17" s="393"/>
      <c r="KXM17" s="393"/>
      <c r="KXN17" s="393"/>
      <c r="KXO17" s="393"/>
      <c r="KXP17" s="393"/>
      <c r="KXQ17" s="393"/>
      <c r="KXR17" s="393"/>
      <c r="KXS17" s="393"/>
      <c r="KXT17" s="393"/>
      <c r="KXU17" s="393"/>
      <c r="KXV17" s="393"/>
      <c r="KXW17" s="393"/>
      <c r="KXX17" s="393"/>
      <c r="KXY17" s="393"/>
      <c r="KXZ17" s="393"/>
      <c r="KYA17" s="393"/>
      <c r="KYB17" s="393"/>
      <c r="KYC17" s="393"/>
      <c r="KYD17" s="393"/>
      <c r="KYE17" s="393"/>
      <c r="KYF17" s="393"/>
      <c r="KYG17" s="393"/>
      <c r="KYH17" s="393"/>
      <c r="KYI17" s="393"/>
      <c r="KYJ17" s="393"/>
      <c r="KYK17" s="393"/>
      <c r="KYL17" s="393"/>
      <c r="KYM17" s="393"/>
      <c r="KYN17" s="393"/>
      <c r="KYO17" s="393"/>
      <c r="KYP17" s="393"/>
      <c r="KYQ17" s="393"/>
      <c r="KYR17" s="393"/>
      <c r="KYS17" s="393"/>
      <c r="KYT17" s="393"/>
      <c r="KYU17" s="393"/>
      <c r="KYV17" s="393"/>
      <c r="KYW17" s="393"/>
      <c r="KYX17" s="393"/>
      <c r="KYY17" s="393"/>
      <c r="KYZ17" s="393"/>
      <c r="KZA17" s="393"/>
      <c r="KZB17" s="393"/>
      <c r="KZC17" s="393"/>
      <c r="KZD17" s="393"/>
      <c r="KZE17" s="393"/>
      <c r="KZF17" s="393"/>
      <c r="KZG17" s="393"/>
      <c r="KZH17" s="393"/>
      <c r="KZI17" s="393"/>
      <c r="KZJ17" s="393"/>
      <c r="KZK17" s="393"/>
      <c r="KZL17" s="393"/>
      <c r="KZM17" s="393"/>
      <c r="KZN17" s="393"/>
      <c r="KZO17" s="393"/>
      <c r="KZP17" s="393"/>
      <c r="KZQ17" s="393"/>
      <c r="KZR17" s="393"/>
      <c r="KZS17" s="393"/>
      <c r="KZT17" s="393"/>
      <c r="KZU17" s="393"/>
      <c r="KZV17" s="393"/>
      <c r="KZW17" s="393"/>
      <c r="KZX17" s="393"/>
      <c r="KZY17" s="393"/>
      <c r="KZZ17" s="393"/>
      <c r="LAA17" s="393"/>
      <c r="LAB17" s="393"/>
      <c r="LAC17" s="393"/>
      <c r="LAD17" s="393"/>
      <c r="LAE17" s="393"/>
      <c r="LAF17" s="393"/>
      <c r="LAG17" s="393"/>
      <c r="LAH17" s="393"/>
      <c r="LAI17" s="393"/>
      <c r="LAJ17" s="393"/>
      <c r="LAK17" s="393"/>
      <c r="LAL17" s="393"/>
      <c r="LAM17" s="393"/>
      <c r="LAN17" s="393"/>
      <c r="LAO17" s="393"/>
      <c r="LAP17" s="393"/>
      <c r="LAQ17" s="393"/>
      <c r="LAR17" s="393"/>
      <c r="LAS17" s="393"/>
      <c r="LAT17" s="393"/>
      <c r="LAU17" s="393"/>
      <c r="LAV17" s="393"/>
      <c r="LAW17" s="393"/>
      <c r="LAX17" s="393"/>
      <c r="LAY17" s="393"/>
      <c r="LAZ17" s="393"/>
      <c r="LBA17" s="393"/>
      <c r="LBB17" s="393"/>
      <c r="LBC17" s="393"/>
      <c r="LBD17" s="393"/>
      <c r="LBE17" s="393"/>
      <c r="LBF17" s="393"/>
      <c r="LBG17" s="393"/>
      <c r="LBH17" s="393"/>
      <c r="LBI17" s="393"/>
      <c r="LBJ17" s="393"/>
      <c r="LBK17" s="393"/>
      <c r="LBL17" s="393"/>
      <c r="LBM17" s="393"/>
      <c r="LBN17" s="393"/>
      <c r="LBO17" s="393"/>
      <c r="LBP17" s="393"/>
      <c r="LBQ17" s="393"/>
      <c r="LBR17" s="393"/>
      <c r="LBS17" s="393"/>
      <c r="LBT17" s="393"/>
      <c r="LBU17" s="393"/>
      <c r="LBV17" s="393"/>
      <c r="LBW17" s="393"/>
      <c r="LBX17" s="393"/>
      <c r="LBY17" s="393"/>
      <c r="LBZ17" s="393"/>
      <c r="LCA17" s="393"/>
      <c r="LCB17" s="393"/>
      <c r="LCC17" s="393"/>
      <c r="LCD17" s="393"/>
      <c r="LCE17" s="393"/>
      <c r="LCF17" s="393"/>
      <c r="LCG17" s="393"/>
      <c r="LCH17" s="393"/>
      <c r="LCI17" s="393"/>
      <c r="LCJ17" s="393"/>
      <c r="LCK17" s="393"/>
      <c r="LCL17" s="393"/>
      <c r="LCM17" s="393"/>
      <c r="LCN17" s="393"/>
      <c r="LCO17" s="393"/>
      <c r="LCP17" s="393"/>
      <c r="LCQ17" s="393"/>
      <c r="LCR17" s="393"/>
      <c r="LCS17" s="393"/>
      <c r="LCT17" s="393"/>
      <c r="LCU17" s="393"/>
      <c r="LCV17" s="393"/>
      <c r="LCW17" s="393"/>
      <c r="LCX17" s="393"/>
      <c r="LCY17" s="393"/>
      <c r="LCZ17" s="393"/>
      <c r="LDA17" s="393"/>
      <c r="LDB17" s="393"/>
      <c r="LDC17" s="393"/>
      <c r="LDD17" s="393"/>
      <c r="LDE17" s="393"/>
      <c r="LDF17" s="393"/>
      <c r="LDG17" s="393"/>
      <c r="LDH17" s="393"/>
      <c r="LDI17" s="393"/>
      <c r="LDJ17" s="393"/>
      <c r="LDK17" s="393"/>
      <c r="LDL17" s="393"/>
      <c r="LDM17" s="393"/>
      <c r="LDN17" s="393"/>
      <c r="LDO17" s="393"/>
      <c r="LDP17" s="393"/>
      <c r="LDQ17" s="393"/>
      <c r="LDR17" s="393"/>
      <c r="LDS17" s="393"/>
      <c r="LDT17" s="393"/>
      <c r="LDU17" s="393"/>
      <c r="LDV17" s="393"/>
      <c r="LDW17" s="393"/>
      <c r="LDX17" s="393"/>
      <c r="LDY17" s="393"/>
      <c r="LDZ17" s="393"/>
      <c r="LEA17" s="393"/>
      <c r="LEB17" s="393"/>
      <c r="LEC17" s="393"/>
      <c r="LED17" s="393"/>
      <c r="LEE17" s="393"/>
      <c r="LEF17" s="393"/>
      <c r="LEG17" s="393"/>
      <c r="LEH17" s="393"/>
      <c r="LEI17" s="393"/>
      <c r="LEJ17" s="393"/>
      <c r="LEK17" s="393"/>
      <c r="LEL17" s="393"/>
      <c r="LEM17" s="393"/>
      <c r="LEN17" s="393"/>
      <c r="LEO17" s="393"/>
      <c r="LEP17" s="393"/>
      <c r="LEQ17" s="393"/>
      <c r="LER17" s="393"/>
      <c r="LES17" s="393"/>
      <c r="LET17" s="393"/>
      <c r="LEU17" s="393"/>
      <c r="LEV17" s="393"/>
      <c r="LEW17" s="393"/>
      <c r="LEX17" s="393"/>
      <c r="LEY17" s="393"/>
      <c r="LEZ17" s="393"/>
      <c r="LFA17" s="393"/>
      <c r="LFB17" s="393"/>
      <c r="LFC17" s="393"/>
      <c r="LFD17" s="393"/>
      <c r="LFE17" s="393"/>
      <c r="LFF17" s="393"/>
      <c r="LFG17" s="393"/>
      <c r="LFH17" s="393"/>
      <c r="LFI17" s="393"/>
      <c r="LFJ17" s="393"/>
      <c r="LFK17" s="393"/>
      <c r="LFL17" s="393"/>
      <c r="LFM17" s="393"/>
      <c r="LFN17" s="393"/>
      <c r="LFO17" s="393"/>
      <c r="LFP17" s="393"/>
      <c r="LFQ17" s="393"/>
      <c r="LFR17" s="393"/>
      <c r="LFS17" s="393"/>
      <c r="LFT17" s="393"/>
      <c r="LFU17" s="393"/>
      <c r="LFV17" s="393"/>
      <c r="LFW17" s="393"/>
      <c r="LFX17" s="393"/>
      <c r="LFY17" s="393"/>
      <c r="LFZ17" s="393"/>
      <c r="LGA17" s="393"/>
      <c r="LGB17" s="393"/>
      <c r="LGC17" s="393"/>
      <c r="LGD17" s="393"/>
      <c r="LGE17" s="393"/>
      <c r="LGF17" s="393"/>
      <c r="LGG17" s="393"/>
      <c r="LGH17" s="393"/>
      <c r="LGI17" s="393"/>
      <c r="LGJ17" s="393"/>
      <c r="LGK17" s="393"/>
      <c r="LGL17" s="393"/>
      <c r="LGM17" s="393"/>
      <c r="LGN17" s="393"/>
      <c r="LGO17" s="393"/>
      <c r="LGP17" s="393"/>
      <c r="LGQ17" s="393"/>
      <c r="LGR17" s="393"/>
      <c r="LGS17" s="393"/>
      <c r="LGT17" s="393"/>
      <c r="LGU17" s="393"/>
      <c r="LGV17" s="393"/>
      <c r="LGW17" s="393"/>
      <c r="LGX17" s="393"/>
      <c r="LGY17" s="393"/>
      <c r="LGZ17" s="393"/>
      <c r="LHA17" s="393"/>
      <c r="LHB17" s="393"/>
      <c r="LHC17" s="393"/>
      <c r="LHD17" s="393"/>
      <c r="LHE17" s="393"/>
      <c r="LHF17" s="393"/>
      <c r="LHG17" s="393"/>
      <c r="LHH17" s="393"/>
      <c r="LHI17" s="393"/>
      <c r="LHJ17" s="393"/>
      <c r="LHK17" s="393"/>
      <c r="LHL17" s="393"/>
      <c r="LHM17" s="393"/>
      <c r="LHN17" s="393"/>
      <c r="LHO17" s="393"/>
      <c r="LHP17" s="393"/>
      <c r="LHQ17" s="393"/>
      <c r="LHR17" s="393"/>
      <c r="LHS17" s="393"/>
      <c r="LHT17" s="393"/>
      <c r="LHU17" s="393"/>
      <c r="LHV17" s="393"/>
      <c r="LHW17" s="393"/>
      <c r="LHX17" s="393"/>
      <c r="LHY17" s="393"/>
      <c r="LHZ17" s="393"/>
      <c r="LIA17" s="393"/>
      <c r="LIB17" s="393"/>
      <c r="LIC17" s="393"/>
      <c r="LID17" s="393"/>
      <c r="LIE17" s="393"/>
      <c r="LIF17" s="393"/>
      <c r="LIG17" s="393"/>
      <c r="LIH17" s="393"/>
      <c r="LII17" s="393"/>
      <c r="LIJ17" s="393"/>
      <c r="LIK17" s="393"/>
      <c r="LIL17" s="393"/>
      <c r="LIM17" s="393"/>
      <c r="LIN17" s="393"/>
      <c r="LIO17" s="393"/>
      <c r="LIP17" s="393"/>
      <c r="LIQ17" s="393"/>
      <c r="LIR17" s="393"/>
      <c r="LIS17" s="393"/>
      <c r="LIT17" s="393"/>
      <c r="LIU17" s="393"/>
      <c r="LIV17" s="393"/>
      <c r="LIW17" s="393"/>
      <c r="LIX17" s="393"/>
      <c r="LIY17" s="393"/>
      <c r="LIZ17" s="393"/>
      <c r="LJA17" s="393"/>
      <c r="LJB17" s="393"/>
      <c r="LJC17" s="393"/>
      <c r="LJD17" s="393"/>
      <c r="LJE17" s="393"/>
      <c r="LJF17" s="393"/>
      <c r="LJG17" s="393"/>
      <c r="LJH17" s="393"/>
      <c r="LJI17" s="393"/>
      <c r="LJJ17" s="393"/>
      <c r="LJK17" s="393"/>
      <c r="LJL17" s="393"/>
      <c r="LJM17" s="393"/>
      <c r="LJN17" s="393"/>
      <c r="LJO17" s="393"/>
      <c r="LJP17" s="393"/>
      <c r="LJQ17" s="393"/>
      <c r="LJR17" s="393"/>
      <c r="LJS17" s="393"/>
      <c r="LJT17" s="393"/>
      <c r="LJU17" s="393"/>
      <c r="LJV17" s="393"/>
      <c r="LJW17" s="393"/>
      <c r="LJX17" s="393"/>
      <c r="LJY17" s="393"/>
      <c r="LJZ17" s="393"/>
      <c r="LKA17" s="393"/>
      <c r="LKB17" s="393"/>
      <c r="LKC17" s="393"/>
      <c r="LKD17" s="393"/>
      <c r="LKE17" s="393"/>
      <c r="LKF17" s="393"/>
      <c r="LKG17" s="393"/>
      <c r="LKH17" s="393"/>
      <c r="LKI17" s="393"/>
      <c r="LKJ17" s="393"/>
      <c r="LKK17" s="393"/>
      <c r="LKL17" s="393"/>
      <c r="LKM17" s="393"/>
      <c r="LKN17" s="393"/>
      <c r="LKO17" s="393"/>
      <c r="LKP17" s="393"/>
      <c r="LKQ17" s="393"/>
      <c r="LKR17" s="393"/>
      <c r="LKS17" s="393"/>
      <c r="LKT17" s="393"/>
      <c r="LKU17" s="393"/>
      <c r="LKV17" s="393"/>
      <c r="LKW17" s="393"/>
      <c r="LKX17" s="393"/>
      <c r="LKY17" s="393"/>
      <c r="LKZ17" s="393"/>
      <c r="LLA17" s="393"/>
      <c r="LLB17" s="393"/>
      <c r="LLC17" s="393"/>
      <c r="LLD17" s="393"/>
      <c r="LLE17" s="393"/>
      <c r="LLF17" s="393"/>
      <c r="LLG17" s="393"/>
      <c r="LLH17" s="393"/>
      <c r="LLI17" s="393"/>
      <c r="LLJ17" s="393"/>
      <c r="LLK17" s="393"/>
      <c r="LLL17" s="393"/>
      <c r="LLM17" s="393"/>
      <c r="LLN17" s="393"/>
      <c r="LLO17" s="393"/>
      <c r="LLP17" s="393"/>
      <c r="LLQ17" s="393"/>
      <c r="LLR17" s="393"/>
      <c r="LLS17" s="393"/>
      <c r="LLT17" s="393"/>
      <c r="LLU17" s="393"/>
      <c r="LLV17" s="393"/>
      <c r="LLW17" s="393"/>
      <c r="LLX17" s="393"/>
      <c r="LLY17" s="393"/>
      <c r="LLZ17" s="393"/>
      <c r="LMA17" s="393"/>
      <c r="LMB17" s="393"/>
      <c r="LMC17" s="393"/>
      <c r="LMD17" s="393"/>
      <c r="LME17" s="393"/>
      <c r="LMF17" s="393"/>
      <c r="LMG17" s="393"/>
      <c r="LMH17" s="393"/>
      <c r="LMI17" s="393"/>
      <c r="LMJ17" s="393"/>
      <c r="LMK17" s="393"/>
      <c r="LML17" s="393"/>
      <c r="LMM17" s="393"/>
      <c r="LMN17" s="393"/>
      <c r="LMO17" s="393"/>
      <c r="LMP17" s="393"/>
      <c r="LMQ17" s="393"/>
      <c r="LMR17" s="393"/>
      <c r="LMS17" s="393"/>
      <c r="LMT17" s="393"/>
      <c r="LMU17" s="393"/>
      <c r="LMV17" s="393"/>
      <c r="LMW17" s="393"/>
      <c r="LMX17" s="393"/>
      <c r="LMY17" s="393"/>
      <c r="LMZ17" s="393"/>
      <c r="LNA17" s="393"/>
      <c r="LNB17" s="393"/>
      <c r="LNC17" s="393"/>
      <c r="LND17" s="393"/>
      <c r="LNE17" s="393"/>
      <c r="LNF17" s="393"/>
      <c r="LNG17" s="393"/>
      <c r="LNH17" s="393"/>
      <c r="LNI17" s="393"/>
      <c r="LNJ17" s="393"/>
      <c r="LNK17" s="393"/>
      <c r="LNL17" s="393"/>
      <c r="LNM17" s="393"/>
      <c r="LNN17" s="393"/>
      <c r="LNO17" s="393"/>
      <c r="LNP17" s="393"/>
      <c r="LNQ17" s="393"/>
      <c r="LNR17" s="393"/>
      <c r="LNS17" s="393"/>
      <c r="LNT17" s="393"/>
      <c r="LNU17" s="393"/>
      <c r="LNV17" s="393"/>
      <c r="LNW17" s="393"/>
      <c r="LNX17" s="393"/>
      <c r="LNY17" s="393"/>
      <c r="LNZ17" s="393"/>
      <c r="LOA17" s="393"/>
      <c r="LOB17" s="393"/>
      <c r="LOC17" s="393"/>
      <c r="LOD17" s="393"/>
      <c r="LOE17" s="393"/>
      <c r="LOF17" s="393"/>
      <c r="LOG17" s="393"/>
      <c r="LOH17" s="393"/>
      <c r="LOI17" s="393"/>
      <c r="LOJ17" s="393"/>
      <c r="LOK17" s="393"/>
      <c r="LOL17" s="393"/>
      <c r="LOM17" s="393"/>
      <c r="LON17" s="393"/>
      <c r="LOO17" s="393"/>
      <c r="LOP17" s="393"/>
      <c r="LOQ17" s="393"/>
      <c r="LOR17" s="393"/>
      <c r="LOS17" s="393"/>
      <c r="LOT17" s="393"/>
      <c r="LOU17" s="393"/>
      <c r="LOV17" s="393"/>
      <c r="LOW17" s="393"/>
      <c r="LOX17" s="393"/>
      <c r="LOY17" s="393"/>
      <c r="LOZ17" s="393"/>
      <c r="LPA17" s="393"/>
      <c r="LPB17" s="393"/>
      <c r="LPC17" s="393"/>
      <c r="LPD17" s="393"/>
      <c r="LPE17" s="393"/>
      <c r="LPF17" s="393"/>
      <c r="LPG17" s="393"/>
      <c r="LPH17" s="393"/>
      <c r="LPI17" s="393"/>
      <c r="LPJ17" s="393"/>
      <c r="LPK17" s="393"/>
      <c r="LPL17" s="393"/>
      <c r="LPM17" s="393"/>
      <c r="LPN17" s="393"/>
      <c r="LPO17" s="393"/>
      <c r="LPP17" s="393"/>
      <c r="LPQ17" s="393"/>
      <c r="LPR17" s="393"/>
      <c r="LPS17" s="393"/>
      <c r="LPT17" s="393"/>
      <c r="LPU17" s="393"/>
      <c r="LPV17" s="393"/>
      <c r="LPW17" s="393"/>
      <c r="LPX17" s="393"/>
      <c r="LPY17" s="393"/>
      <c r="LPZ17" s="393"/>
      <c r="LQA17" s="393"/>
      <c r="LQB17" s="393"/>
      <c r="LQC17" s="393"/>
      <c r="LQD17" s="393"/>
      <c r="LQE17" s="393"/>
      <c r="LQF17" s="393"/>
      <c r="LQG17" s="393"/>
      <c r="LQH17" s="393"/>
      <c r="LQI17" s="393"/>
      <c r="LQJ17" s="393"/>
      <c r="LQK17" s="393"/>
      <c r="LQL17" s="393"/>
      <c r="LQM17" s="393"/>
      <c r="LQN17" s="393"/>
      <c r="LQO17" s="393"/>
      <c r="LQP17" s="393"/>
      <c r="LQQ17" s="393"/>
      <c r="LQR17" s="393"/>
      <c r="LQS17" s="393"/>
      <c r="LQT17" s="393"/>
      <c r="LQU17" s="393"/>
      <c r="LQV17" s="393"/>
      <c r="LQW17" s="393"/>
      <c r="LQX17" s="393"/>
      <c r="LQY17" s="393"/>
      <c r="LQZ17" s="393"/>
      <c r="LRA17" s="393"/>
      <c r="LRB17" s="393"/>
      <c r="LRC17" s="393"/>
      <c r="LRD17" s="393"/>
      <c r="LRE17" s="393"/>
      <c r="LRF17" s="393"/>
      <c r="LRG17" s="393"/>
      <c r="LRH17" s="393"/>
      <c r="LRI17" s="393"/>
      <c r="LRJ17" s="393"/>
      <c r="LRK17" s="393"/>
      <c r="LRL17" s="393"/>
      <c r="LRM17" s="393"/>
      <c r="LRN17" s="393"/>
      <c r="LRO17" s="393"/>
      <c r="LRP17" s="393"/>
      <c r="LRQ17" s="393"/>
      <c r="LRR17" s="393"/>
      <c r="LRS17" s="393"/>
      <c r="LRT17" s="393"/>
      <c r="LRU17" s="393"/>
      <c r="LRV17" s="393"/>
      <c r="LRW17" s="393"/>
      <c r="LRX17" s="393"/>
      <c r="LRY17" s="393"/>
      <c r="LRZ17" s="393"/>
      <c r="LSA17" s="393"/>
      <c r="LSB17" s="393"/>
      <c r="LSC17" s="393"/>
      <c r="LSD17" s="393"/>
      <c r="LSE17" s="393"/>
      <c r="LSF17" s="393"/>
      <c r="LSG17" s="393"/>
      <c r="LSH17" s="393"/>
      <c r="LSI17" s="393"/>
      <c r="LSJ17" s="393"/>
      <c r="LSK17" s="393"/>
      <c r="LSL17" s="393"/>
      <c r="LSM17" s="393"/>
      <c r="LSN17" s="393"/>
      <c r="LSO17" s="393"/>
      <c r="LSP17" s="393"/>
      <c r="LSQ17" s="393"/>
      <c r="LSR17" s="393"/>
      <c r="LSS17" s="393"/>
      <c r="LST17" s="393"/>
      <c r="LSU17" s="393"/>
      <c r="LSV17" s="393"/>
      <c r="LSW17" s="393"/>
      <c r="LSX17" s="393"/>
      <c r="LSY17" s="393"/>
      <c r="LSZ17" s="393"/>
      <c r="LTA17" s="393"/>
      <c r="LTB17" s="393"/>
      <c r="LTC17" s="393"/>
      <c r="LTD17" s="393"/>
      <c r="LTE17" s="393"/>
      <c r="LTF17" s="393"/>
      <c r="LTG17" s="393"/>
      <c r="LTH17" s="393"/>
      <c r="LTI17" s="393"/>
      <c r="LTJ17" s="393"/>
      <c r="LTK17" s="393"/>
      <c r="LTL17" s="393"/>
      <c r="LTM17" s="393"/>
      <c r="LTN17" s="393"/>
      <c r="LTO17" s="393"/>
      <c r="LTP17" s="393"/>
      <c r="LTQ17" s="393"/>
      <c r="LTR17" s="393"/>
      <c r="LTS17" s="393"/>
      <c r="LTT17" s="393"/>
      <c r="LTU17" s="393"/>
      <c r="LTV17" s="393"/>
      <c r="LTW17" s="393"/>
      <c r="LTX17" s="393"/>
      <c r="LTY17" s="393"/>
      <c r="LTZ17" s="393"/>
      <c r="LUA17" s="393"/>
      <c r="LUB17" s="393"/>
      <c r="LUC17" s="393"/>
      <c r="LUD17" s="393"/>
      <c r="LUE17" s="393"/>
      <c r="LUF17" s="393"/>
      <c r="LUG17" s="393"/>
      <c r="LUH17" s="393"/>
      <c r="LUI17" s="393"/>
      <c r="LUJ17" s="393"/>
      <c r="LUK17" s="393"/>
      <c r="LUL17" s="393"/>
      <c r="LUM17" s="393"/>
      <c r="LUN17" s="393"/>
      <c r="LUO17" s="393"/>
      <c r="LUP17" s="393"/>
      <c r="LUQ17" s="393"/>
      <c r="LUR17" s="393"/>
      <c r="LUS17" s="393"/>
      <c r="LUT17" s="393"/>
      <c r="LUU17" s="393"/>
      <c r="LUV17" s="393"/>
      <c r="LUW17" s="393"/>
      <c r="LUX17" s="393"/>
      <c r="LUY17" s="393"/>
      <c r="LUZ17" s="393"/>
      <c r="LVA17" s="393"/>
      <c r="LVB17" s="393"/>
      <c r="LVC17" s="393"/>
      <c r="LVD17" s="393"/>
      <c r="LVE17" s="393"/>
      <c r="LVF17" s="393"/>
      <c r="LVG17" s="393"/>
      <c r="LVH17" s="393"/>
      <c r="LVI17" s="393"/>
      <c r="LVJ17" s="393"/>
      <c r="LVK17" s="393"/>
      <c r="LVL17" s="393"/>
      <c r="LVM17" s="393"/>
      <c r="LVN17" s="393"/>
      <c r="LVO17" s="393"/>
      <c r="LVP17" s="393"/>
      <c r="LVQ17" s="393"/>
      <c r="LVR17" s="393"/>
      <c r="LVS17" s="393"/>
      <c r="LVT17" s="393"/>
      <c r="LVU17" s="393"/>
      <c r="LVV17" s="393"/>
      <c r="LVW17" s="393"/>
      <c r="LVX17" s="393"/>
      <c r="LVY17" s="393"/>
      <c r="LVZ17" s="393"/>
      <c r="LWA17" s="393"/>
      <c r="LWB17" s="393"/>
      <c r="LWC17" s="393"/>
      <c r="LWD17" s="393"/>
      <c r="LWE17" s="393"/>
      <c r="LWF17" s="393"/>
      <c r="LWG17" s="393"/>
      <c r="LWH17" s="393"/>
      <c r="LWI17" s="393"/>
      <c r="LWJ17" s="393"/>
      <c r="LWK17" s="393"/>
      <c r="LWL17" s="393"/>
      <c r="LWM17" s="393"/>
      <c r="LWN17" s="393"/>
      <c r="LWO17" s="393"/>
      <c r="LWP17" s="393"/>
      <c r="LWQ17" s="393"/>
      <c r="LWR17" s="393"/>
      <c r="LWS17" s="393"/>
      <c r="LWT17" s="393"/>
      <c r="LWU17" s="393"/>
      <c r="LWV17" s="393"/>
      <c r="LWW17" s="393"/>
      <c r="LWX17" s="393"/>
      <c r="LWY17" s="393"/>
      <c r="LWZ17" s="393"/>
      <c r="LXA17" s="393"/>
      <c r="LXB17" s="393"/>
      <c r="LXC17" s="393"/>
      <c r="LXD17" s="393"/>
      <c r="LXE17" s="393"/>
      <c r="LXF17" s="393"/>
      <c r="LXG17" s="393"/>
      <c r="LXH17" s="393"/>
      <c r="LXI17" s="393"/>
      <c r="LXJ17" s="393"/>
      <c r="LXK17" s="393"/>
      <c r="LXL17" s="393"/>
      <c r="LXM17" s="393"/>
      <c r="LXN17" s="393"/>
      <c r="LXO17" s="393"/>
      <c r="LXP17" s="393"/>
      <c r="LXQ17" s="393"/>
      <c r="LXR17" s="393"/>
      <c r="LXS17" s="393"/>
      <c r="LXT17" s="393"/>
      <c r="LXU17" s="393"/>
      <c r="LXV17" s="393"/>
      <c r="LXW17" s="393"/>
      <c r="LXX17" s="393"/>
      <c r="LXY17" s="393"/>
      <c r="LXZ17" s="393"/>
      <c r="LYA17" s="393"/>
      <c r="LYB17" s="393"/>
      <c r="LYC17" s="393"/>
      <c r="LYD17" s="393"/>
      <c r="LYE17" s="393"/>
      <c r="LYF17" s="393"/>
      <c r="LYG17" s="393"/>
      <c r="LYH17" s="393"/>
      <c r="LYI17" s="393"/>
      <c r="LYJ17" s="393"/>
      <c r="LYK17" s="393"/>
      <c r="LYL17" s="393"/>
      <c r="LYM17" s="393"/>
      <c r="LYN17" s="393"/>
      <c r="LYO17" s="393"/>
      <c r="LYP17" s="393"/>
      <c r="LYQ17" s="393"/>
      <c r="LYR17" s="393"/>
      <c r="LYS17" s="393"/>
      <c r="LYT17" s="393"/>
      <c r="LYU17" s="393"/>
      <c r="LYV17" s="393"/>
      <c r="LYW17" s="393"/>
      <c r="LYX17" s="393"/>
      <c r="LYY17" s="393"/>
      <c r="LYZ17" s="393"/>
      <c r="LZA17" s="393"/>
      <c r="LZB17" s="393"/>
      <c r="LZC17" s="393"/>
      <c r="LZD17" s="393"/>
      <c r="LZE17" s="393"/>
      <c r="LZF17" s="393"/>
      <c r="LZG17" s="393"/>
      <c r="LZH17" s="393"/>
      <c r="LZI17" s="393"/>
      <c r="LZJ17" s="393"/>
      <c r="LZK17" s="393"/>
      <c r="LZL17" s="393"/>
      <c r="LZM17" s="393"/>
      <c r="LZN17" s="393"/>
      <c r="LZO17" s="393"/>
      <c r="LZP17" s="393"/>
      <c r="LZQ17" s="393"/>
      <c r="LZR17" s="393"/>
      <c r="LZS17" s="393"/>
      <c r="LZT17" s="393"/>
      <c r="LZU17" s="393"/>
      <c r="LZV17" s="393"/>
      <c r="LZW17" s="393"/>
      <c r="LZX17" s="393"/>
      <c r="LZY17" s="393"/>
      <c r="LZZ17" s="393"/>
      <c r="MAA17" s="393"/>
      <c r="MAB17" s="393"/>
      <c r="MAC17" s="393"/>
      <c r="MAD17" s="393"/>
      <c r="MAE17" s="393"/>
      <c r="MAF17" s="393"/>
      <c r="MAG17" s="393"/>
      <c r="MAH17" s="393"/>
      <c r="MAI17" s="393"/>
      <c r="MAJ17" s="393"/>
      <c r="MAK17" s="393"/>
      <c r="MAL17" s="393"/>
      <c r="MAM17" s="393"/>
      <c r="MAN17" s="393"/>
      <c r="MAO17" s="393"/>
      <c r="MAP17" s="393"/>
      <c r="MAQ17" s="393"/>
      <c r="MAR17" s="393"/>
      <c r="MAS17" s="393"/>
      <c r="MAT17" s="393"/>
      <c r="MAU17" s="393"/>
      <c r="MAV17" s="393"/>
      <c r="MAW17" s="393"/>
      <c r="MAX17" s="393"/>
      <c r="MAY17" s="393"/>
      <c r="MAZ17" s="393"/>
      <c r="MBA17" s="393"/>
      <c r="MBB17" s="393"/>
      <c r="MBC17" s="393"/>
      <c r="MBD17" s="393"/>
      <c r="MBE17" s="393"/>
      <c r="MBF17" s="393"/>
      <c r="MBG17" s="393"/>
      <c r="MBH17" s="393"/>
      <c r="MBI17" s="393"/>
      <c r="MBJ17" s="393"/>
      <c r="MBK17" s="393"/>
      <c r="MBL17" s="393"/>
      <c r="MBM17" s="393"/>
      <c r="MBN17" s="393"/>
      <c r="MBO17" s="393"/>
      <c r="MBP17" s="393"/>
      <c r="MBQ17" s="393"/>
      <c r="MBR17" s="393"/>
      <c r="MBS17" s="393"/>
      <c r="MBT17" s="393"/>
      <c r="MBU17" s="393"/>
      <c r="MBV17" s="393"/>
      <c r="MBW17" s="393"/>
      <c r="MBX17" s="393"/>
      <c r="MBY17" s="393"/>
      <c r="MBZ17" s="393"/>
      <c r="MCA17" s="393"/>
      <c r="MCB17" s="393"/>
      <c r="MCC17" s="393"/>
      <c r="MCD17" s="393"/>
      <c r="MCE17" s="393"/>
      <c r="MCF17" s="393"/>
      <c r="MCG17" s="393"/>
      <c r="MCH17" s="393"/>
      <c r="MCI17" s="393"/>
      <c r="MCJ17" s="393"/>
      <c r="MCK17" s="393"/>
      <c r="MCL17" s="393"/>
      <c r="MCM17" s="393"/>
      <c r="MCN17" s="393"/>
      <c r="MCO17" s="393"/>
      <c r="MCP17" s="393"/>
      <c r="MCQ17" s="393"/>
      <c r="MCR17" s="393"/>
      <c r="MCS17" s="393"/>
      <c r="MCT17" s="393"/>
      <c r="MCU17" s="393"/>
      <c r="MCV17" s="393"/>
      <c r="MCW17" s="393"/>
      <c r="MCX17" s="393"/>
      <c r="MCY17" s="393"/>
      <c r="MCZ17" s="393"/>
      <c r="MDA17" s="393"/>
      <c r="MDB17" s="393"/>
      <c r="MDC17" s="393"/>
      <c r="MDD17" s="393"/>
      <c r="MDE17" s="393"/>
      <c r="MDF17" s="393"/>
      <c r="MDG17" s="393"/>
      <c r="MDH17" s="393"/>
      <c r="MDI17" s="393"/>
      <c r="MDJ17" s="393"/>
      <c r="MDK17" s="393"/>
      <c r="MDL17" s="393"/>
      <c r="MDM17" s="393"/>
      <c r="MDN17" s="393"/>
      <c r="MDO17" s="393"/>
      <c r="MDP17" s="393"/>
      <c r="MDQ17" s="393"/>
      <c r="MDR17" s="393"/>
      <c r="MDS17" s="393"/>
      <c r="MDT17" s="393"/>
      <c r="MDU17" s="393"/>
      <c r="MDV17" s="393"/>
      <c r="MDW17" s="393"/>
      <c r="MDX17" s="393"/>
      <c r="MDY17" s="393"/>
      <c r="MDZ17" s="393"/>
      <c r="MEA17" s="393"/>
      <c r="MEB17" s="393"/>
      <c r="MEC17" s="393"/>
      <c r="MED17" s="393"/>
      <c r="MEE17" s="393"/>
      <c r="MEF17" s="393"/>
      <c r="MEG17" s="393"/>
      <c r="MEH17" s="393"/>
      <c r="MEI17" s="393"/>
      <c r="MEJ17" s="393"/>
      <c r="MEK17" s="393"/>
      <c r="MEL17" s="393"/>
      <c r="MEM17" s="393"/>
      <c r="MEN17" s="393"/>
      <c r="MEO17" s="393"/>
      <c r="MEP17" s="393"/>
      <c r="MEQ17" s="393"/>
      <c r="MER17" s="393"/>
      <c r="MES17" s="393"/>
      <c r="MET17" s="393"/>
      <c r="MEU17" s="393"/>
      <c r="MEV17" s="393"/>
      <c r="MEW17" s="393"/>
      <c r="MEX17" s="393"/>
      <c r="MEY17" s="393"/>
      <c r="MEZ17" s="393"/>
      <c r="MFA17" s="393"/>
      <c r="MFB17" s="393"/>
      <c r="MFC17" s="393"/>
      <c r="MFD17" s="393"/>
      <c r="MFE17" s="393"/>
      <c r="MFF17" s="393"/>
      <c r="MFG17" s="393"/>
      <c r="MFH17" s="393"/>
      <c r="MFI17" s="393"/>
      <c r="MFJ17" s="393"/>
      <c r="MFK17" s="393"/>
      <c r="MFL17" s="393"/>
      <c r="MFM17" s="393"/>
      <c r="MFN17" s="393"/>
      <c r="MFO17" s="393"/>
      <c r="MFP17" s="393"/>
      <c r="MFQ17" s="393"/>
      <c r="MFR17" s="393"/>
      <c r="MFS17" s="393"/>
      <c r="MFT17" s="393"/>
      <c r="MFU17" s="393"/>
      <c r="MFV17" s="393"/>
      <c r="MFW17" s="393"/>
      <c r="MFX17" s="393"/>
      <c r="MFY17" s="393"/>
      <c r="MFZ17" s="393"/>
      <c r="MGA17" s="393"/>
      <c r="MGB17" s="393"/>
      <c r="MGC17" s="393"/>
      <c r="MGD17" s="393"/>
      <c r="MGE17" s="393"/>
      <c r="MGF17" s="393"/>
      <c r="MGG17" s="393"/>
      <c r="MGH17" s="393"/>
      <c r="MGI17" s="393"/>
      <c r="MGJ17" s="393"/>
      <c r="MGK17" s="393"/>
      <c r="MGL17" s="393"/>
      <c r="MGM17" s="393"/>
      <c r="MGN17" s="393"/>
      <c r="MGO17" s="393"/>
      <c r="MGP17" s="393"/>
      <c r="MGQ17" s="393"/>
      <c r="MGR17" s="393"/>
      <c r="MGS17" s="393"/>
      <c r="MGT17" s="393"/>
      <c r="MGU17" s="393"/>
      <c r="MGV17" s="393"/>
      <c r="MGW17" s="393"/>
      <c r="MGX17" s="393"/>
      <c r="MGY17" s="393"/>
      <c r="MGZ17" s="393"/>
      <c r="MHA17" s="393"/>
      <c r="MHB17" s="393"/>
      <c r="MHC17" s="393"/>
      <c r="MHD17" s="393"/>
      <c r="MHE17" s="393"/>
      <c r="MHF17" s="393"/>
      <c r="MHG17" s="393"/>
      <c r="MHH17" s="393"/>
      <c r="MHI17" s="393"/>
      <c r="MHJ17" s="393"/>
      <c r="MHK17" s="393"/>
      <c r="MHL17" s="393"/>
      <c r="MHM17" s="393"/>
      <c r="MHN17" s="393"/>
      <c r="MHO17" s="393"/>
      <c r="MHP17" s="393"/>
      <c r="MHQ17" s="393"/>
      <c r="MHR17" s="393"/>
      <c r="MHS17" s="393"/>
      <c r="MHT17" s="393"/>
      <c r="MHU17" s="393"/>
      <c r="MHV17" s="393"/>
      <c r="MHW17" s="393"/>
      <c r="MHX17" s="393"/>
      <c r="MHY17" s="393"/>
      <c r="MHZ17" s="393"/>
      <c r="MIA17" s="393"/>
      <c r="MIB17" s="393"/>
      <c r="MIC17" s="393"/>
      <c r="MID17" s="393"/>
      <c r="MIE17" s="393"/>
      <c r="MIF17" s="393"/>
      <c r="MIG17" s="393"/>
      <c r="MIH17" s="393"/>
      <c r="MII17" s="393"/>
      <c r="MIJ17" s="393"/>
      <c r="MIK17" s="393"/>
      <c r="MIL17" s="393"/>
      <c r="MIM17" s="393"/>
      <c r="MIN17" s="393"/>
      <c r="MIO17" s="393"/>
      <c r="MIP17" s="393"/>
      <c r="MIQ17" s="393"/>
      <c r="MIR17" s="393"/>
      <c r="MIS17" s="393"/>
      <c r="MIT17" s="393"/>
      <c r="MIU17" s="393"/>
      <c r="MIV17" s="393"/>
      <c r="MIW17" s="393"/>
      <c r="MIX17" s="393"/>
      <c r="MIY17" s="393"/>
      <c r="MIZ17" s="393"/>
      <c r="MJA17" s="393"/>
      <c r="MJB17" s="393"/>
      <c r="MJC17" s="393"/>
      <c r="MJD17" s="393"/>
      <c r="MJE17" s="393"/>
      <c r="MJF17" s="393"/>
      <c r="MJG17" s="393"/>
      <c r="MJH17" s="393"/>
      <c r="MJI17" s="393"/>
      <c r="MJJ17" s="393"/>
      <c r="MJK17" s="393"/>
      <c r="MJL17" s="393"/>
      <c r="MJM17" s="393"/>
      <c r="MJN17" s="393"/>
      <c r="MJO17" s="393"/>
      <c r="MJP17" s="393"/>
      <c r="MJQ17" s="393"/>
      <c r="MJR17" s="393"/>
      <c r="MJS17" s="393"/>
      <c r="MJT17" s="393"/>
      <c r="MJU17" s="393"/>
      <c r="MJV17" s="393"/>
      <c r="MJW17" s="393"/>
      <c r="MJX17" s="393"/>
      <c r="MJY17" s="393"/>
      <c r="MJZ17" s="393"/>
      <c r="MKA17" s="393"/>
      <c r="MKB17" s="393"/>
      <c r="MKC17" s="393"/>
      <c r="MKD17" s="393"/>
      <c r="MKE17" s="393"/>
      <c r="MKF17" s="393"/>
      <c r="MKG17" s="393"/>
      <c r="MKH17" s="393"/>
      <c r="MKI17" s="393"/>
      <c r="MKJ17" s="393"/>
      <c r="MKK17" s="393"/>
      <c r="MKL17" s="393"/>
      <c r="MKM17" s="393"/>
      <c r="MKN17" s="393"/>
      <c r="MKO17" s="393"/>
      <c r="MKP17" s="393"/>
      <c r="MKQ17" s="393"/>
      <c r="MKR17" s="393"/>
      <c r="MKS17" s="393"/>
      <c r="MKT17" s="393"/>
      <c r="MKU17" s="393"/>
      <c r="MKV17" s="393"/>
      <c r="MKW17" s="393"/>
      <c r="MKX17" s="393"/>
      <c r="MKY17" s="393"/>
      <c r="MKZ17" s="393"/>
      <c r="MLA17" s="393"/>
      <c r="MLB17" s="393"/>
      <c r="MLC17" s="393"/>
      <c r="MLD17" s="393"/>
      <c r="MLE17" s="393"/>
      <c r="MLF17" s="393"/>
      <c r="MLG17" s="393"/>
      <c r="MLH17" s="393"/>
      <c r="MLI17" s="393"/>
      <c r="MLJ17" s="393"/>
      <c r="MLK17" s="393"/>
      <c r="MLL17" s="393"/>
      <c r="MLM17" s="393"/>
      <c r="MLN17" s="393"/>
      <c r="MLO17" s="393"/>
      <c r="MLP17" s="393"/>
      <c r="MLQ17" s="393"/>
      <c r="MLR17" s="393"/>
      <c r="MLS17" s="393"/>
      <c r="MLT17" s="393"/>
      <c r="MLU17" s="393"/>
      <c r="MLV17" s="393"/>
      <c r="MLW17" s="393"/>
      <c r="MLX17" s="393"/>
      <c r="MLY17" s="393"/>
      <c r="MLZ17" s="393"/>
      <c r="MMA17" s="393"/>
      <c r="MMB17" s="393"/>
      <c r="MMC17" s="393"/>
      <c r="MMD17" s="393"/>
      <c r="MME17" s="393"/>
      <c r="MMF17" s="393"/>
      <c r="MMG17" s="393"/>
      <c r="MMH17" s="393"/>
      <c r="MMI17" s="393"/>
      <c r="MMJ17" s="393"/>
      <c r="MMK17" s="393"/>
      <c r="MML17" s="393"/>
      <c r="MMM17" s="393"/>
      <c r="MMN17" s="393"/>
      <c r="MMO17" s="393"/>
      <c r="MMP17" s="393"/>
      <c r="MMQ17" s="393"/>
      <c r="MMR17" s="393"/>
      <c r="MMS17" s="393"/>
      <c r="MMT17" s="393"/>
      <c r="MMU17" s="393"/>
      <c r="MMV17" s="393"/>
      <c r="MMW17" s="393"/>
      <c r="MMX17" s="393"/>
      <c r="MMY17" s="393"/>
      <c r="MMZ17" s="393"/>
      <c r="MNA17" s="393"/>
      <c r="MNB17" s="393"/>
      <c r="MNC17" s="393"/>
      <c r="MND17" s="393"/>
      <c r="MNE17" s="393"/>
      <c r="MNF17" s="393"/>
      <c r="MNG17" s="393"/>
      <c r="MNH17" s="393"/>
      <c r="MNI17" s="393"/>
      <c r="MNJ17" s="393"/>
      <c r="MNK17" s="393"/>
      <c r="MNL17" s="393"/>
      <c r="MNM17" s="393"/>
      <c r="MNN17" s="393"/>
      <c r="MNO17" s="393"/>
      <c r="MNP17" s="393"/>
      <c r="MNQ17" s="393"/>
      <c r="MNR17" s="393"/>
      <c r="MNS17" s="393"/>
      <c r="MNT17" s="393"/>
      <c r="MNU17" s="393"/>
      <c r="MNV17" s="393"/>
      <c r="MNW17" s="393"/>
      <c r="MNX17" s="393"/>
      <c r="MNY17" s="393"/>
      <c r="MNZ17" s="393"/>
      <c r="MOA17" s="393"/>
      <c r="MOB17" s="393"/>
      <c r="MOC17" s="393"/>
      <c r="MOD17" s="393"/>
      <c r="MOE17" s="393"/>
      <c r="MOF17" s="393"/>
      <c r="MOG17" s="393"/>
      <c r="MOH17" s="393"/>
      <c r="MOI17" s="393"/>
      <c r="MOJ17" s="393"/>
      <c r="MOK17" s="393"/>
      <c r="MOL17" s="393"/>
      <c r="MOM17" s="393"/>
      <c r="MON17" s="393"/>
      <c r="MOO17" s="393"/>
      <c r="MOP17" s="393"/>
      <c r="MOQ17" s="393"/>
      <c r="MOR17" s="393"/>
      <c r="MOS17" s="393"/>
      <c r="MOT17" s="393"/>
      <c r="MOU17" s="393"/>
      <c r="MOV17" s="393"/>
      <c r="MOW17" s="393"/>
      <c r="MOX17" s="393"/>
      <c r="MOY17" s="393"/>
      <c r="MOZ17" s="393"/>
      <c r="MPA17" s="393"/>
      <c r="MPB17" s="393"/>
      <c r="MPC17" s="393"/>
      <c r="MPD17" s="393"/>
      <c r="MPE17" s="393"/>
      <c r="MPF17" s="393"/>
      <c r="MPG17" s="393"/>
      <c r="MPH17" s="393"/>
      <c r="MPI17" s="393"/>
      <c r="MPJ17" s="393"/>
      <c r="MPK17" s="393"/>
      <c r="MPL17" s="393"/>
      <c r="MPM17" s="393"/>
      <c r="MPN17" s="393"/>
      <c r="MPO17" s="393"/>
      <c r="MPP17" s="393"/>
      <c r="MPQ17" s="393"/>
      <c r="MPR17" s="393"/>
      <c r="MPS17" s="393"/>
      <c r="MPT17" s="393"/>
      <c r="MPU17" s="393"/>
      <c r="MPV17" s="393"/>
      <c r="MPW17" s="393"/>
      <c r="MPX17" s="393"/>
      <c r="MPY17" s="393"/>
      <c r="MPZ17" s="393"/>
      <c r="MQA17" s="393"/>
      <c r="MQB17" s="393"/>
      <c r="MQC17" s="393"/>
      <c r="MQD17" s="393"/>
      <c r="MQE17" s="393"/>
      <c r="MQF17" s="393"/>
      <c r="MQG17" s="393"/>
      <c r="MQH17" s="393"/>
      <c r="MQI17" s="393"/>
      <c r="MQJ17" s="393"/>
      <c r="MQK17" s="393"/>
      <c r="MQL17" s="393"/>
      <c r="MQM17" s="393"/>
      <c r="MQN17" s="393"/>
      <c r="MQO17" s="393"/>
      <c r="MQP17" s="393"/>
      <c r="MQQ17" s="393"/>
      <c r="MQR17" s="393"/>
      <c r="MQS17" s="393"/>
      <c r="MQT17" s="393"/>
      <c r="MQU17" s="393"/>
      <c r="MQV17" s="393"/>
      <c r="MQW17" s="393"/>
      <c r="MQX17" s="393"/>
      <c r="MQY17" s="393"/>
      <c r="MQZ17" s="393"/>
      <c r="MRA17" s="393"/>
      <c r="MRB17" s="393"/>
      <c r="MRC17" s="393"/>
      <c r="MRD17" s="393"/>
      <c r="MRE17" s="393"/>
      <c r="MRF17" s="393"/>
      <c r="MRG17" s="393"/>
      <c r="MRH17" s="393"/>
      <c r="MRI17" s="393"/>
      <c r="MRJ17" s="393"/>
      <c r="MRK17" s="393"/>
      <c r="MRL17" s="393"/>
      <c r="MRM17" s="393"/>
      <c r="MRN17" s="393"/>
      <c r="MRO17" s="393"/>
      <c r="MRP17" s="393"/>
      <c r="MRQ17" s="393"/>
      <c r="MRR17" s="393"/>
      <c r="MRS17" s="393"/>
      <c r="MRT17" s="393"/>
      <c r="MRU17" s="393"/>
      <c r="MRV17" s="393"/>
      <c r="MRW17" s="393"/>
      <c r="MRX17" s="393"/>
      <c r="MRY17" s="393"/>
      <c r="MRZ17" s="393"/>
      <c r="MSA17" s="393"/>
      <c r="MSB17" s="393"/>
      <c r="MSC17" s="393"/>
      <c r="MSD17" s="393"/>
      <c r="MSE17" s="393"/>
      <c r="MSF17" s="393"/>
      <c r="MSG17" s="393"/>
      <c r="MSH17" s="393"/>
      <c r="MSI17" s="393"/>
      <c r="MSJ17" s="393"/>
      <c r="MSK17" s="393"/>
      <c r="MSL17" s="393"/>
      <c r="MSM17" s="393"/>
      <c r="MSN17" s="393"/>
      <c r="MSO17" s="393"/>
      <c r="MSP17" s="393"/>
      <c r="MSQ17" s="393"/>
      <c r="MSR17" s="393"/>
      <c r="MSS17" s="393"/>
      <c r="MST17" s="393"/>
      <c r="MSU17" s="393"/>
      <c r="MSV17" s="393"/>
      <c r="MSW17" s="393"/>
      <c r="MSX17" s="393"/>
      <c r="MSY17" s="393"/>
      <c r="MSZ17" s="393"/>
      <c r="MTA17" s="393"/>
      <c r="MTB17" s="393"/>
      <c r="MTC17" s="393"/>
      <c r="MTD17" s="393"/>
      <c r="MTE17" s="393"/>
      <c r="MTF17" s="393"/>
      <c r="MTG17" s="393"/>
      <c r="MTH17" s="393"/>
      <c r="MTI17" s="393"/>
      <c r="MTJ17" s="393"/>
      <c r="MTK17" s="393"/>
      <c r="MTL17" s="393"/>
      <c r="MTM17" s="393"/>
      <c r="MTN17" s="393"/>
      <c r="MTO17" s="393"/>
      <c r="MTP17" s="393"/>
      <c r="MTQ17" s="393"/>
      <c r="MTR17" s="393"/>
      <c r="MTS17" s="393"/>
      <c r="MTT17" s="393"/>
      <c r="MTU17" s="393"/>
      <c r="MTV17" s="393"/>
      <c r="MTW17" s="393"/>
      <c r="MTX17" s="393"/>
      <c r="MTY17" s="393"/>
      <c r="MTZ17" s="393"/>
      <c r="MUA17" s="393"/>
      <c r="MUB17" s="393"/>
      <c r="MUC17" s="393"/>
      <c r="MUD17" s="393"/>
      <c r="MUE17" s="393"/>
      <c r="MUF17" s="393"/>
      <c r="MUG17" s="393"/>
      <c r="MUH17" s="393"/>
      <c r="MUI17" s="393"/>
      <c r="MUJ17" s="393"/>
      <c r="MUK17" s="393"/>
      <c r="MUL17" s="393"/>
      <c r="MUM17" s="393"/>
      <c r="MUN17" s="393"/>
      <c r="MUO17" s="393"/>
      <c r="MUP17" s="393"/>
      <c r="MUQ17" s="393"/>
      <c r="MUR17" s="393"/>
      <c r="MUS17" s="393"/>
      <c r="MUT17" s="393"/>
      <c r="MUU17" s="393"/>
      <c r="MUV17" s="393"/>
      <c r="MUW17" s="393"/>
      <c r="MUX17" s="393"/>
      <c r="MUY17" s="393"/>
      <c r="MUZ17" s="393"/>
      <c r="MVA17" s="393"/>
      <c r="MVB17" s="393"/>
      <c r="MVC17" s="393"/>
      <c r="MVD17" s="393"/>
      <c r="MVE17" s="393"/>
      <c r="MVF17" s="393"/>
      <c r="MVG17" s="393"/>
      <c r="MVH17" s="393"/>
      <c r="MVI17" s="393"/>
      <c r="MVJ17" s="393"/>
      <c r="MVK17" s="393"/>
      <c r="MVL17" s="393"/>
      <c r="MVM17" s="393"/>
      <c r="MVN17" s="393"/>
      <c r="MVO17" s="393"/>
      <c r="MVP17" s="393"/>
      <c r="MVQ17" s="393"/>
      <c r="MVR17" s="393"/>
      <c r="MVS17" s="393"/>
      <c r="MVT17" s="393"/>
      <c r="MVU17" s="393"/>
      <c r="MVV17" s="393"/>
      <c r="MVW17" s="393"/>
      <c r="MVX17" s="393"/>
      <c r="MVY17" s="393"/>
      <c r="MVZ17" s="393"/>
      <c r="MWA17" s="393"/>
      <c r="MWB17" s="393"/>
      <c r="MWC17" s="393"/>
      <c r="MWD17" s="393"/>
      <c r="MWE17" s="393"/>
      <c r="MWF17" s="393"/>
      <c r="MWG17" s="393"/>
      <c r="MWH17" s="393"/>
      <c r="MWI17" s="393"/>
      <c r="MWJ17" s="393"/>
      <c r="MWK17" s="393"/>
      <c r="MWL17" s="393"/>
      <c r="MWM17" s="393"/>
      <c r="MWN17" s="393"/>
      <c r="MWO17" s="393"/>
      <c r="MWP17" s="393"/>
      <c r="MWQ17" s="393"/>
      <c r="MWR17" s="393"/>
      <c r="MWS17" s="393"/>
      <c r="MWT17" s="393"/>
      <c r="MWU17" s="393"/>
      <c r="MWV17" s="393"/>
      <c r="MWW17" s="393"/>
      <c r="MWX17" s="393"/>
      <c r="MWY17" s="393"/>
      <c r="MWZ17" s="393"/>
      <c r="MXA17" s="393"/>
      <c r="MXB17" s="393"/>
      <c r="MXC17" s="393"/>
      <c r="MXD17" s="393"/>
      <c r="MXE17" s="393"/>
      <c r="MXF17" s="393"/>
      <c r="MXG17" s="393"/>
      <c r="MXH17" s="393"/>
      <c r="MXI17" s="393"/>
      <c r="MXJ17" s="393"/>
      <c r="MXK17" s="393"/>
      <c r="MXL17" s="393"/>
      <c r="MXM17" s="393"/>
      <c r="MXN17" s="393"/>
      <c r="MXO17" s="393"/>
      <c r="MXP17" s="393"/>
      <c r="MXQ17" s="393"/>
      <c r="MXR17" s="393"/>
      <c r="MXS17" s="393"/>
      <c r="MXT17" s="393"/>
      <c r="MXU17" s="393"/>
      <c r="MXV17" s="393"/>
      <c r="MXW17" s="393"/>
      <c r="MXX17" s="393"/>
      <c r="MXY17" s="393"/>
      <c r="MXZ17" s="393"/>
      <c r="MYA17" s="393"/>
      <c r="MYB17" s="393"/>
      <c r="MYC17" s="393"/>
      <c r="MYD17" s="393"/>
      <c r="MYE17" s="393"/>
      <c r="MYF17" s="393"/>
      <c r="MYG17" s="393"/>
      <c r="MYH17" s="393"/>
      <c r="MYI17" s="393"/>
      <c r="MYJ17" s="393"/>
      <c r="MYK17" s="393"/>
      <c r="MYL17" s="393"/>
      <c r="MYM17" s="393"/>
      <c r="MYN17" s="393"/>
      <c r="MYO17" s="393"/>
      <c r="MYP17" s="393"/>
      <c r="MYQ17" s="393"/>
      <c r="MYR17" s="393"/>
      <c r="MYS17" s="393"/>
      <c r="MYT17" s="393"/>
      <c r="MYU17" s="393"/>
      <c r="MYV17" s="393"/>
      <c r="MYW17" s="393"/>
      <c r="MYX17" s="393"/>
      <c r="MYY17" s="393"/>
      <c r="MYZ17" s="393"/>
      <c r="MZA17" s="393"/>
      <c r="MZB17" s="393"/>
      <c r="MZC17" s="393"/>
      <c r="MZD17" s="393"/>
      <c r="MZE17" s="393"/>
      <c r="MZF17" s="393"/>
      <c r="MZG17" s="393"/>
      <c r="MZH17" s="393"/>
      <c r="MZI17" s="393"/>
      <c r="MZJ17" s="393"/>
      <c r="MZK17" s="393"/>
      <c r="MZL17" s="393"/>
      <c r="MZM17" s="393"/>
      <c r="MZN17" s="393"/>
      <c r="MZO17" s="393"/>
      <c r="MZP17" s="393"/>
      <c r="MZQ17" s="393"/>
      <c r="MZR17" s="393"/>
      <c r="MZS17" s="393"/>
      <c r="MZT17" s="393"/>
      <c r="MZU17" s="393"/>
      <c r="MZV17" s="393"/>
      <c r="MZW17" s="393"/>
      <c r="MZX17" s="393"/>
      <c r="MZY17" s="393"/>
      <c r="MZZ17" s="393"/>
      <c r="NAA17" s="393"/>
      <c r="NAB17" s="393"/>
      <c r="NAC17" s="393"/>
      <c r="NAD17" s="393"/>
      <c r="NAE17" s="393"/>
      <c r="NAF17" s="393"/>
      <c r="NAG17" s="393"/>
      <c r="NAH17" s="393"/>
      <c r="NAI17" s="393"/>
      <c r="NAJ17" s="393"/>
      <c r="NAK17" s="393"/>
      <c r="NAL17" s="393"/>
      <c r="NAM17" s="393"/>
      <c r="NAN17" s="393"/>
      <c r="NAO17" s="393"/>
      <c r="NAP17" s="393"/>
      <c r="NAQ17" s="393"/>
      <c r="NAR17" s="393"/>
      <c r="NAS17" s="393"/>
      <c r="NAT17" s="393"/>
      <c r="NAU17" s="393"/>
      <c r="NAV17" s="393"/>
      <c r="NAW17" s="393"/>
      <c r="NAX17" s="393"/>
      <c r="NAY17" s="393"/>
      <c r="NAZ17" s="393"/>
      <c r="NBA17" s="393"/>
      <c r="NBB17" s="393"/>
      <c r="NBC17" s="393"/>
      <c r="NBD17" s="393"/>
      <c r="NBE17" s="393"/>
      <c r="NBF17" s="393"/>
      <c r="NBG17" s="393"/>
      <c r="NBH17" s="393"/>
      <c r="NBI17" s="393"/>
      <c r="NBJ17" s="393"/>
      <c r="NBK17" s="393"/>
      <c r="NBL17" s="393"/>
      <c r="NBM17" s="393"/>
      <c r="NBN17" s="393"/>
      <c r="NBO17" s="393"/>
      <c r="NBP17" s="393"/>
      <c r="NBQ17" s="393"/>
      <c r="NBR17" s="393"/>
      <c r="NBS17" s="393"/>
      <c r="NBT17" s="393"/>
      <c r="NBU17" s="393"/>
      <c r="NBV17" s="393"/>
      <c r="NBW17" s="393"/>
      <c r="NBX17" s="393"/>
      <c r="NBY17" s="393"/>
      <c r="NBZ17" s="393"/>
      <c r="NCA17" s="393"/>
      <c r="NCB17" s="393"/>
      <c r="NCC17" s="393"/>
      <c r="NCD17" s="393"/>
      <c r="NCE17" s="393"/>
      <c r="NCF17" s="393"/>
      <c r="NCG17" s="393"/>
      <c r="NCH17" s="393"/>
      <c r="NCI17" s="393"/>
      <c r="NCJ17" s="393"/>
      <c r="NCK17" s="393"/>
      <c r="NCL17" s="393"/>
      <c r="NCM17" s="393"/>
      <c r="NCN17" s="393"/>
      <c r="NCO17" s="393"/>
      <c r="NCP17" s="393"/>
      <c r="NCQ17" s="393"/>
      <c r="NCR17" s="393"/>
      <c r="NCS17" s="393"/>
      <c r="NCT17" s="393"/>
      <c r="NCU17" s="393"/>
      <c r="NCV17" s="393"/>
      <c r="NCW17" s="393"/>
      <c r="NCX17" s="393"/>
      <c r="NCY17" s="393"/>
      <c r="NCZ17" s="393"/>
      <c r="NDA17" s="393"/>
      <c r="NDB17" s="393"/>
      <c r="NDC17" s="393"/>
      <c r="NDD17" s="393"/>
      <c r="NDE17" s="393"/>
      <c r="NDF17" s="393"/>
      <c r="NDG17" s="393"/>
      <c r="NDH17" s="393"/>
      <c r="NDI17" s="393"/>
      <c r="NDJ17" s="393"/>
      <c r="NDK17" s="393"/>
      <c r="NDL17" s="393"/>
      <c r="NDM17" s="393"/>
      <c r="NDN17" s="393"/>
      <c r="NDO17" s="393"/>
      <c r="NDP17" s="393"/>
      <c r="NDQ17" s="393"/>
      <c r="NDR17" s="393"/>
      <c r="NDS17" s="393"/>
      <c r="NDT17" s="393"/>
      <c r="NDU17" s="393"/>
      <c r="NDV17" s="393"/>
      <c r="NDW17" s="393"/>
      <c r="NDX17" s="393"/>
      <c r="NDY17" s="393"/>
      <c r="NDZ17" s="393"/>
      <c r="NEA17" s="393"/>
      <c r="NEB17" s="393"/>
      <c r="NEC17" s="393"/>
      <c r="NED17" s="393"/>
      <c r="NEE17" s="393"/>
      <c r="NEF17" s="393"/>
      <c r="NEG17" s="393"/>
      <c r="NEH17" s="393"/>
      <c r="NEI17" s="393"/>
      <c r="NEJ17" s="393"/>
      <c r="NEK17" s="393"/>
      <c r="NEL17" s="393"/>
      <c r="NEM17" s="393"/>
      <c r="NEN17" s="393"/>
      <c r="NEO17" s="393"/>
      <c r="NEP17" s="393"/>
      <c r="NEQ17" s="393"/>
      <c r="NER17" s="393"/>
      <c r="NES17" s="393"/>
      <c r="NET17" s="393"/>
      <c r="NEU17" s="393"/>
      <c r="NEV17" s="393"/>
      <c r="NEW17" s="393"/>
      <c r="NEX17" s="393"/>
      <c r="NEY17" s="393"/>
      <c r="NEZ17" s="393"/>
      <c r="NFA17" s="393"/>
      <c r="NFB17" s="393"/>
      <c r="NFC17" s="393"/>
      <c r="NFD17" s="393"/>
      <c r="NFE17" s="393"/>
      <c r="NFF17" s="393"/>
      <c r="NFG17" s="393"/>
      <c r="NFH17" s="393"/>
      <c r="NFI17" s="393"/>
      <c r="NFJ17" s="393"/>
      <c r="NFK17" s="393"/>
      <c r="NFL17" s="393"/>
      <c r="NFM17" s="393"/>
      <c r="NFN17" s="393"/>
      <c r="NFO17" s="393"/>
      <c r="NFP17" s="393"/>
      <c r="NFQ17" s="393"/>
      <c r="NFR17" s="393"/>
      <c r="NFS17" s="393"/>
      <c r="NFT17" s="393"/>
      <c r="NFU17" s="393"/>
      <c r="NFV17" s="393"/>
      <c r="NFW17" s="393"/>
      <c r="NFX17" s="393"/>
      <c r="NFY17" s="393"/>
      <c r="NFZ17" s="393"/>
      <c r="NGA17" s="393"/>
      <c r="NGB17" s="393"/>
      <c r="NGC17" s="393"/>
      <c r="NGD17" s="393"/>
      <c r="NGE17" s="393"/>
      <c r="NGF17" s="393"/>
      <c r="NGG17" s="393"/>
      <c r="NGH17" s="393"/>
      <c r="NGI17" s="393"/>
      <c r="NGJ17" s="393"/>
      <c r="NGK17" s="393"/>
      <c r="NGL17" s="393"/>
      <c r="NGM17" s="393"/>
      <c r="NGN17" s="393"/>
      <c r="NGO17" s="393"/>
      <c r="NGP17" s="393"/>
      <c r="NGQ17" s="393"/>
      <c r="NGR17" s="393"/>
      <c r="NGS17" s="393"/>
      <c r="NGT17" s="393"/>
      <c r="NGU17" s="393"/>
      <c r="NGV17" s="393"/>
      <c r="NGW17" s="393"/>
      <c r="NGX17" s="393"/>
      <c r="NGY17" s="393"/>
      <c r="NGZ17" s="393"/>
      <c r="NHA17" s="393"/>
      <c r="NHB17" s="393"/>
      <c r="NHC17" s="393"/>
      <c r="NHD17" s="393"/>
      <c r="NHE17" s="393"/>
      <c r="NHF17" s="393"/>
      <c r="NHG17" s="393"/>
      <c r="NHH17" s="393"/>
      <c r="NHI17" s="393"/>
      <c r="NHJ17" s="393"/>
      <c r="NHK17" s="393"/>
      <c r="NHL17" s="393"/>
      <c r="NHM17" s="393"/>
      <c r="NHN17" s="393"/>
      <c r="NHO17" s="393"/>
      <c r="NHP17" s="393"/>
      <c r="NHQ17" s="393"/>
      <c r="NHR17" s="393"/>
      <c r="NHS17" s="393"/>
      <c r="NHT17" s="393"/>
      <c r="NHU17" s="393"/>
      <c r="NHV17" s="393"/>
      <c r="NHW17" s="393"/>
      <c r="NHX17" s="393"/>
      <c r="NHY17" s="393"/>
      <c r="NHZ17" s="393"/>
      <c r="NIA17" s="393"/>
      <c r="NIB17" s="393"/>
      <c r="NIC17" s="393"/>
      <c r="NID17" s="393"/>
      <c r="NIE17" s="393"/>
      <c r="NIF17" s="393"/>
      <c r="NIG17" s="393"/>
      <c r="NIH17" s="393"/>
      <c r="NII17" s="393"/>
      <c r="NIJ17" s="393"/>
      <c r="NIK17" s="393"/>
      <c r="NIL17" s="393"/>
      <c r="NIM17" s="393"/>
      <c r="NIN17" s="393"/>
      <c r="NIO17" s="393"/>
      <c r="NIP17" s="393"/>
      <c r="NIQ17" s="393"/>
      <c r="NIR17" s="393"/>
      <c r="NIS17" s="393"/>
      <c r="NIT17" s="393"/>
      <c r="NIU17" s="393"/>
      <c r="NIV17" s="393"/>
      <c r="NIW17" s="393"/>
      <c r="NIX17" s="393"/>
      <c r="NIY17" s="393"/>
      <c r="NIZ17" s="393"/>
      <c r="NJA17" s="393"/>
      <c r="NJB17" s="393"/>
      <c r="NJC17" s="393"/>
      <c r="NJD17" s="393"/>
      <c r="NJE17" s="393"/>
      <c r="NJF17" s="393"/>
      <c r="NJG17" s="393"/>
      <c r="NJH17" s="393"/>
      <c r="NJI17" s="393"/>
      <c r="NJJ17" s="393"/>
      <c r="NJK17" s="393"/>
      <c r="NJL17" s="393"/>
      <c r="NJM17" s="393"/>
      <c r="NJN17" s="393"/>
      <c r="NJO17" s="393"/>
      <c r="NJP17" s="393"/>
      <c r="NJQ17" s="393"/>
      <c r="NJR17" s="393"/>
      <c r="NJS17" s="393"/>
      <c r="NJT17" s="393"/>
      <c r="NJU17" s="393"/>
      <c r="NJV17" s="393"/>
      <c r="NJW17" s="393"/>
      <c r="NJX17" s="393"/>
      <c r="NJY17" s="393"/>
      <c r="NJZ17" s="393"/>
      <c r="NKA17" s="393"/>
      <c r="NKB17" s="393"/>
      <c r="NKC17" s="393"/>
      <c r="NKD17" s="393"/>
      <c r="NKE17" s="393"/>
      <c r="NKF17" s="393"/>
      <c r="NKG17" s="393"/>
      <c r="NKH17" s="393"/>
      <c r="NKI17" s="393"/>
      <c r="NKJ17" s="393"/>
      <c r="NKK17" s="393"/>
      <c r="NKL17" s="393"/>
      <c r="NKM17" s="393"/>
      <c r="NKN17" s="393"/>
      <c r="NKO17" s="393"/>
      <c r="NKP17" s="393"/>
      <c r="NKQ17" s="393"/>
      <c r="NKR17" s="393"/>
      <c r="NKS17" s="393"/>
      <c r="NKT17" s="393"/>
      <c r="NKU17" s="393"/>
      <c r="NKV17" s="393"/>
      <c r="NKW17" s="393"/>
      <c r="NKX17" s="393"/>
      <c r="NKY17" s="393"/>
      <c r="NKZ17" s="393"/>
      <c r="NLA17" s="393"/>
      <c r="NLB17" s="393"/>
      <c r="NLC17" s="393"/>
      <c r="NLD17" s="393"/>
      <c r="NLE17" s="393"/>
      <c r="NLF17" s="393"/>
      <c r="NLG17" s="393"/>
      <c r="NLH17" s="393"/>
      <c r="NLI17" s="393"/>
      <c r="NLJ17" s="393"/>
      <c r="NLK17" s="393"/>
      <c r="NLL17" s="393"/>
      <c r="NLM17" s="393"/>
      <c r="NLN17" s="393"/>
      <c r="NLO17" s="393"/>
      <c r="NLP17" s="393"/>
      <c r="NLQ17" s="393"/>
      <c r="NLR17" s="393"/>
      <c r="NLS17" s="393"/>
      <c r="NLT17" s="393"/>
      <c r="NLU17" s="393"/>
      <c r="NLV17" s="393"/>
      <c r="NLW17" s="393"/>
      <c r="NLX17" s="393"/>
      <c r="NLY17" s="393"/>
      <c r="NLZ17" s="393"/>
      <c r="NMA17" s="393"/>
      <c r="NMB17" s="393"/>
      <c r="NMC17" s="393"/>
      <c r="NMD17" s="393"/>
      <c r="NME17" s="393"/>
      <c r="NMF17" s="393"/>
      <c r="NMG17" s="393"/>
      <c r="NMH17" s="393"/>
      <c r="NMI17" s="393"/>
      <c r="NMJ17" s="393"/>
      <c r="NMK17" s="393"/>
      <c r="NML17" s="393"/>
      <c r="NMM17" s="393"/>
      <c r="NMN17" s="393"/>
      <c r="NMO17" s="393"/>
      <c r="NMP17" s="393"/>
      <c r="NMQ17" s="393"/>
      <c r="NMR17" s="393"/>
      <c r="NMS17" s="393"/>
      <c r="NMT17" s="393"/>
      <c r="NMU17" s="393"/>
      <c r="NMV17" s="393"/>
      <c r="NMW17" s="393"/>
      <c r="NMX17" s="393"/>
      <c r="NMY17" s="393"/>
      <c r="NMZ17" s="393"/>
      <c r="NNA17" s="393"/>
      <c r="NNB17" s="393"/>
      <c r="NNC17" s="393"/>
      <c r="NND17" s="393"/>
      <c r="NNE17" s="393"/>
      <c r="NNF17" s="393"/>
      <c r="NNG17" s="393"/>
      <c r="NNH17" s="393"/>
      <c r="NNI17" s="393"/>
      <c r="NNJ17" s="393"/>
      <c r="NNK17" s="393"/>
      <c r="NNL17" s="393"/>
      <c r="NNM17" s="393"/>
      <c r="NNN17" s="393"/>
      <c r="NNO17" s="393"/>
      <c r="NNP17" s="393"/>
      <c r="NNQ17" s="393"/>
      <c r="NNR17" s="393"/>
      <c r="NNS17" s="393"/>
      <c r="NNT17" s="393"/>
      <c r="NNU17" s="393"/>
      <c r="NNV17" s="393"/>
      <c r="NNW17" s="393"/>
      <c r="NNX17" s="393"/>
      <c r="NNY17" s="393"/>
      <c r="NNZ17" s="393"/>
      <c r="NOA17" s="393"/>
      <c r="NOB17" s="393"/>
      <c r="NOC17" s="393"/>
      <c r="NOD17" s="393"/>
      <c r="NOE17" s="393"/>
      <c r="NOF17" s="393"/>
      <c r="NOG17" s="393"/>
      <c r="NOH17" s="393"/>
      <c r="NOI17" s="393"/>
      <c r="NOJ17" s="393"/>
      <c r="NOK17" s="393"/>
      <c r="NOL17" s="393"/>
      <c r="NOM17" s="393"/>
      <c r="NON17" s="393"/>
      <c r="NOO17" s="393"/>
      <c r="NOP17" s="393"/>
      <c r="NOQ17" s="393"/>
      <c r="NOR17" s="393"/>
      <c r="NOS17" s="393"/>
      <c r="NOT17" s="393"/>
      <c r="NOU17" s="393"/>
      <c r="NOV17" s="393"/>
      <c r="NOW17" s="393"/>
      <c r="NOX17" s="393"/>
      <c r="NOY17" s="393"/>
      <c r="NOZ17" s="393"/>
      <c r="NPA17" s="393"/>
      <c r="NPB17" s="393"/>
      <c r="NPC17" s="393"/>
      <c r="NPD17" s="393"/>
      <c r="NPE17" s="393"/>
      <c r="NPF17" s="393"/>
      <c r="NPG17" s="393"/>
      <c r="NPH17" s="393"/>
      <c r="NPI17" s="393"/>
      <c r="NPJ17" s="393"/>
      <c r="NPK17" s="393"/>
      <c r="NPL17" s="393"/>
      <c r="NPM17" s="393"/>
      <c r="NPN17" s="393"/>
      <c r="NPO17" s="393"/>
      <c r="NPP17" s="393"/>
      <c r="NPQ17" s="393"/>
      <c r="NPR17" s="393"/>
      <c r="NPS17" s="393"/>
      <c r="NPT17" s="393"/>
      <c r="NPU17" s="393"/>
      <c r="NPV17" s="393"/>
      <c r="NPW17" s="393"/>
      <c r="NPX17" s="393"/>
      <c r="NPY17" s="393"/>
      <c r="NPZ17" s="393"/>
      <c r="NQA17" s="393"/>
      <c r="NQB17" s="393"/>
      <c r="NQC17" s="393"/>
      <c r="NQD17" s="393"/>
      <c r="NQE17" s="393"/>
      <c r="NQF17" s="393"/>
      <c r="NQG17" s="393"/>
      <c r="NQH17" s="393"/>
      <c r="NQI17" s="393"/>
      <c r="NQJ17" s="393"/>
      <c r="NQK17" s="393"/>
      <c r="NQL17" s="393"/>
      <c r="NQM17" s="393"/>
      <c r="NQN17" s="393"/>
      <c r="NQO17" s="393"/>
      <c r="NQP17" s="393"/>
      <c r="NQQ17" s="393"/>
      <c r="NQR17" s="393"/>
      <c r="NQS17" s="393"/>
      <c r="NQT17" s="393"/>
      <c r="NQU17" s="393"/>
      <c r="NQV17" s="393"/>
      <c r="NQW17" s="393"/>
      <c r="NQX17" s="393"/>
      <c r="NQY17" s="393"/>
      <c r="NQZ17" s="393"/>
      <c r="NRA17" s="393"/>
      <c r="NRB17" s="393"/>
      <c r="NRC17" s="393"/>
      <c r="NRD17" s="393"/>
      <c r="NRE17" s="393"/>
      <c r="NRF17" s="393"/>
      <c r="NRG17" s="393"/>
      <c r="NRH17" s="393"/>
      <c r="NRI17" s="393"/>
      <c r="NRJ17" s="393"/>
      <c r="NRK17" s="393"/>
      <c r="NRL17" s="393"/>
      <c r="NRM17" s="393"/>
      <c r="NRN17" s="393"/>
      <c r="NRO17" s="393"/>
      <c r="NRP17" s="393"/>
      <c r="NRQ17" s="393"/>
      <c r="NRR17" s="393"/>
      <c r="NRS17" s="393"/>
      <c r="NRT17" s="393"/>
      <c r="NRU17" s="393"/>
      <c r="NRV17" s="393"/>
      <c r="NRW17" s="393"/>
      <c r="NRX17" s="393"/>
      <c r="NRY17" s="393"/>
      <c r="NRZ17" s="393"/>
      <c r="NSA17" s="393"/>
      <c r="NSB17" s="393"/>
      <c r="NSC17" s="393"/>
      <c r="NSD17" s="393"/>
      <c r="NSE17" s="393"/>
      <c r="NSF17" s="393"/>
      <c r="NSG17" s="393"/>
      <c r="NSH17" s="393"/>
      <c r="NSI17" s="393"/>
      <c r="NSJ17" s="393"/>
      <c r="NSK17" s="393"/>
      <c r="NSL17" s="393"/>
      <c r="NSM17" s="393"/>
      <c r="NSN17" s="393"/>
      <c r="NSO17" s="393"/>
      <c r="NSP17" s="393"/>
      <c r="NSQ17" s="393"/>
      <c r="NSR17" s="393"/>
      <c r="NSS17" s="393"/>
      <c r="NST17" s="393"/>
      <c r="NSU17" s="393"/>
      <c r="NSV17" s="393"/>
      <c r="NSW17" s="393"/>
      <c r="NSX17" s="393"/>
      <c r="NSY17" s="393"/>
      <c r="NSZ17" s="393"/>
      <c r="NTA17" s="393"/>
      <c r="NTB17" s="393"/>
      <c r="NTC17" s="393"/>
      <c r="NTD17" s="393"/>
      <c r="NTE17" s="393"/>
      <c r="NTF17" s="393"/>
      <c r="NTG17" s="393"/>
      <c r="NTH17" s="393"/>
      <c r="NTI17" s="393"/>
      <c r="NTJ17" s="393"/>
      <c r="NTK17" s="393"/>
      <c r="NTL17" s="393"/>
      <c r="NTM17" s="393"/>
      <c r="NTN17" s="393"/>
      <c r="NTO17" s="393"/>
      <c r="NTP17" s="393"/>
      <c r="NTQ17" s="393"/>
      <c r="NTR17" s="393"/>
      <c r="NTS17" s="393"/>
      <c r="NTT17" s="393"/>
      <c r="NTU17" s="393"/>
      <c r="NTV17" s="393"/>
      <c r="NTW17" s="393"/>
      <c r="NTX17" s="393"/>
      <c r="NTY17" s="393"/>
      <c r="NTZ17" s="393"/>
      <c r="NUA17" s="393"/>
      <c r="NUB17" s="393"/>
      <c r="NUC17" s="393"/>
      <c r="NUD17" s="393"/>
      <c r="NUE17" s="393"/>
      <c r="NUF17" s="393"/>
      <c r="NUG17" s="393"/>
      <c r="NUH17" s="393"/>
      <c r="NUI17" s="393"/>
      <c r="NUJ17" s="393"/>
      <c r="NUK17" s="393"/>
      <c r="NUL17" s="393"/>
      <c r="NUM17" s="393"/>
      <c r="NUN17" s="393"/>
      <c r="NUO17" s="393"/>
      <c r="NUP17" s="393"/>
      <c r="NUQ17" s="393"/>
      <c r="NUR17" s="393"/>
      <c r="NUS17" s="393"/>
      <c r="NUT17" s="393"/>
      <c r="NUU17" s="393"/>
      <c r="NUV17" s="393"/>
      <c r="NUW17" s="393"/>
      <c r="NUX17" s="393"/>
      <c r="NUY17" s="393"/>
      <c r="NUZ17" s="393"/>
      <c r="NVA17" s="393"/>
      <c r="NVB17" s="393"/>
      <c r="NVC17" s="393"/>
      <c r="NVD17" s="393"/>
      <c r="NVE17" s="393"/>
      <c r="NVF17" s="393"/>
      <c r="NVG17" s="393"/>
      <c r="NVH17" s="393"/>
      <c r="NVI17" s="393"/>
      <c r="NVJ17" s="393"/>
      <c r="NVK17" s="393"/>
      <c r="NVL17" s="393"/>
      <c r="NVM17" s="393"/>
      <c r="NVN17" s="393"/>
      <c r="NVO17" s="393"/>
      <c r="NVP17" s="393"/>
      <c r="NVQ17" s="393"/>
      <c r="NVR17" s="393"/>
      <c r="NVS17" s="393"/>
      <c r="NVT17" s="393"/>
      <c r="NVU17" s="393"/>
      <c r="NVV17" s="393"/>
      <c r="NVW17" s="393"/>
      <c r="NVX17" s="393"/>
      <c r="NVY17" s="393"/>
      <c r="NVZ17" s="393"/>
      <c r="NWA17" s="393"/>
      <c r="NWB17" s="393"/>
      <c r="NWC17" s="393"/>
      <c r="NWD17" s="393"/>
      <c r="NWE17" s="393"/>
      <c r="NWF17" s="393"/>
      <c r="NWG17" s="393"/>
      <c r="NWH17" s="393"/>
      <c r="NWI17" s="393"/>
      <c r="NWJ17" s="393"/>
      <c r="NWK17" s="393"/>
      <c r="NWL17" s="393"/>
      <c r="NWM17" s="393"/>
      <c r="NWN17" s="393"/>
      <c r="NWO17" s="393"/>
      <c r="NWP17" s="393"/>
      <c r="NWQ17" s="393"/>
      <c r="NWR17" s="393"/>
      <c r="NWS17" s="393"/>
      <c r="NWT17" s="393"/>
      <c r="NWU17" s="393"/>
      <c r="NWV17" s="393"/>
      <c r="NWW17" s="393"/>
      <c r="NWX17" s="393"/>
      <c r="NWY17" s="393"/>
      <c r="NWZ17" s="393"/>
      <c r="NXA17" s="393"/>
      <c r="NXB17" s="393"/>
      <c r="NXC17" s="393"/>
      <c r="NXD17" s="393"/>
      <c r="NXE17" s="393"/>
      <c r="NXF17" s="393"/>
      <c r="NXG17" s="393"/>
      <c r="NXH17" s="393"/>
      <c r="NXI17" s="393"/>
      <c r="NXJ17" s="393"/>
      <c r="NXK17" s="393"/>
      <c r="NXL17" s="393"/>
      <c r="NXM17" s="393"/>
      <c r="NXN17" s="393"/>
      <c r="NXO17" s="393"/>
      <c r="NXP17" s="393"/>
      <c r="NXQ17" s="393"/>
      <c r="NXR17" s="393"/>
      <c r="NXS17" s="393"/>
      <c r="NXT17" s="393"/>
      <c r="NXU17" s="393"/>
      <c r="NXV17" s="393"/>
      <c r="NXW17" s="393"/>
      <c r="NXX17" s="393"/>
      <c r="NXY17" s="393"/>
      <c r="NXZ17" s="393"/>
      <c r="NYA17" s="393"/>
      <c r="NYB17" s="393"/>
      <c r="NYC17" s="393"/>
      <c r="NYD17" s="393"/>
      <c r="NYE17" s="393"/>
      <c r="NYF17" s="393"/>
      <c r="NYG17" s="393"/>
      <c r="NYH17" s="393"/>
      <c r="NYI17" s="393"/>
      <c r="NYJ17" s="393"/>
      <c r="NYK17" s="393"/>
      <c r="NYL17" s="393"/>
      <c r="NYM17" s="393"/>
      <c r="NYN17" s="393"/>
      <c r="NYO17" s="393"/>
      <c r="NYP17" s="393"/>
      <c r="NYQ17" s="393"/>
      <c r="NYR17" s="393"/>
      <c r="NYS17" s="393"/>
      <c r="NYT17" s="393"/>
      <c r="NYU17" s="393"/>
      <c r="NYV17" s="393"/>
      <c r="NYW17" s="393"/>
      <c r="NYX17" s="393"/>
      <c r="NYY17" s="393"/>
      <c r="NYZ17" s="393"/>
      <c r="NZA17" s="393"/>
      <c r="NZB17" s="393"/>
      <c r="NZC17" s="393"/>
      <c r="NZD17" s="393"/>
      <c r="NZE17" s="393"/>
      <c r="NZF17" s="393"/>
      <c r="NZG17" s="393"/>
      <c r="NZH17" s="393"/>
      <c r="NZI17" s="393"/>
      <c r="NZJ17" s="393"/>
      <c r="NZK17" s="393"/>
      <c r="NZL17" s="393"/>
      <c r="NZM17" s="393"/>
      <c r="NZN17" s="393"/>
      <c r="NZO17" s="393"/>
      <c r="NZP17" s="393"/>
      <c r="NZQ17" s="393"/>
      <c r="NZR17" s="393"/>
      <c r="NZS17" s="393"/>
      <c r="NZT17" s="393"/>
      <c r="NZU17" s="393"/>
      <c r="NZV17" s="393"/>
      <c r="NZW17" s="393"/>
      <c r="NZX17" s="393"/>
      <c r="NZY17" s="393"/>
      <c r="NZZ17" s="393"/>
      <c r="OAA17" s="393"/>
      <c r="OAB17" s="393"/>
      <c r="OAC17" s="393"/>
      <c r="OAD17" s="393"/>
      <c r="OAE17" s="393"/>
      <c r="OAF17" s="393"/>
      <c r="OAG17" s="393"/>
      <c r="OAH17" s="393"/>
      <c r="OAI17" s="393"/>
      <c r="OAJ17" s="393"/>
      <c r="OAK17" s="393"/>
      <c r="OAL17" s="393"/>
      <c r="OAM17" s="393"/>
      <c r="OAN17" s="393"/>
      <c r="OAO17" s="393"/>
      <c r="OAP17" s="393"/>
      <c r="OAQ17" s="393"/>
      <c r="OAR17" s="393"/>
      <c r="OAS17" s="393"/>
      <c r="OAT17" s="393"/>
      <c r="OAU17" s="393"/>
      <c r="OAV17" s="393"/>
      <c r="OAW17" s="393"/>
      <c r="OAX17" s="393"/>
      <c r="OAY17" s="393"/>
      <c r="OAZ17" s="393"/>
      <c r="OBA17" s="393"/>
      <c r="OBB17" s="393"/>
      <c r="OBC17" s="393"/>
      <c r="OBD17" s="393"/>
      <c r="OBE17" s="393"/>
      <c r="OBF17" s="393"/>
      <c r="OBG17" s="393"/>
      <c r="OBH17" s="393"/>
      <c r="OBI17" s="393"/>
      <c r="OBJ17" s="393"/>
      <c r="OBK17" s="393"/>
      <c r="OBL17" s="393"/>
      <c r="OBM17" s="393"/>
      <c r="OBN17" s="393"/>
      <c r="OBO17" s="393"/>
      <c r="OBP17" s="393"/>
      <c r="OBQ17" s="393"/>
      <c r="OBR17" s="393"/>
      <c r="OBS17" s="393"/>
      <c r="OBT17" s="393"/>
      <c r="OBU17" s="393"/>
      <c r="OBV17" s="393"/>
      <c r="OBW17" s="393"/>
      <c r="OBX17" s="393"/>
      <c r="OBY17" s="393"/>
      <c r="OBZ17" s="393"/>
      <c r="OCA17" s="393"/>
      <c r="OCB17" s="393"/>
      <c r="OCC17" s="393"/>
      <c r="OCD17" s="393"/>
      <c r="OCE17" s="393"/>
      <c r="OCF17" s="393"/>
      <c r="OCG17" s="393"/>
      <c r="OCH17" s="393"/>
      <c r="OCI17" s="393"/>
      <c r="OCJ17" s="393"/>
      <c r="OCK17" s="393"/>
      <c r="OCL17" s="393"/>
      <c r="OCM17" s="393"/>
      <c r="OCN17" s="393"/>
      <c r="OCO17" s="393"/>
      <c r="OCP17" s="393"/>
      <c r="OCQ17" s="393"/>
      <c r="OCR17" s="393"/>
      <c r="OCS17" s="393"/>
      <c r="OCT17" s="393"/>
      <c r="OCU17" s="393"/>
      <c r="OCV17" s="393"/>
      <c r="OCW17" s="393"/>
      <c r="OCX17" s="393"/>
      <c r="OCY17" s="393"/>
      <c r="OCZ17" s="393"/>
      <c r="ODA17" s="393"/>
      <c r="ODB17" s="393"/>
      <c r="ODC17" s="393"/>
      <c r="ODD17" s="393"/>
      <c r="ODE17" s="393"/>
      <c r="ODF17" s="393"/>
      <c r="ODG17" s="393"/>
      <c r="ODH17" s="393"/>
      <c r="ODI17" s="393"/>
      <c r="ODJ17" s="393"/>
      <c r="ODK17" s="393"/>
      <c r="ODL17" s="393"/>
      <c r="ODM17" s="393"/>
      <c r="ODN17" s="393"/>
      <c r="ODO17" s="393"/>
      <c r="ODP17" s="393"/>
      <c r="ODQ17" s="393"/>
      <c r="ODR17" s="393"/>
      <c r="ODS17" s="393"/>
      <c r="ODT17" s="393"/>
      <c r="ODU17" s="393"/>
      <c r="ODV17" s="393"/>
      <c r="ODW17" s="393"/>
      <c r="ODX17" s="393"/>
      <c r="ODY17" s="393"/>
      <c r="ODZ17" s="393"/>
      <c r="OEA17" s="393"/>
      <c r="OEB17" s="393"/>
      <c r="OEC17" s="393"/>
      <c r="OED17" s="393"/>
      <c r="OEE17" s="393"/>
      <c r="OEF17" s="393"/>
      <c r="OEG17" s="393"/>
      <c r="OEH17" s="393"/>
      <c r="OEI17" s="393"/>
      <c r="OEJ17" s="393"/>
      <c r="OEK17" s="393"/>
      <c r="OEL17" s="393"/>
      <c r="OEM17" s="393"/>
      <c r="OEN17" s="393"/>
      <c r="OEO17" s="393"/>
      <c r="OEP17" s="393"/>
      <c r="OEQ17" s="393"/>
      <c r="OER17" s="393"/>
      <c r="OES17" s="393"/>
      <c r="OET17" s="393"/>
      <c r="OEU17" s="393"/>
      <c r="OEV17" s="393"/>
      <c r="OEW17" s="393"/>
      <c r="OEX17" s="393"/>
      <c r="OEY17" s="393"/>
      <c r="OEZ17" s="393"/>
      <c r="OFA17" s="393"/>
      <c r="OFB17" s="393"/>
      <c r="OFC17" s="393"/>
      <c r="OFD17" s="393"/>
      <c r="OFE17" s="393"/>
      <c r="OFF17" s="393"/>
      <c r="OFG17" s="393"/>
      <c r="OFH17" s="393"/>
      <c r="OFI17" s="393"/>
      <c r="OFJ17" s="393"/>
      <c r="OFK17" s="393"/>
      <c r="OFL17" s="393"/>
      <c r="OFM17" s="393"/>
      <c r="OFN17" s="393"/>
      <c r="OFO17" s="393"/>
      <c r="OFP17" s="393"/>
      <c r="OFQ17" s="393"/>
      <c r="OFR17" s="393"/>
      <c r="OFS17" s="393"/>
      <c r="OFT17" s="393"/>
      <c r="OFU17" s="393"/>
      <c r="OFV17" s="393"/>
      <c r="OFW17" s="393"/>
      <c r="OFX17" s="393"/>
      <c r="OFY17" s="393"/>
      <c r="OFZ17" s="393"/>
      <c r="OGA17" s="393"/>
      <c r="OGB17" s="393"/>
      <c r="OGC17" s="393"/>
      <c r="OGD17" s="393"/>
      <c r="OGE17" s="393"/>
      <c r="OGF17" s="393"/>
      <c r="OGG17" s="393"/>
      <c r="OGH17" s="393"/>
      <c r="OGI17" s="393"/>
      <c r="OGJ17" s="393"/>
      <c r="OGK17" s="393"/>
      <c r="OGL17" s="393"/>
      <c r="OGM17" s="393"/>
      <c r="OGN17" s="393"/>
      <c r="OGO17" s="393"/>
      <c r="OGP17" s="393"/>
      <c r="OGQ17" s="393"/>
      <c r="OGR17" s="393"/>
      <c r="OGS17" s="393"/>
      <c r="OGT17" s="393"/>
      <c r="OGU17" s="393"/>
      <c r="OGV17" s="393"/>
      <c r="OGW17" s="393"/>
      <c r="OGX17" s="393"/>
      <c r="OGY17" s="393"/>
      <c r="OGZ17" s="393"/>
      <c r="OHA17" s="393"/>
      <c r="OHB17" s="393"/>
      <c r="OHC17" s="393"/>
      <c r="OHD17" s="393"/>
      <c r="OHE17" s="393"/>
      <c r="OHF17" s="393"/>
      <c r="OHG17" s="393"/>
      <c r="OHH17" s="393"/>
      <c r="OHI17" s="393"/>
      <c r="OHJ17" s="393"/>
      <c r="OHK17" s="393"/>
      <c r="OHL17" s="393"/>
      <c r="OHM17" s="393"/>
      <c r="OHN17" s="393"/>
      <c r="OHO17" s="393"/>
      <c r="OHP17" s="393"/>
      <c r="OHQ17" s="393"/>
      <c r="OHR17" s="393"/>
      <c r="OHS17" s="393"/>
      <c r="OHT17" s="393"/>
      <c r="OHU17" s="393"/>
      <c r="OHV17" s="393"/>
      <c r="OHW17" s="393"/>
      <c r="OHX17" s="393"/>
      <c r="OHY17" s="393"/>
      <c r="OHZ17" s="393"/>
      <c r="OIA17" s="393"/>
      <c r="OIB17" s="393"/>
      <c r="OIC17" s="393"/>
      <c r="OID17" s="393"/>
      <c r="OIE17" s="393"/>
      <c r="OIF17" s="393"/>
      <c r="OIG17" s="393"/>
      <c r="OIH17" s="393"/>
      <c r="OII17" s="393"/>
      <c r="OIJ17" s="393"/>
      <c r="OIK17" s="393"/>
      <c r="OIL17" s="393"/>
      <c r="OIM17" s="393"/>
      <c r="OIN17" s="393"/>
      <c r="OIO17" s="393"/>
      <c r="OIP17" s="393"/>
      <c r="OIQ17" s="393"/>
      <c r="OIR17" s="393"/>
      <c r="OIS17" s="393"/>
      <c r="OIT17" s="393"/>
      <c r="OIU17" s="393"/>
      <c r="OIV17" s="393"/>
      <c r="OIW17" s="393"/>
      <c r="OIX17" s="393"/>
      <c r="OIY17" s="393"/>
      <c r="OIZ17" s="393"/>
      <c r="OJA17" s="393"/>
      <c r="OJB17" s="393"/>
      <c r="OJC17" s="393"/>
      <c r="OJD17" s="393"/>
      <c r="OJE17" s="393"/>
      <c r="OJF17" s="393"/>
      <c r="OJG17" s="393"/>
      <c r="OJH17" s="393"/>
      <c r="OJI17" s="393"/>
      <c r="OJJ17" s="393"/>
      <c r="OJK17" s="393"/>
      <c r="OJL17" s="393"/>
      <c r="OJM17" s="393"/>
      <c r="OJN17" s="393"/>
      <c r="OJO17" s="393"/>
      <c r="OJP17" s="393"/>
      <c r="OJQ17" s="393"/>
      <c r="OJR17" s="393"/>
      <c r="OJS17" s="393"/>
      <c r="OJT17" s="393"/>
      <c r="OJU17" s="393"/>
      <c r="OJV17" s="393"/>
      <c r="OJW17" s="393"/>
      <c r="OJX17" s="393"/>
      <c r="OJY17" s="393"/>
      <c r="OJZ17" s="393"/>
      <c r="OKA17" s="393"/>
      <c r="OKB17" s="393"/>
      <c r="OKC17" s="393"/>
      <c r="OKD17" s="393"/>
      <c r="OKE17" s="393"/>
      <c r="OKF17" s="393"/>
      <c r="OKG17" s="393"/>
      <c r="OKH17" s="393"/>
      <c r="OKI17" s="393"/>
      <c r="OKJ17" s="393"/>
      <c r="OKK17" s="393"/>
      <c r="OKL17" s="393"/>
      <c r="OKM17" s="393"/>
      <c r="OKN17" s="393"/>
      <c r="OKO17" s="393"/>
      <c r="OKP17" s="393"/>
      <c r="OKQ17" s="393"/>
      <c r="OKR17" s="393"/>
      <c r="OKS17" s="393"/>
      <c r="OKT17" s="393"/>
      <c r="OKU17" s="393"/>
      <c r="OKV17" s="393"/>
      <c r="OKW17" s="393"/>
      <c r="OKX17" s="393"/>
      <c r="OKY17" s="393"/>
      <c r="OKZ17" s="393"/>
      <c r="OLA17" s="393"/>
      <c r="OLB17" s="393"/>
      <c r="OLC17" s="393"/>
      <c r="OLD17" s="393"/>
      <c r="OLE17" s="393"/>
      <c r="OLF17" s="393"/>
      <c r="OLG17" s="393"/>
      <c r="OLH17" s="393"/>
      <c r="OLI17" s="393"/>
      <c r="OLJ17" s="393"/>
      <c r="OLK17" s="393"/>
      <c r="OLL17" s="393"/>
      <c r="OLM17" s="393"/>
      <c r="OLN17" s="393"/>
      <c r="OLO17" s="393"/>
      <c r="OLP17" s="393"/>
      <c r="OLQ17" s="393"/>
      <c r="OLR17" s="393"/>
      <c r="OLS17" s="393"/>
      <c r="OLT17" s="393"/>
      <c r="OLU17" s="393"/>
      <c r="OLV17" s="393"/>
      <c r="OLW17" s="393"/>
      <c r="OLX17" s="393"/>
      <c r="OLY17" s="393"/>
      <c r="OLZ17" s="393"/>
      <c r="OMA17" s="393"/>
      <c r="OMB17" s="393"/>
      <c r="OMC17" s="393"/>
      <c r="OMD17" s="393"/>
      <c r="OME17" s="393"/>
      <c r="OMF17" s="393"/>
      <c r="OMG17" s="393"/>
      <c r="OMH17" s="393"/>
      <c r="OMI17" s="393"/>
      <c r="OMJ17" s="393"/>
      <c r="OMK17" s="393"/>
      <c r="OML17" s="393"/>
      <c r="OMM17" s="393"/>
      <c r="OMN17" s="393"/>
      <c r="OMO17" s="393"/>
      <c r="OMP17" s="393"/>
      <c r="OMQ17" s="393"/>
      <c r="OMR17" s="393"/>
      <c r="OMS17" s="393"/>
      <c r="OMT17" s="393"/>
      <c r="OMU17" s="393"/>
      <c r="OMV17" s="393"/>
      <c r="OMW17" s="393"/>
      <c r="OMX17" s="393"/>
      <c r="OMY17" s="393"/>
      <c r="OMZ17" s="393"/>
      <c r="ONA17" s="393"/>
      <c r="ONB17" s="393"/>
      <c r="ONC17" s="393"/>
      <c r="OND17" s="393"/>
      <c r="ONE17" s="393"/>
      <c r="ONF17" s="393"/>
      <c r="ONG17" s="393"/>
      <c r="ONH17" s="393"/>
      <c r="ONI17" s="393"/>
      <c r="ONJ17" s="393"/>
      <c r="ONK17" s="393"/>
      <c r="ONL17" s="393"/>
      <c r="ONM17" s="393"/>
      <c r="ONN17" s="393"/>
      <c r="ONO17" s="393"/>
      <c r="ONP17" s="393"/>
      <c r="ONQ17" s="393"/>
      <c r="ONR17" s="393"/>
      <c r="ONS17" s="393"/>
      <c r="ONT17" s="393"/>
      <c r="ONU17" s="393"/>
      <c r="ONV17" s="393"/>
      <c r="ONW17" s="393"/>
      <c r="ONX17" s="393"/>
      <c r="ONY17" s="393"/>
      <c r="ONZ17" s="393"/>
      <c r="OOA17" s="393"/>
      <c r="OOB17" s="393"/>
      <c r="OOC17" s="393"/>
      <c r="OOD17" s="393"/>
      <c r="OOE17" s="393"/>
      <c r="OOF17" s="393"/>
      <c r="OOG17" s="393"/>
      <c r="OOH17" s="393"/>
      <c r="OOI17" s="393"/>
      <c r="OOJ17" s="393"/>
      <c r="OOK17" s="393"/>
      <c r="OOL17" s="393"/>
      <c r="OOM17" s="393"/>
      <c r="OON17" s="393"/>
      <c r="OOO17" s="393"/>
      <c r="OOP17" s="393"/>
      <c r="OOQ17" s="393"/>
      <c r="OOR17" s="393"/>
      <c r="OOS17" s="393"/>
      <c r="OOT17" s="393"/>
      <c r="OOU17" s="393"/>
      <c r="OOV17" s="393"/>
      <c r="OOW17" s="393"/>
      <c r="OOX17" s="393"/>
      <c r="OOY17" s="393"/>
      <c r="OOZ17" s="393"/>
      <c r="OPA17" s="393"/>
      <c r="OPB17" s="393"/>
      <c r="OPC17" s="393"/>
      <c r="OPD17" s="393"/>
      <c r="OPE17" s="393"/>
      <c r="OPF17" s="393"/>
      <c r="OPG17" s="393"/>
      <c r="OPH17" s="393"/>
      <c r="OPI17" s="393"/>
      <c r="OPJ17" s="393"/>
      <c r="OPK17" s="393"/>
      <c r="OPL17" s="393"/>
      <c r="OPM17" s="393"/>
      <c r="OPN17" s="393"/>
      <c r="OPO17" s="393"/>
      <c r="OPP17" s="393"/>
      <c r="OPQ17" s="393"/>
      <c r="OPR17" s="393"/>
      <c r="OPS17" s="393"/>
      <c r="OPT17" s="393"/>
      <c r="OPU17" s="393"/>
      <c r="OPV17" s="393"/>
      <c r="OPW17" s="393"/>
      <c r="OPX17" s="393"/>
      <c r="OPY17" s="393"/>
      <c r="OPZ17" s="393"/>
      <c r="OQA17" s="393"/>
      <c r="OQB17" s="393"/>
      <c r="OQC17" s="393"/>
      <c r="OQD17" s="393"/>
      <c r="OQE17" s="393"/>
      <c r="OQF17" s="393"/>
      <c r="OQG17" s="393"/>
      <c r="OQH17" s="393"/>
      <c r="OQI17" s="393"/>
      <c r="OQJ17" s="393"/>
      <c r="OQK17" s="393"/>
      <c r="OQL17" s="393"/>
      <c r="OQM17" s="393"/>
      <c r="OQN17" s="393"/>
      <c r="OQO17" s="393"/>
      <c r="OQP17" s="393"/>
      <c r="OQQ17" s="393"/>
      <c r="OQR17" s="393"/>
      <c r="OQS17" s="393"/>
      <c r="OQT17" s="393"/>
      <c r="OQU17" s="393"/>
      <c r="OQV17" s="393"/>
      <c r="OQW17" s="393"/>
      <c r="OQX17" s="393"/>
      <c r="OQY17" s="393"/>
      <c r="OQZ17" s="393"/>
      <c r="ORA17" s="393"/>
      <c r="ORB17" s="393"/>
      <c r="ORC17" s="393"/>
      <c r="ORD17" s="393"/>
      <c r="ORE17" s="393"/>
      <c r="ORF17" s="393"/>
      <c r="ORG17" s="393"/>
      <c r="ORH17" s="393"/>
      <c r="ORI17" s="393"/>
      <c r="ORJ17" s="393"/>
      <c r="ORK17" s="393"/>
      <c r="ORL17" s="393"/>
      <c r="ORM17" s="393"/>
      <c r="ORN17" s="393"/>
      <c r="ORO17" s="393"/>
      <c r="ORP17" s="393"/>
      <c r="ORQ17" s="393"/>
      <c r="ORR17" s="393"/>
      <c r="ORS17" s="393"/>
      <c r="ORT17" s="393"/>
      <c r="ORU17" s="393"/>
      <c r="ORV17" s="393"/>
      <c r="ORW17" s="393"/>
      <c r="ORX17" s="393"/>
      <c r="ORY17" s="393"/>
      <c r="ORZ17" s="393"/>
      <c r="OSA17" s="393"/>
      <c r="OSB17" s="393"/>
      <c r="OSC17" s="393"/>
      <c r="OSD17" s="393"/>
      <c r="OSE17" s="393"/>
      <c r="OSF17" s="393"/>
      <c r="OSG17" s="393"/>
      <c r="OSH17" s="393"/>
      <c r="OSI17" s="393"/>
      <c r="OSJ17" s="393"/>
      <c r="OSK17" s="393"/>
      <c r="OSL17" s="393"/>
      <c r="OSM17" s="393"/>
      <c r="OSN17" s="393"/>
      <c r="OSO17" s="393"/>
      <c r="OSP17" s="393"/>
      <c r="OSQ17" s="393"/>
      <c r="OSR17" s="393"/>
      <c r="OSS17" s="393"/>
      <c r="OST17" s="393"/>
      <c r="OSU17" s="393"/>
      <c r="OSV17" s="393"/>
      <c r="OSW17" s="393"/>
      <c r="OSX17" s="393"/>
      <c r="OSY17" s="393"/>
      <c r="OSZ17" s="393"/>
      <c r="OTA17" s="393"/>
      <c r="OTB17" s="393"/>
      <c r="OTC17" s="393"/>
      <c r="OTD17" s="393"/>
      <c r="OTE17" s="393"/>
      <c r="OTF17" s="393"/>
      <c r="OTG17" s="393"/>
      <c r="OTH17" s="393"/>
      <c r="OTI17" s="393"/>
      <c r="OTJ17" s="393"/>
      <c r="OTK17" s="393"/>
      <c r="OTL17" s="393"/>
      <c r="OTM17" s="393"/>
      <c r="OTN17" s="393"/>
      <c r="OTO17" s="393"/>
      <c r="OTP17" s="393"/>
      <c r="OTQ17" s="393"/>
      <c r="OTR17" s="393"/>
      <c r="OTS17" s="393"/>
      <c r="OTT17" s="393"/>
      <c r="OTU17" s="393"/>
      <c r="OTV17" s="393"/>
      <c r="OTW17" s="393"/>
      <c r="OTX17" s="393"/>
      <c r="OTY17" s="393"/>
      <c r="OTZ17" s="393"/>
      <c r="OUA17" s="393"/>
      <c r="OUB17" s="393"/>
      <c r="OUC17" s="393"/>
      <c r="OUD17" s="393"/>
      <c r="OUE17" s="393"/>
      <c r="OUF17" s="393"/>
      <c r="OUG17" s="393"/>
      <c r="OUH17" s="393"/>
      <c r="OUI17" s="393"/>
      <c r="OUJ17" s="393"/>
      <c r="OUK17" s="393"/>
      <c r="OUL17" s="393"/>
      <c r="OUM17" s="393"/>
      <c r="OUN17" s="393"/>
      <c r="OUO17" s="393"/>
      <c r="OUP17" s="393"/>
      <c r="OUQ17" s="393"/>
      <c r="OUR17" s="393"/>
      <c r="OUS17" s="393"/>
      <c r="OUT17" s="393"/>
      <c r="OUU17" s="393"/>
      <c r="OUV17" s="393"/>
      <c r="OUW17" s="393"/>
      <c r="OUX17" s="393"/>
      <c r="OUY17" s="393"/>
      <c r="OUZ17" s="393"/>
      <c r="OVA17" s="393"/>
      <c r="OVB17" s="393"/>
      <c r="OVC17" s="393"/>
      <c r="OVD17" s="393"/>
      <c r="OVE17" s="393"/>
      <c r="OVF17" s="393"/>
      <c r="OVG17" s="393"/>
      <c r="OVH17" s="393"/>
      <c r="OVI17" s="393"/>
      <c r="OVJ17" s="393"/>
      <c r="OVK17" s="393"/>
      <c r="OVL17" s="393"/>
      <c r="OVM17" s="393"/>
      <c r="OVN17" s="393"/>
      <c r="OVO17" s="393"/>
      <c r="OVP17" s="393"/>
      <c r="OVQ17" s="393"/>
      <c r="OVR17" s="393"/>
      <c r="OVS17" s="393"/>
      <c r="OVT17" s="393"/>
      <c r="OVU17" s="393"/>
      <c r="OVV17" s="393"/>
      <c r="OVW17" s="393"/>
      <c r="OVX17" s="393"/>
      <c r="OVY17" s="393"/>
      <c r="OVZ17" s="393"/>
      <c r="OWA17" s="393"/>
      <c r="OWB17" s="393"/>
      <c r="OWC17" s="393"/>
      <c r="OWD17" s="393"/>
      <c r="OWE17" s="393"/>
      <c r="OWF17" s="393"/>
      <c r="OWG17" s="393"/>
      <c r="OWH17" s="393"/>
      <c r="OWI17" s="393"/>
      <c r="OWJ17" s="393"/>
      <c r="OWK17" s="393"/>
      <c r="OWL17" s="393"/>
      <c r="OWM17" s="393"/>
      <c r="OWN17" s="393"/>
      <c r="OWO17" s="393"/>
      <c r="OWP17" s="393"/>
      <c r="OWQ17" s="393"/>
      <c r="OWR17" s="393"/>
      <c r="OWS17" s="393"/>
      <c r="OWT17" s="393"/>
      <c r="OWU17" s="393"/>
      <c r="OWV17" s="393"/>
      <c r="OWW17" s="393"/>
      <c r="OWX17" s="393"/>
      <c r="OWY17" s="393"/>
      <c r="OWZ17" s="393"/>
      <c r="OXA17" s="393"/>
      <c r="OXB17" s="393"/>
      <c r="OXC17" s="393"/>
      <c r="OXD17" s="393"/>
      <c r="OXE17" s="393"/>
      <c r="OXF17" s="393"/>
      <c r="OXG17" s="393"/>
      <c r="OXH17" s="393"/>
      <c r="OXI17" s="393"/>
      <c r="OXJ17" s="393"/>
      <c r="OXK17" s="393"/>
      <c r="OXL17" s="393"/>
      <c r="OXM17" s="393"/>
      <c r="OXN17" s="393"/>
      <c r="OXO17" s="393"/>
      <c r="OXP17" s="393"/>
      <c r="OXQ17" s="393"/>
      <c r="OXR17" s="393"/>
      <c r="OXS17" s="393"/>
      <c r="OXT17" s="393"/>
      <c r="OXU17" s="393"/>
      <c r="OXV17" s="393"/>
      <c r="OXW17" s="393"/>
      <c r="OXX17" s="393"/>
      <c r="OXY17" s="393"/>
      <c r="OXZ17" s="393"/>
      <c r="OYA17" s="393"/>
      <c r="OYB17" s="393"/>
      <c r="OYC17" s="393"/>
      <c r="OYD17" s="393"/>
      <c r="OYE17" s="393"/>
      <c r="OYF17" s="393"/>
      <c r="OYG17" s="393"/>
      <c r="OYH17" s="393"/>
      <c r="OYI17" s="393"/>
      <c r="OYJ17" s="393"/>
      <c r="OYK17" s="393"/>
      <c r="OYL17" s="393"/>
      <c r="OYM17" s="393"/>
      <c r="OYN17" s="393"/>
      <c r="OYO17" s="393"/>
      <c r="OYP17" s="393"/>
      <c r="OYQ17" s="393"/>
      <c r="OYR17" s="393"/>
      <c r="OYS17" s="393"/>
      <c r="OYT17" s="393"/>
      <c r="OYU17" s="393"/>
      <c r="OYV17" s="393"/>
      <c r="OYW17" s="393"/>
      <c r="OYX17" s="393"/>
      <c r="OYY17" s="393"/>
      <c r="OYZ17" s="393"/>
      <c r="OZA17" s="393"/>
      <c r="OZB17" s="393"/>
      <c r="OZC17" s="393"/>
      <c r="OZD17" s="393"/>
      <c r="OZE17" s="393"/>
      <c r="OZF17" s="393"/>
      <c r="OZG17" s="393"/>
      <c r="OZH17" s="393"/>
      <c r="OZI17" s="393"/>
      <c r="OZJ17" s="393"/>
      <c r="OZK17" s="393"/>
      <c r="OZL17" s="393"/>
      <c r="OZM17" s="393"/>
      <c r="OZN17" s="393"/>
      <c r="OZO17" s="393"/>
      <c r="OZP17" s="393"/>
      <c r="OZQ17" s="393"/>
      <c r="OZR17" s="393"/>
      <c r="OZS17" s="393"/>
      <c r="OZT17" s="393"/>
      <c r="OZU17" s="393"/>
      <c r="OZV17" s="393"/>
      <c r="OZW17" s="393"/>
      <c r="OZX17" s="393"/>
      <c r="OZY17" s="393"/>
      <c r="OZZ17" s="393"/>
      <c r="PAA17" s="393"/>
      <c r="PAB17" s="393"/>
      <c r="PAC17" s="393"/>
      <c r="PAD17" s="393"/>
      <c r="PAE17" s="393"/>
      <c r="PAF17" s="393"/>
      <c r="PAG17" s="393"/>
      <c r="PAH17" s="393"/>
      <c r="PAI17" s="393"/>
      <c r="PAJ17" s="393"/>
      <c r="PAK17" s="393"/>
      <c r="PAL17" s="393"/>
      <c r="PAM17" s="393"/>
      <c r="PAN17" s="393"/>
      <c r="PAO17" s="393"/>
      <c r="PAP17" s="393"/>
      <c r="PAQ17" s="393"/>
      <c r="PAR17" s="393"/>
      <c r="PAS17" s="393"/>
      <c r="PAT17" s="393"/>
      <c r="PAU17" s="393"/>
      <c r="PAV17" s="393"/>
      <c r="PAW17" s="393"/>
      <c r="PAX17" s="393"/>
      <c r="PAY17" s="393"/>
      <c r="PAZ17" s="393"/>
      <c r="PBA17" s="393"/>
      <c r="PBB17" s="393"/>
      <c r="PBC17" s="393"/>
      <c r="PBD17" s="393"/>
      <c r="PBE17" s="393"/>
      <c r="PBF17" s="393"/>
      <c r="PBG17" s="393"/>
      <c r="PBH17" s="393"/>
      <c r="PBI17" s="393"/>
      <c r="PBJ17" s="393"/>
      <c r="PBK17" s="393"/>
      <c r="PBL17" s="393"/>
      <c r="PBM17" s="393"/>
      <c r="PBN17" s="393"/>
      <c r="PBO17" s="393"/>
      <c r="PBP17" s="393"/>
      <c r="PBQ17" s="393"/>
      <c r="PBR17" s="393"/>
      <c r="PBS17" s="393"/>
      <c r="PBT17" s="393"/>
      <c r="PBU17" s="393"/>
      <c r="PBV17" s="393"/>
      <c r="PBW17" s="393"/>
      <c r="PBX17" s="393"/>
      <c r="PBY17" s="393"/>
      <c r="PBZ17" s="393"/>
      <c r="PCA17" s="393"/>
      <c r="PCB17" s="393"/>
      <c r="PCC17" s="393"/>
      <c r="PCD17" s="393"/>
      <c r="PCE17" s="393"/>
      <c r="PCF17" s="393"/>
      <c r="PCG17" s="393"/>
      <c r="PCH17" s="393"/>
      <c r="PCI17" s="393"/>
      <c r="PCJ17" s="393"/>
      <c r="PCK17" s="393"/>
      <c r="PCL17" s="393"/>
      <c r="PCM17" s="393"/>
      <c r="PCN17" s="393"/>
      <c r="PCO17" s="393"/>
      <c r="PCP17" s="393"/>
      <c r="PCQ17" s="393"/>
      <c r="PCR17" s="393"/>
      <c r="PCS17" s="393"/>
      <c r="PCT17" s="393"/>
      <c r="PCU17" s="393"/>
      <c r="PCV17" s="393"/>
      <c r="PCW17" s="393"/>
      <c r="PCX17" s="393"/>
      <c r="PCY17" s="393"/>
      <c r="PCZ17" s="393"/>
      <c r="PDA17" s="393"/>
      <c r="PDB17" s="393"/>
      <c r="PDC17" s="393"/>
      <c r="PDD17" s="393"/>
      <c r="PDE17" s="393"/>
      <c r="PDF17" s="393"/>
      <c r="PDG17" s="393"/>
      <c r="PDH17" s="393"/>
      <c r="PDI17" s="393"/>
      <c r="PDJ17" s="393"/>
      <c r="PDK17" s="393"/>
      <c r="PDL17" s="393"/>
      <c r="PDM17" s="393"/>
      <c r="PDN17" s="393"/>
      <c r="PDO17" s="393"/>
      <c r="PDP17" s="393"/>
      <c r="PDQ17" s="393"/>
      <c r="PDR17" s="393"/>
      <c r="PDS17" s="393"/>
      <c r="PDT17" s="393"/>
      <c r="PDU17" s="393"/>
      <c r="PDV17" s="393"/>
      <c r="PDW17" s="393"/>
      <c r="PDX17" s="393"/>
      <c r="PDY17" s="393"/>
      <c r="PDZ17" s="393"/>
      <c r="PEA17" s="393"/>
      <c r="PEB17" s="393"/>
      <c r="PEC17" s="393"/>
      <c r="PED17" s="393"/>
      <c r="PEE17" s="393"/>
      <c r="PEF17" s="393"/>
      <c r="PEG17" s="393"/>
      <c r="PEH17" s="393"/>
      <c r="PEI17" s="393"/>
      <c r="PEJ17" s="393"/>
      <c r="PEK17" s="393"/>
      <c r="PEL17" s="393"/>
      <c r="PEM17" s="393"/>
      <c r="PEN17" s="393"/>
      <c r="PEO17" s="393"/>
      <c r="PEP17" s="393"/>
      <c r="PEQ17" s="393"/>
      <c r="PER17" s="393"/>
      <c r="PES17" s="393"/>
      <c r="PET17" s="393"/>
      <c r="PEU17" s="393"/>
      <c r="PEV17" s="393"/>
      <c r="PEW17" s="393"/>
      <c r="PEX17" s="393"/>
      <c r="PEY17" s="393"/>
      <c r="PEZ17" s="393"/>
      <c r="PFA17" s="393"/>
      <c r="PFB17" s="393"/>
      <c r="PFC17" s="393"/>
      <c r="PFD17" s="393"/>
      <c r="PFE17" s="393"/>
      <c r="PFF17" s="393"/>
      <c r="PFG17" s="393"/>
      <c r="PFH17" s="393"/>
      <c r="PFI17" s="393"/>
      <c r="PFJ17" s="393"/>
      <c r="PFK17" s="393"/>
      <c r="PFL17" s="393"/>
      <c r="PFM17" s="393"/>
      <c r="PFN17" s="393"/>
      <c r="PFO17" s="393"/>
      <c r="PFP17" s="393"/>
      <c r="PFQ17" s="393"/>
      <c r="PFR17" s="393"/>
      <c r="PFS17" s="393"/>
      <c r="PFT17" s="393"/>
      <c r="PFU17" s="393"/>
      <c r="PFV17" s="393"/>
      <c r="PFW17" s="393"/>
      <c r="PFX17" s="393"/>
      <c r="PFY17" s="393"/>
      <c r="PFZ17" s="393"/>
      <c r="PGA17" s="393"/>
      <c r="PGB17" s="393"/>
      <c r="PGC17" s="393"/>
      <c r="PGD17" s="393"/>
      <c r="PGE17" s="393"/>
      <c r="PGF17" s="393"/>
      <c r="PGG17" s="393"/>
      <c r="PGH17" s="393"/>
      <c r="PGI17" s="393"/>
      <c r="PGJ17" s="393"/>
      <c r="PGK17" s="393"/>
      <c r="PGL17" s="393"/>
      <c r="PGM17" s="393"/>
      <c r="PGN17" s="393"/>
      <c r="PGO17" s="393"/>
      <c r="PGP17" s="393"/>
      <c r="PGQ17" s="393"/>
      <c r="PGR17" s="393"/>
      <c r="PGS17" s="393"/>
      <c r="PGT17" s="393"/>
      <c r="PGU17" s="393"/>
      <c r="PGV17" s="393"/>
      <c r="PGW17" s="393"/>
      <c r="PGX17" s="393"/>
      <c r="PGY17" s="393"/>
      <c r="PGZ17" s="393"/>
      <c r="PHA17" s="393"/>
      <c r="PHB17" s="393"/>
      <c r="PHC17" s="393"/>
      <c r="PHD17" s="393"/>
      <c r="PHE17" s="393"/>
      <c r="PHF17" s="393"/>
      <c r="PHG17" s="393"/>
      <c r="PHH17" s="393"/>
      <c r="PHI17" s="393"/>
      <c r="PHJ17" s="393"/>
      <c r="PHK17" s="393"/>
      <c r="PHL17" s="393"/>
      <c r="PHM17" s="393"/>
      <c r="PHN17" s="393"/>
      <c r="PHO17" s="393"/>
      <c r="PHP17" s="393"/>
      <c r="PHQ17" s="393"/>
      <c r="PHR17" s="393"/>
      <c r="PHS17" s="393"/>
      <c r="PHT17" s="393"/>
      <c r="PHU17" s="393"/>
      <c r="PHV17" s="393"/>
      <c r="PHW17" s="393"/>
      <c r="PHX17" s="393"/>
      <c r="PHY17" s="393"/>
      <c r="PHZ17" s="393"/>
      <c r="PIA17" s="393"/>
      <c r="PIB17" s="393"/>
      <c r="PIC17" s="393"/>
      <c r="PID17" s="393"/>
      <c r="PIE17" s="393"/>
      <c r="PIF17" s="393"/>
      <c r="PIG17" s="393"/>
      <c r="PIH17" s="393"/>
      <c r="PII17" s="393"/>
      <c r="PIJ17" s="393"/>
      <c r="PIK17" s="393"/>
      <c r="PIL17" s="393"/>
      <c r="PIM17" s="393"/>
      <c r="PIN17" s="393"/>
      <c r="PIO17" s="393"/>
      <c r="PIP17" s="393"/>
      <c r="PIQ17" s="393"/>
      <c r="PIR17" s="393"/>
      <c r="PIS17" s="393"/>
      <c r="PIT17" s="393"/>
      <c r="PIU17" s="393"/>
      <c r="PIV17" s="393"/>
      <c r="PIW17" s="393"/>
      <c r="PIX17" s="393"/>
      <c r="PIY17" s="393"/>
      <c r="PIZ17" s="393"/>
      <c r="PJA17" s="393"/>
      <c r="PJB17" s="393"/>
      <c r="PJC17" s="393"/>
      <c r="PJD17" s="393"/>
      <c r="PJE17" s="393"/>
      <c r="PJF17" s="393"/>
      <c r="PJG17" s="393"/>
      <c r="PJH17" s="393"/>
      <c r="PJI17" s="393"/>
      <c r="PJJ17" s="393"/>
      <c r="PJK17" s="393"/>
      <c r="PJL17" s="393"/>
      <c r="PJM17" s="393"/>
      <c r="PJN17" s="393"/>
      <c r="PJO17" s="393"/>
      <c r="PJP17" s="393"/>
      <c r="PJQ17" s="393"/>
      <c r="PJR17" s="393"/>
      <c r="PJS17" s="393"/>
      <c r="PJT17" s="393"/>
      <c r="PJU17" s="393"/>
      <c r="PJV17" s="393"/>
      <c r="PJW17" s="393"/>
      <c r="PJX17" s="393"/>
      <c r="PJY17" s="393"/>
      <c r="PJZ17" s="393"/>
      <c r="PKA17" s="393"/>
      <c r="PKB17" s="393"/>
      <c r="PKC17" s="393"/>
      <c r="PKD17" s="393"/>
      <c r="PKE17" s="393"/>
      <c r="PKF17" s="393"/>
      <c r="PKG17" s="393"/>
      <c r="PKH17" s="393"/>
      <c r="PKI17" s="393"/>
      <c r="PKJ17" s="393"/>
      <c r="PKK17" s="393"/>
      <c r="PKL17" s="393"/>
      <c r="PKM17" s="393"/>
      <c r="PKN17" s="393"/>
      <c r="PKO17" s="393"/>
      <c r="PKP17" s="393"/>
      <c r="PKQ17" s="393"/>
      <c r="PKR17" s="393"/>
      <c r="PKS17" s="393"/>
      <c r="PKT17" s="393"/>
      <c r="PKU17" s="393"/>
      <c r="PKV17" s="393"/>
      <c r="PKW17" s="393"/>
      <c r="PKX17" s="393"/>
      <c r="PKY17" s="393"/>
      <c r="PKZ17" s="393"/>
      <c r="PLA17" s="393"/>
      <c r="PLB17" s="393"/>
      <c r="PLC17" s="393"/>
      <c r="PLD17" s="393"/>
      <c r="PLE17" s="393"/>
      <c r="PLF17" s="393"/>
      <c r="PLG17" s="393"/>
      <c r="PLH17" s="393"/>
      <c r="PLI17" s="393"/>
      <c r="PLJ17" s="393"/>
      <c r="PLK17" s="393"/>
      <c r="PLL17" s="393"/>
      <c r="PLM17" s="393"/>
      <c r="PLN17" s="393"/>
      <c r="PLO17" s="393"/>
      <c r="PLP17" s="393"/>
      <c r="PLQ17" s="393"/>
      <c r="PLR17" s="393"/>
      <c r="PLS17" s="393"/>
      <c r="PLT17" s="393"/>
      <c r="PLU17" s="393"/>
      <c r="PLV17" s="393"/>
      <c r="PLW17" s="393"/>
      <c r="PLX17" s="393"/>
      <c r="PLY17" s="393"/>
      <c r="PLZ17" s="393"/>
      <c r="PMA17" s="393"/>
      <c r="PMB17" s="393"/>
      <c r="PMC17" s="393"/>
      <c r="PMD17" s="393"/>
      <c r="PME17" s="393"/>
      <c r="PMF17" s="393"/>
      <c r="PMG17" s="393"/>
      <c r="PMH17" s="393"/>
      <c r="PMI17" s="393"/>
      <c r="PMJ17" s="393"/>
      <c r="PMK17" s="393"/>
      <c r="PML17" s="393"/>
      <c r="PMM17" s="393"/>
      <c r="PMN17" s="393"/>
      <c r="PMO17" s="393"/>
      <c r="PMP17" s="393"/>
      <c r="PMQ17" s="393"/>
      <c r="PMR17" s="393"/>
      <c r="PMS17" s="393"/>
      <c r="PMT17" s="393"/>
      <c r="PMU17" s="393"/>
      <c r="PMV17" s="393"/>
      <c r="PMW17" s="393"/>
      <c r="PMX17" s="393"/>
      <c r="PMY17" s="393"/>
      <c r="PMZ17" s="393"/>
      <c r="PNA17" s="393"/>
      <c r="PNB17" s="393"/>
      <c r="PNC17" s="393"/>
      <c r="PND17" s="393"/>
      <c r="PNE17" s="393"/>
      <c r="PNF17" s="393"/>
      <c r="PNG17" s="393"/>
      <c r="PNH17" s="393"/>
      <c r="PNI17" s="393"/>
      <c r="PNJ17" s="393"/>
      <c r="PNK17" s="393"/>
      <c r="PNL17" s="393"/>
      <c r="PNM17" s="393"/>
      <c r="PNN17" s="393"/>
      <c r="PNO17" s="393"/>
      <c r="PNP17" s="393"/>
      <c r="PNQ17" s="393"/>
      <c r="PNR17" s="393"/>
      <c r="PNS17" s="393"/>
      <c r="PNT17" s="393"/>
      <c r="PNU17" s="393"/>
      <c r="PNV17" s="393"/>
      <c r="PNW17" s="393"/>
      <c r="PNX17" s="393"/>
      <c r="PNY17" s="393"/>
      <c r="PNZ17" s="393"/>
      <c r="POA17" s="393"/>
      <c r="POB17" s="393"/>
      <c r="POC17" s="393"/>
      <c r="POD17" s="393"/>
      <c r="POE17" s="393"/>
      <c r="POF17" s="393"/>
      <c r="POG17" s="393"/>
      <c r="POH17" s="393"/>
      <c r="POI17" s="393"/>
      <c r="POJ17" s="393"/>
      <c r="POK17" s="393"/>
      <c r="POL17" s="393"/>
      <c r="POM17" s="393"/>
      <c r="PON17" s="393"/>
      <c r="POO17" s="393"/>
      <c r="POP17" s="393"/>
      <c r="POQ17" s="393"/>
      <c r="POR17" s="393"/>
      <c r="POS17" s="393"/>
      <c r="POT17" s="393"/>
      <c r="POU17" s="393"/>
      <c r="POV17" s="393"/>
      <c r="POW17" s="393"/>
      <c r="POX17" s="393"/>
      <c r="POY17" s="393"/>
      <c r="POZ17" s="393"/>
      <c r="PPA17" s="393"/>
      <c r="PPB17" s="393"/>
      <c r="PPC17" s="393"/>
      <c r="PPD17" s="393"/>
      <c r="PPE17" s="393"/>
      <c r="PPF17" s="393"/>
      <c r="PPG17" s="393"/>
      <c r="PPH17" s="393"/>
      <c r="PPI17" s="393"/>
      <c r="PPJ17" s="393"/>
      <c r="PPK17" s="393"/>
      <c r="PPL17" s="393"/>
      <c r="PPM17" s="393"/>
      <c r="PPN17" s="393"/>
      <c r="PPO17" s="393"/>
      <c r="PPP17" s="393"/>
      <c r="PPQ17" s="393"/>
      <c r="PPR17" s="393"/>
      <c r="PPS17" s="393"/>
      <c r="PPT17" s="393"/>
      <c r="PPU17" s="393"/>
      <c r="PPV17" s="393"/>
      <c r="PPW17" s="393"/>
      <c r="PPX17" s="393"/>
      <c r="PPY17" s="393"/>
      <c r="PPZ17" s="393"/>
      <c r="PQA17" s="393"/>
      <c r="PQB17" s="393"/>
      <c r="PQC17" s="393"/>
      <c r="PQD17" s="393"/>
      <c r="PQE17" s="393"/>
      <c r="PQF17" s="393"/>
      <c r="PQG17" s="393"/>
      <c r="PQH17" s="393"/>
      <c r="PQI17" s="393"/>
      <c r="PQJ17" s="393"/>
      <c r="PQK17" s="393"/>
      <c r="PQL17" s="393"/>
      <c r="PQM17" s="393"/>
      <c r="PQN17" s="393"/>
      <c r="PQO17" s="393"/>
      <c r="PQP17" s="393"/>
      <c r="PQQ17" s="393"/>
      <c r="PQR17" s="393"/>
      <c r="PQS17" s="393"/>
      <c r="PQT17" s="393"/>
      <c r="PQU17" s="393"/>
      <c r="PQV17" s="393"/>
      <c r="PQW17" s="393"/>
      <c r="PQX17" s="393"/>
      <c r="PQY17" s="393"/>
      <c r="PQZ17" s="393"/>
      <c r="PRA17" s="393"/>
      <c r="PRB17" s="393"/>
      <c r="PRC17" s="393"/>
      <c r="PRD17" s="393"/>
      <c r="PRE17" s="393"/>
      <c r="PRF17" s="393"/>
      <c r="PRG17" s="393"/>
      <c r="PRH17" s="393"/>
      <c r="PRI17" s="393"/>
      <c r="PRJ17" s="393"/>
      <c r="PRK17" s="393"/>
      <c r="PRL17" s="393"/>
      <c r="PRM17" s="393"/>
      <c r="PRN17" s="393"/>
      <c r="PRO17" s="393"/>
      <c r="PRP17" s="393"/>
      <c r="PRQ17" s="393"/>
      <c r="PRR17" s="393"/>
      <c r="PRS17" s="393"/>
      <c r="PRT17" s="393"/>
      <c r="PRU17" s="393"/>
      <c r="PRV17" s="393"/>
      <c r="PRW17" s="393"/>
      <c r="PRX17" s="393"/>
      <c r="PRY17" s="393"/>
      <c r="PRZ17" s="393"/>
      <c r="PSA17" s="393"/>
      <c r="PSB17" s="393"/>
      <c r="PSC17" s="393"/>
      <c r="PSD17" s="393"/>
      <c r="PSE17" s="393"/>
      <c r="PSF17" s="393"/>
      <c r="PSG17" s="393"/>
      <c r="PSH17" s="393"/>
      <c r="PSI17" s="393"/>
      <c r="PSJ17" s="393"/>
      <c r="PSK17" s="393"/>
      <c r="PSL17" s="393"/>
      <c r="PSM17" s="393"/>
      <c r="PSN17" s="393"/>
      <c r="PSO17" s="393"/>
      <c r="PSP17" s="393"/>
      <c r="PSQ17" s="393"/>
      <c r="PSR17" s="393"/>
      <c r="PSS17" s="393"/>
      <c r="PST17" s="393"/>
      <c r="PSU17" s="393"/>
      <c r="PSV17" s="393"/>
      <c r="PSW17" s="393"/>
      <c r="PSX17" s="393"/>
      <c r="PSY17" s="393"/>
      <c r="PSZ17" s="393"/>
      <c r="PTA17" s="393"/>
      <c r="PTB17" s="393"/>
      <c r="PTC17" s="393"/>
      <c r="PTD17" s="393"/>
      <c r="PTE17" s="393"/>
      <c r="PTF17" s="393"/>
      <c r="PTG17" s="393"/>
      <c r="PTH17" s="393"/>
      <c r="PTI17" s="393"/>
      <c r="PTJ17" s="393"/>
      <c r="PTK17" s="393"/>
      <c r="PTL17" s="393"/>
      <c r="PTM17" s="393"/>
      <c r="PTN17" s="393"/>
      <c r="PTO17" s="393"/>
      <c r="PTP17" s="393"/>
      <c r="PTQ17" s="393"/>
      <c r="PTR17" s="393"/>
      <c r="PTS17" s="393"/>
      <c r="PTT17" s="393"/>
      <c r="PTU17" s="393"/>
      <c r="PTV17" s="393"/>
      <c r="PTW17" s="393"/>
      <c r="PTX17" s="393"/>
      <c r="PTY17" s="393"/>
      <c r="PTZ17" s="393"/>
      <c r="PUA17" s="393"/>
      <c r="PUB17" s="393"/>
      <c r="PUC17" s="393"/>
      <c r="PUD17" s="393"/>
      <c r="PUE17" s="393"/>
      <c r="PUF17" s="393"/>
      <c r="PUG17" s="393"/>
      <c r="PUH17" s="393"/>
      <c r="PUI17" s="393"/>
      <c r="PUJ17" s="393"/>
      <c r="PUK17" s="393"/>
      <c r="PUL17" s="393"/>
      <c r="PUM17" s="393"/>
      <c r="PUN17" s="393"/>
      <c r="PUO17" s="393"/>
      <c r="PUP17" s="393"/>
      <c r="PUQ17" s="393"/>
      <c r="PUR17" s="393"/>
      <c r="PUS17" s="393"/>
      <c r="PUT17" s="393"/>
      <c r="PUU17" s="393"/>
      <c r="PUV17" s="393"/>
      <c r="PUW17" s="393"/>
      <c r="PUX17" s="393"/>
      <c r="PUY17" s="393"/>
      <c r="PUZ17" s="393"/>
      <c r="PVA17" s="393"/>
      <c r="PVB17" s="393"/>
      <c r="PVC17" s="393"/>
      <c r="PVD17" s="393"/>
      <c r="PVE17" s="393"/>
      <c r="PVF17" s="393"/>
      <c r="PVG17" s="393"/>
      <c r="PVH17" s="393"/>
      <c r="PVI17" s="393"/>
      <c r="PVJ17" s="393"/>
      <c r="PVK17" s="393"/>
      <c r="PVL17" s="393"/>
      <c r="PVM17" s="393"/>
      <c r="PVN17" s="393"/>
      <c r="PVO17" s="393"/>
      <c r="PVP17" s="393"/>
      <c r="PVQ17" s="393"/>
      <c r="PVR17" s="393"/>
      <c r="PVS17" s="393"/>
      <c r="PVT17" s="393"/>
      <c r="PVU17" s="393"/>
      <c r="PVV17" s="393"/>
      <c r="PVW17" s="393"/>
      <c r="PVX17" s="393"/>
      <c r="PVY17" s="393"/>
      <c r="PVZ17" s="393"/>
      <c r="PWA17" s="393"/>
      <c r="PWB17" s="393"/>
      <c r="PWC17" s="393"/>
      <c r="PWD17" s="393"/>
      <c r="PWE17" s="393"/>
      <c r="PWF17" s="393"/>
      <c r="PWG17" s="393"/>
      <c r="PWH17" s="393"/>
      <c r="PWI17" s="393"/>
      <c r="PWJ17" s="393"/>
      <c r="PWK17" s="393"/>
      <c r="PWL17" s="393"/>
      <c r="PWM17" s="393"/>
      <c r="PWN17" s="393"/>
      <c r="PWO17" s="393"/>
      <c r="PWP17" s="393"/>
      <c r="PWQ17" s="393"/>
      <c r="PWR17" s="393"/>
      <c r="PWS17" s="393"/>
      <c r="PWT17" s="393"/>
      <c r="PWU17" s="393"/>
      <c r="PWV17" s="393"/>
      <c r="PWW17" s="393"/>
      <c r="PWX17" s="393"/>
      <c r="PWY17" s="393"/>
      <c r="PWZ17" s="393"/>
      <c r="PXA17" s="393"/>
      <c r="PXB17" s="393"/>
      <c r="PXC17" s="393"/>
      <c r="PXD17" s="393"/>
      <c r="PXE17" s="393"/>
      <c r="PXF17" s="393"/>
      <c r="PXG17" s="393"/>
      <c r="PXH17" s="393"/>
      <c r="PXI17" s="393"/>
      <c r="PXJ17" s="393"/>
      <c r="PXK17" s="393"/>
      <c r="PXL17" s="393"/>
      <c r="PXM17" s="393"/>
      <c r="PXN17" s="393"/>
      <c r="PXO17" s="393"/>
      <c r="PXP17" s="393"/>
      <c r="PXQ17" s="393"/>
      <c r="PXR17" s="393"/>
      <c r="PXS17" s="393"/>
      <c r="PXT17" s="393"/>
      <c r="PXU17" s="393"/>
      <c r="PXV17" s="393"/>
      <c r="PXW17" s="393"/>
      <c r="PXX17" s="393"/>
      <c r="PXY17" s="393"/>
      <c r="PXZ17" s="393"/>
      <c r="PYA17" s="393"/>
      <c r="PYB17" s="393"/>
      <c r="PYC17" s="393"/>
      <c r="PYD17" s="393"/>
      <c r="PYE17" s="393"/>
      <c r="PYF17" s="393"/>
      <c r="PYG17" s="393"/>
      <c r="PYH17" s="393"/>
      <c r="PYI17" s="393"/>
      <c r="PYJ17" s="393"/>
      <c r="PYK17" s="393"/>
      <c r="PYL17" s="393"/>
      <c r="PYM17" s="393"/>
      <c r="PYN17" s="393"/>
      <c r="PYO17" s="393"/>
      <c r="PYP17" s="393"/>
      <c r="PYQ17" s="393"/>
      <c r="PYR17" s="393"/>
      <c r="PYS17" s="393"/>
      <c r="PYT17" s="393"/>
      <c r="PYU17" s="393"/>
      <c r="PYV17" s="393"/>
      <c r="PYW17" s="393"/>
      <c r="PYX17" s="393"/>
      <c r="PYY17" s="393"/>
      <c r="PYZ17" s="393"/>
      <c r="PZA17" s="393"/>
      <c r="PZB17" s="393"/>
      <c r="PZC17" s="393"/>
      <c r="PZD17" s="393"/>
      <c r="PZE17" s="393"/>
      <c r="PZF17" s="393"/>
      <c r="PZG17" s="393"/>
      <c r="PZH17" s="393"/>
      <c r="PZI17" s="393"/>
      <c r="PZJ17" s="393"/>
      <c r="PZK17" s="393"/>
      <c r="PZL17" s="393"/>
      <c r="PZM17" s="393"/>
      <c r="PZN17" s="393"/>
      <c r="PZO17" s="393"/>
      <c r="PZP17" s="393"/>
      <c r="PZQ17" s="393"/>
      <c r="PZR17" s="393"/>
      <c r="PZS17" s="393"/>
      <c r="PZT17" s="393"/>
      <c r="PZU17" s="393"/>
      <c r="PZV17" s="393"/>
      <c r="PZW17" s="393"/>
      <c r="PZX17" s="393"/>
      <c r="PZY17" s="393"/>
      <c r="PZZ17" s="393"/>
      <c r="QAA17" s="393"/>
      <c r="QAB17" s="393"/>
      <c r="QAC17" s="393"/>
      <c r="QAD17" s="393"/>
      <c r="QAE17" s="393"/>
      <c r="QAF17" s="393"/>
      <c r="QAG17" s="393"/>
      <c r="QAH17" s="393"/>
      <c r="QAI17" s="393"/>
      <c r="QAJ17" s="393"/>
      <c r="QAK17" s="393"/>
      <c r="QAL17" s="393"/>
      <c r="QAM17" s="393"/>
      <c r="QAN17" s="393"/>
      <c r="QAO17" s="393"/>
      <c r="QAP17" s="393"/>
      <c r="QAQ17" s="393"/>
      <c r="QAR17" s="393"/>
      <c r="QAS17" s="393"/>
      <c r="QAT17" s="393"/>
      <c r="QAU17" s="393"/>
      <c r="QAV17" s="393"/>
      <c r="QAW17" s="393"/>
      <c r="QAX17" s="393"/>
      <c r="QAY17" s="393"/>
      <c r="QAZ17" s="393"/>
      <c r="QBA17" s="393"/>
      <c r="QBB17" s="393"/>
      <c r="QBC17" s="393"/>
      <c r="QBD17" s="393"/>
      <c r="QBE17" s="393"/>
      <c r="QBF17" s="393"/>
      <c r="QBG17" s="393"/>
      <c r="QBH17" s="393"/>
      <c r="QBI17" s="393"/>
      <c r="QBJ17" s="393"/>
      <c r="QBK17" s="393"/>
      <c r="QBL17" s="393"/>
      <c r="QBM17" s="393"/>
      <c r="QBN17" s="393"/>
      <c r="QBO17" s="393"/>
      <c r="QBP17" s="393"/>
      <c r="QBQ17" s="393"/>
      <c r="QBR17" s="393"/>
      <c r="QBS17" s="393"/>
      <c r="QBT17" s="393"/>
      <c r="QBU17" s="393"/>
      <c r="QBV17" s="393"/>
      <c r="QBW17" s="393"/>
      <c r="QBX17" s="393"/>
      <c r="QBY17" s="393"/>
      <c r="QBZ17" s="393"/>
      <c r="QCA17" s="393"/>
      <c r="QCB17" s="393"/>
      <c r="QCC17" s="393"/>
      <c r="QCD17" s="393"/>
      <c r="QCE17" s="393"/>
      <c r="QCF17" s="393"/>
      <c r="QCG17" s="393"/>
      <c r="QCH17" s="393"/>
      <c r="QCI17" s="393"/>
      <c r="QCJ17" s="393"/>
      <c r="QCK17" s="393"/>
      <c r="QCL17" s="393"/>
      <c r="QCM17" s="393"/>
      <c r="QCN17" s="393"/>
      <c r="QCO17" s="393"/>
      <c r="QCP17" s="393"/>
      <c r="QCQ17" s="393"/>
      <c r="QCR17" s="393"/>
      <c r="QCS17" s="393"/>
      <c r="QCT17" s="393"/>
      <c r="QCU17" s="393"/>
      <c r="QCV17" s="393"/>
      <c r="QCW17" s="393"/>
      <c r="QCX17" s="393"/>
      <c r="QCY17" s="393"/>
      <c r="QCZ17" s="393"/>
      <c r="QDA17" s="393"/>
      <c r="QDB17" s="393"/>
      <c r="QDC17" s="393"/>
      <c r="QDD17" s="393"/>
      <c r="QDE17" s="393"/>
      <c r="QDF17" s="393"/>
      <c r="QDG17" s="393"/>
      <c r="QDH17" s="393"/>
      <c r="QDI17" s="393"/>
      <c r="QDJ17" s="393"/>
      <c r="QDK17" s="393"/>
      <c r="QDL17" s="393"/>
      <c r="QDM17" s="393"/>
      <c r="QDN17" s="393"/>
      <c r="QDO17" s="393"/>
      <c r="QDP17" s="393"/>
      <c r="QDQ17" s="393"/>
      <c r="QDR17" s="393"/>
      <c r="QDS17" s="393"/>
      <c r="QDT17" s="393"/>
      <c r="QDU17" s="393"/>
      <c r="QDV17" s="393"/>
      <c r="QDW17" s="393"/>
      <c r="QDX17" s="393"/>
      <c r="QDY17" s="393"/>
      <c r="QDZ17" s="393"/>
      <c r="QEA17" s="393"/>
      <c r="QEB17" s="393"/>
      <c r="QEC17" s="393"/>
      <c r="QED17" s="393"/>
      <c r="QEE17" s="393"/>
      <c r="QEF17" s="393"/>
      <c r="QEG17" s="393"/>
      <c r="QEH17" s="393"/>
      <c r="QEI17" s="393"/>
      <c r="QEJ17" s="393"/>
      <c r="QEK17" s="393"/>
      <c r="QEL17" s="393"/>
      <c r="QEM17" s="393"/>
      <c r="QEN17" s="393"/>
      <c r="QEO17" s="393"/>
      <c r="QEP17" s="393"/>
      <c r="QEQ17" s="393"/>
      <c r="QER17" s="393"/>
      <c r="QES17" s="393"/>
      <c r="QET17" s="393"/>
      <c r="QEU17" s="393"/>
      <c r="QEV17" s="393"/>
      <c r="QEW17" s="393"/>
      <c r="QEX17" s="393"/>
      <c r="QEY17" s="393"/>
      <c r="QEZ17" s="393"/>
      <c r="QFA17" s="393"/>
      <c r="QFB17" s="393"/>
      <c r="QFC17" s="393"/>
      <c r="QFD17" s="393"/>
      <c r="QFE17" s="393"/>
      <c r="QFF17" s="393"/>
      <c r="QFG17" s="393"/>
      <c r="QFH17" s="393"/>
      <c r="QFI17" s="393"/>
      <c r="QFJ17" s="393"/>
      <c r="QFK17" s="393"/>
      <c r="QFL17" s="393"/>
      <c r="QFM17" s="393"/>
      <c r="QFN17" s="393"/>
      <c r="QFO17" s="393"/>
      <c r="QFP17" s="393"/>
      <c r="QFQ17" s="393"/>
      <c r="QFR17" s="393"/>
      <c r="QFS17" s="393"/>
      <c r="QFT17" s="393"/>
      <c r="QFU17" s="393"/>
      <c r="QFV17" s="393"/>
      <c r="QFW17" s="393"/>
      <c r="QFX17" s="393"/>
      <c r="QFY17" s="393"/>
      <c r="QFZ17" s="393"/>
      <c r="QGA17" s="393"/>
      <c r="QGB17" s="393"/>
      <c r="QGC17" s="393"/>
      <c r="QGD17" s="393"/>
      <c r="QGE17" s="393"/>
      <c r="QGF17" s="393"/>
      <c r="QGG17" s="393"/>
      <c r="QGH17" s="393"/>
      <c r="QGI17" s="393"/>
      <c r="QGJ17" s="393"/>
      <c r="QGK17" s="393"/>
      <c r="QGL17" s="393"/>
      <c r="QGM17" s="393"/>
      <c r="QGN17" s="393"/>
      <c r="QGO17" s="393"/>
      <c r="QGP17" s="393"/>
      <c r="QGQ17" s="393"/>
      <c r="QGR17" s="393"/>
      <c r="QGS17" s="393"/>
      <c r="QGT17" s="393"/>
      <c r="QGU17" s="393"/>
      <c r="QGV17" s="393"/>
      <c r="QGW17" s="393"/>
      <c r="QGX17" s="393"/>
      <c r="QGY17" s="393"/>
      <c r="QGZ17" s="393"/>
      <c r="QHA17" s="393"/>
      <c r="QHB17" s="393"/>
      <c r="QHC17" s="393"/>
      <c r="QHD17" s="393"/>
      <c r="QHE17" s="393"/>
      <c r="QHF17" s="393"/>
      <c r="QHG17" s="393"/>
      <c r="QHH17" s="393"/>
      <c r="QHI17" s="393"/>
      <c r="QHJ17" s="393"/>
      <c r="QHK17" s="393"/>
      <c r="QHL17" s="393"/>
      <c r="QHM17" s="393"/>
      <c r="QHN17" s="393"/>
      <c r="QHO17" s="393"/>
      <c r="QHP17" s="393"/>
      <c r="QHQ17" s="393"/>
      <c r="QHR17" s="393"/>
      <c r="QHS17" s="393"/>
      <c r="QHT17" s="393"/>
      <c r="QHU17" s="393"/>
      <c r="QHV17" s="393"/>
      <c r="QHW17" s="393"/>
      <c r="QHX17" s="393"/>
      <c r="QHY17" s="393"/>
      <c r="QHZ17" s="393"/>
      <c r="QIA17" s="393"/>
      <c r="QIB17" s="393"/>
      <c r="QIC17" s="393"/>
      <c r="QID17" s="393"/>
      <c r="QIE17" s="393"/>
      <c r="QIF17" s="393"/>
      <c r="QIG17" s="393"/>
      <c r="QIH17" s="393"/>
      <c r="QII17" s="393"/>
      <c r="QIJ17" s="393"/>
      <c r="QIK17" s="393"/>
      <c r="QIL17" s="393"/>
      <c r="QIM17" s="393"/>
      <c r="QIN17" s="393"/>
      <c r="QIO17" s="393"/>
      <c r="QIP17" s="393"/>
      <c r="QIQ17" s="393"/>
      <c r="QIR17" s="393"/>
      <c r="QIS17" s="393"/>
      <c r="QIT17" s="393"/>
      <c r="QIU17" s="393"/>
      <c r="QIV17" s="393"/>
      <c r="QIW17" s="393"/>
      <c r="QIX17" s="393"/>
      <c r="QIY17" s="393"/>
      <c r="QIZ17" s="393"/>
      <c r="QJA17" s="393"/>
      <c r="QJB17" s="393"/>
      <c r="QJC17" s="393"/>
      <c r="QJD17" s="393"/>
      <c r="QJE17" s="393"/>
      <c r="QJF17" s="393"/>
      <c r="QJG17" s="393"/>
      <c r="QJH17" s="393"/>
      <c r="QJI17" s="393"/>
      <c r="QJJ17" s="393"/>
      <c r="QJK17" s="393"/>
      <c r="QJL17" s="393"/>
      <c r="QJM17" s="393"/>
      <c r="QJN17" s="393"/>
      <c r="QJO17" s="393"/>
      <c r="QJP17" s="393"/>
      <c r="QJQ17" s="393"/>
      <c r="QJR17" s="393"/>
      <c r="QJS17" s="393"/>
      <c r="QJT17" s="393"/>
      <c r="QJU17" s="393"/>
      <c r="QJV17" s="393"/>
      <c r="QJW17" s="393"/>
      <c r="QJX17" s="393"/>
      <c r="QJY17" s="393"/>
      <c r="QJZ17" s="393"/>
      <c r="QKA17" s="393"/>
      <c r="QKB17" s="393"/>
      <c r="QKC17" s="393"/>
      <c r="QKD17" s="393"/>
      <c r="QKE17" s="393"/>
      <c r="QKF17" s="393"/>
      <c r="QKG17" s="393"/>
      <c r="QKH17" s="393"/>
      <c r="QKI17" s="393"/>
      <c r="QKJ17" s="393"/>
      <c r="QKK17" s="393"/>
      <c r="QKL17" s="393"/>
      <c r="QKM17" s="393"/>
      <c r="QKN17" s="393"/>
      <c r="QKO17" s="393"/>
      <c r="QKP17" s="393"/>
      <c r="QKQ17" s="393"/>
      <c r="QKR17" s="393"/>
      <c r="QKS17" s="393"/>
      <c r="QKT17" s="393"/>
      <c r="QKU17" s="393"/>
      <c r="QKV17" s="393"/>
      <c r="QKW17" s="393"/>
      <c r="QKX17" s="393"/>
      <c r="QKY17" s="393"/>
      <c r="QKZ17" s="393"/>
      <c r="QLA17" s="393"/>
      <c r="QLB17" s="393"/>
      <c r="QLC17" s="393"/>
      <c r="QLD17" s="393"/>
      <c r="QLE17" s="393"/>
      <c r="QLF17" s="393"/>
      <c r="QLG17" s="393"/>
      <c r="QLH17" s="393"/>
      <c r="QLI17" s="393"/>
      <c r="QLJ17" s="393"/>
      <c r="QLK17" s="393"/>
      <c r="QLL17" s="393"/>
      <c r="QLM17" s="393"/>
      <c r="QLN17" s="393"/>
      <c r="QLO17" s="393"/>
      <c r="QLP17" s="393"/>
      <c r="QLQ17" s="393"/>
      <c r="QLR17" s="393"/>
      <c r="QLS17" s="393"/>
      <c r="QLT17" s="393"/>
      <c r="QLU17" s="393"/>
      <c r="QLV17" s="393"/>
      <c r="QLW17" s="393"/>
      <c r="QLX17" s="393"/>
      <c r="QLY17" s="393"/>
      <c r="QLZ17" s="393"/>
      <c r="QMA17" s="393"/>
      <c r="QMB17" s="393"/>
      <c r="QMC17" s="393"/>
      <c r="QMD17" s="393"/>
      <c r="QME17" s="393"/>
      <c r="QMF17" s="393"/>
      <c r="QMG17" s="393"/>
      <c r="QMH17" s="393"/>
      <c r="QMI17" s="393"/>
      <c r="QMJ17" s="393"/>
      <c r="QMK17" s="393"/>
      <c r="QML17" s="393"/>
      <c r="QMM17" s="393"/>
      <c r="QMN17" s="393"/>
      <c r="QMO17" s="393"/>
      <c r="QMP17" s="393"/>
      <c r="QMQ17" s="393"/>
      <c r="QMR17" s="393"/>
      <c r="QMS17" s="393"/>
      <c r="QMT17" s="393"/>
      <c r="QMU17" s="393"/>
      <c r="QMV17" s="393"/>
      <c r="QMW17" s="393"/>
      <c r="QMX17" s="393"/>
      <c r="QMY17" s="393"/>
      <c r="QMZ17" s="393"/>
      <c r="QNA17" s="393"/>
      <c r="QNB17" s="393"/>
      <c r="QNC17" s="393"/>
      <c r="QND17" s="393"/>
      <c r="QNE17" s="393"/>
      <c r="QNF17" s="393"/>
      <c r="QNG17" s="393"/>
      <c r="QNH17" s="393"/>
      <c r="QNI17" s="393"/>
      <c r="QNJ17" s="393"/>
      <c r="QNK17" s="393"/>
      <c r="QNL17" s="393"/>
      <c r="QNM17" s="393"/>
      <c r="QNN17" s="393"/>
      <c r="QNO17" s="393"/>
      <c r="QNP17" s="393"/>
      <c r="QNQ17" s="393"/>
      <c r="QNR17" s="393"/>
      <c r="QNS17" s="393"/>
      <c r="QNT17" s="393"/>
      <c r="QNU17" s="393"/>
      <c r="QNV17" s="393"/>
      <c r="QNW17" s="393"/>
      <c r="QNX17" s="393"/>
      <c r="QNY17" s="393"/>
      <c r="QNZ17" s="393"/>
      <c r="QOA17" s="393"/>
      <c r="QOB17" s="393"/>
      <c r="QOC17" s="393"/>
      <c r="QOD17" s="393"/>
      <c r="QOE17" s="393"/>
      <c r="QOF17" s="393"/>
      <c r="QOG17" s="393"/>
      <c r="QOH17" s="393"/>
      <c r="QOI17" s="393"/>
      <c r="QOJ17" s="393"/>
      <c r="QOK17" s="393"/>
      <c r="QOL17" s="393"/>
      <c r="QOM17" s="393"/>
      <c r="QON17" s="393"/>
      <c r="QOO17" s="393"/>
      <c r="QOP17" s="393"/>
      <c r="QOQ17" s="393"/>
      <c r="QOR17" s="393"/>
      <c r="QOS17" s="393"/>
      <c r="QOT17" s="393"/>
      <c r="QOU17" s="393"/>
      <c r="QOV17" s="393"/>
      <c r="QOW17" s="393"/>
      <c r="QOX17" s="393"/>
      <c r="QOY17" s="393"/>
      <c r="QOZ17" s="393"/>
      <c r="QPA17" s="393"/>
      <c r="QPB17" s="393"/>
      <c r="QPC17" s="393"/>
      <c r="QPD17" s="393"/>
      <c r="QPE17" s="393"/>
      <c r="QPF17" s="393"/>
      <c r="QPG17" s="393"/>
      <c r="QPH17" s="393"/>
      <c r="QPI17" s="393"/>
      <c r="QPJ17" s="393"/>
      <c r="QPK17" s="393"/>
      <c r="QPL17" s="393"/>
      <c r="QPM17" s="393"/>
      <c r="QPN17" s="393"/>
      <c r="QPO17" s="393"/>
      <c r="QPP17" s="393"/>
      <c r="QPQ17" s="393"/>
      <c r="QPR17" s="393"/>
      <c r="QPS17" s="393"/>
      <c r="QPT17" s="393"/>
      <c r="QPU17" s="393"/>
      <c r="QPV17" s="393"/>
      <c r="QPW17" s="393"/>
      <c r="QPX17" s="393"/>
      <c r="QPY17" s="393"/>
      <c r="QPZ17" s="393"/>
      <c r="QQA17" s="393"/>
      <c r="QQB17" s="393"/>
      <c r="QQC17" s="393"/>
      <c r="QQD17" s="393"/>
      <c r="QQE17" s="393"/>
      <c r="QQF17" s="393"/>
      <c r="QQG17" s="393"/>
      <c r="QQH17" s="393"/>
      <c r="QQI17" s="393"/>
      <c r="QQJ17" s="393"/>
      <c r="QQK17" s="393"/>
      <c r="QQL17" s="393"/>
      <c r="QQM17" s="393"/>
      <c r="QQN17" s="393"/>
      <c r="QQO17" s="393"/>
      <c r="QQP17" s="393"/>
      <c r="QQQ17" s="393"/>
      <c r="QQR17" s="393"/>
      <c r="QQS17" s="393"/>
      <c r="QQT17" s="393"/>
      <c r="QQU17" s="393"/>
      <c r="QQV17" s="393"/>
      <c r="QQW17" s="393"/>
      <c r="QQX17" s="393"/>
      <c r="QQY17" s="393"/>
      <c r="QQZ17" s="393"/>
      <c r="QRA17" s="393"/>
      <c r="QRB17" s="393"/>
      <c r="QRC17" s="393"/>
      <c r="QRD17" s="393"/>
      <c r="QRE17" s="393"/>
      <c r="QRF17" s="393"/>
      <c r="QRG17" s="393"/>
      <c r="QRH17" s="393"/>
      <c r="QRI17" s="393"/>
      <c r="QRJ17" s="393"/>
      <c r="QRK17" s="393"/>
      <c r="QRL17" s="393"/>
      <c r="QRM17" s="393"/>
      <c r="QRN17" s="393"/>
      <c r="QRO17" s="393"/>
      <c r="QRP17" s="393"/>
      <c r="QRQ17" s="393"/>
      <c r="QRR17" s="393"/>
      <c r="QRS17" s="393"/>
      <c r="QRT17" s="393"/>
      <c r="QRU17" s="393"/>
      <c r="QRV17" s="393"/>
      <c r="QRW17" s="393"/>
      <c r="QRX17" s="393"/>
      <c r="QRY17" s="393"/>
      <c r="QRZ17" s="393"/>
      <c r="QSA17" s="393"/>
      <c r="QSB17" s="393"/>
      <c r="QSC17" s="393"/>
      <c r="QSD17" s="393"/>
      <c r="QSE17" s="393"/>
      <c r="QSF17" s="393"/>
      <c r="QSG17" s="393"/>
      <c r="QSH17" s="393"/>
      <c r="QSI17" s="393"/>
      <c r="QSJ17" s="393"/>
      <c r="QSK17" s="393"/>
      <c r="QSL17" s="393"/>
      <c r="QSM17" s="393"/>
      <c r="QSN17" s="393"/>
      <c r="QSO17" s="393"/>
      <c r="QSP17" s="393"/>
      <c r="QSQ17" s="393"/>
      <c r="QSR17" s="393"/>
      <c r="QSS17" s="393"/>
      <c r="QST17" s="393"/>
      <c r="QSU17" s="393"/>
      <c r="QSV17" s="393"/>
      <c r="QSW17" s="393"/>
      <c r="QSX17" s="393"/>
      <c r="QSY17" s="393"/>
      <c r="QSZ17" s="393"/>
      <c r="QTA17" s="393"/>
      <c r="QTB17" s="393"/>
      <c r="QTC17" s="393"/>
      <c r="QTD17" s="393"/>
      <c r="QTE17" s="393"/>
      <c r="QTF17" s="393"/>
      <c r="QTG17" s="393"/>
      <c r="QTH17" s="393"/>
      <c r="QTI17" s="393"/>
      <c r="QTJ17" s="393"/>
      <c r="QTK17" s="393"/>
      <c r="QTL17" s="393"/>
      <c r="QTM17" s="393"/>
      <c r="QTN17" s="393"/>
      <c r="QTO17" s="393"/>
      <c r="QTP17" s="393"/>
      <c r="QTQ17" s="393"/>
      <c r="QTR17" s="393"/>
      <c r="QTS17" s="393"/>
      <c r="QTT17" s="393"/>
      <c r="QTU17" s="393"/>
      <c r="QTV17" s="393"/>
      <c r="QTW17" s="393"/>
      <c r="QTX17" s="393"/>
      <c r="QTY17" s="393"/>
      <c r="QTZ17" s="393"/>
      <c r="QUA17" s="393"/>
      <c r="QUB17" s="393"/>
      <c r="QUC17" s="393"/>
      <c r="QUD17" s="393"/>
      <c r="QUE17" s="393"/>
      <c r="QUF17" s="393"/>
      <c r="QUG17" s="393"/>
      <c r="QUH17" s="393"/>
      <c r="QUI17" s="393"/>
      <c r="QUJ17" s="393"/>
      <c r="QUK17" s="393"/>
      <c r="QUL17" s="393"/>
      <c r="QUM17" s="393"/>
      <c r="QUN17" s="393"/>
      <c r="QUO17" s="393"/>
      <c r="QUP17" s="393"/>
      <c r="QUQ17" s="393"/>
      <c r="QUR17" s="393"/>
      <c r="QUS17" s="393"/>
      <c r="QUT17" s="393"/>
      <c r="QUU17" s="393"/>
      <c r="QUV17" s="393"/>
      <c r="QUW17" s="393"/>
      <c r="QUX17" s="393"/>
      <c r="QUY17" s="393"/>
      <c r="QUZ17" s="393"/>
      <c r="QVA17" s="393"/>
      <c r="QVB17" s="393"/>
      <c r="QVC17" s="393"/>
      <c r="QVD17" s="393"/>
      <c r="QVE17" s="393"/>
      <c r="QVF17" s="393"/>
      <c r="QVG17" s="393"/>
      <c r="QVH17" s="393"/>
      <c r="QVI17" s="393"/>
      <c r="QVJ17" s="393"/>
      <c r="QVK17" s="393"/>
      <c r="QVL17" s="393"/>
      <c r="QVM17" s="393"/>
      <c r="QVN17" s="393"/>
      <c r="QVO17" s="393"/>
      <c r="QVP17" s="393"/>
      <c r="QVQ17" s="393"/>
      <c r="QVR17" s="393"/>
      <c r="QVS17" s="393"/>
      <c r="QVT17" s="393"/>
      <c r="QVU17" s="393"/>
      <c r="QVV17" s="393"/>
      <c r="QVW17" s="393"/>
      <c r="QVX17" s="393"/>
      <c r="QVY17" s="393"/>
      <c r="QVZ17" s="393"/>
      <c r="QWA17" s="393"/>
      <c r="QWB17" s="393"/>
      <c r="QWC17" s="393"/>
      <c r="QWD17" s="393"/>
      <c r="QWE17" s="393"/>
      <c r="QWF17" s="393"/>
      <c r="QWG17" s="393"/>
      <c r="QWH17" s="393"/>
      <c r="QWI17" s="393"/>
      <c r="QWJ17" s="393"/>
      <c r="QWK17" s="393"/>
      <c r="QWL17" s="393"/>
      <c r="QWM17" s="393"/>
      <c r="QWN17" s="393"/>
      <c r="QWO17" s="393"/>
      <c r="QWP17" s="393"/>
      <c r="QWQ17" s="393"/>
      <c r="QWR17" s="393"/>
      <c r="QWS17" s="393"/>
      <c r="QWT17" s="393"/>
      <c r="QWU17" s="393"/>
      <c r="QWV17" s="393"/>
      <c r="QWW17" s="393"/>
      <c r="QWX17" s="393"/>
      <c r="QWY17" s="393"/>
      <c r="QWZ17" s="393"/>
      <c r="QXA17" s="393"/>
      <c r="QXB17" s="393"/>
      <c r="QXC17" s="393"/>
      <c r="QXD17" s="393"/>
      <c r="QXE17" s="393"/>
      <c r="QXF17" s="393"/>
      <c r="QXG17" s="393"/>
      <c r="QXH17" s="393"/>
      <c r="QXI17" s="393"/>
      <c r="QXJ17" s="393"/>
      <c r="QXK17" s="393"/>
      <c r="QXL17" s="393"/>
      <c r="QXM17" s="393"/>
      <c r="QXN17" s="393"/>
      <c r="QXO17" s="393"/>
      <c r="QXP17" s="393"/>
      <c r="QXQ17" s="393"/>
      <c r="QXR17" s="393"/>
      <c r="QXS17" s="393"/>
      <c r="QXT17" s="393"/>
      <c r="QXU17" s="393"/>
      <c r="QXV17" s="393"/>
      <c r="QXW17" s="393"/>
      <c r="QXX17" s="393"/>
      <c r="QXY17" s="393"/>
      <c r="QXZ17" s="393"/>
      <c r="QYA17" s="393"/>
      <c r="QYB17" s="393"/>
      <c r="QYC17" s="393"/>
      <c r="QYD17" s="393"/>
      <c r="QYE17" s="393"/>
      <c r="QYF17" s="393"/>
      <c r="QYG17" s="393"/>
      <c r="QYH17" s="393"/>
      <c r="QYI17" s="393"/>
      <c r="QYJ17" s="393"/>
      <c r="QYK17" s="393"/>
      <c r="QYL17" s="393"/>
      <c r="QYM17" s="393"/>
      <c r="QYN17" s="393"/>
      <c r="QYO17" s="393"/>
      <c r="QYP17" s="393"/>
      <c r="QYQ17" s="393"/>
      <c r="QYR17" s="393"/>
      <c r="QYS17" s="393"/>
      <c r="QYT17" s="393"/>
      <c r="QYU17" s="393"/>
      <c r="QYV17" s="393"/>
      <c r="QYW17" s="393"/>
      <c r="QYX17" s="393"/>
      <c r="QYY17" s="393"/>
      <c r="QYZ17" s="393"/>
      <c r="QZA17" s="393"/>
      <c r="QZB17" s="393"/>
      <c r="QZC17" s="393"/>
      <c r="QZD17" s="393"/>
      <c r="QZE17" s="393"/>
      <c r="QZF17" s="393"/>
      <c r="QZG17" s="393"/>
      <c r="QZH17" s="393"/>
      <c r="QZI17" s="393"/>
      <c r="QZJ17" s="393"/>
      <c r="QZK17" s="393"/>
      <c r="QZL17" s="393"/>
      <c r="QZM17" s="393"/>
      <c r="QZN17" s="393"/>
      <c r="QZO17" s="393"/>
      <c r="QZP17" s="393"/>
      <c r="QZQ17" s="393"/>
      <c r="QZR17" s="393"/>
      <c r="QZS17" s="393"/>
      <c r="QZT17" s="393"/>
      <c r="QZU17" s="393"/>
      <c r="QZV17" s="393"/>
      <c r="QZW17" s="393"/>
      <c r="QZX17" s="393"/>
      <c r="QZY17" s="393"/>
      <c r="QZZ17" s="393"/>
      <c r="RAA17" s="393"/>
      <c r="RAB17" s="393"/>
      <c r="RAC17" s="393"/>
      <c r="RAD17" s="393"/>
      <c r="RAE17" s="393"/>
      <c r="RAF17" s="393"/>
      <c r="RAG17" s="393"/>
      <c r="RAH17" s="393"/>
      <c r="RAI17" s="393"/>
      <c r="RAJ17" s="393"/>
      <c r="RAK17" s="393"/>
      <c r="RAL17" s="393"/>
      <c r="RAM17" s="393"/>
      <c r="RAN17" s="393"/>
      <c r="RAO17" s="393"/>
      <c r="RAP17" s="393"/>
      <c r="RAQ17" s="393"/>
      <c r="RAR17" s="393"/>
      <c r="RAS17" s="393"/>
      <c r="RAT17" s="393"/>
      <c r="RAU17" s="393"/>
      <c r="RAV17" s="393"/>
      <c r="RAW17" s="393"/>
      <c r="RAX17" s="393"/>
      <c r="RAY17" s="393"/>
      <c r="RAZ17" s="393"/>
      <c r="RBA17" s="393"/>
      <c r="RBB17" s="393"/>
      <c r="RBC17" s="393"/>
      <c r="RBD17" s="393"/>
      <c r="RBE17" s="393"/>
      <c r="RBF17" s="393"/>
      <c r="RBG17" s="393"/>
      <c r="RBH17" s="393"/>
      <c r="RBI17" s="393"/>
      <c r="RBJ17" s="393"/>
      <c r="RBK17" s="393"/>
      <c r="RBL17" s="393"/>
      <c r="RBM17" s="393"/>
      <c r="RBN17" s="393"/>
      <c r="RBO17" s="393"/>
      <c r="RBP17" s="393"/>
      <c r="RBQ17" s="393"/>
      <c r="RBR17" s="393"/>
      <c r="RBS17" s="393"/>
      <c r="RBT17" s="393"/>
      <c r="RBU17" s="393"/>
      <c r="RBV17" s="393"/>
      <c r="RBW17" s="393"/>
      <c r="RBX17" s="393"/>
      <c r="RBY17" s="393"/>
      <c r="RBZ17" s="393"/>
      <c r="RCA17" s="393"/>
      <c r="RCB17" s="393"/>
      <c r="RCC17" s="393"/>
      <c r="RCD17" s="393"/>
      <c r="RCE17" s="393"/>
      <c r="RCF17" s="393"/>
      <c r="RCG17" s="393"/>
      <c r="RCH17" s="393"/>
      <c r="RCI17" s="393"/>
      <c r="RCJ17" s="393"/>
      <c r="RCK17" s="393"/>
      <c r="RCL17" s="393"/>
      <c r="RCM17" s="393"/>
      <c r="RCN17" s="393"/>
      <c r="RCO17" s="393"/>
      <c r="RCP17" s="393"/>
      <c r="RCQ17" s="393"/>
      <c r="RCR17" s="393"/>
      <c r="RCS17" s="393"/>
      <c r="RCT17" s="393"/>
      <c r="RCU17" s="393"/>
      <c r="RCV17" s="393"/>
      <c r="RCW17" s="393"/>
      <c r="RCX17" s="393"/>
      <c r="RCY17" s="393"/>
      <c r="RCZ17" s="393"/>
      <c r="RDA17" s="393"/>
      <c r="RDB17" s="393"/>
      <c r="RDC17" s="393"/>
      <c r="RDD17" s="393"/>
      <c r="RDE17" s="393"/>
      <c r="RDF17" s="393"/>
      <c r="RDG17" s="393"/>
      <c r="RDH17" s="393"/>
      <c r="RDI17" s="393"/>
      <c r="RDJ17" s="393"/>
      <c r="RDK17" s="393"/>
      <c r="RDL17" s="393"/>
      <c r="RDM17" s="393"/>
      <c r="RDN17" s="393"/>
      <c r="RDO17" s="393"/>
      <c r="RDP17" s="393"/>
      <c r="RDQ17" s="393"/>
      <c r="RDR17" s="393"/>
      <c r="RDS17" s="393"/>
      <c r="RDT17" s="393"/>
      <c r="RDU17" s="393"/>
      <c r="RDV17" s="393"/>
      <c r="RDW17" s="393"/>
      <c r="RDX17" s="393"/>
      <c r="RDY17" s="393"/>
      <c r="RDZ17" s="393"/>
      <c r="REA17" s="393"/>
      <c r="REB17" s="393"/>
      <c r="REC17" s="393"/>
      <c r="RED17" s="393"/>
      <c r="REE17" s="393"/>
      <c r="REF17" s="393"/>
      <c r="REG17" s="393"/>
      <c r="REH17" s="393"/>
      <c r="REI17" s="393"/>
      <c r="REJ17" s="393"/>
      <c r="REK17" s="393"/>
      <c r="REL17" s="393"/>
      <c r="REM17" s="393"/>
      <c r="REN17" s="393"/>
      <c r="REO17" s="393"/>
      <c r="REP17" s="393"/>
      <c r="REQ17" s="393"/>
      <c r="RER17" s="393"/>
      <c r="RES17" s="393"/>
      <c r="RET17" s="393"/>
      <c r="REU17" s="393"/>
      <c r="REV17" s="393"/>
      <c r="REW17" s="393"/>
      <c r="REX17" s="393"/>
      <c r="REY17" s="393"/>
      <c r="REZ17" s="393"/>
      <c r="RFA17" s="393"/>
      <c r="RFB17" s="393"/>
      <c r="RFC17" s="393"/>
      <c r="RFD17" s="393"/>
      <c r="RFE17" s="393"/>
      <c r="RFF17" s="393"/>
      <c r="RFG17" s="393"/>
      <c r="RFH17" s="393"/>
      <c r="RFI17" s="393"/>
      <c r="RFJ17" s="393"/>
      <c r="RFK17" s="393"/>
      <c r="RFL17" s="393"/>
      <c r="RFM17" s="393"/>
      <c r="RFN17" s="393"/>
      <c r="RFO17" s="393"/>
      <c r="RFP17" s="393"/>
      <c r="RFQ17" s="393"/>
      <c r="RFR17" s="393"/>
      <c r="RFS17" s="393"/>
      <c r="RFT17" s="393"/>
      <c r="RFU17" s="393"/>
      <c r="RFV17" s="393"/>
      <c r="RFW17" s="393"/>
      <c r="RFX17" s="393"/>
      <c r="RFY17" s="393"/>
      <c r="RFZ17" s="393"/>
      <c r="RGA17" s="393"/>
      <c r="RGB17" s="393"/>
      <c r="RGC17" s="393"/>
      <c r="RGD17" s="393"/>
      <c r="RGE17" s="393"/>
      <c r="RGF17" s="393"/>
      <c r="RGG17" s="393"/>
      <c r="RGH17" s="393"/>
      <c r="RGI17" s="393"/>
      <c r="RGJ17" s="393"/>
      <c r="RGK17" s="393"/>
      <c r="RGL17" s="393"/>
      <c r="RGM17" s="393"/>
      <c r="RGN17" s="393"/>
      <c r="RGO17" s="393"/>
      <c r="RGP17" s="393"/>
      <c r="RGQ17" s="393"/>
      <c r="RGR17" s="393"/>
      <c r="RGS17" s="393"/>
      <c r="RGT17" s="393"/>
      <c r="RGU17" s="393"/>
      <c r="RGV17" s="393"/>
      <c r="RGW17" s="393"/>
      <c r="RGX17" s="393"/>
      <c r="RGY17" s="393"/>
      <c r="RGZ17" s="393"/>
      <c r="RHA17" s="393"/>
      <c r="RHB17" s="393"/>
      <c r="RHC17" s="393"/>
      <c r="RHD17" s="393"/>
      <c r="RHE17" s="393"/>
      <c r="RHF17" s="393"/>
      <c r="RHG17" s="393"/>
      <c r="RHH17" s="393"/>
      <c r="RHI17" s="393"/>
      <c r="RHJ17" s="393"/>
      <c r="RHK17" s="393"/>
      <c r="RHL17" s="393"/>
      <c r="RHM17" s="393"/>
      <c r="RHN17" s="393"/>
      <c r="RHO17" s="393"/>
      <c r="RHP17" s="393"/>
      <c r="RHQ17" s="393"/>
      <c r="RHR17" s="393"/>
      <c r="RHS17" s="393"/>
      <c r="RHT17" s="393"/>
      <c r="RHU17" s="393"/>
      <c r="RHV17" s="393"/>
      <c r="RHW17" s="393"/>
      <c r="RHX17" s="393"/>
      <c r="RHY17" s="393"/>
      <c r="RHZ17" s="393"/>
      <c r="RIA17" s="393"/>
      <c r="RIB17" s="393"/>
      <c r="RIC17" s="393"/>
      <c r="RID17" s="393"/>
      <c r="RIE17" s="393"/>
      <c r="RIF17" s="393"/>
      <c r="RIG17" s="393"/>
      <c r="RIH17" s="393"/>
      <c r="RII17" s="393"/>
      <c r="RIJ17" s="393"/>
      <c r="RIK17" s="393"/>
      <c r="RIL17" s="393"/>
      <c r="RIM17" s="393"/>
      <c r="RIN17" s="393"/>
      <c r="RIO17" s="393"/>
      <c r="RIP17" s="393"/>
      <c r="RIQ17" s="393"/>
      <c r="RIR17" s="393"/>
      <c r="RIS17" s="393"/>
      <c r="RIT17" s="393"/>
      <c r="RIU17" s="393"/>
      <c r="RIV17" s="393"/>
      <c r="RIW17" s="393"/>
      <c r="RIX17" s="393"/>
      <c r="RIY17" s="393"/>
      <c r="RIZ17" s="393"/>
      <c r="RJA17" s="393"/>
      <c r="RJB17" s="393"/>
      <c r="RJC17" s="393"/>
      <c r="RJD17" s="393"/>
      <c r="RJE17" s="393"/>
      <c r="RJF17" s="393"/>
      <c r="RJG17" s="393"/>
      <c r="RJH17" s="393"/>
      <c r="RJI17" s="393"/>
      <c r="RJJ17" s="393"/>
      <c r="RJK17" s="393"/>
      <c r="RJL17" s="393"/>
      <c r="RJM17" s="393"/>
      <c r="RJN17" s="393"/>
      <c r="RJO17" s="393"/>
      <c r="RJP17" s="393"/>
      <c r="RJQ17" s="393"/>
      <c r="RJR17" s="393"/>
      <c r="RJS17" s="393"/>
      <c r="RJT17" s="393"/>
      <c r="RJU17" s="393"/>
      <c r="RJV17" s="393"/>
      <c r="RJW17" s="393"/>
      <c r="RJX17" s="393"/>
      <c r="RJY17" s="393"/>
      <c r="RJZ17" s="393"/>
      <c r="RKA17" s="393"/>
      <c r="RKB17" s="393"/>
      <c r="RKC17" s="393"/>
      <c r="RKD17" s="393"/>
      <c r="RKE17" s="393"/>
      <c r="RKF17" s="393"/>
      <c r="RKG17" s="393"/>
      <c r="RKH17" s="393"/>
      <c r="RKI17" s="393"/>
      <c r="RKJ17" s="393"/>
      <c r="RKK17" s="393"/>
      <c r="RKL17" s="393"/>
      <c r="RKM17" s="393"/>
      <c r="RKN17" s="393"/>
      <c r="RKO17" s="393"/>
      <c r="RKP17" s="393"/>
      <c r="RKQ17" s="393"/>
      <c r="RKR17" s="393"/>
      <c r="RKS17" s="393"/>
      <c r="RKT17" s="393"/>
      <c r="RKU17" s="393"/>
      <c r="RKV17" s="393"/>
      <c r="RKW17" s="393"/>
      <c r="RKX17" s="393"/>
      <c r="RKY17" s="393"/>
      <c r="RKZ17" s="393"/>
      <c r="RLA17" s="393"/>
      <c r="RLB17" s="393"/>
      <c r="RLC17" s="393"/>
      <c r="RLD17" s="393"/>
      <c r="RLE17" s="393"/>
      <c r="RLF17" s="393"/>
      <c r="RLG17" s="393"/>
      <c r="RLH17" s="393"/>
      <c r="RLI17" s="393"/>
      <c r="RLJ17" s="393"/>
      <c r="RLK17" s="393"/>
      <c r="RLL17" s="393"/>
      <c r="RLM17" s="393"/>
      <c r="RLN17" s="393"/>
      <c r="RLO17" s="393"/>
      <c r="RLP17" s="393"/>
      <c r="RLQ17" s="393"/>
      <c r="RLR17" s="393"/>
      <c r="RLS17" s="393"/>
      <c r="RLT17" s="393"/>
      <c r="RLU17" s="393"/>
      <c r="RLV17" s="393"/>
      <c r="RLW17" s="393"/>
      <c r="RLX17" s="393"/>
      <c r="RLY17" s="393"/>
      <c r="RLZ17" s="393"/>
      <c r="RMA17" s="393"/>
      <c r="RMB17" s="393"/>
      <c r="RMC17" s="393"/>
      <c r="RMD17" s="393"/>
      <c r="RME17" s="393"/>
      <c r="RMF17" s="393"/>
      <c r="RMG17" s="393"/>
      <c r="RMH17" s="393"/>
      <c r="RMI17" s="393"/>
      <c r="RMJ17" s="393"/>
      <c r="RMK17" s="393"/>
      <c r="RML17" s="393"/>
      <c r="RMM17" s="393"/>
      <c r="RMN17" s="393"/>
      <c r="RMO17" s="393"/>
      <c r="RMP17" s="393"/>
      <c r="RMQ17" s="393"/>
      <c r="RMR17" s="393"/>
      <c r="RMS17" s="393"/>
      <c r="RMT17" s="393"/>
      <c r="RMU17" s="393"/>
      <c r="RMV17" s="393"/>
      <c r="RMW17" s="393"/>
      <c r="RMX17" s="393"/>
      <c r="RMY17" s="393"/>
      <c r="RMZ17" s="393"/>
      <c r="RNA17" s="393"/>
      <c r="RNB17" s="393"/>
      <c r="RNC17" s="393"/>
      <c r="RND17" s="393"/>
      <c r="RNE17" s="393"/>
      <c r="RNF17" s="393"/>
      <c r="RNG17" s="393"/>
      <c r="RNH17" s="393"/>
      <c r="RNI17" s="393"/>
      <c r="RNJ17" s="393"/>
      <c r="RNK17" s="393"/>
      <c r="RNL17" s="393"/>
      <c r="RNM17" s="393"/>
      <c r="RNN17" s="393"/>
      <c r="RNO17" s="393"/>
      <c r="RNP17" s="393"/>
      <c r="RNQ17" s="393"/>
      <c r="RNR17" s="393"/>
      <c r="RNS17" s="393"/>
      <c r="RNT17" s="393"/>
      <c r="RNU17" s="393"/>
      <c r="RNV17" s="393"/>
      <c r="RNW17" s="393"/>
      <c r="RNX17" s="393"/>
      <c r="RNY17" s="393"/>
      <c r="RNZ17" s="393"/>
      <c r="ROA17" s="393"/>
      <c r="ROB17" s="393"/>
      <c r="ROC17" s="393"/>
      <c r="ROD17" s="393"/>
      <c r="ROE17" s="393"/>
      <c r="ROF17" s="393"/>
      <c r="ROG17" s="393"/>
      <c r="ROH17" s="393"/>
      <c r="ROI17" s="393"/>
      <c r="ROJ17" s="393"/>
      <c r="ROK17" s="393"/>
      <c r="ROL17" s="393"/>
      <c r="ROM17" s="393"/>
      <c r="RON17" s="393"/>
      <c r="ROO17" s="393"/>
      <c r="ROP17" s="393"/>
      <c r="ROQ17" s="393"/>
      <c r="ROR17" s="393"/>
      <c r="ROS17" s="393"/>
      <c r="ROT17" s="393"/>
      <c r="ROU17" s="393"/>
      <c r="ROV17" s="393"/>
      <c r="ROW17" s="393"/>
      <c r="ROX17" s="393"/>
      <c r="ROY17" s="393"/>
      <c r="ROZ17" s="393"/>
      <c r="RPA17" s="393"/>
      <c r="RPB17" s="393"/>
      <c r="RPC17" s="393"/>
      <c r="RPD17" s="393"/>
      <c r="RPE17" s="393"/>
      <c r="RPF17" s="393"/>
      <c r="RPG17" s="393"/>
      <c r="RPH17" s="393"/>
      <c r="RPI17" s="393"/>
      <c r="RPJ17" s="393"/>
      <c r="RPK17" s="393"/>
      <c r="RPL17" s="393"/>
      <c r="RPM17" s="393"/>
      <c r="RPN17" s="393"/>
      <c r="RPO17" s="393"/>
      <c r="RPP17" s="393"/>
      <c r="RPQ17" s="393"/>
      <c r="RPR17" s="393"/>
      <c r="RPS17" s="393"/>
      <c r="RPT17" s="393"/>
      <c r="RPU17" s="393"/>
      <c r="RPV17" s="393"/>
      <c r="RPW17" s="393"/>
      <c r="RPX17" s="393"/>
      <c r="RPY17" s="393"/>
      <c r="RPZ17" s="393"/>
      <c r="RQA17" s="393"/>
      <c r="RQB17" s="393"/>
      <c r="RQC17" s="393"/>
      <c r="RQD17" s="393"/>
      <c r="RQE17" s="393"/>
      <c r="RQF17" s="393"/>
      <c r="RQG17" s="393"/>
      <c r="RQH17" s="393"/>
      <c r="RQI17" s="393"/>
      <c r="RQJ17" s="393"/>
      <c r="RQK17" s="393"/>
      <c r="RQL17" s="393"/>
      <c r="RQM17" s="393"/>
      <c r="RQN17" s="393"/>
      <c r="RQO17" s="393"/>
      <c r="RQP17" s="393"/>
      <c r="RQQ17" s="393"/>
      <c r="RQR17" s="393"/>
      <c r="RQS17" s="393"/>
      <c r="RQT17" s="393"/>
      <c r="RQU17" s="393"/>
      <c r="RQV17" s="393"/>
      <c r="RQW17" s="393"/>
      <c r="RQX17" s="393"/>
      <c r="RQY17" s="393"/>
      <c r="RQZ17" s="393"/>
      <c r="RRA17" s="393"/>
      <c r="RRB17" s="393"/>
      <c r="RRC17" s="393"/>
      <c r="RRD17" s="393"/>
      <c r="RRE17" s="393"/>
      <c r="RRF17" s="393"/>
      <c r="RRG17" s="393"/>
      <c r="RRH17" s="393"/>
      <c r="RRI17" s="393"/>
      <c r="RRJ17" s="393"/>
      <c r="RRK17" s="393"/>
      <c r="RRL17" s="393"/>
      <c r="RRM17" s="393"/>
      <c r="RRN17" s="393"/>
      <c r="RRO17" s="393"/>
      <c r="RRP17" s="393"/>
      <c r="RRQ17" s="393"/>
      <c r="RRR17" s="393"/>
      <c r="RRS17" s="393"/>
      <c r="RRT17" s="393"/>
      <c r="RRU17" s="393"/>
      <c r="RRV17" s="393"/>
      <c r="RRW17" s="393"/>
      <c r="RRX17" s="393"/>
      <c r="RRY17" s="393"/>
      <c r="RRZ17" s="393"/>
      <c r="RSA17" s="393"/>
      <c r="RSB17" s="393"/>
      <c r="RSC17" s="393"/>
      <c r="RSD17" s="393"/>
      <c r="RSE17" s="393"/>
      <c r="RSF17" s="393"/>
      <c r="RSG17" s="393"/>
      <c r="RSH17" s="393"/>
      <c r="RSI17" s="393"/>
      <c r="RSJ17" s="393"/>
      <c r="RSK17" s="393"/>
      <c r="RSL17" s="393"/>
      <c r="RSM17" s="393"/>
      <c r="RSN17" s="393"/>
      <c r="RSO17" s="393"/>
      <c r="RSP17" s="393"/>
      <c r="RSQ17" s="393"/>
      <c r="RSR17" s="393"/>
      <c r="RSS17" s="393"/>
      <c r="RST17" s="393"/>
      <c r="RSU17" s="393"/>
      <c r="RSV17" s="393"/>
      <c r="RSW17" s="393"/>
      <c r="RSX17" s="393"/>
      <c r="RSY17" s="393"/>
      <c r="RSZ17" s="393"/>
      <c r="RTA17" s="393"/>
      <c r="RTB17" s="393"/>
      <c r="RTC17" s="393"/>
      <c r="RTD17" s="393"/>
      <c r="RTE17" s="393"/>
      <c r="RTF17" s="393"/>
      <c r="RTG17" s="393"/>
      <c r="RTH17" s="393"/>
      <c r="RTI17" s="393"/>
      <c r="RTJ17" s="393"/>
      <c r="RTK17" s="393"/>
      <c r="RTL17" s="393"/>
      <c r="RTM17" s="393"/>
      <c r="RTN17" s="393"/>
      <c r="RTO17" s="393"/>
      <c r="RTP17" s="393"/>
      <c r="RTQ17" s="393"/>
      <c r="RTR17" s="393"/>
      <c r="RTS17" s="393"/>
      <c r="RTT17" s="393"/>
      <c r="RTU17" s="393"/>
      <c r="RTV17" s="393"/>
      <c r="RTW17" s="393"/>
      <c r="RTX17" s="393"/>
      <c r="RTY17" s="393"/>
      <c r="RTZ17" s="393"/>
      <c r="RUA17" s="393"/>
      <c r="RUB17" s="393"/>
      <c r="RUC17" s="393"/>
      <c r="RUD17" s="393"/>
      <c r="RUE17" s="393"/>
      <c r="RUF17" s="393"/>
      <c r="RUG17" s="393"/>
      <c r="RUH17" s="393"/>
      <c r="RUI17" s="393"/>
      <c r="RUJ17" s="393"/>
      <c r="RUK17" s="393"/>
      <c r="RUL17" s="393"/>
      <c r="RUM17" s="393"/>
      <c r="RUN17" s="393"/>
      <c r="RUO17" s="393"/>
      <c r="RUP17" s="393"/>
      <c r="RUQ17" s="393"/>
      <c r="RUR17" s="393"/>
      <c r="RUS17" s="393"/>
      <c r="RUT17" s="393"/>
      <c r="RUU17" s="393"/>
      <c r="RUV17" s="393"/>
      <c r="RUW17" s="393"/>
      <c r="RUX17" s="393"/>
      <c r="RUY17" s="393"/>
      <c r="RUZ17" s="393"/>
      <c r="RVA17" s="393"/>
      <c r="RVB17" s="393"/>
      <c r="RVC17" s="393"/>
      <c r="RVD17" s="393"/>
      <c r="RVE17" s="393"/>
      <c r="RVF17" s="393"/>
      <c r="RVG17" s="393"/>
      <c r="RVH17" s="393"/>
      <c r="RVI17" s="393"/>
      <c r="RVJ17" s="393"/>
      <c r="RVK17" s="393"/>
      <c r="RVL17" s="393"/>
      <c r="RVM17" s="393"/>
      <c r="RVN17" s="393"/>
      <c r="RVO17" s="393"/>
      <c r="RVP17" s="393"/>
      <c r="RVQ17" s="393"/>
      <c r="RVR17" s="393"/>
      <c r="RVS17" s="393"/>
      <c r="RVT17" s="393"/>
      <c r="RVU17" s="393"/>
      <c r="RVV17" s="393"/>
      <c r="RVW17" s="393"/>
      <c r="RVX17" s="393"/>
      <c r="RVY17" s="393"/>
      <c r="RVZ17" s="393"/>
      <c r="RWA17" s="393"/>
      <c r="RWB17" s="393"/>
      <c r="RWC17" s="393"/>
      <c r="RWD17" s="393"/>
      <c r="RWE17" s="393"/>
      <c r="RWF17" s="393"/>
      <c r="RWG17" s="393"/>
      <c r="RWH17" s="393"/>
      <c r="RWI17" s="393"/>
      <c r="RWJ17" s="393"/>
      <c r="RWK17" s="393"/>
      <c r="RWL17" s="393"/>
      <c r="RWM17" s="393"/>
      <c r="RWN17" s="393"/>
      <c r="RWO17" s="393"/>
      <c r="RWP17" s="393"/>
      <c r="RWQ17" s="393"/>
      <c r="RWR17" s="393"/>
      <c r="RWS17" s="393"/>
      <c r="RWT17" s="393"/>
      <c r="RWU17" s="393"/>
      <c r="RWV17" s="393"/>
      <c r="RWW17" s="393"/>
      <c r="RWX17" s="393"/>
      <c r="RWY17" s="393"/>
      <c r="RWZ17" s="393"/>
      <c r="RXA17" s="393"/>
      <c r="RXB17" s="393"/>
      <c r="RXC17" s="393"/>
      <c r="RXD17" s="393"/>
      <c r="RXE17" s="393"/>
      <c r="RXF17" s="393"/>
      <c r="RXG17" s="393"/>
      <c r="RXH17" s="393"/>
      <c r="RXI17" s="393"/>
      <c r="RXJ17" s="393"/>
      <c r="RXK17" s="393"/>
      <c r="RXL17" s="393"/>
      <c r="RXM17" s="393"/>
      <c r="RXN17" s="393"/>
      <c r="RXO17" s="393"/>
      <c r="RXP17" s="393"/>
      <c r="RXQ17" s="393"/>
      <c r="RXR17" s="393"/>
      <c r="RXS17" s="393"/>
      <c r="RXT17" s="393"/>
      <c r="RXU17" s="393"/>
      <c r="RXV17" s="393"/>
      <c r="RXW17" s="393"/>
      <c r="RXX17" s="393"/>
      <c r="RXY17" s="393"/>
      <c r="RXZ17" s="393"/>
      <c r="RYA17" s="393"/>
      <c r="RYB17" s="393"/>
      <c r="RYC17" s="393"/>
      <c r="RYD17" s="393"/>
      <c r="RYE17" s="393"/>
      <c r="RYF17" s="393"/>
      <c r="RYG17" s="393"/>
      <c r="RYH17" s="393"/>
      <c r="RYI17" s="393"/>
      <c r="RYJ17" s="393"/>
      <c r="RYK17" s="393"/>
      <c r="RYL17" s="393"/>
      <c r="RYM17" s="393"/>
      <c r="RYN17" s="393"/>
      <c r="RYO17" s="393"/>
      <c r="RYP17" s="393"/>
      <c r="RYQ17" s="393"/>
      <c r="RYR17" s="393"/>
      <c r="RYS17" s="393"/>
      <c r="RYT17" s="393"/>
      <c r="RYU17" s="393"/>
      <c r="RYV17" s="393"/>
      <c r="RYW17" s="393"/>
      <c r="RYX17" s="393"/>
      <c r="RYY17" s="393"/>
      <c r="RYZ17" s="393"/>
      <c r="RZA17" s="393"/>
      <c r="RZB17" s="393"/>
      <c r="RZC17" s="393"/>
      <c r="RZD17" s="393"/>
      <c r="RZE17" s="393"/>
      <c r="RZF17" s="393"/>
      <c r="RZG17" s="393"/>
      <c r="RZH17" s="393"/>
      <c r="RZI17" s="393"/>
      <c r="RZJ17" s="393"/>
      <c r="RZK17" s="393"/>
      <c r="RZL17" s="393"/>
      <c r="RZM17" s="393"/>
      <c r="RZN17" s="393"/>
      <c r="RZO17" s="393"/>
      <c r="RZP17" s="393"/>
      <c r="RZQ17" s="393"/>
      <c r="RZR17" s="393"/>
      <c r="RZS17" s="393"/>
      <c r="RZT17" s="393"/>
      <c r="RZU17" s="393"/>
      <c r="RZV17" s="393"/>
      <c r="RZW17" s="393"/>
      <c r="RZX17" s="393"/>
      <c r="RZY17" s="393"/>
      <c r="RZZ17" s="393"/>
      <c r="SAA17" s="393"/>
      <c r="SAB17" s="393"/>
      <c r="SAC17" s="393"/>
      <c r="SAD17" s="393"/>
      <c r="SAE17" s="393"/>
      <c r="SAF17" s="393"/>
      <c r="SAG17" s="393"/>
      <c r="SAH17" s="393"/>
      <c r="SAI17" s="393"/>
      <c r="SAJ17" s="393"/>
      <c r="SAK17" s="393"/>
      <c r="SAL17" s="393"/>
      <c r="SAM17" s="393"/>
      <c r="SAN17" s="393"/>
      <c r="SAO17" s="393"/>
      <c r="SAP17" s="393"/>
      <c r="SAQ17" s="393"/>
      <c r="SAR17" s="393"/>
      <c r="SAS17" s="393"/>
      <c r="SAT17" s="393"/>
      <c r="SAU17" s="393"/>
      <c r="SAV17" s="393"/>
      <c r="SAW17" s="393"/>
      <c r="SAX17" s="393"/>
      <c r="SAY17" s="393"/>
      <c r="SAZ17" s="393"/>
      <c r="SBA17" s="393"/>
      <c r="SBB17" s="393"/>
      <c r="SBC17" s="393"/>
      <c r="SBD17" s="393"/>
      <c r="SBE17" s="393"/>
      <c r="SBF17" s="393"/>
      <c r="SBG17" s="393"/>
      <c r="SBH17" s="393"/>
      <c r="SBI17" s="393"/>
      <c r="SBJ17" s="393"/>
      <c r="SBK17" s="393"/>
      <c r="SBL17" s="393"/>
      <c r="SBM17" s="393"/>
      <c r="SBN17" s="393"/>
      <c r="SBO17" s="393"/>
      <c r="SBP17" s="393"/>
      <c r="SBQ17" s="393"/>
      <c r="SBR17" s="393"/>
      <c r="SBS17" s="393"/>
      <c r="SBT17" s="393"/>
      <c r="SBU17" s="393"/>
      <c r="SBV17" s="393"/>
      <c r="SBW17" s="393"/>
      <c r="SBX17" s="393"/>
      <c r="SBY17" s="393"/>
      <c r="SBZ17" s="393"/>
      <c r="SCA17" s="393"/>
      <c r="SCB17" s="393"/>
      <c r="SCC17" s="393"/>
      <c r="SCD17" s="393"/>
      <c r="SCE17" s="393"/>
      <c r="SCF17" s="393"/>
      <c r="SCG17" s="393"/>
      <c r="SCH17" s="393"/>
      <c r="SCI17" s="393"/>
      <c r="SCJ17" s="393"/>
      <c r="SCK17" s="393"/>
      <c r="SCL17" s="393"/>
      <c r="SCM17" s="393"/>
      <c r="SCN17" s="393"/>
      <c r="SCO17" s="393"/>
      <c r="SCP17" s="393"/>
      <c r="SCQ17" s="393"/>
      <c r="SCR17" s="393"/>
      <c r="SCS17" s="393"/>
      <c r="SCT17" s="393"/>
      <c r="SCU17" s="393"/>
      <c r="SCV17" s="393"/>
      <c r="SCW17" s="393"/>
      <c r="SCX17" s="393"/>
      <c r="SCY17" s="393"/>
      <c r="SCZ17" s="393"/>
      <c r="SDA17" s="393"/>
      <c r="SDB17" s="393"/>
      <c r="SDC17" s="393"/>
      <c r="SDD17" s="393"/>
      <c r="SDE17" s="393"/>
      <c r="SDF17" s="393"/>
      <c r="SDG17" s="393"/>
      <c r="SDH17" s="393"/>
      <c r="SDI17" s="393"/>
      <c r="SDJ17" s="393"/>
      <c r="SDK17" s="393"/>
      <c r="SDL17" s="393"/>
      <c r="SDM17" s="393"/>
      <c r="SDN17" s="393"/>
      <c r="SDO17" s="393"/>
      <c r="SDP17" s="393"/>
      <c r="SDQ17" s="393"/>
      <c r="SDR17" s="393"/>
      <c r="SDS17" s="393"/>
      <c r="SDT17" s="393"/>
      <c r="SDU17" s="393"/>
      <c r="SDV17" s="393"/>
      <c r="SDW17" s="393"/>
      <c r="SDX17" s="393"/>
      <c r="SDY17" s="393"/>
      <c r="SDZ17" s="393"/>
      <c r="SEA17" s="393"/>
      <c r="SEB17" s="393"/>
      <c r="SEC17" s="393"/>
      <c r="SED17" s="393"/>
      <c r="SEE17" s="393"/>
      <c r="SEF17" s="393"/>
      <c r="SEG17" s="393"/>
      <c r="SEH17" s="393"/>
      <c r="SEI17" s="393"/>
      <c r="SEJ17" s="393"/>
      <c r="SEK17" s="393"/>
      <c r="SEL17" s="393"/>
      <c r="SEM17" s="393"/>
      <c r="SEN17" s="393"/>
      <c r="SEO17" s="393"/>
      <c r="SEP17" s="393"/>
      <c r="SEQ17" s="393"/>
      <c r="SER17" s="393"/>
      <c r="SES17" s="393"/>
      <c r="SET17" s="393"/>
      <c r="SEU17" s="393"/>
      <c r="SEV17" s="393"/>
      <c r="SEW17" s="393"/>
      <c r="SEX17" s="393"/>
      <c r="SEY17" s="393"/>
      <c r="SEZ17" s="393"/>
      <c r="SFA17" s="393"/>
      <c r="SFB17" s="393"/>
      <c r="SFC17" s="393"/>
      <c r="SFD17" s="393"/>
      <c r="SFE17" s="393"/>
      <c r="SFF17" s="393"/>
      <c r="SFG17" s="393"/>
      <c r="SFH17" s="393"/>
      <c r="SFI17" s="393"/>
      <c r="SFJ17" s="393"/>
      <c r="SFK17" s="393"/>
      <c r="SFL17" s="393"/>
      <c r="SFM17" s="393"/>
      <c r="SFN17" s="393"/>
      <c r="SFO17" s="393"/>
      <c r="SFP17" s="393"/>
      <c r="SFQ17" s="393"/>
      <c r="SFR17" s="393"/>
      <c r="SFS17" s="393"/>
      <c r="SFT17" s="393"/>
      <c r="SFU17" s="393"/>
      <c r="SFV17" s="393"/>
      <c r="SFW17" s="393"/>
      <c r="SFX17" s="393"/>
      <c r="SFY17" s="393"/>
      <c r="SFZ17" s="393"/>
      <c r="SGA17" s="393"/>
      <c r="SGB17" s="393"/>
      <c r="SGC17" s="393"/>
      <c r="SGD17" s="393"/>
      <c r="SGE17" s="393"/>
      <c r="SGF17" s="393"/>
      <c r="SGG17" s="393"/>
      <c r="SGH17" s="393"/>
      <c r="SGI17" s="393"/>
      <c r="SGJ17" s="393"/>
      <c r="SGK17" s="393"/>
      <c r="SGL17" s="393"/>
      <c r="SGM17" s="393"/>
      <c r="SGN17" s="393"/>
      <c r="SGO17" s="393"/>
      <c r="SGP17" s="393"/>
      <c r="SGQ17" s="393"/>
      <c r="SGR17" s="393"/>
      <c r="SGS17" s="393"/>
      <c r="SGT17" s="393"/>
      <c r="SGU17" s="393"/>
      <c r="SGV17" s="393"/>
      <c r="SGW17" s="393"/>
      <c r="SGX17" s="393"/>
      <c r="SGY17" s="393"/>
      <c r="SGZ17" s="393"/>
      <c r="SHA17" s="393"/>
      <c r="SHB17" s="393"/>
      <c r="SHC17" s="393"/>
      <c r="SHD17" s="393"/>
      <c r="SHE17" s="393"/>
      <c r="SHF17" s="393"/>
      <c r="SHG17" s="393"/>
      <c r="SHH17" s="393"/>
      <c r="SHI17" s="393"/>
      <c r="SHJ17" s="393"/>
      <c r="SHK17" s="393"/>
      <c r="SHL17" s="393"/>
      <c r="SHM17" s="393"/>
      <c r="SHN17" s="393"/>
      <c r="SHO17" s="393"/>
      <c r="SHP17" s="393"/>
      <c r="SHQ17" s="393"/>
      <c r="SHR17" s="393"/>
      <c r="SHS17" s="393"/>
      <c r="SHT17" s="393"/>
      <c r="SHU17" s="393"/>
      <c r="SHV17" s="393"/>
      <c r="SHW17" s="393"/>
      <c r="SHX17" s="393"/>
      <c r="SHY17" s="393"/>
      <c r="SHZ17" s="393"/>
      <c r="SIA17" s="393"/>
      <c r="SIB17" s="393"/>
      <c r="SIC17" s="393"/>
      <c r="SID17" s="393"/>
      <c r="SIE17" s="393"/>
      <c r="SIF17" s="393"/>
      <c r="SIG17" s="393"/>
      <c r="SIH17" s="393"/>
      <c r="SII17" s="393"/>
      <c r="SIJ17" s="393"/>
      <c r="SIK17" s="393"/>
      <c r="SIL17" s="393"/>
      <c r="SIM17" s="393"/>
      <c r="SIN17" s="393"/>
      <c r="SIO17" s="393"/>
      <c r="SIP17" s="393"/>
      <c r="SIQ17" s="393"/>
      <c r="SIR17" s="393"/>
      <c r="SIS17" s="393"/>
      <c r="SIT17" s="393"/>
      <c r="SIU17" s="393"/>
      <c r="SIV17" s="393"/>
      <c r="SIW17" s="393"/>
      <c r="SIX17" s="393"/>
      <c r="SIY17" s="393"/>
      <c r="SIZ17" s="393"/>
      <c r="SJA17" s="393"/>
      <c r="SJB17" s="393"/>
      <c r="SJC17" s="393"/>
      <c r="SJD17" s="393"/>
      <c r="SJE17" s="393"/>
      <c r="SJF17" s="393"/>
      <c r="SJG17" s="393"/>
      <c r="SJH17" s="393"/>
      <c r="SJI17" s="393"/>
      <c r="SJJ17" s="393"/>
      <c r="SJK17" s="393"/>
      <c r="SJL17" s="393"/>
      <c r="SJM17" s="393"/>
      <c r="SJN17" s="393"/>
      <c r="SJO17" s="393"/>
      <c r="SJP17" s="393"/>
      <c r="SJQ17" s="393"/>
      <c r="SJR17" s="393"/>
      <c r="SJS17" s="393"/>
      <c r="SJT17" s="393"/>
      <c r="SJU17" s="393"/>
      <c r="SJV17" s="393"/>
      <c r="SJW17" s="393"/>
      <c r="SJX17" s="393"/>
      <c r="SJY17" s="393"/>
      <c r="SJZ17" s="393"/>
      <c r="SKA17" s="393"/>
      <c r="SKB17" s="393"/>
      <c r="SKC17" s="393"/>
      <c r="SKD17" s="393"/>
      <c r="SKE17" s="393"/>
      <c r="SKF17" s="393"/>
      <c r="SKG17" s="393"/>
      <c r="SKH17" s="393"/>
      <c r="SKI17" s="393"/>
      <c r="SKJ17" s="393"/>
      <c r="SKK17" s="393"/>
      <c r="SKL17" s="393"/>
      <c r="SKM17" s="393"/>
      <c r="SKN17" s="393"/>
      <c r="SKO17" s="393"/>
      <c r="SKP17" s="393"/>
      <c r="SKQ17" s="393"/>
      <c r="SKR17" s="393"/>
      <c r="SKS17" s="393"/>
      <c r="SKT17" s="393"/>
      <c r="SKU17" s="393"/>
      <c r="SKV17" s="393"/>
      <c r="SKW17" s="393"/>
      <c r="SKX17" s="393"/>
      <c r="SKY17" s="393"/>
      <c r="SKZ17" s="393"/>
      <c r="SLA17" s="393"/>
      <c r="SLB17" s="393"/>
      <c r="SLC17" s="393"/>
      <c r="SLD17" s="393"/>
      <c r="SLE17" s="393"/>
      <c r="SLF17" s="393"/>
      <c r="SLG17" s="393"/>
      <c r="SLH17" s="393"/>
      <c r="SLI17" s="393"/>
      <c r="SLJ17" s="393"/>
      <c r="SLK17" s="393"/>
      <c r="SLL17" s="393"/>
      <c r="SLM17" s="393"/>
      <c r="SLN17" s="393"/>
      <c r="SLO17" s="393"/>
      <c r="SLP17" s="393"/>
      <c r="SLQ17" s="393"/>
      <c r="SLR17" s="393"/>
      <c r="SLS17" s="393"/>
      <c r="SLT17" s="393"/>
      <c r="SLU17" s="393"/>
      <c r="SLV17" s="393"/>
      <c r="SLW17" s="393"/>
      <c r="SLX17" s="393"/>
      <c r="SLY17" s="393"/>
      <c r="SLZ17" s="393"/>
      <c r="SMA17" s="393"/>
      <c r="SMB17" s="393"/>
      <c r="SMC17" s="393"/>
      <c r="SMD17" s="393"/>
      <c r="SME17" s="393"/>
      <c r="SMF17" s="393"/>
      <c r="SMG17" s="393"/>
      <c r="SMH17" s="393"/>
      <c r="SMI17" s="393"/>
      <c r="SMJ17" s="393"/>
      <c r="SMK17" s="393"/>
      <c r="SML17" s="393"/>
      <c r="SMM17" s="393"/>
      <c r="SMN17" s="393"/>
      <c r="SMO17" s="393"/>
      <c r="SMP17" s="393"/>
      <c r="SMQ17" s="393"/>
      <c r="SMR17" s="393"/>
      <c r="SMS17" s="393"/>
      <c r="SMT17" s="393"/>
      <c r="SMU17" s="393"/>
      <c r="SMV17" s="393"/>
      <c r="SMW17" s="393"/>
      <c r="SMX17" s="393"/>
      <c r="SMY17" s="393"/>
      <c r="SMZ17" s="393"/>
      <c r="SNA17" s="393"/>
      <c r="SNB17" s="393"/>
      <c r="SNC17" s="393"/>
      <c r="SND17" s="393"/>
      <c r="SNE17" s="393"/>
      <c r="SNF17" s="393"/>
      <c r="SNG17" s="393"/>
      <c r="SNH17" s="393"/>
      <c r="SNI17" s="393"/>
      <c r="SNJ17" s="393"/>
      <c r="SNK17" s="393"/>
      <c r="SNL17" s="393"/>
      <c r="SNM17" s="393"/>
      <c r="SNN17" s="393"/>
      <c r="SNO17" s="393"/>
      <c r="SNP17" s="393"/>
      <c r="SNQ17" s="393"/>
      <c r="SNR17" s="393"/>
      <c r="SNS17" s="393"/>
      <c r="SNT17" s="393"/>
      <c r="SNU17" s="393"/>
      <c r="SNV17" s="393"/>
      <c r="SNW17" s="393"/>
      <c r="SNX17" s="393"/>
      <c r="SNY17" s="393"/>
      <c r="SNZ17" s="393"/>
      <c r="SOA17" s="393"/>
      <c r="SOB17" s="393"/>
      <c r="SOC17" s="393"/>
      <c r="SOD17" s="393"/>
      <c r="SOE17" s="393"/>
      <c r="SOF17" s="393"/>
      <c r="SOG17" s="393"/>
      <c r="SOH17" s="393"/>
      <c r="SOI17" s="393"/>
      <c r="SOJ17" s="393"/>
      <c r="SOK17" s="393"/>
      <c r="SOL17" s="393"/>
      <c r="SOM17" s="393"/>
      <c r="SON17" s="393"/>
      <c r="SOO17" s="393"/>
      <c r="SOP17" s="393"/>
      <c r="SOQ17" s="393"/>
      <c r="SOR17" s="393"/>
      <c r="SOS17" s="393"/>
      <c r="SOT17" s="393"/>
      <c r="SOU17" s="393"/>
      <c r="SOV17" s="393"/>
      <c r="SOW17" s="393"/>
      <c r="SOX17" s="393"/>
      <c r="SOY17" s="393"/>
      <c r="SOZ17" s="393"/>
      <c r="SPA17" s="393"/>
      <c r="SPB17" s="393"/>
      <c r="SPC17" s="393"/>
      <c r="SPD17" s="393"/>
      <c r="SPE17" s="393"/>
      <c r="SPF17" s="393"/>
      <c r="SPG17" s="393"/>
      <c r="SPH17" s="393"/>
      <c r="SPI17" s="393"/>
      <c r="SPJ17" s="393"/>
      <c r="SPK17" s="393"/>
      <c r="SPL17" s="393"/>
      <c r="SPM17" s="393"/>
      <c r="SPN17" s="393"/>
      <c r="SPO17" s="393"/>
      <c r="SPP17" s="393"/>
      <c r="SPQ17" s="393"/>
      <c r="SPR17" s="393"/>
      <c r="SPS17" s="393"/>
      <c r="SPT17" s="393"/>
      <c r="SPU17" s="393"/>
      <c r="SPV17" s="393"/>
      <c r="SPW17" s="393"/>
      <c r="SPX17" s="393"/>
      <c r="SPY17" s="393"/>
      <c r="SPZ17" s="393"/>
      <c r="SQA17" s="393"/>
      <c r="SQB17" s="393"/>
      <c r="SQC17" s="393"/>
      <c r="SQD17" s="393"/>
      <c r="SQE17" s="393"/>
      <c r="SQF17" s="393"/>
      <c r="SQG17" s="393"/>
      <c r="SQH17" s="393"/>
      <c r="SQI17" s="393"/>
      <c r="SQJ17" s="393"/>
      <c r="SQK17" s="393"/>
      <c r="SQL17" s="393"/>
      <c r="SQM17" s="393"/>
      <c r="SQN17" s="393"/>
      <c r="SQO17" s="393"/>
      <c r="SQP17" s="393"/>
      <c r="SQQ17" s="393"/>
      <c r="SQR17" s="393"/>
      <c r="SQS17" s="393"/>
      <c r="SQT17" s="393"/>
      <c r="SQU17" s="393"/>
      <c r="SQV17" s="393"/>
      <c r="SQW17" s="393"/>
      <c r="SQX17" s="393"/>
      <c r="SQY17" s="393"/>
      <c r="SQZ17" s="393"/>
      <c r="SRA17" s="393"/>
      <c r="SRB17" s="393"/>
      <c r="SRC17" s="393"/>
      <c r="SRD17" s="393"/>
      <c r="SRE17" s="393"/>
      <c r="SRF17" s="393"/>
      <c r="SRG17" s="393"/>
      <c r="SRH17" s="393"/>
      <c r="SRI17" s="393"/>
      <c r="SRJ17" s="393"/>
      <c r="SRK17" s="393"/>
      <c r="SRL17" s="393"/>
      <c r="SRM17" s="393"/>
      <c r="SRN17" s="393"/>
      <c r="SRO17" s="393"/>
      <c r="SRP17" s="393"/>
      <c r="SRQ17" s="393"/>
      <c r="SRR17" s="393"/>
      <c r="SRS17" s="393"/>
      <c r="SRT17" s="393"/>
      <c r="SRU17" s="393"/>
      <c r="SRV17" s="393"/>
      <c r="SRW17" s="393"/>
      <c r="SRX17" s="393"/>
      <c r="SRY17" s="393"/>
      <c r="SRZ17" s="393"/>
      <c r="SSA17" s="393"/>
      <c r="SSB17" s="393"/>
      <c r="SSC17" s="393"/>
      <c r="SSD17" s="393"/>
      <c r="SSE17" s="393"/>
      <c r="SSF17" s="393"/>
      <c r="SSG17" s="393"/>
      <c r="SSH17" s="393"/>
      <c r="SSI17" s="393"/>
      <c r="SSJ17" s="393"/>
      <c r="SSK17" s="393"/>
      <c r="SSL17" s="393"/>
      <c r="SSM17" s="393"/>
      <c r="SSN17" s="393"/>
      <c r="SSO17" s="393"/>
      <c r="SSP17" s="393"/>
      <c r="SSQ17" s="393"/>
      <c r="SSR17" s="393"/>
      <c r="SSS17" s="393"/>
      <c r="SST17" s="393"/>
      <c r="SSU17" s="393"/>
      <c r="SSV17" s="393"/>
      <c r="SSW17" s="393"/>
      <c r="SSX17" s="393"/>
      <c r="SSY17" s="393"/>
      <c r="SSZ17" s="393"/>
      <c r="STA17" s="393"/>
      <c r="STB17" s="393"/>
      <c r="STC17" s="393"/>
      <c r="STD17" s="393"/>
      <c r="STE17" s="393"/>
      <c r="STF17" s="393"/>
      <c r="STG17" s="393"/>
      <c r="STH17" s="393"/>
      <c r="STI17" s="393"/>
      <c r="STJ17" s="393"/>
      <c r="STK17" s="393"/>
      <c r="STL17" s="393"/>
      <c r="STM17" s="393"/>
      <c r="STN17" s="393"/>
      <c r="STO17" s="393"/>
      <c r="STP17" s="393"/>
      <c r="STQ17" s="393"/>
      <c r="STR17" s="393"/>
      <c r="STS17" s="393"/>
      <c r="STT17" s="393"/>
      <c r="STU17" s="393"/>
      <c r="STV17" s="393"/>
      <c r="STW17" s="393"/>
      <c r="STX17" s="393"/>
      <c r="STY17" s="393"/>
      <c r="STZ17" s="393"/>
      <c r="SUA17" s="393"/>
      <c r="SUB17" s="393"/>
      <c r="SUC17" s="393"/>
      <c r="SUD17" s="393"/>
      <c r="SUE17" s="393"/>
      <c r="SUF17" s="393"/>
      <c r="SUG17" s="393"/>
      <c r="SUH17" s="393"/>
      <c r="SUI17" s="393"/>
      <c r="SUJ17" s="393"/>
      <c r="SUK17" s="393"/>
      <c r="SUL17" s="393"/>
      <c r="SUM17" s="393"/>
      <c r="SUN17" s="393"/>
      <c r="SUO17" s="393"/>
      <c r="SUP17" s="393"/>
      <c r="SUQ17" s="393"/>
      <c r="SUR17" s="393"/>
      <c r="SUS17" s="393"/>
      <c r="SUT17" s="393"/>
      <c r="SUU17" s="393"/>
      <c r="SUV17" s="393"/>
      <c r="SUW17" s="393"/>
      <c r="SUX17" s="393"/>
      <c r="SUY17" s="393"/>
      <c r="SUZ17" s="393"/>
      <c r="SVA17" s="393"/>
      <c r="SVB17" s="393"/>
      <c r="SVC17" s="393"/>
      <c r="SVD17" s="393"/>
      <c r="SVE17" s="393"/>
      <c r="SVF17" s="393"/>
      <c r="SVG17" s="393"/>
      <c r="SVH17" s="393"/>
      <c r="SVI17" s="393"/>
      <c r="SVJ17" s="393"/>
      <c r="SVK17" s="393"/>
      <c r="SVL17" s="393"/>
      <c r="SVM17" s="393"/>
      <c r="SVN17" s="393"/>
      <c r="SVO17" s="393"/>
      <c r="SVP17" s="393"/>
      <c r="SVQ17" s="393"/>
      <c r="SVR17" s="393"/>
      <c r="SVS17" s="393"/>
      <c r="SVT17" s="393"/>
      <c r="SVU17" s="393"/>
      <c r="SVV17" s="393"/>
      <c r="SVW17" s="393"/>
      <c r="SVX17" s="393"/>
      <c r="SVY17" s="393"/>
      <c r="SVZ17" s="393"/>
      <c r="SWA17" s="393"/>
      <c r="SWB17" s="393"/>
      <c r="SWC17" s="393"/>
      <c r="SWD17" s="393"/>
      <c r="SWE17" s="393"/>
      <c r="SWF17" s="393"/>
      <c r="SWG17" s="393"/>
      <c r="SWH17" s="393"/>
      <c r="SWI17" s="393"/>
      <c r="SWJ17" s="393"/>
      <c r="SWK17" s="393"/>
      <c r="SWL17" s="393"/>
      <c r="SWM17" s="393"/>
      <c r="SWN17" s="393"/>
      <c r="SWO17" s="393"/>
      <c r="SWP17" s="393"/>
      <c r="SWQ17" s="393"/>
      <c r="SWR17" s="393"/>
      <c r="SWS17" s="393"/>
      <c r="SWT17" s="393"/>
      <c r="SWU17" s="393"/>
      <c r="SWV17" s="393"/>
      <c r="SWW17" s="393"/>
      <c r="SWX17" s="393"/>
      <c r="SWY17" s="393"/>
      <c r="SWZ17" s="393"/>
      <c r="SXA17" s="393"/>
      <c r="SXB17" s="393"/>
      <c r="SXC17" s="393"/>
      <c r="SXD17" s="393"/>
      <c r="SXE17" s="393"/>
      <c r="SXF17" s="393"/>
      <c r="SXG17" s="393"/>
      <c r="SXH17" s="393"/>
      <c r="SXI17" s="393"/>
      <c r="SXJ17" s="393"/>
      <c r="SXK17" s="393"/>
      <c r="SXL17" s="393"/>
      <c r="SXM17" s="393"/>
      <c r="SXN17" s="393"/>
      <c r="SXO17" s="393"/>
      <c r="SXP17" s="393"/>
      <c r="SXQ17" s="393"/>
      <c r="SXR17" s="393"/>
      <c r="SXS17" s="393"/>
      <c r="SXT17" s="393"/>
      <c r="SXU17" s="393"/>
      <c r="SXV17" s="393"/>
      <c r="SXW17" s="393"/>
      <c r="SXX17" s="393"/>
      <c r="SXY17" s="393"/>
      <c r="SXZ17" s="393"/>
      <c r="SYA17" s="393"/>
      <c r="SYB17" s="393"/>
      <c r="SYC17" s="393"/>
      <c r="SYD17" s="393"/>
      <c r="SYE17" s="393"/>
      <c r="SYF17" s="393"/>
      <c r="SYG17" s="393"/>
      <c r="SYH17" s="393"/>
      <c r="SYI17" s="393"/>
      <c r="SYJ17" s="393"/>
      <c r="SYK17" s="393"/>
      <c r="SYL17" s="393"/>
      <c r="SYM17" s="393"/>
      <c r="SYN17" s="393"/>
      <c r="SYO17" s="393"/>
      <c r="SYP17" s="393"/>
      <c r="SYQ17" s="393"/>
      <c r="SYR17" s="393"/>
      <c r="SYS17" s="393"/>
      <c r="SYT17" s="393"/>
      <c r="SYU17" s="393"/>
      <c r="SYV17" s="393"/>
      <c r="SYW17" s="393"/>
      <c r="SYX17" s="393"/>
      <c r="SYY17" s="393"/>
      <c r="SYZ17" s="393"/>
      <c r="SZA17" s="393"/>
      <c r="SZB17" s="393"/>
      <c r="SZC17" s="393"/>
      <c r="SZD17" s="393"/>
      <c r="SZE17" s="393"/>
      <c r="SZF17" s="393"/>
      <c r="SZG17" s="393"/>
      <c r="SZH17" s="393"/>
      <c r="SZI17" s="393"/>
      <c r="SZJ17" s="393"/>
      <c r="SZK17" s="393"/>
      <c r="SZL17" s="393"/>
      <c r="SZM17" s="393"/>
      <c r="SZN17" s="393"/>
      <c r="SZO17" s="393"/>
      <c r="SZP17" s="393"/>
      <c r="SZQ17" s="393"/>
      <c r="SZR17" s="393"/>
      <c r="SZS17" s="393"/>
      <c r="SZT17" s="393"/>
      <c r="SZU17" s="393"/>
      <c r="SZV17" s="393"/>
      <c r="SZW17" s="393"/>
      <c r="SZX17" s="393"/>
      <c r="SZY17" s="393"/>
      <c r="SZZ17" s="393"/>
      <c r="TAA17" s="393"/>
      <c r="TAB17" s="393"/>
      <c r="TAC17" s="393"/>
      <c r="TAD17" s="393"/>
      <c r="TAE17" s="393"/>
      <c r="TAF17" s="393"/>
      <c r="TAG17" s="393"/>
      <c r="TAH17" s="393"/>
      <c r="TAI17" s="393"/>
      <c r="TAJ17" s="393"/>
      <c r="TAK17" s="393"/>
      <c r="TAL17" s="393"/>
      <c r="TAM17" s="393"/>
      <c r="TAN17" s="393"/>
      <c r="TAO17" s="393"/>
      <c r="TAP17" s="393"/>
      <c r="TAQ17" s="393"/>
      <c r="TAR17" s="393"/>
      <c r="TAS17" s="393"/>
      <c r="TAT17" s="393"/>
      <c r="TAU17" s="393"/>
      <c r="TAV17" s="393"/>
      <c r="TAW17" s="393"/>
      <c r="TAX17" s="393"/>
      <c r="TAY17" s="393"/>
      <c r="TAZ17" s="393"/>
      <c r="TBA17" s="393"/>
      <c r="TBB17" s="393"/>
      <c r="TBC17" s="393"/>
      <c r="TBD17" s="393"/>
      <c r="TBE17" s="393"/>
      <c r="TBF17" s="393"/>
      <c r="TBG17" s="393"/>
      <c r="TBH17" s="393"/>
      <c r="TBI17" s="393"/>
      <c r="TBJ17" s="393"/>
      <c r="TBK17" s="393"/>
      <c r="TBL17" s="393"/>
      <c r="TBM17" s="393"/>
      <c r="TBN17" s="393"/>
      <c r="TBO17" s="393"/>
      <c r="TBP17" s="393"/>
      <c r="TBQ17" s="393"/>
      <c r="TBR17" s="393"/>
      <c r="TBS17" s="393"/>
      <c r="TBT17" s="393"/>
      <c r="TBU17" s="393"/>
      <c r="TBV17" s="393"/>
      <c r="TBW17" s="393"/>
      <c r="TBX17" s="393"/>
      <c r="TBY17" s="393"/>
      <c r="TBZ17" s="393"/>
      <c r="TCA17" s="393"/>
      <c r="TCB17" s="393"/>
      <c r="TCC17" s="393"/>
      <c r="TCD17" s="393"/>
      <c r="TCE17" s="393"/>
      <c r="TCF17" s="393"/>
      <c r="TCG17" s="393"/>
      <c r="TCH17" s="393"/>
      <c r="TCI17" s="393"/>
      <c r="TCJ17" s="393"/>
      <c r="TCK17" s="393"/>
      <c r="TCL17" s="393"/>
      <c r="TCM17" s="393"/>
      <c r="TCN17" s="393"/>
      <c r="TCO17" s="393"/>
      <c r="TCP17" s="393"/>
      <c r="TCQ17" s="393"/>
      <c r="TCR17" s="393"/>
      <c r="TCS17" s="393"/>
      <c r="TCT17" s="393"/>
      <c r="TCU17" s="393"/>
      <c r="TCV17" s="393"/>
      <c r="TCW17" s="393"/>
      <c r="TCX17" s="393"/>
      <c r="TCY17" s="393"/>
      <c r="TCZ17" s="393"/>
      <c r="TDA17" s="393"/>
      <c r="TDB17" s="393"/>
      <c r="TDC17" s="393"/>
      <c r="TDD17" s="393"/>
      <c r="TDE17" s="393"/>
      <c r="TDF17" s="393"/>
      <c r="TDG17" s="393"/>
      <c r="TDH17" s="393"/>
      <c r="TDI17" s="393"/>
      <c r="TDJ17" s="393"/>
      <c r="TDK17" s="393"/>
      <c r="TDL17" s="393"/>
      <c r="TDM17" s="393"/>
      <c r="TDN17" s="393"/>
      <c r="TDO17" s="393"/>
      <c r="TDP17" s="393"/>
      <c r="TDQ17" s="393"/>
      <c r="TDR17" s="393"/>
      <c r="TDS17" s="393"/>
      <c r="TDT17" s="393"/>
      <c r="TDU17" s="393"/>
      <c r="TDV17" s="393"/>
      <c r="TDW17" s="393"/>
      <c r="TDX17" s="393"/>
      <c r="TDY17" s="393"/>
      <c r="TDZ17" s="393"/>
      <c r="TEA17" s="393"/>
      <c r="TEB17" s="393"/>
      <c r="TEC17" s="393"/>
      <c r="TED17" s="393"/>
      <c r="TEE17" s="393"/>
      <c r="TEF17" s="393"/>
      <c r="TEG17" s="393"/>
      <c r="TEH17" s="393"/>
      <c r="TEI17" s="393"/>
      <c r="TEJ17" s="393"/>
      <c r="TEK17" s="393"/>
      <c r="TEL17" s="393"/>
      <c r="TEM17" s="393"/>
      <c r="TEN17" s="393"/>
      <c r="TEO17" s="393"/>
      <c r="TEP17" s="393"/>
      <c r="TEQ17" s="393"/>
      <c r="TER17" s="393"/>
      <c r="TES17" s="393"/>
      <c r="TET17" s="393"/>
      <c r="TEU17" s="393"/>
      <c r="TEV17" s="393"/>
      <c r="TEW17" s="393"/>
      <c r="TEX17" s="393"/>
      <c r="TEY17" s="393"/>
      <c r="TEZ17" s="393"/>
      <c r="TFA17" s="393"/>
      <c r="TFB17" s="393"/>
      <c r="TFC17" s="393"/>
      <c r="TFD17" s="393"/>
      <c r="TFE17" s="393"/>
      <c r="TFF17" s="393"/>
      <c r="TFG17" s="393"/>
      <c r="TFH17" s="393"/>
      <c r="TFI17" s="393"/>
      <c r="TFJ17" s="393"/>
      <c r="TFK17" s="393"/>
      <c r="TFL17" s="393"/>
      <c r="TFM17" s="393"/>
      <c r="TFN17" s="393"/>
      <c r="TFO17" s="393"/>
      <c r="TFP17" s="393"/>
      <c r="TFQ17" s="393"/>
      <c r="TFR17" s="393"/>
      <c r="TFS17" s="393"/>
      <c r="TFT17" s="393"/>
      <c r="TFU17" s="393"/>
      <c r="TFV17" s="393"/>
      <c r="TFW17" s="393"/>
      <c r="TFX17" s="393"/>
      <c r="TFY17" s="393"/>
      <c r="TFZ17" s="393"/>
      <c r="TGA17" s="393"/>
      <c r="TGB17" s="393"/>
      <c r="TGC17" s="393"/>
      <c r="TGD17" s="393"/>
      <c r="TGE17" s="393"/>
      <c r="TGF17" s="393"/>
      <c r="TGG17" s="393"/>
      <c r="TGH17" s="393"/>
      <c r="TGI17" s="393"/>
      <c r="TGJ17" s="393"/>
      <c r="TGK17" s="393"/>
      <c r="TGL17" s="393"/>
      <c r="TGM17" s="393"/>
      <c r="TGN17" s="393"/>
      <c r="TGO17" s="393"/>
      <c r="TGP17" s="393"/>
      <c r="TGQ17" s="393"/>
      <c r="TGR17" s="393"/>
      <c r="TGS17" s="393"/>
      <c r="TGT17" s="393"/>
      <c r="TGU17" s="393"/>
      <c r="TGV17" s="393"/>
      <c r="TGW17" s="393"/>
      <c r="TGX17" s="393"/>
      <c r="TGY17" s="393"/>
      <c r="TGZ17" s="393"/>
      <c r="THA17" s="393"/>
      <c r="THB17" s="393"/>
      <c r="THC17" s="393"/>
      <c r="THD17" s="393"/>
      <c r="THE17" s="393"/>
      <c r="THF17" s="393"/>
      <c r="THG17" s="393"/>
      <c r="THH17" s="393"/>
      <c r="THI17" s="393"/>
      <c r="THJ17" s="393"/>
      <c r="THK17" s="393"/>
      <c r="THL17" s="393"/>
      <c r="THM17" s="393"/>
      <c r="THN17" s="393"/>
      <c r="THO17" s="393"/>
      <c r="THP17" s="393"/>
      <c r="THQ17" s="393"/>
      <c r="THR17" s="393"/>
      <c r="THS17" s="393"/>
      <c r="THT17" s="393"/>
      <c r="THU17" s="393"/>
      <c r="THV17" s="393"/>
      <c r="THW17" s="393"/>
      <c r="THX17" s="393"/>
      <c r="THY17" s="393"/>
      <c r="THZ17" s="393"/>
      <c r="TIA17" s="393"/>
      <c r="TIB17" s="393"/>
      <c r="TIC17" s="393"/>
      <c r="TID17" s="393"/>
      <c r="TIE17" s="393"/>
      <c r="TIF17" s="393"/>
      <c r="TIG17" s="393"/>
      <c r="TIH17" s="393"/>
      <c r="TII17" s="393"/>
      <c r="TIJ17" s="393"/>
      <c r="TIK17" s="393"/>
      <c r="TIL17" s="393"/>
      <c r="TIM17" s="393"/>
      <c r="TIN17" s="393"/>
      <c r="TIO17" s="393"/>
      <c r="TIP17" s="393"/>
      <c r="TIQ17" s="393"/>
      <c r="TIR17" s="393"/>
      <c r="TIS17" s="393"/>
      <c r="TIT17" s="393"/>
      <c r="TIU17" s="393"/>
      <c r="TIV17" s="393"/>
      <c r="TIW17" s="393"/>
      <c r="TIX17" s="393"/>
      <c r="TIY17" s="393"/>
      <c r="TIZ17" s="393"/>
      <c r="TJA17" s="393"/>
      <c r="TJB17" s="393"/>
      <c r="TJC17" s="393"/>
      <c r="TJD17" s="393"/>
      <c r="TJE17" s="393"/>
      <c r="TJF17" s="393"/>
      <c r="TJG17" s="393"/>
      <c r="TJH17" s="393"/>
      <c r="TJI17" s="393"/>
      <c r="TJJ17" s="393"/>
      <c r="TJK17" s="393"/>
      <c r="TJL17" s="393"/>
      <c r="TJM17" s="393"/>
      <c r="TJN17" s="393"/>
      <c r="TJO17" s="393"/>
      <c r="TJP17" s="393"/>
      <c r="TJQ17" s="393"/>
      <c r="TJR17" s="393"/>
      <c r="TJS17" s="393"/>
      <c r="TJT17" s="393"/>
      <c r="TJU17" s="393"/>
      <c r="TJV17" s="393"/>
      <c r="TJW17" s="393"/>
      <c r="TJX17" s="393"/>
      <c r="TJY17" s="393"/>
      <c r="TJZ17" s="393"/>
      <c r="TKA17" s="393"/>
      <c r="TKB17" s="393"/>
      <c r="TKC17" s="393"/>
      <c r="TKD17" s="393"/>
      <c r="TKE17" s="393"/>
      <c r="TKF17" s="393"/>
      <c r="TKG17" s="393"/>
      <c r="TKH17" s="393"/>
      <c r="TKI17" s="393"/>
      <c r="TKJ17" s="393"/>
      <c r="TKK17" s="393"/>
      <c r="TKL17" s="393"/>
      <c r="TKM17" s="393"/>
      <c r="TKN17" s="393"/>
      <c r="TKO17" s="393"/>
      <c r="TKP17" s="393"/>
      <c r="TKQ17" s="393"/>
      <c r="TKR17" s="393"/>
      <c r="TKS17" s="393"/>
      <c r="TKT17" s="393"/>
      <c r="TKU17" s="393"/>
      <c r="TKV17" s="393"/>
      <c r="TKW17" s="393"/>
      <c r="TKX17" s="393"/>
      <c r="TKY17" s="393"/>
      <c r="TKZ17" s="393"/>
      <c r="TLA17" s="393"/>
      <c r="TLB17" s="393"/>
      <c r="TLC17" s="393"/>
      <c r="TLD17" s="393"/>
      <c r="TLE17" s="393"/>
      <c r="TLF17" s="393"/>
      <c r="TLG17" s="393"/>
      <c r="TLH17" s="393"/>
      <c r="TLI17" s="393"/>
      <c r="TLJ17" s="393"/>
      <c r="TLK17" s="393"/>
      <c r="TLL17" s="393"/>
      <c r="TLM17" s="393"/>
      <c r="TLN17" s="393"/>
      <c r="TLO17" s="393"/>
      <c r="TLP17" s="393"/>
      <c r="TLQ17" s="393"/>
      <c r="TLR17" s="393"/>
      <c r="TLS17" s="393"/>
      <c r="TLT17" s="393"/>
      <c r="TLU17" s="393"/>
      <c r="TLV17" s="393"/>
      <c r="TLW17" s="393"/>
      <c r="TLX17" s="393"/>
      <c r="TLY17" s="393"/>
      <c r="TLZ17" s="393"/>
      <c r="TMA17" s="393"/>
      <c r="TMB17" s="393"/>
      <c r="TMC17" s="393"/>
      <c r="TMD17" s="393"/>
      <c r="TME17" s="393"/>
      <c r="TMF17" s="393"/>
      <c r="TMG17" s="393"/>
      <c r="TMH17" s="393"/>
      <c r="TMI17" s="393"/>
      <c r="TMJ17" s="393"/>
      <c r="TMK17" s="393"/>
      <c r="TML17" s="393"/>
      <c r="TMM17" s="393"/>
      <c r="TMN17" s="393"/>
      <c r="TMO17" s="393"/>
      <c r="TMP17" s="393"/>
      <c r="TMQ17" s="393"/>
      <c r="TMR17" s="393"/>
      <c r="TMS17" s="393"/>
      <c r="TMT17" s="393"/>
      <c r="TMU17" s="393"/>
      <c r="TMV17" s="393"/>
      <c r="TMW17" s="393"/>
      <c r="TMX17" s="393"/>
      <c r="TMY17" s="393"/>
      <c r="TMZ17" s="393"/>
      <c r="TNA17" s="393"/>
      <c r="TNB17" s="393"/>
      <c r="TNC17" s="393"/>
      <c r="TND17" s="393"/>
      <c r="TNE17" s="393"/>
      <c r="TNF17" s="393"/>
      <c r="TNG17" s="393"/>
      <c r="TNH17" s="393"/>
      <c r="TNI17" s="393"/>
      <c r="TNJ17" s="393"/>
      <c r="TNK17" s="393"/>
      <c r="TNL17" s="393"/>
      <c r="TNM17" s="393"/>
      <c r="TNN17" s="393"/>
      <c r="TNO17" s="393"/>
      <c r="TNP17" s="393"/>
      <c r="TNQ17" s="393"/>
      <c r="TNR17" s="393"/>
      <c r="TNS17" s="393"/>
      <c r="TNT17" s="393"/>
      <c r="TNU17" s="393"/>
      <c r="TNV17" s="393"/>
      <c r="TNW17" s="393"/>
      <c r="TNX17" s="393"/>
      <c r="TNY17" s="393"/>
      <c r="TNZ17" s="393"/>
      <c r="TOA17" s="393"/>
      <c r="TOB17" s="393"/>
      <c r="TOC17" s="393"/>
      <c r="TOD17" s="393"/>
      <c r="TOE17" s="393"/>
      <c r="TOF17" s="393"/>
      <c r="TOG17" s="393"/>
      <c r="TOH17" s="393"/>
      <c r="TOI17" s="393"/>
      <c r="TOJ17" s="393"/>
      <c r="TOK17" s="393"/>
      <c r="TOL17" s="393"/>
      <c r="TOM17" s="393"/>
      <c r="TON17" s="393"/>
      <c r="TOO17" s="393"/>
      <c r="TOP17" s="393"/>
      <c r="TOQ17" s="393"/>
      <c r="TOR17" s="393"/>
      <c r="TOS17" s="393"/>
      <c r="TOT17" s="393"/>
      <c r="TOU17" s="393"/>
      <c r="TOV17" s="393"/>
      <c r="TOW17" s="393"/>
      <c r="TOX17" s="393"/>
      <c r="TOY17" s="393"/>
      <c r="TOZ17" s="393"/>
      <c r="TPA17" s="393"/>
      <c r="TPB17" s="393"/>
      <c r="TPC17" s="393"/>
      <c r="TPD17" s="393"/>
      <c r="TPE17" s="393"/>
      <c r="TPF17" s="393"/>
      <c r="TPG17" s="393"/>
      <c r="TPH17" s="393"/>
      <c r="TPI17" s="393"/>
      <c r="TPJ17" s="393"/>
      <c r="TPK17" s="393"/>
      <c r="TPL17" s="393"/>
      <c r="TPM17" s="393"/>
      <c r="TPN17" s="393"/>
      <c r="TPO17" s="393"/>
      <c r="TPP17" s="393"/>
      <c r="TPQ17" s="393"/>
      <c r="TPR17" s="393"/>
      <c r="TPS17" s="393"/>
      <c r="TPT17" s="393"/>
      <c r="TPU17" s="393"/>
      <c r="TPV17" s="393"/>
      <c r="TPW17" s="393"/>
      <c r="TPX17" s="393"/>
      <c r="TPY17" s="393"/>
      <c r="TPZ17" s="393"/>
      <c r="TQA17" s="393"/>
      <c r="TQB17" s="393"/>
      <c r="TQC17" s="393"/>
      <c r="TQD17" s="393"/>
      <c r="TQE17" s="393"/>
      <c r="TQF17" s="393"/>
      <c r="TQG17" s="393"/>
      <c r="TQH17" s="393"/>
      <c r="TQI17" s="393"/>
      <c r="TQJ17" s="393"/>
      <c r="TQK17" s="393"/>
      <c r="TQL17" s="393"/>
      <c r="TQM17" s="393"/>
      <c r="TQN17" s="393"/>
      <c r="TQO17" s="393"/>
      <c r="TQP17" s="393"/>
      <c r="TQQ17" s="393"/>
      <c r="TQR17" s="393"/>
      <c r="TQS17" s="393"/>
      <c r="TQT17" s="393"/>
      <c r="TQU17" s="393"/>
      <c r="TQV17" s="393"/>
      <c r="TQW17" s="393"/>
      <c r="TQX17" s="393"/>
      <c r="TQY17" s="393"/>
      <c r="TQZ17" s="393"/>
      <c r="TRA17" s="393"/>
      <c r="TRB17" s="393"/>
      <c r="TRC17" s="393"/>
      <c r="TRD17" s="393"/>
      <c r="TRE17" s="393"/>
      <c r="TRF17" s="393"/>
      <c r="TRG17" s="393"/>
      <c r="TRH17" s="393"/>
      <c r="TRI17" s="393"/>
      <c r="TRJ17" s="393"/>
      <c r="TRK17" s="393"/>
      <c r="TRL17" s="393"/>
      <c r="TRM17" s="393"/>
      <c r="TRN17" s="393"/>
      <c r="TRO17" s="393"/>
      <c r="TRP17" s="393"/>
      <c r="TRQ17" s="393"/>
      <c r="TRR17" s="393"/>
      <c r="TRS17" s="393"/>
      <c r="TRT17" s="393"/>
      <c r="TRU17" s="393"/>
      <c r="TRV17" s="393"/>
      <c r="TRW17" s="393"/>
      <c r="TRX17" s="393"/>
      <c r="TRY17" s="393"/>
      <c r="TRZ17" s="393"/>
      <c r="TSA17" s="393"/>
      <c r="TSB17" s="393"/>
      <c r="TSC17" s="393"/>
      <c r="TSD17" s="393"/>
      <c r="TSE17" s="393"/>
      <c r="TSF17" s="393"/>
      <c r="TSG17" s="393"/>
      <c r="TSH17" s="393"/>
      <c r="TSI17" s="393"/>
      <c r="TSJ17" s="393"/>
      <c r="TSK17" s="393"/>
      <c r="TSL17" s="393"/>
      <c r="TSM17" s="393"/>
      <c r="TSN17" s="393"/>
      <c r="TSO17" s="393"/>
      <c r="TSP17" s="393"/>
      <c r="TSQ17" s="393"/>
      <c r="TSR17" s="393"/>
      <c r="TSS17" s="393"/>
      <c r="TST17" s="393"/>
      <c r="TSU17" s="393"/>
      <c r="TSV17" s="393"/>
      <c r="TSW17" s="393"/>
      <c r="TSX17" s="393"/>
      <c r="TSY17" s="393"/>
      <c r="TSZ17" s="393"/>
      <c r="TTA17" s="393"/>
      <c r="TTB17" s="393"/>
      <c r="TTC17" s="393"/>
      <c r="TTD17" s="393"/>
      <c r="TTE17" s="393"/>
      <c r="TTF17" s="393"/>
      <c r="TTG17" s="393"/>
      <c r="TTH17" s="393"/>
      <c r="TTI17" s="393"/>
      <c r="TTJ17" s="393"/>
      <c r="TTK17" s="393"/>
      <c r="TTL17" s="393"/>
      <c r="TTM17" s="393"/>
      <c r="TTN17" s="393"/>
      <c r="TTO17" s="393"/>
      <c r="TTP17" s="393"/>
      <c r="TTQ17" s="393"/>
      <c r="TTR17" s="393"/>
      <c r="TTS17" s="393"/>
      <c r="TTT17" s="393"/>
      <c r="TTU17" s="393"/>
      <c r="TTV17" s="393"/>
      <c r="TTW17" s="393"/>
      <c r="TTX17" s="393"/>
      <c r="TTY17" s="393"/>
      <c r="TTZ17" s="393"/>
      <c r="TUA17" s="393"/>
      <c r="TUB17" s="393"/>
      <c r="TUC17" s="393"/>
      <c r="TUD17" s="393"/>
      <c r="TUE17" s="393"/>
      <c r="TUF17" s="393"/>
      <c r="TUG17" s="393"/>
      <c r="TUH17" s="393"/>
      <c r="TUI17" s="393"/>
      <c r="TUJ17" s="393"/>
      <c r="TUK17" s="393"/>
      <c r="TUL17" s="393"/>
      <c r="TUM17" s="393"/>
      <c r="TUN17" s="393"/>
      <c r="TUO17" s="393"/>
      <c r="TUP17" s="393"/>
      <c r="TUQ17" s="393"/>
      <c r="TUR17" s="393"/>
      <c r="TUS17" s="393"/>
      <c r="TUT17" s="393"/>
      <c r="TUU17" s="393"/>
      <c r="TUV17" s="393"/>
      <c r="TUW17" s="393"/>
      <c r="TUX17" s="393"/>
      <c r="TUY17" s="393"/>
      <c r="TUZ17" s="393"/>
      <c r="TVA17" s="393"/>
      <c r="TVB17" s="393"/>
      <c r="TVC17" s="393"/>
      <c r="TVD17" s="393"/>
      <c r="TVE17" s="393"/>
      <c r="TVF17" s="393"/>
      <c r="TVG17" s="393"/>
      <c r="TVH17" s="393"/>
      <c r="TVI17" s="393"/>
      <c r="TVJ17" s="393"/>
      <c r="TVK17" s="393"/>
      <c r="TVL17" s="393"/>
      <c r="TVM17" s="393"/>
      <c r="TVN17" s="393"/>
      <c r="TVO17" s="393"/>
      <c r="TVP17" s="393"/>
      <c r="TVQ17" s="393"/>
      <c r="TVR17" s="393"/>
      <c r="TVS17" s="393"/>
      <c r="TVT17" s="393"/>
      <c r="TVU17" s="393"/>
      <c r="TVV17" s="393"/>
      <c r="TVW17" s="393"/>
      <c r="TVX17" s="393"/>
      <c r="TVY17" s="393"/>
      <c r="TVZ17" s="393"/>
      <c r="TWA17" s="393"/>
      <c r="TWB17" s="393"/>
      <c r="TWC17" s="393"/>
      <c r="TWD17" s="393"/>
      <c r="TWE17" s="393"/>
      <c r="TWF17" s="393"/>
      <c r="TWG17" s="393"/>
      <c r="TWH17" s="393"/>
      <c r="TWI17" s="393"/>
      <c r="TWJ17" s="393"/>
      <c r="TWK17" s="393"/>
      <c r="TWL17" s="393"/>
      <c r="TWM17" s="393"/>
      <c r="TWN17" s="393"/>
      <c r="TWO17" s="393"/>
      <c r="TWP17" s="393"/>
      <c r="TWQ17" s="393"/>
      <c r="TWR17" s="393"/>
      <c r="TWS17" s="393"/>
      <c r="TWT17" s="393"/>
      <c r="TWU17" s="393"/>
      <c r="TWV17" s="393"/>
      <c r="TWW17" s="393"/>
      <c r="TWX17" s="393"/>
      <c r="TWY17" s="393"/>
      <c r="TWZ17" s="393"/>
      <c r="TXA17" s="393"/>
      <c r="TXB17" s="393"/>
      <c r="TXC17" s="393"/>
      <c r="TXD17" s="393"/>
      <c r="TXE17" s="393"/>
      <c r="TXF17" s="393"/>
      <c r="TXG17" s="393"/>
      <c r="TXH17" s="393"/>
      <c r="TXI17" s="393"/>
      <c r="TXJ17" s="393"/>
      <c r="TXK17" s="393"/>
      <c r="TXL17" s="393"/>
      <c r="TXM17" s="393"/>
      <c r="TXN17" s="393"/>
      <c r="TXO17" s="393"/>
      <c r="TXP17" s="393"/>
      <c r="TXQ17" s="393"/>
      <c r="TXR17" s="393"/>
      <c r="TXS17" s="393"/>
      <c r="TXT17" s="393"/>
      <c r="TXU17" s="393"/>
      <c r="TXV17" s="393"/>
      <c r="TXW17" s="393"/>
      <c r="TXX17" s="393"/>
      <c r="TXY17" s="393"/>
      <c r="TXZ17" s="393"/>
      <c r="TYA17" s="393"/>
      <c r="TYB17" s="393"/>
      <c r="TYC17" s="393"/>
      <c r="TYD17" s="393"/>
      <c r="TYE17" s="393"/>
      <c r="TYF17" s="393"/>
      <c r="TYG17" s="393"/>
      <c r="TYH17" s="393"/>
      <c r="TYI17" s="393"/>
      <c r="TYJ17" s="393"/>
      <c r="TYK17" s="393"/>
      <c r="TYL17" s="393"/>
      <c r="TYM17" s="393"/>
      <c r="TYN17" s="393"/>
      <c r="TYO17" s="393"/>
      <c r="TYP17" s="393"/>
      <c r="TYQ17" s="393"/>
      <c r="TYR17" s="393"/>
      <c r="TYS17" s="393"/>
      <c r="TYT17" s="393"/>
      <c r="TYU17" s="393"/>
      <c r="TYV17" s="393"/>
      <c r="TYW17" s="393"/>
      <c r="TYX17" s="393"/>
      <c r="TYY17" s="393"/>
      <c r="TYZ17" s="393"/>
      <c r="TZA17" s="393"/>
      <c r="TZB17" s="393"/>
      <c r="TZC17" s="393"/>
      <c r="TZD17" s="393"/>
      <c r="TZE17" s="393"/>
      <c r="TZF17" s="393"/>
      <c r="TZG17" s="393"/>
      <c r="TZH17" s="393"/>
      <c r="TZI17" s="393"/>
      <c r="TZJ17" s="393"/>
      <c r="TZK17" s="393"/>
      <c r="TZL17" s="393"/>
      <c r="TZM17" s="393"/>
      <c r="TZN17" s="393"/>
      <c r="TZO17" s="393"/>
      <c r="TZP17" s="393"/>
      <c r="TZQ17" s="393"/>
      <c r="TZR17" s="393"/>
      <c r="TZS17" s="393"/>
      <c r="TZT17" s="393"/>
      <c r="TZU17" s="393"/>
      <c r="TZV17" s="393"/>
      <c r="TZW17" s="393"/>
      <c r="TZX17" s="393"/>
      <c r="TZY17" s="393"/>
      <c r="TZZ17" s="393"/>
      <c r="UAA17" s="393"/>
      <c r="UAB17" s="393"/>
      <c r="UAC17" s="393"/>
      <c r="UAD17" s="393"/>
      <c r="UAE17" s="393"/>
      <c r="UAF17" s="393"/>
      <c r="UAG17" s="393"/>
      <c r="UAH17" s="393"/>
      <c r="UAI17" s="393"/>
      <c r="UAJ17" s="393"/>
      <c r="UAK17" s="393"/>
      <c r="UAL17" s="393"/>
      <c r="UAM17" s="393"/>
      <c r="UAN17" s="393"/>
      <c r="UAO17" s="393"/>
      <c r="UAP17" s="393"/>
      <c r="UAQ17" s="393"/>
      <c r="UAR17" s="393"/>
      <c r="UAS17" s="393"/>
      <c r="UAT17" s="393"/>
      <c r="UAU17" s="393"/>
      <c r="UAV17" s="393"/>
      <c r="UAW17" s="393"/>
      <c r="UAX17" s="393"/>
      <c r="UAY17" s="393"/>
      <c r="UAZ17" s="393"/>
      <c r="UBA17" s="393"/>
      <c r="UBB17" s="393"/>
      <c r="UBC17" s="393"/>
      <c r="UBD17" s="393"/>
      <c r="UBE17" s="393"/>
      <c r="UBF17" s="393"/>
      <c r="UBG17" s="393"/>
      <c r="UBH17" s="393"/>
      <c r="UBI17" s="393"/>
      <c r="UBJ17" s="393"/>
      <c r="UBK17" s="393"/>
      <c r="UBL17" s="393"/>
      <c r="UBM17" s="393"/>
      <c r="UBN17" s="393"/>
      <c r="UBO17" s="393"/>
      <c r="UBP17" s="393"/>
      <c r="UBQ17" s="393"/>
      <c r="UBR17" s="393"/>
      <c r="UBS17" s="393"/>
      <c r="UBT17" s="393"/>
      <c r="UBU17" s="393"/>
      <c r="UBV17" s="393"/>
      <c r="UBW17" s="393"/>
      <c r="UBX17" s="393"/>
      <c r="UBY17" s="393"/>
      <c r="UBZ17" s="393"/>
      <c r="UCA17" s="393"/>
      <c r="UCB17" s="393"/>
      <c r="UCC17" s="393"/>
      <c r="UCD17" s="393"/>
      <c r="UCE17" s="393"/>
      <c r="UCF17" s="393"/>
      <c r="UCG17" s="393"/>
      <c r="UCH17" s="393"/>
      <c r="UCI17" s="393"/>
      <c r="UCJ17" s="393"/>
      <c r="UCK17" s="393"/>
      <c r="UCL17" s="393"/>
      <c r="UCM17" s="393"/>
      <c r="UCN17" s="393"/>
      <c r="UCO17" s="393"/>
      <c r="UCP17" s="393"/>
      <c r="UCQ17" s="393"/>
      <c r="UCR17" s="393"/>
      <c r="UCS17" s="393"/>
      <c r="UCT17" s="393"/>
      <c r="UCU17" s="393"/>
      <c r="UCV17" s="393"/>
      <c r="UCW17" s="393"/>
      <c r="UCX17" s="393"/>
      <c r="UCY17" s="393"/>
      <c r="UCZ17" s="393"/>
      <c r="UDA17" s="393"/>
      <c r="UDB17" s="393"/>
      <c r="UDC17" s="393"/>
      <c r="UDD17" s="393"/>
      <c r="UDE17" s="393"/>
      <c r="UDF17" s="393"/>
      <c r="UDG17" s="393"/>
      <c r="UDH17" s="393"/>
      <c r="UDI17" s="393"/>
      <c r="UDJ17" s="393"/>
      <c r="UDK17" s="393"/>
      <c r="UDL17" s="393"/>
      <c r="UDM17" s="393"/>
      <c r="UDN17" s="393"/>
      <c r="UDO17" s="393"/>
      <c r="UDP17" s="393"/>
      <c r="UDQ17" s="393"/>
      <c r="UDR17" s="393"/>
      <c r="UDS17" s="393"/>
      <c r="UDT17" s="393"/>
      <c r="UDU17" s="393"/>
      <c r="UDV17" s="393"/>
      <c r="UDW17" s="393"/>
      <c r="UDX17" s="393"/>
      <c r="UDY17" s="393"/>
      <c r="UDZ17" s="393"/>
      <c r="UEA17" s="393"/>
      <c r="UEB17" s="393"/>
      <c r="UEC17" s="393"/>
      <c r="UED17" s="393"/>
      <c r="UEE17" s="393"/>
      <c r="UEF17" s="393"/>
      <c r="UEG17" s="393"/>
      <c r="UEH17" s="393"/>
      <c r="UEI17" s="393"/>
      <c r="UEJ17" s="393"/>
      <c r="UEK17" s="393"/>
      <c r="UEL17" s="393"/>
      <c r="UEM17" s="393"/>
      <c r="UEN17" s="393"/>
      <c r="UEO17" s="393"/>
      <c r="UEP17" s="393"/>
      <c r="UEQ17" s="393"/>
      <c r="UER17" s="393"/>
      <c r="UES17" s="393"/>
      <c r="UET17" s="393"/>
      <c r="UEU17" s="393"/>
      <c r="UEV17" s="393"/>
      <c r="UEW17" s="393"/>
      <c r="UEX17" s="393"/>
      <c r="UEY17" s="393"/>
      <c r="UEZ17" s="393"/>
      <c r="UFA17" s="393"/>
      <c r="UFB17" s="393"/>
      <c r="UFC17" s="393"/>
      <c r="UFD17" s="393"/>
      <c r="UFE17" s="393"/>
      <c r="UFF17" s="393"/>
      <c r="UFG17" s="393"/>
      <c r="UFH17" s="393"/>
      <c r="UFI17" s="393"/>
      <c r="UFJ17" s="393"/>
      <c r="UFK17" s="393"/>
      <c r="UFL17" s="393"/>
      <c r="UFM17" s="393"/>
      <c r="UFN17" s="393"/>
      <c r="UFO17" s="393"/>
      <c r="UFP17" s="393"/>
      <c r="UFQ17" s="393"/>
      <c r="UFR17" s="393"/>
      <c r="UFS17" s="393"/>
      <c r="UFT17" s="393"/>
      <c r="UFU17" s="393"/>
      <c r="UFV17" s="393"/>
      <c r="UFW17" s="393"/>
      <c r="UFX17" s="393"/>
      <c r="UFY17" s="393"/>
      <c r="UFZ17" s="393"/>
      <c r="UGA17" s="393"/>
      <c r="UGB17" s="393"/>
      <c r="UGC17" s="393"/>
      <c r="UGD17" s="393"/>
      <c r="UGE17" s="393"/>
      <c r="UGF17" s="393"/>
      <c r="UGG17" s="393"/>
      <c r="UGH17" s="393"/>
      <c r="UGI17" s="393"/>
      <c r="UGJ17" s="393"/>
      <c r="UGK17" s="393"/>
      <c r="UGL17" s="393"/>
      <c r="UGM17" s="393"/>
      <c r="UGN17" s="393"/>
      <c r="UGO17" s="393"/>
      <c r="UGP17" s="393"/>
      <c r="UGQ17" s="393"/>
      <c r="UGR17" s="393"/>
      <c r="UGS17" s="393"/>
      <c r="UGT17" s="393"/>
      <c r="UGU17" s="393"/>
      <c r="UGV17" s="393"/>
      <c r="UGW17" s="393"/>
      <c r="UGX17" s="393"/>
      <c r="UGY17" s="393"/>
      <c r="UGZ17" s="393"/>
      <c r="UHA17" s="393"/>
      <c r="UHB17" s="393"/>
      <c r="UHC17" s="393"/>
      <c r="UHD17" s="393"/>
      <c r="UHE17" s="393"/>
      <c r="UHF17" s="393"/>
      <c r="UHG17" s="393"/>
      <c r="UHH17" s="393"/>
      <c r="UHI17" s="393"/>
      <c r="UHJ17" s="393"/>
      <c r="UHK17" s="393"/>
      <c r="UHL17" s="393"/>
      <c r="UHM17" s="393"/>
      <c r="UHN17" s="393"/>
      <c r="UHO17" s="393"/>
      <c r="UHP17" s="393"/>
      <c r="UHQ17" s="393"/>
      <c r="UHR17" s="393"/>
      <c r="UHS17" s="393"/>
      <c r="UHT17" s="393"/>
      <c r="UHU17" s="393"/>
      <c r="UHV17" s="393"/>
      <c r="UHW17" s="393"/>
      <c r="UHX17" s="393"/>
      <c r="UHY17" s="393"/>
      <c r="UHZ17" s="393"/>
      <c r="UIA17" s="393"/>
      <c r="UIB17" s="393"/>
      <c r="UIC17" s="393"/>
      <c r="UID17" s="393"/>
      <c r="UIE17" s="393"/>
      <c r="UIF17" s="393"/>
      <c r="UIG17" s="393"/>
      <c r="UIH17" s="393"/>
      <c r="UII17" s="393"/>
      <c r="UIJ17" s="393"/>
      <c r="UIK17" s="393"/>
      <c r="UIL17" s="393"/>
      <c r="UIM17" s="393"/>
      <c r="UIN17" s="393"/>
      <c r="UIO17" s="393"/>
      <c r="UIP17" s="393"/>
      <c r="UIQ17" s="393"/>
      <c r="UIR17" s="393"/>
      <c r="UIS17" s="393"/>
      <c r="UIT17" s="393"/>
      <c r="UIU17" s="393"/>
      <c r="UIV17" s="393"/>
      <c r="UIW17" s="393"/>
      <c r="UIX17" s="393"/>
      <c r="UIY17" s="393"/>
      <c r="UIZ17" s="393"/>
      <c r="UJA17" s="393"/>
      <c r="UJB17" s="393"/>
      <c r="UJC17" s="393"/>
      <c r="UJD17" s="393"/>
      <c r="UJE17" s="393"/>
      <c r="UJF17" s="393"/>
      <c r="UJG17" s="393"/>
      <c r="UJH17" s="393"/>
      <c r="UJI17" s="393"/>
      <c r="UJJ17" s="393"/>
      <c r="UJK17" s="393"/>
      <c r="UJL17" s="393"/>
      <c r="UJM17" s="393"/>
      <c r="UJN17" s="393"/>
      <c r="UJO17" s="393"/>
      <c r="UJP17" s="393"/>
      <c r="UJQ17" s="393"/>
      <c r="UJR17" s="393"/>
      <c r="UJS17" s="393"/>
      <c r="UJT17" s="393"/>
      <c r="UJU17" s="393"/>
      <c r="UJV17" s="393"/>
      <c r="UJW17" s="393"/>
      <c r="UJX17" s="393"/>
      <c r="UJY17" s="393"/>
      <c r="UJZ17" s="393"/>
      <c r="UKA17" s="393"/>
      <c r="UKB17" s="393"/>
      <c r="UKC17" s="393"/>
      <c r="UKD17" s="393"/>
      <c r="UKE17" s="393"/>
      <c r="UKF17" s="393"/>
      <c r="UKG17" s="393"/>
      <c r="UKH17" s="393"/>
      <c r="UKI17" s="393"/>
      <c r="UKJ17" s="393"/>
      <c r="UKK17" s="393"/>
      <c r="UKL17" s="393"/>
      <c r="UKM17" s="393"/>
      <c r="UKN17" s="393"/>
      <c r="UKO17" s="393"/>
      <c r="UKP17" s="393"/>
      <c r="UKQ17" s="393"/>
      <c r="UKR17" s="393"/>
      <c r="UKS17" s="393"/>
      <c r="UKT17" s="393"/>
      <c r="UKU17" s="393"/>
      <c r="UKV17" s="393"/>
      <c r="UKW17" s="393"/>
      <c r="UKX17" s="393"/>
      <c r="UKY17" s="393"/>
      <c r="UKZ17" s="393"/>
      <c r="ULA17" s="393"/>
      <c r="ULB17" s="393"/>
      <c r="ULC17" s="393"/>
      <c r="ULD17" s="393"/>
      <c r="ULE17" s="393"/>
      <c r="ULF17" s="393"/>
      <c r="ULG17" s="393"/>
      <c r="ULH17" s="393"/>
      <c r="ULI17" s="393"/>
      <c r="ULJ17" s="393"/>
      <c r="ULK17" s="393"/>
      <c r="ULL17" s="393"/>
      <c r="ULM17" s="393"/>
      <c r="ULN17" s="393"/>
      <c r="ULO17" s="393"/>
      <c r="ULP17" s="393"/>
      <c r="ULQ17" s="393"/>
      <c r="ULR17" s="393"/>
      <c r="ULS17" s="393"/>
      <c r="ULT17" s="393"/>
      <c r="ULU17" s="393"/>
      <c r="ULV17" s="393"/>
      <c r="ULW17" s="393"/>
      <c r="ULX17" s="393"/>
      <c r="ULY17" s="393"/>
      <c r="ULZ17" s="393"/>
      <c r="UMA17" s="393"/>
      <c r="UMB17" s="393"/>
      <c r="UMC17" s="393"/>
      <c r="UMD17" s="393"/>
      <c r="UME17" s="393"/>
      <c r="UMF17" s="393"/>
      <c r="UMG17" s="393"/>
      <c r="UMH17" s="393"/>
      <c r="UMI17" s="393"/>
      <c r="UMJ17" s="393"/>
      <c r="UMK17" s="393"/>
      <c r="UML17" s="393"/>
      <c r="UMM17" s="393"/>
      <c r="UMN17" s="393"/>
      <c r="UMO17" s="393"/>
      <c r="UMP17" s="393"/>
      <c r="UMQ17" s="393"/>
      <c r="UMR17" s="393"/>
      <c r="UMS17" s="393"/>
      <c r="UMT17" s="393"/>
      <c r="UMU17" s="393"/>
      <c r="UMV17" s="393"/>
      <c r="UMW17" s="393"/>
      <c r="UMX17" s="393"/>
      <c r="UMY17" s="393"/>
      <c r="UMZ17" s="393"/>
      <c r="UNA17" s="393"/>
      <c r="UNB17" s="393"/>
      <c r="UNC17" s="393"/>
      <c r="UND17" s="393"/>
      <c r="UNE17" s="393"/>
      <c r="UNF17" s="393"/>
      <c r="UNG17" s="393"/>
      <c r="UNH17" s="393"/>
      <c r="UNI17" s="393"/>
      <c r="UNJ17" s="393"/>
      <c r="UNK17" s="393"/>
      <c r="UNL17" s="393"/>
      <c r="UNM17" s="393"/>
      <c r="UNN17" s="393"/>
      <c r="UNO17" s="393"/>
      <c r="UNP17" s="393"/>
      <c r="UNQ17" s="393"/>
      <c r="UNR17" s="393"/>
      <c r="UNS17" s="393"/>
      <c r="UNT17" s="393"/>
      <c r="UNU17" s="393"/>
      <c r="UNV17" s="393"/>
      <c r="UNW17" s="393"/>
      <c r="UNX17" s="393"/>
      <c r="UNY17" s="393"/>
      <c r="UNZ17" s="393"/>
      <c r="UOA17" s="393"/>
      <c r="UOB17" s="393"/>
      <c r="UOC17" s="393"/>
      <c r="UOD17" s="393"/>
      <c r="UOE17" s="393"/>
      <c r="UOF17" s="393"/>
      <c r="UOG17" s="393"/>
      <c r="UOH17" s="393"/>
      <c r="UOI17" s="393"/>
      <c r="UOJ17" s="393"/>
      <c r="UOK17" s="393"/>
      <c r="UOL17" s="393"/>
      <c r="UOM17" s="393"/>
      <c r="UON17" s="393"/>
      <c r="UOO17" s="393"/>
      <c r="UOP17" s="393"/>
      <c r="UOQ17" s="393"/>
      <c r="UOR17" s="393"/>
      <c r="UOS17" s="393"/>
      <c r="UOT17" s="393"/>
      <c r="UOU17" s="393"/>
      <c r="UOV17" s="393"/>
      <c r="UOW17" s="393"/>
      <c r="UOX17" s="393"/>
      <c r="UOY17" s="393"/>
      <c r="UOZ17" s="393"/>
      <c r="UPA17" s="393"/>
      <c r="UPB17" s="393"/>
      <c r="UPC17" s="393"/>
      <c r="UPD17" s="393"/>
      <c r="UPE17" s="393"/>
      <c r="UPF17" s="393"/>
      <c r="UPG17" s="393"/>
      <c r="UPH17" s="393"/>
      <c r="UPI17" s="393"/>
      <c r="UPJ17" s="393"/>
      <c r="UPK17" s="393"/>
      <c r="UPL17" s="393"/>
      <c r="UPM17" s="393"/>
      <c r="UPN17" s="393"/>
      <c r="UPO17" s="393"/>
      <c r="UPP17" s="393"/>
      <c r="UPQ17" s="393"/>
      <c r="UPR17" s="393"/>
      <c r="UPS17" s="393"/>
      <c r="UPT17" s="393"/>
      <c r="UPU17" s="393"/>
      <c r="UPV17" s="393"/>
      <c r="UPW17" s="393"/>
      <c r="UPX17" s="393"/>
      <c r="UPY17" s="393"/>
      <c r="UPZ17" s="393"/>
      <c r="UQA17" s="393"/>
      <c r="UQB17" s="393"/>
      <c r="UQC17" s="393"/>
      <c r="UQD17" s="393"/>
      <c r="UQE17" s="393"/>
      <c r="UQF17" s="393"/>
      <c r="UQG17" s="393"/>
      <c r="UQH17" s="393"/>
      <c r="UQI17" s="393"/>
      <c r="UQJ17" s="393"/>
      <c r="UQK17" s="393"/>
      <c r="UQL17" s="393"/>
      <c r="UQM17" s="393"/>
      <c r="UQN17" s="393"/>
      <c r="UQO17" s="393"/>
      <c r="UQP17" s="393"/>
      <c r="UQQ17" s="393"/>
      <c r="UQR17" s="393"/>
      <c r="UQS17" s="393"/>
      <c r="UQT17" s="393"/>
      <c r="UQU17" s="393"/>
      <c r="UQV17" s="393"/>
      <c r="UQW17" s="393"/>
      <c r="UQX17" s="393"/>
      <c r="UQY17" s="393"/>
      <c r="UQZ17" s="393"/>
      <c r="URA17" s="393"/>
      <c r="URB17" s="393"/>
      <c r="URC17" s="393"/>
      <c r="URD17" s="393"/>
      <c r="URE17" s="393"/>
      <c r="URF17" s="393"/>
      <c r="URG17" s="393"/>
      <c r="URH17" s="393"/>
      <c r="URI17" s="393"/>
      <c r="URJ17" s="393"/>
      <c r="URK17" s="393"/>
      <c r="URL17" s="393"/>
      <c r="URM17" s="393"/>
      <c r="URN17" s="393"/>
      <c r="URO17" s="393"/>
      <c r="URP17" s="393"/>
      <c r="URQ17" s="393"/>
      <c r="URR17" s="393"/>
      <c r="URS17" s="393"/>
      <c r="URT17" s="393"/>
      <c r="URU17" s="393"/>
      <c r="URV17" s="393"/>
      <c r="URW17" s="393"/>
      <c r="URX17" s="393"/>
      <c r="URY17" s="393"/>
      <c r="URZ17" s="393"/>
      <c r="USA17" s="393"/>
      <c r="USB17" s="393"/>
      <c r="USC17" s="393"/>
      <c r="USD17" s="393"/>
      <c r="USE17" s="393"/>
      <c r="USF17" s="393"/>
      <c r="USG17" s="393"/>
      <c r="USH17" s="393"/>
      <c r="USI17" s="393"/>
      <c r="USJ17" s="393"/>
      <c r="USK17" s="393"/>
      <c r="USL17" s="393"/>
      <c r="USM17" s="393"/>
      <c r="USN17" s="393"/>
      <c r="USO17" s="393"/>
      <c r="USP17" s="393"/>
      <c r="USQ17" s="393"/>
      <c r="USR17" s="393"/>
      <c r="USS17" s="393"/>
      <c r="UST17" s="393"/>
      <c r="USU17" s="393"/>
      <c r="USV17" s="393"/>
      <c r="USW17" s="393"/>
      <c r="USX17" s="393"/>
      <c r="USY17" s="393"/>
      <c r="USZ17" s="393"/>
      <c r="UTA17" s="393"/>
      <c r="UTB17" s="393"/>
      <c r="UTC17" s="393"/>
      <c r="UTD17" s="393"/>
      <c r="UTE17" s="393"/>
      <c r="UTF17" s="393"/>
      <c r="UTG17" s="393"/>
      <c r="UTH17" s="393"/>
      <c r="UTI17" s="393"/>
      <c r="UTJ17" s="393"/>
      <c r="UTK17" s="393"/>
      <c r="UTL17" s="393"/>
      <c r="UTM17" s="393"/>
      <c r="UTN17" s="393"/>
      <c r="UTO17" s="393"/>
      <c r="UTP17" s="393"/>
      <c r="UTQ17" s="393"/>
      <c r="UTR17" s="393"/>
      <c r="UTS17" s="393"/>
      <c r="UTT17" s="393"/>
      <c r="UTU17" s="393"/>
      <c r="UTV17" s="393"/>
      <c r="UTW17" s="393"/>
      <c r="UTX17" s="393"/>
      <c r="UTY17" s="393"/>
      <c r="UTZ17" s="393"/>
      <c r="UUA17" s="393"/>
      <c r="UUB17" s="393"/>
      <c r="UUC17" s="393"/>
      <c r="UUD17" s="393"/>
      <c r="UUE17" s="393"/>
      <c r="UUF17" s="393"/>
      <c r="UUG17" s="393"/>
      <c r="UUH17" s="393"/>
      <c r="UUI17" s="393"/>
      <c r="UUJ17" s="393"/>
      <c r="UUK17" s="393"/>
      <c r="UUL17" s="393"/>
      <c r="UUM17" s="393"/>
      <c r="UUN17" s="393"/>
      <c r="UUO17" s="393"/>
      <c r="UUP17" s="393"/>
      <c r="UUQ17" s="393"/>
      <c r="UUR17" s="393"/>
      <c r="UUS17" s="393"/>
      <c r="UUT17" s="393"/>
      <c r="UUU17" s="393"/>
      <c r="UUV17" s="393"/>
      <c r="UUW17" s="393"/>
      <c r="UUX17" s="393"/>
      <c r="UUY17" s="393"/>
      <c r="UUZ17" s="393"/>
      <c r="UVA17" s="393"/>
      <c r="UVB17" s="393"/>
      <c r="UVC17" s="393"/>
      <c r="UVD17" s="393"/>
      <c r="UVE17" s="393"/>
      <c r="UVF17" s="393"/>
      <c r="UVG17" s="393"/>
      <c r="UVH17" s="393"/>
      <c r="UVI17" s="393"/>
      <c r="UVJ17" s="393"/>
      <c r="UVK17" s="393"/>
      <c r="UVL17" s="393"/>
      <c r="UVM17" s="393"/>
      <c r="UVN17" s="393"/>
      <c r="UVO17" s="393"/>
      <c r="UVP17" s="393"/>
      <c r="UVQ17" s="393"/>
      <c r="UVR17" s="393"/>
      <c r="UVS17" s="393"/>
      <c r="UVT17" s="393"/>
      <c r="UVU17" s="393"/>
      <c r="UVV17" s="393"/>
      <c r="UVW17" s="393"/>
      <c r="UVX17" s="393"/>
      <c r="UVY17" s="393"/>
      <c r="UVZ17" s="393"/>
      <c r="UWA17" s="393"/>
      <c r="UWB17" s="393"/>
      <c r="UWC17" s="393"/>
      <c r="UWD17" s="393"/>
      <c r="UWE17" s="393"/>
      <c r="UWF17" s="393"/>
      <c r="UWG17" s="393"/>
      <c r="UWH17" s="393"/>
      <c r="UWI17" s="393"/>
      <c r="UWJ17" s="393"/>
      <c r="UWK17" s="393"/>
      <c r="UWL17" s="393"/>
      <c r="UWM17" s="393"/>
      <c r="UWN17" s="393"/>
      <c r="UWO17" s="393"/>
      <c r="UWP17" s="393"/>
      <c r="UWQ17" s="393"/>
      <c r="UWR17" s="393"/>
      <c r="UWS17" s="393"/>
      <c r="UWT17" s="393"/>
      <c r="UWU17" s="393"/>
      <c r="UWV17" s="393"/>
      <c r="UWW17" s="393"/>
      <c r="UWX17" s="393"/>
      <c r="UWY17" s="393"/>
      <c r="UWZ17" s="393"/>
      <c r="UXA17" s="393"/>
      <c r="UXB17" s="393"/>
      <c r="UXC17" s="393"/>
      <c r="UXD17" s="393"/>
      <c r="UXE17" s="393"/>
      <c r="UXF17" s="393"/>
      <c r="UXG17" s="393"/>
      <c r="UXH17" s="393"/>
      <c r="UXI17" s="393"/>
      <c r="UXJ17" s="393"/>
      <c r="UXK17" s="393"/>
      <c r="UXL17" s="393"/>
      <c r="UXM17" s="393"/>
      <c r="UXN17" s="393"/>
      <c r="UXO17" s="393"/>
      <c r="UXP17" s="393"/>
      <c r="UXQ17" s="393"/>
      <c r="UXR17" s="393"/>
      <c r="UXS17" s="393"/>
      <c r="UXT17" s="393"/>
      <c r="UXU17" s="393"/>
      <c r="UXV17" s="393"/>
      <c r="UXW17" s="393"/>
      <c r="UXX17" s="393"/>
      <c r="UXY17" s="393"/>
      <c r="UXZ17" s="393"/>
      <c r="UYA17" s="393"/>
      <c r="UYB17" s="393"/>
      <c r="UYC17" s="393"/>
      <c r="UYD17" s="393"/>
      <c r="UYE17" s="393"/>
      <c r="UYF17" s="393"/>
      <c r="UYG17" s="393"/>
      <c r="UYH17" s="393"/>
      <c r="UYI17" s="393"/>
      <c r="UYJ17" s="393"/>
      <c r="UYK17" s="393"/>
      <c r="UYL17" s="393"/>
      <c r="UYM17" s="393"/>
      <c r="UYN17" s="393"/>
      <c r="UYO17" s="393"/>
      <c r="UYP17" s="393"/>
      <c r="UYQ17" s="393"/>
      <c r="UYR17" s="393"/>
      <c r="UYS17" s="393"/>
      <c r="UYT17" s="393"/>
      <c r="UYU17" s="393"/>
      <c r="UYV17" s="393"/>
      <c r="UYW17" s="393"/>
      <c r="UYX17" s="393"/>
      <c r="UYY17" s="393"/>
      <c r="UYZ17" s="393"/>
      <c r="UZA17" s="393"/>
      <c r="UZB17" s="393"/>
      <c r="UZC17" s="393"/>
      <c r="UZD17" s="393"/>
      <c r="UZE17" s="393"/>
      <c r="UZF17" s="393"/>
      <c r="UZG17" s="393"/>
      <c r="UZH17" s="393"/>
      <c r="UZI17" s="393"/>
      <c r="UZJ17" s="393"/>
      <c r="UZK17" s="393"/>
      <c r="UZL17" s="393"/>
      <c r="UZM17" s="393"/>
      <c r="UZN17" s="393"/>
      <c r="UZO17" s="393"/>
      <c r="UZP17" s="393"/>
      <c r="UZQ17" s="393"/>
      <c r="UZR17" s="393"/>
      <c r="UZS17" s="393"/>
      <c r="UZT17" s="393"/>
      <c r="UZU17" s="393"/>
      <c r="UZV17" s="393"/>
      <c r="UZW17" s="393"/>
      <c r="UZX17" s="393"/>
      <c r="UZY17" s="393"/>
      <c r="UZZ17" s="393"/>
      <c r="VAA17" s="393"/>
      <c r="VAB17" s="393"/>
      <c r="VAC17" s="393"/>
      <c r="VAD17" s="393"/>
      <c r="VAE17" s="393"/>
      <c r="VAF17" s="393"/>
      <c r="VAG17" s="393"/>
      <c r="VAH17" s="393"/>
      <c r="VAI17" s="393"/>
      <c r="VAJ17" s="393"/>
      <c r="VAK17" s="393"/>
      <c r="VAL17" s="393"/>
      <c r="VAM17" s="393"/>
      <c r="VAN17" s="393"/>
      <c r="VAO17" s="393"/>
      <c r="VAP17" s="393"/>
      <c r="VAQ17" s="393"/>
      <c r="VAR17" s="393"/>
      <c r="VAS17" s="393"/>
      <c r="VAT17" s="393"/>
      <c r="VAU17" s="393"/>
      <c r="VAV17" s="393"/>
      <c r="VAW17" s="393"/>
      <c r="VAX17" s="393"/>
      <c r="VAY17" s="393"/>
      <c r="VAZ17" s="393"/>
      <c r="VBA17" s="393"/>
      <c r="VBB17" s="393"/>
      <c r="VBC17" s="393"/>
      <c r="VBD17" s="393"/>
      <c r="VBE17" s="393"/>
      <c r="VBF17" s="393"/>
      <c r="VBG17" s="393"/>
      <c r="VBH17" s="393"/>
      <c r="VBI17" s="393"/>
      <c r="VBJ17" s="393"/>
      <c r="VBK17" s="393"/>
      <c r="VBL17" s="393"/>
      <c r="VBM17" s="393"/>
      <c r="VBN17" s="393"/>
      <c r="VBO17" s="393"/>
      <c r="VBP17" s="393"/>
      <c r="VBQ17" s="393"/>
      <c r="VBR17" s="393"/>
      <c r="VBS17" s="393"/>
      <c r="VBT17" s="393"/>
      <c r="VBU17" s="393"/>
      <c r="VBV17" s="393"/>
      <c r="VBW17" s="393"/>
      <c r="VBX17" s="393"/>
      <c r="VBY17" s="393"/>
      <c r="VBZ17" s="393"/>
      <c r="VCA17" s="393"/>
      <c r="VCB17" s="393"/>
      <c r="VCC17" s="393"/>
      <c r="VCD17" s="393"/>
      <c r="VCE17" s="393"/>
      <c r="VCF17" s="393"/>
      <c r="VCG17" s="393"/>
      <c r="VCH17" s="393"/>
      <c r="VCI17" s="393"/>
      <c r="VCJ17" s="393"/>
      <c r="VCK17" s="393"/>
      <c r="VCL17" s="393"/>
      <c r="VCM17" s="393"/>
      <c r="VCN17" s="393"/>
      <c r="VCO17" s="393"/>
      <c r="VCP17" s="393"/>
      <c r="VCQ17" s="393"/>
      <c r="VCR17" s="393"/>
      <c r="VCS17" s="393"/>
      <c r="VCT17" s="393"/>
      <c r="VCU17" s="393"/>
      <c r="VCV17" s="393"/>
      <c r="VCW17" s="393"/>
      <c r="VCX17" s="393"/>
      <c r="VCY17" s="393"/>
      <c r="VCZ17" s="393"/>
      <c r="VDA17" s="393"/>
      <c r="VDB17" s="393"/>
      <c r="VDC17" s="393"/>
      <c r="VDD17" s="393"/>
      <c r="VDE17" s="393"/>
      <c r="VDF17" s="393"/>
      <c r="VDG17" s="393"/>
      <c r="VDH17" s="393"/>
      <c r="VDI17" s="393"/>
      <c r="VDJ17" s="393"/>
      <c r="VDK17" s="393"/>
      <c r="VDL17" s="393"/>
      <c r="VDM17" s="393"/>
      <c r="VDN17" s="393"/>
      <c r="VDO17" s="393"/>
      <c r="VDP17" s="393"/>
      <c r="VDQ17" s="393"/>
      <c r="VDR17" s="393"/>
      <c r="VDS17" s="393"/>
      <c r="VDT17" s="393"/>
      <c r="VDU17" s="393"/>
      <c r="VDV17" s="393"/>
      <c r="VDW17" s="393"/>
      <c r="VDX17" s="393"/>
      <c r="VDY17" s="393"/>
      <c r="VDZ17" s="393"/>
      <c r="VEA17" s="393"/>
      <c r="VEB17" s="393"/>
      <c r="VEC17" s="393"/>
      <c r="VED17" s="393"/>
      <c r="VEE17" s="393"/>
      <c r="VEF17" s="393"/>
      <c r="VEG17" s="393"/>
      <c r="VEH17" s="393"/>
      <c r="VEI17" s="393"/>
      <c r="VEJ17" s="393"/>
      <c r="VEK17" s="393"/>
      <c r="VEL17" s="393"/>
      <c r="VEM17" s="393"/>
      <c r="VEN17" s="393"/>
      <c r="VEO17" s="393"/>
      <c r="VEP17" s="393"/>
      <c r="VEQ17" s="393"/>
      <c r="VER17" s="393"/>
      <c r="VES17" s="393"/>
      <c r="VET17" s="393"/>
      <c r="VEU17" s="393"/>
      <c r="VEV17" s="393"/>
      <c r="VEW17" s="393"/>
      <c r="VEX17" s="393"/>
      <c r="VEY17" s="393"/>
      <c r="VEZ17" s="393"/>
      <c r="VFA17" s="393"/>
      <c r="VFB17" s="393"/>
      <c r="VFC17" s="393"/>
      <c r="VFD17" s="393"/>
      <c r="VFE17" s="393"/>
      <c r="VFF17" s="393"/>
      <c r="VFG17" s="393"/>
      <c r="VFH17" s="393"/>
      <c r="VFI17" s="393"/>
      <c r="VFJ17" s="393"/>
      <c r="VFK17" s="393"/>
      <c r="VFL17" s="393"/>
      <c r="VFM17" s="393"/>
      <c r="VFN17" s="393"/>
      <c r="VFO17" s="393"/>
      <c r="VFP17" s="393"/>
      <c r="VFQ17" s="393"/>
      <c r="VFR17" s="393"/>
      <c r="VFS17" s="393"/>
      <c r="VFT17" s="393"/>
      <c r="VFU17" s="393"/>
      <c r="VFV17" s="393"/>
      <c r="VFW17" s="393"/>
      <c r="VFX17" s="393"/>
      <c r="VFY17" s="393"/>
      <c r="VFZ17" s="393"/>
      <c r="VGA17" s="393"/>
      <c r="VGB17" s="393"/>
      <c r="VGC17" s="393"/>
      <c r="VGD17" s="393"/>
      <c r="VGE17" s="393"/>
      <c r="VGF17" s="393"/>
      <c r="VGG17" s="393"/>
      <c r="VGH17" s="393"/>
      <c r="VGI17" s="393"/>
      <c r="VGJ17" s="393"/>
      <c r="VGK17" s="393"/>
      <c r="VGL17" s="393"/>
      <c r="VGM17" s="393"/>
      <c r="VGN17" s="393"/>
      <c r="VGO17" s="393"/>
      <c r="VGP17" s="393"/>
      <c r="VGQ17" s="393"/>
      <c r="VGR17" s="393"/>
      <c r="VGS17" s="393"/>
      <c r="VGT17" s="393"/>
      <c r="VGU17" s="393"/>
      <c r="VGV17" s="393"/>
      <c r="VGW17" s="393"/>
      <c r="VGX17" s="393"/>
      <c r="VGY17" s="393"/>
      <c r="VGZ17" s="393"/>
      <c r="VHA17" s="393"/>
      <c r="VHB17" s="393"/>
      <c r="VHC17" s="393"/>
      <c r="VHD17" s="393"/>
      <c r="VHE17" s="393"/>
      <c r="VHF17" s="393"/>
      <c r="VHG17" s="393"/>
      <c r="VHH17" s="393"/>
      <c r="VHI17" s="393"/>
      <c r="VHJ17" s="393"/>
      <c r="VHK17" s="393"/>
      <c r="VHL17" s="393"/>
      <c r="VHM17" s="393"/>
      <c r="VHN17" s="393"/>
      <c r="VHO17" s="393"/>
      <c r="VHP17" s="393"/>
      <c r="VHQ17" s="393"/>
      <c r="VHR17" s="393"/>
      <c r="VHS17" s="393"/>
      <c r="VHT17" s="393"/>
      <c r="VHU17" s="393"/>
      <c r="VHV17" s="393"/>
      <c r="VHW17" s="393"/>
      <c r="VHX17" s="393"/>
      <c r="VHY17" s="393"/>
      <c r="VHZ17" s="393"/>
      <c r="VIA17" s="393"/>
      <c r="VIB17" s="393"/>
      <c r="VIC17" s="393"/>
      <c r="VID17" s="393"/>
      <c r="VIE17" s="393"/>
      <c r="VIF17" s="393"/>
      <c r="VIG17" s="393"/>
      <c r="VIH17" s="393"/>
      <c r="VII17" s="393"/>
      <c r="VIJ17" s="393"/>
      <c r="VIK17" s="393"/>
      <c r="VIL17" s="393"/>
      <c r="VIM17" s="393"/>
      <c r="VIN17" s="393"/>
      <c r="VIO17" s="393"/>
      <c r="VIP17" s="393"/>
      <c r="VIQ17" s="393"/>
      <c r="VIR17" s="393"/>
      <c r="VIS17" s="393"/>
      <c r="VIT17" s="393"/>
      <c r="VIU17" s="393"/>
      <c r="VIV17" s="393"/>
      <c r="VIW17" s="393"/>
      <c r="VIX17" s="393"/>
      <c r="VIY17" s="393"/>
      <c r="VIZ17" s="393"/>
      <c r="VJA17" s="393"/>
      <c r="VJB17" s="393"/>
      <c r="VJC17" s="393"/>
      <c r="VJD17" s="393"/>
      <c r="VJE17" s="393"/>
      <c r="VJF17" s="393"/>
      <c r="VJG17" s="393"/>
      <c r="VJH17" s="393"/>
      <c r="VJI17" s="393"/>
      <c r="VJJ17" s="393"/>
      <c r="VJK17" s="393"/>
      <c r="VJL17" s="393"/>
      <c r="VJM17" s="393"/>
      <c r="VJN17" s="393"/>
      <c r="VJO17" s="393"/>
      <c r="VJP17" s="393"/>
      <c r="VJQ17" s="393"/>
      <c r="VJR17" s="393"/>
      <c r="VJS17" s="393"/>
      <c r="VJT17" s="393"/>
      <c r="VJU17" s="393"/>
      <c r="VJV17" s="393"/>
      <c r="VJW17" s="393"/>
      <c r="VJX17" s="393"/>
      <c r="VJY17" s="393"/>
      <c r="VJZ17" s="393"/>
      <c r="VKA17" s="393"/>
      <c r="VKB17" s="393"/>
      <c r="VKC17" s="393"/>
      <c r="VKD17" s="393"/>
      <c r="VKE17" s="393"/>
      <c r="VKF17" s="393"/>
      <c r="VKG17" s="393"/>
      <c r="VKH17" s="393"/>
      <c r="VKI17" s="393"/>
      <c r="VKJ17" s="393"/>
      <c r="VKK17" s="393"/>
      <c r="VKL17" s="393"/>
      <c r="VKM17" s="393"/>
      <c r="VKN17" s="393"/>
      <c r="VKO17" s="393"/>
      <c r="VKP17" s="393"/>
      <c r="VKQ17" s="393"/>
      <c r="VKR17" s="393"/>
      <c r="VKS17" s="393"/>
      <c r="VKT17" s="393"/>
      <c r="VKU17" s="393"/>
      <c r="VKV17" s="393"/>
      <c r="VKW17" s="393"/>
      <c r="VKX17" s="393"/>
      <c r="VKY17" s="393"/>
      <c r="VKZ17" s="393"/>
      <c r="VLA17" s="393"/>
      <c r="VLB17" s="393"/>
      <c r="VLC17" s="393"/>
      <c r="VLD17" s="393"/>
      <c r="VLE17" s="393"/>
      <c r="VLF17" s="393"/>
      <c r="VLG17" s="393"/>
      <c r="VLH17" s="393"/>
      <c r="VLI17" s="393"/>
      <c r="VLJ17" s="393"/>
      <c r="VLK17" s="393"/>
      <c r="VLL17" s="393"/>
      <c r="VLM17" s="393"/>
      <c r="VLN17" s="393"/>
      <c r="VLO17" s="393"/>
      <c r="VLP17" s="393"/>
      <c r="VLQ17" s="393"/>
      <c r="VLR17" s="393"/>
      <c r="VLS17" s="393"/>
      <c r="VLT17" s="393"/>
      <c r="VLU17" s="393"/>
      <c r="VLV17" s="393"/>
      <c r="VLW17" s="393"/>
      <c r="VLX17" s="393"/>
      <c r="VLY17" s="393"/>
      <c r="VLZ17" s="393"/>
      <c r="VMA17" s="393"/>
      <c r="VMB17" s="393"/>
      <c r="VMC17" s="393"/>
      <c r="VMD17" s="393"/>
      <c r="VME17" s="393"/>
      <c r="VMF17" s="393"/>
      <c r="VMG17" s="393"/>
      <c r="VMH17" s="393"/>
      <c r="VMI17" s="393"/>
      <c r="VMJ17" s="393"/>
      <c r="VMK17" s="393"/>
      <c r="VML17" s="393"/>
      <c r="VMM17" s="393"/>
      <c r="VMN17" s="393"/>
      <c r="VMO17" s="393"/>
      <c r="VMP17" s="393"/>
      <c r="VMQ17" s="393"/>
      <c r="VMR17" s="393"/>
      <c r="VMS17" s="393"/>
      <c r="VMT17" s="393"/>
      <c r="VMU17" s="393"/>
      <c r="VMV17" s="393"/>
      <c r="VMW17" s="393"/>
      <c r="VMX17" s="393"/>
      <c r="VMY17" s="393"/>
      <c r="VMZ17" s="393"/>
      <c r="VNA17" s="393"/>
      <c r="VNB17" s="393"/>
      <c r="VNC17" s="393"/>
      <c r="VND17" s="393"/>
      <c r="VNE17" s="393"/>
      <c r="VNF17" s="393"/>
      <c r="VNG17" s="393"/>
      <c r="VNH17" s="393"/>
      <c r="VNI17" s="393"/>
      <c r="VNJ17" s="393"/>
      <c r="VNK17" s="393"/>
      <c r="VNL17" s="393"/>
      <c r="VNM17" s="393"/>
      <c r="VNN17" s="393"/>
      <c r="VNO17" s="393"/>
      <c r="VNP17" s="393"/>
      <c r="VNQ17" s="393"/>
      <c r="VNR17" s="393"/>
      <c r="VNS17" s="393"/>
      <c r="VNT17" s="393"/>
      <c r="VNU17" s="393"/>
      <c r="VNV17" s="393"/>
      <c r="VNW17" s="393"/>
      <c r="VNX17" s="393"/>
      <c r="VNY17" s="393"/>
      <c r="VNZ17" s="393"/>
      <c r="VOA17" s="393"/>
      <c r="VOB17" s="393"/>
      <c r="VOC17" s="393"/>
      <c r="VOD17" s="393"/>
      <c r="VOE17" s="393"/>
      <c r="VOF17" s="393"/>
      <c r="VOG17" s="393"/>
      <c r="VOH17" s="393"/>
      <c r="VOI17" s="393"/>
      <c r="VOJ17" s="393"/>
      <c r="VOK17" s="393"/>
      <c r="VOL17" s="393"/>
      <c r="VOM17" s="393"/>
      <c r="VON17" s="393"/>
      <c r="VOO17" s="393"/>
      <c r="VOP17" s="393"/>
      <c r="VOQ17" s="393"/>
      <c r="VOR17" s="393"/>
      <c r="VOS17" s="393"/>
      <c r="VOT17" s="393"/>
      <c r="VOU17" s="393"/>
      <c r="VOV17" s="393"/>
      <c r="VOW17" s="393"/>
      <c r="VOX17" s="393"/>
      <c r="VOY17" s="393"/>
      <c r="VOZ17" s="393"/>
      <c r="VPA17" s="393"/>
      <c r="VPB17" s="393"/>
      <c r="VPC17" s="393"/>
      <c r="VPD17" s="393"/>
      <c r="VPE17" s="393"/>
      <c r="VPF17" s="393"/>
      <c r="VPG17" s="393"/>
      <c r="VPH17" s="393"/>
      <c r="VPI17" s="393"/>
      <c r="VPJ17" s="393"/>
      <c r="VPK17" s="393"/>
      <c r="VPL17" s="393"/>
      <c r="VPM17" s="393"/>
      <c r="VPN17" s="393"/>
      <c r="VPO17" s="393"/>
      <c r="VPP17" s="393"/>
      <c r="VPQ17" s="393"/>
      <c r="VPR17" s="393"/>
      <c r="VPS17" s="393"/>
      <c r="VPT17" s="393"/>
      <c r="VPU17" s="393"/>
      <c r="VPV17" s="393"/>
      <c r="VPW17" s="393"/>
      <c r="VPX17" s="393"/>
      <c r="VPY17" s="393"/>
      <c r="VPZ17" s="393"/>
      <c r="VQA17" s="393"/>
      <c r="VQB17" s="393"/>
      <c r="VQC17" s="393"/>
      <c r="VQD17" s="393"/>
      <c r="VQE17" s="393"/>
      <c r="VQF17" s="393"/>
      <c r="VQG17" s="393"/>
      <c r="VQH17" s="393"/>
      <c r="VQI17" s="393"/>
      <c r="VQJ17" s="393"/>
      <c r="VQK17" s="393"/>
      <c r="VQL17" s="393"/>
      <c r="VQM17" s="393"/>
      <c r="VQN17" s="393"/>
      <c r="VQO17" s="393"/>
      <c r="VQP17" s="393"/>
      <c r="VQQ17" s="393"/>
      <c r="VQR17" s="393"/>
      <c r="VQS17" s="393"/>
      <c r="VQT17" s="393"/>
      <c r="VQU17" s="393"/>
      <c r="VQV17" s="393"/>
      <c r="VQW17" s="393"/>
      <c r="VQX17" s="393"/>
      <c r="VQY17" s="393"/>
      <c r="VQZ17" s="393"/>
      <c r="VRA17" s="393"/>
      <c r="VRB17" s="393"/>
      <c r="VRC17" s="393"/>
      <c r="VRD17" s="393"/>
      <c r="VRE17" s="393"/>
      <c r="VRF17" s="393"/>
      <c r="VRG17" s="393"/>
      <c r="VRH17" s="393"/>
      <c r="VRI17" s="393"/>
      <c r="VRJ17" s="393"/>
      <c r="VRK17" s="393"/>
      <c r="VRL17" s="393"/>
      <c r="VRM17" s="393"/>
      <c r="VRN17" s="393"/>
      <c r="VRO17" s="393"/>
      <c r="VRP17" s="393"/>
      <c r="VRQ17" s="393"/>
      <c r="VRR17" s="393"/>
      <c r="VRS17" s="393"/>
      <c r="VRT17" s="393"/>
      <c r="VRU17" s="393"/>
      <c r="VRV17" s="393"/>
      <c r="VRW17" s="393"/>
      <c r="VRX17" s="393"/>
      <c r="VRY17" s="393"/>
      <c r="VRZ17" s="393"/>
      <c r="VSA17" s="393"/>
      <c r="VSB17" s="393"/>
      <c r="VSC17" s="393"/>
      <c r="VSD17" s="393"/>
      <c r="VSE17" s="393"/>
      <c r="VSF17" s="393"/>
      <c r="VSG17" s="393"/>
      <c r="VSH17" s="393"/>
      <c r="VSI17" s="393"/>
      <c r="VSJ17" s="393"/>
      <c r="VSK17" s="393"/>
      <c r="VSL17" s="393"/>
      <c r="VSM17" s="393"/>
      <c r="VSN17" s="393"/>
      <c r="VSO17" s="393"/>
      <c r="VSP17" s="393"/>
      <c r="VSQ17" s="393"/>
      <c r="VSR17" s="393"/>
      <c r="VSS17" s="393"/>
      <c r="VST17" s="393"/>
      <c r="VSU17" s="393"/>
      <c r="VSV17" s="393"/>
      <c r="VSW17" s="393"/>
      <c r="VSX17" s="393"/>
      <c r="VSY17" s="393"/>
      <c r="VSZ17" s="393"/>
      <c r="VTA17" s="393"/>
      <c r="VTB17" s="393"/>
      <c r="VTC17" s="393"/>
      <c r="VTD17" s="393"/>
      <c r="VTE17" s="393"/>
      <c r="VTF17" s="393"/>
      <c r="VTG17" s="393"/>
      <c r="VTH17" s="393"/>
      <c r="VTI17" s="393"/>
      <c r="VTJ17" s="393"/>
      <c r="VTK17" s="393"/>
      <c r="VTL17" s="393"/>
      <c r="VTM17" s="393"/>
      <c r="VTN17" s="393"/>
      <c r="VTO17" s="393"/>
      <c r="VTP17" s="393"/>
      <c r="VTQ17" s="393"/>
      <c r="VTR17" s="393"/>
      <c r="VTS17" s="393"/>
      <c r="VTT17" s="393"/>
      <c r="VTU17" s="393"/>
      <c r="VTV17" s="393"/>
      <c r="VTW17" s="393"/>
      <c r="VTX17" s="393"/>
      <c r="VTY17" s="393"/>
      <c r="VTZ17" s="393"/>
      <c r="VUA17" s="393"/>
      <c r="VUB17" s="393"/>
      <c r="VUC17" s="393"/>
      <c r="VUD17" s="393"/>
      <c r="VUE17" s="393"/>
      <c r="VUF17" s="393"/>
      <c r="VUG17" s="393"/>
      <c r="VUH17" s="393"/>
      <c r="VUI17" s="393"/>
      <c r="VUJ17" s="393"/>
      <c r="VUK17" s="393"/>
      <c r="VUL17" s="393"/>
      <c r="VUM17" s="393"/>
      <c r="VUN17" s="393"/>
      <c r="VUO17" s="393"/>
      <c r="VUP17" s="393"/>
      <c r="VUQ17" s="393"/>
      <c r="VUR17" s="393"/>
      <c r="VUS17" s="393"/>
      <c r="VUT17" s="393"/>
      <c r="VUU17" s="393"/>
      <c r="VUV17" s="393"/>
      <c r="VUW17" s="393"/>
      <c r="VUX17" s="393"/>
      <c r="VUY17" s="393"/>
      <c r="VUZ17" s="393"/>
      <c r="VVA17" s="393"/>
      <c r="VVB17" s="393"/>
      <c r="VVC17" s="393"/>
      <c r="VVD17" s="393"/>
      <c r="VVE17" s="393"/>
      <c r="VVF17" s="393"/>
      <c r="VVG17" s="393"/>
      <c r="VVH17" s="393"/>
      <c r="VVI17" s="393"/>
      <c r="VVJ17" s="393"/>
      <c r="VVK17" s="393"/>
      <c r="VVL17" s="393"/>
      <c r="VVM17" s="393"/>
      <c r="VVN17" s="393"/>
      <c r="VVO17" s="393"/>
      <c r="VVP17" s="393"/>
      <c r="VVQ17" s="393"/>
      <c r="VVR17" s="393"/>
      <c r="VVS17" s="393"/>
      <c r="VVT17" s="393"/>
      <c r="VVU17" s="393"/>
      <c r="VVV17" s="393"/>
      <c r="VVW17" s="393"/>
      <c r="VVX17" s="393"/>
      <c r="VVY17" s="393"/>
      <c r="VVZ17" s="393"/>
      <c r="VWA17" s="393"/>
      <c r="VWB17" s="393"/>
      <c r="VWC17" s="393"/>
      <c r="VWD17" s="393"/>
      <c r="VWE17" s="393"/>
      <c r="VWF17" s="393"/>
      <c r="VWG17" s="393"/>
      <c r="VWH17" s="393"/>
      <c r="VWI17" s="393"/>
      <c r="VWJ17" s="393"/>
      <c r="VWK17" s="393"/>
      <c r="VWL17" s="393"/>
      <c r="VWM17" s="393"/>
      <c r="VWN17" s="393"/>
      <c r="VWO17" s="393"/>
      <c r="VWP17" s="393"/>
      <c r="VWQ17" s="393"/>
      <c r="VWR17" s="393"/>
      <c r="VWS17" s="393"/>
      <c r="VWT17" s="393"/>
      <c r="VWU17" s="393"/>
      <c r="VWV17" s="393"/>
      <c r="VWW17" s="393"/>
      <c r="VWX17" s="393"/>
      <c r="VWY17" s="393"/>
      <c r="VWZ17" s="393"/>
      <c r="VXA17" s="393"/>
      <c r="VXB17" s="393"/>
      <c r="VXC17" s="393"/>
      <c r="VXD17" s="393"/>
      <c r="VXE17" s="393"/>
      <c r="VXF17" s="393"/>
      <c r="VXG17" s="393"/>
      <c r="VXH17" s="393"/>
      <c r="VXI17" s="393"/>
      <c r="VXJ17" s="393"/>
      <c r="VXK17" s="393"/>
      <c r="VXL17" s="393"/>
      <c r="VXM17" s="393"/>
      <c r="VXN17" s="393"/>
      <c r="VXO17" s="393"/>
      <c r="VXP17" s="393"/>
      <c r="VXQ17" s="393"/>
      <c r="VXR17" s="393"/>
      <c r="VXS17" s="393"/>
      <c r="VXT17" s="393"/>
      <c r="VXU17" s="393"/>
      <c r="VXV17" s="393"/>
      <c r="VXW17" s="393"/>
      <c r="VXX17" s="393"/>
      <c r="VXY17" s="393"/>
      <c r="VXZ17" s="393"/>
      <c r="VYA17" s="393"/>
      <c r="VYB17" s="393"/>
      <c r="VYC17" s="393"/>
      <c r="VYD17" s="393"/>
      <c r="VYE17" s="393"/>
      <c r="VYF17" s="393"/>
      <c r="VYG17" s="393"/>
      <c r="VYH17" s="393"/>
      <c r="VYI17" s="393"/>
      <c r="VYJ17" s="393"/>
      <c r="VYK17" s="393"/>
      <c r="VYL17" s="393"/>
      <c r="VYM17" s="393"/>
      <c r="VYN17" s="393"/>
      <c r="VYO17" s="393"/>
      <c r="VYP17" s="393"/>
      <c r="VYQ17" s="393"/>
      <c r="VYR17" s="393"/>
      <c r="VYS17" s="393"/>
      <c r="VYT17" s="393"/>
      <c r="VYU17" s="393"/>
      <c r="VYV17" s="393"/>
      <c r="VYW17" s="393"/>
      <c r="VYX17" s="393"/>
      <c r="VYY17" s="393"/>
      <c r="VYZ17" s="393"/>
      <c r="VZA17" s="393"/>
      <c r="VZB17" s="393"/>
      <c r="VZC17" s="393"/>
      <c r="VZD17" s="393"/>
      <c r="VZE17" s="393"/>
      <c r="VZF17" s="393"/>
      <c r="VZG17" s="393"/>
      <c r="VZH17" s="393"/>
      <c r="VZI17" s="393"/>
      <c r="VZJ17" s="393"/>
      <c r="VZK17" s="393"/>
      <c r="VZL17" s="393"/>
      <c r="VZM17" s="393"/>
      <c r="VZN17" s="393"/>
      <c r="VZO17" s="393"/>
      <c r="VZP17" s="393"/>
      <c r="VZQ17" s="393"/>
      <c r="VZR17" s="393"/>
      <c r="VZS17" s="393"/>
      <c r="VZT17" s="393"/>
      <c r="VZU17" s="393"/>
      <c r="VZV17" s="393"/>
      <c r="VZW17" s="393"/>
      <c r="VZX17" s="393"/>
      <c r="VZY17" s="393"/>
      <c r="VZZ17" s="393"/>
      <c r="WAA17" s="393"/>
      <c r="WAB17" s="393"/>
      <c r="WAC17" s="393"/>
      <c r="WAD17" s="393"/>
      <c r="WAE17" s="393"/>
      <c r="WAF17" s="393"/>
      <c r="WAG17" s="393"/>
      <c r="WAH17" s="393"/>
      <c r="WAI17" s="393"/>
      <c r="WAJ17" s="393"/>
      <c r="WAK17" s="393"/>
      <c r="WAL17" s="393"/>
      <c r="WAM17" s="393"/>
      <c r="WAN17" s="393"/>
      <c r="WAO17" s="393"/>
      <c r="WAP17" s="393"/>
      <c r="WAQ17" s="393"/>
      <c r="WAR17" s="393"/>
      <c r="WAS17" s="393"/>
      <c r="WAT17" s="393"/>
      <c r="WAU17" s="393"/>
      <c r="WAV17" s="393"/>
      <c r="WAW17" s="393"/>
      <c r="WAX17" s="393"/>
      <c r="WAY17" s="393"/>
      <c r="WAZ17" s="393"/>
      <c r="WBA17" s="393"/>
      <c r="WBB17" s="393"/>
      <c r="WBC17" s="393"/>
      <c r="WBD17" s="393"/>
      <c r="WBE17" s="393"/>
      <c r="WBF17" s="393"/>
      <c r="WBG17" s="393"/>
      <c r="WBH17" s="393"/>
      <c r="WBI17" s="393"/>
      <c r="WBJ17" s="393"/>
      <c r="WBK17" s="393"/>
      <c r="WBL17" s="393"/>
      <c r="WBM17" s="393"/>
      <c r="WBN17" s="393"/>
      <c r="WBO17" s="393"/>
      <c r="WBP17" s="393"/>
      <c r="WBQ17" s="393"/>
      <c r="WBR17" s="393"/>
      <c r="WBS17" s="393"/>
      <c r="WBT17" s="393"/>
      <c r="WBU17" s="393"/>
      <c r="WBV17" s="393"/>
      <c r="WBW17" s="393"/>
      <c r="WBX17" s="393"/>
      <c r="WBY17" s="393"/>
      <c r="WBZ17" s="393"/>
      <c r="WCA17" s="393"/>
      <c r="WCB17" s="393"/>
      <c r="WCC17" s="393"/>
      <c r="WCD17" s="393"/>
      <c r="WCE17" s="393"/>
      <c r="WCF17" s="393"/>
      <c r="WCG17" s="393"/>
      <c r="WCH17" s="393"/>
      <c r="WCI17" s="393"/>
      <c r="WCJ17" s="393"/>
      <c r="WCK17" s="393"/>
      <c r="WCL17" s="393"/>
      <c r="WCM17" s="393"/>
      <c r="WCN17" s="393"/>
      <c r="WCO17" s="393"/>
      <c r="WCP17" s="393"/>
      <c r="WCQ17" s="393"/>
      <c r="WCR17" s="393"/>
      <c r="WCS17" s="393"/>
      <c r="WCT17" s="393"/>
      <c r="WCU17" s="393"/>
      <c r="WCV17" s="393"/>
      <c r="WCW17" s="393"/>
      <c r="WCX17" s="393"/>
      <c r="WCY17" s="393"/>
      <c r="WCZ17" s="393"/>
      <c r="WDA17" s="393"/>
      <c r="WDB17" s="393"/>
      <c r="WDC17" s="393"/>
      <c r="WDD17" s="393"/>
      <c r="WDE17" s="393"/>
      <c r="WDF17" s="393"/>
      <c r="WDG17" s="393"/>
      <c r="WDH17" s="393"/>
      <c r="WDI17" s="393"/>
      <c r="WDJ17" s="393"/>
      <c r="WDK17" s="393"/>
      <c r="WDL17" s="393"/>
      <c r="WDM17" s="393"/>
      <c r="WDN17" s="393"/>
      <c r="WDO17" s="393"/>
      <c r="WDP17" s="393"/>
      <c r="WDQ17" s="393"/>
      <c r="WDR17" s="393"/>
      <c r="WDS17" s="393"/>
      <c r="WDT17" s="393"/>
      <c r="WDU17" s="393"/>
      <c r="WDV17" s="393"/>
      <c r="WDW17" s="393"/>
      <c r="WDX17" s="393"/>
      <c r="WDY17" s="393"/>
      <c r="WDZ17" s="393"/>
      <c r="WEA17" s="393"/>
      <c r="WEB17" s="393"/>
      <c r="WEC17" s="393"/>
      <c r="WED17" s="393"/>
      <c r="WEE17" s="393"/>
      <c r="WEF17" s="393"/>
      <c r="WEG17" s="393"/>
      <c r="WEH17" s="393"/>
      <c r="WEI17" s="393"/>
      <c r="WEJ17" s="393"/>
      <c r="WEK17" s="393"/>
      <c r="WEL17" s="393"/>
      <c r="WEM17" s="393"/>
      <c r="WEN17" s="393"/>
      <c r="WEO17" s="393"/>
      <c r="WEP17" s="393"/>
      <c r="WEQ17" s="393"/>
      <c r="WER17" s="393"/>
      <c r="WES17" s="393"/>
      <c r="WET17" s="393"/>
      <c r="WEU17" s="393"/>
      <c r="WEV17" s="393"/>
      <c r="WEW17" s="393"/>
      <c r="WEX17" s="393"/>
      <c r="WEY17" s="393"/>
      <c r="WEZ17" s="393"/>
      <c r="WFA17" s="393"/>
      <c r="WFB17" s="393"/>
      <c r="WFC17" s="393"/>
      <c r="WFD17" s="393"/>
      <c r="WFE17" s="393"/>
      <c r="WFF17" s="393"/>
      <c r="WFG17" s="393"/>
      <c r="WFH17" s="393"/>
      <c r="WFI17" s="393"/>
      <c r="WFJ17" s="393"/>
      <c r="WFK17" s="393"/>
      <c r="WFL17" s="393"/>
      <c r="WFM17" s="393"/>
      <c r="WFN17" s="393"/>
      <c r="WFO17" s="393"/>
      <c r="WFP17" s="393"/>
      <c r="WFQ17" s="393"/>
      <c r="WFR17" s="393"/>
      <c r="WFS17" s="393"/>
      <c r="WFT17" s="393"/>
      <c r="WFU17" s="393"/>
      <c r="WFV17" s="393"/>
      <c r="WFW17" s="393"/>
      <c r="WFX17" s="393"/>
      <c r="WFY17" s="393"/>
      <c r="WFZ17" s="393"/>
      <c r="WGA17" s="393"/>
      <c r="WGB17" s="393"/>
      <c r="WGC17" s="393"/>
      <c r="WGD17" s="393"/>
      <c r="WGE17" s="393"/>
      <c r="WGF17" s="393"/>
      <c r="WGG17" s="393"/>
      <c r="WGH17" s="393"/>
      <c r="WGI17" s="393"/>
      <c r="WGJ17" s="393"/>
      <c r="WGK17" s="393"/>
      <c r="WGL17" s="393"/>
      <c r="WGM17" s="393"/>
      <c r="WGN17" s="393"/>
      <c r="WGO17" s="393"/>
      <c r="WGP17" s="393"/>
      <c r="WGQ17" s="393"/>
      <c r="WGR17" s="393"/>
      <c r="WGS17" s="393"/>
      <c r="WGT17" s="393"/>
      <c r="WGU17" s="393"/>
      <c r="WGV17" s="393"/>
      <c r="WGW17" s="393"/>
      <c r="WGX17" s="393"/>
      <c r="WGY17" s="393"/>
      <c r="WGZ17" s="393"/>
      <c r="WHA17" s="393"/>
      <c r="WHB17" s="393"/>
      <c r="WHC17" s="393"/>
      <c r="WHD17" s="393"/>
      <c r="WHE17" s="393"/>
      <c r="WHF17" s="393"/>
      <c r="WHG17" s="393"/>
      <c r="WHH17" s="393"/>
      <c r="WHI17" s="393"/>
      <c r="WHJ17" s="393"/>
      <c r="WHK17" s="393"/>
      <c r="WHL17" s="393"/>
      <c r="WHM17" s="393"/>
      <c r="WHN17" s="393"/>
      <c r="WHO17" s="393"/>
      <c r="WHP17" s="393"/>
      <c r="WHQ17" s="393"/>
      <c r="WHR17" s="393"/>
      <c r="WHS17" s="393"/>
      <c r="WHT17" s="393"/>
      <c r="WHU17" s="393"/>
      <c r="WHV17" s="393"/>
      <c r="WHW17" s="393"/>
      <c r="WHX17" s="393"/>
      <c r="WHY17" s="393"/>
      <c r="WHZ17" s="393"/>
      <c r="WIA17" s="393"/>
      <c r="WIB17" s="393"/>
      <c r="WIC17" s="393"/>
      <c r="WID17" s="393"/>
      <c r="WIE17" s="393"/>
      <c r="WIF17" s="393"/>
      <c r="WIG17" s="393"/>
      <c r="WIH17" s="393"/>
      <c r="WII17" s="393"/>
      <c r="WIJ17" s="393"/>
      <c r="WIK17" s="393"/>
      <c r="WIL17" s="393"/>
      <c r="WIM17" s="393"/>
      <c r="WIN17" s="393"/>
      <c r="WIO17" s="393"/>
      <c r="WIP17" s="393"/>
      <c r="WIQ17" s="393"/>
      <c r="WIR17" s="393"/>
      <c r="WIS17" s="393"/>
      <c r="WIT17" s="393"/>
      <c r="WIU17" s="393"/>
      <c r="WIV17" s="393"/>
      <c r="WIW17" s="393"/>
      <c r="WIX17" s="393"/>
      <c r="WIY17" s="393"/>
      <c r="WIZ17" s="393"/>
      <c r="WJA17" s="393"/>
      <c r="WJB17" s="393"/>
      <c r="WJC17" s="393"/>
      <c r="WJD17" s="393"/>
      <c r="WJE17" s="393"/>
      <c r="WJF17" s="393"/>
      <c r="WJG17" s="393"/>
      <c r="WJH17" s="393"/>
      <c r="WJI17" s="393"/>
      <c r="WJJ17" s="393"/>
      <c r="WJK17" s="393"/>
      <c r="WJL17" s="393"/>
      <c r="WJM17" s="393"/>
      <c r="WJN17" s="393"/>
      <c r="WJO17" s="393"/>
      <c r="WJP17" s="393"/>
      <c r="WJQ17" s="393"/>
      <c r="WJR17" s="393"/>
      <c r="WJS17" s="393"/>
      <c r="WJT17" s="393"/>
      <c r="WJU17" s="393"/>
      <c r="WJV17" s="393"/>
      <c r="WJW17" s="393"/>
      <c r="WJX17" s="393"/>
      <c r="WJY17" s="393"/>
      <c r="WJZ17" s="393"/>
      <c r="WKA17" s="393"/>
      <c r="WKB17" s="393"/>
      <c r="WKC17" s="393"/>
      <c r="WKD17" s="393"/>
      <c r="WKE17" s="393"/>
      <c r="WKF17" s="393"/>
      <c r="WKG17" s="393"/>
      <c r="WKH17" s="393"/>
      <c r="WKI17" s="393"/>
      <c r="WKJ17" s="393"/>
      <c r="WKK17" s="393"/>
      <c r="WKL17" s="393"/>
      <c r="WKM17" s="393"/>
      <c r="WKN17" s="393"/>
      <c r="WKO17" s="393"/>
      <c r="WKP17" s="393"/>
      <c r="WKQ17" s="393"/>
      <c r="WKR17" s="393"/>
      <c r="WKS17" s="393"/>
      <c r="WKT17" s="393"/>
      <c r="WKU17" s="393"/>
      <c r="WKV17" s="393"/>
      <c r="WKW17" s="393"/>
      <c r="WKX17" s="393"/>
      <c r="WKY17" s="393"/>
      <c r="WKZ17" s="393"/>
      <c r="WLA17" s="393"/>
      <c r="WLB17" s="393"/>
      <c r="WLC17" s="393"/>
      <c r="WLD17" s="393"/>
      <c r="WLE17" s="393"/>
      <c r="WLF17" s="393"/>
      <c r="WLG17" s="393"/>
      <c r="WLH17" s="393"/>
      <c r="WLI17" s="393"/>
      <c r="WLJ17" s="393"/>
      <c r="WLK17" s="393"/>
      <c r="WLL17" s="393"/>
      <c r="WLM17" s="393"/>
      <c r="WLN17" s="393"/>
      <c r="WLO17" s="393"/>
      <c r="WLP17" s="393"/>
      <c r="WLQ17" s="393"/>
      <c r="WLR17" s="393"/>
      <c r="WLS17" s="393"/>
      <c r="WLT17" s="393"/>
      <c r="WLU17" s="393"/>
      <c r="WLV17" s="393"/>
      <c r="WLW17" s="393"/>
      <c r="WLX17" s="393"/>
      <c r="WLY17" s="393"/>
      <c r="WLZ17" s="393"/>
      <c r="WMA17" s="393"/>
      <c r="WMB17" s="393"/>
      <c r="WMC17" s="393"/>
      <c r="WMD17" s="393"/>
      <c r="WME17" s="393"/>
      <c r="WMF17" s="393"/>
      <c r="WMG17" s="393"/>
      <c r="WMH17" s="393"/>
      <c r="WMI17" s="393"/>
      <c r="WMJ17" s="393"/>
      <c r="WMK17" s="393"/>
      <c r="WML17" s="393"/>
      <c r="WMM17" s="393"/>
      <c r="WMN17" s="393"/>
      <c r="WMO17" s="393"/>
      <c r="WMP17" s="393"/>
      <c r="WMQ17" s="393"/>
      <c r="WMR17" s="393"/>
      <c r="WMS17" s="393"/>
      <c r="WMT17" s="393"/>
      <c r="WMU17" s="393"/>
      <c r="WMV17" s="393"/>
      <c r="WMW17" s="393"/>
      <c r="WMX17" s="393"/>
      <c r="WMY17" s="393"/>
      <c r="WMZ17" s="393"/>
      <c r="WNA17" s="393"/>
      <c r="WNB17" s="393"/>
      <c r="WNC17" s="393"/>
      <c r="WND17" s="393"/>
      <c r="WNE17" s="393"/>
      <c r="WNF17" s="393"/>
      <c r="WNG17" s="393"/>
      <c r="WNH17" s="393"/>
      <c r="WNI17" s="393"/>
      <c r="WNJ17" s="393"/>
      <c r="WNK17" s="393"/>
      <c r="WNL17" s="393"/>
      <c r="WNM17" s="393"/>
      <c r="WNN17" s="393"/>
      <c r="WNO17" s="393"/>
      <c r="WNP17" s="393"/>
      <c r="WNQ17" s="393"/>
      <c r="WNR17" s="393"/>
      <c r="WNS17" s="393"/>
      <c r="WNT17" s="393"/>
      <c r="WNU17" s="393"/>
      <c r="WNV17" s="393"/>
      <c r="WNW17" s="393"/>
      <c r="WNX17" s="393"/>
      <c r="WNY17" s="393"/>
      <c r="WNZ17" s="393"/>
      <c r="WOA17" s="393"/>
      <c r="WOB17" s="393"/>
      <c r="WOC17" s="393"/>
      <c r="WOD17" s="393"/>
      <c r="WOE17" s="393"/>
      <c r="WOF17" s="393"/>
      <c r="WOG17" s="393"/>
      <c r="WOH17" s="393"/>
      <c r="WOI17" s="393"/>
      <c r="WOJ17" s="393"/>
      <c r="WOK17" s="393"/>
      <c r="WOL17" s="393"/>
      <c r="WOM17" s="393"/>
      <c r="WON17" s="393"/>
      <c r="WOO17" s="393"/>
      <c r="WOP17" s="393"/>
      <c r="WOQ17" s="393"/>
      <c r="WOR17" s="393"/>
      <c r="WOS17" s="393"/>
      <c r="WOT17" s="393"/>
      <c r="WOU17" s="393"/>
      <c r="WOV17" s="393"/>
      <c r="WOW17" s="393"/>
      <c r="WOX17" s="393"/>
      <c r="WOY17" s="393"/>
      <c r="WOZ17" s="393"/>
      <c r="WPA17" s="393"/>
      <c r="WPB17" s="393"/>
      <c r="WPC17" s="393"/>
      <c r="WPD17" s="393"/>
      <c r="WPE17" s="393"/>
      <c r="WPF17" s="393"/>
      <c r="WPG17" s="393"/>
      <c r="WPH17" s="393"/>
      <c r="WPI17" s="393"/>
      <c r="WPJ17" s="393"/>
      <c r="WPK17" s="393"/>
      <c r="WPL17" s="393"/>
      <c r="WPM17" s="393"/>
      <c r="WPN17" s="393"/>
      <c r="WPO17" s="393"/>
      <c r="WPP17" s="393"/>
      <c r="WPQ17" s="393"/>
      <c r="WPR17" s="393"/>
      <c r="WPS17" s="393"/>
      <c r="WPT17" s="393"/>
      <c r="WPU17" s="393"/>
      <c r="WPV17" s="393"/>
      <c r="WPW17" s="393"/>
      <c r="WPX17" s="393"/>
      <c r="WPY17" s="393"/>
      <c r="WPZ17" s="393"/>
      <c r="WQA17" s="393"/>
      <c r="WQB17" s="393"/>
      <c r="WQC17" s="393"/>
      <c r="WQD17" s="393"/>
      <c r="WQE17" s="393"/>
      <c r="WQF17" s="393"/>
      <c r="WQG17" s="393"/>
      <c r="WQH17" s="393"/>
      <c r="WQI17" s="393"/>
      <c r="WQJ17" s="393"/>
      <c r="WQK17" s="393"/>
      <c r="WQL17" s="393"/>
      <c r="WQM17" s="393"/>
      <c r="WQN17" s="393"/>
      <c r="WQO17" s="393"/>
      <c r="WQP17" s="393"/>
      <c r="WQQ17" s="393"/>
      <c r="WQR17" s="393"/>
      <c r="WQS17" s="393"/>
      <c r="WQT17" s="393"/>
      <c r="WQU17" s="393"/>
      <c r="WQV17" s="393"/>
      <c r="WQW17" s="393"/>
      <c r="WQX17" s="393"/>
      <c r="WQY17" s="393"/>
      <c r="WQZ17" s="393"/>
      <c r="WRA17" s="393"/>
      <c r="WRB17" s="393"/>
      <c r="WRC17" s="393"/>
      <c r="WRD17" s="393"/>
      <c r="WRE17" s="393"/>
      <c r="WRF17" s="393"/>
      <c r="WRG17" s="393"/>
      <c r="WRH17" s="393"/>
      <c r="WRI17" s="393"/>
      <c r="WRJ17" s="393"/>
      <c r="WRK17" s="393"/>
      <c r="WRL17" s="393"/>
      <c r="WRM17" s="393"/>
      <c r="WRN17" s="393"/>
      <c r="WRO17" s="393"/>
      <c r="WRP17" s="393"/>
      <c r="WRQ17" s="393"/>
      <c r="WRR17" s="393"/>
      <c r="WRS17" s="393"/>
      <c r="WRT17" s="393"/>
      <c r="WRU17" s="393"/>
      <c r="WRV17" s="393"/>
      <c r="WRW17" s="393"/>
      <c r="WRX17" s="393"/>
      <c r="WRY17" s="393"/>
      <c r="WRZ17" s="393"/>
      <c r="WSA17" s="393"/>
      <c r="WSB17" s="393"/>
      <c r="WSC17" s="393"/>
      <c r="WSD17" s="393"/>
      <c r="WSE17" s="393"/>
      <c r="WSF17" s="393"/>
      <c r="WSG17" s="393"/>
      <c r="WSH17" s="393"/>
      <c r="WSI17" s="393"/>
      <c r="WSJ17" s="393"/>
      <c r="WSK17" s="393"/>
      <c r="WSL17" s="393"/>
      <c r="WSM17" s="393"/>
      <c r="WSN17" s="393"/>
      <c r="WSO17" s="393"/>
      <c r="WSP17" s="393"/>
      <c r="WSQ17" s="393"/>
      <c r="WSR17" s="393"/>
      <c r="WSS17" s="393"/>
      <c r="WST17" s="393"/>
      <c r="WSU17" s="393"/>
      <c r="WSV17" s="393"/>
      <c r="WSW17" s="393"/>
      <c r="WSX17" s="393"/>
      <c r="WSY17" s="393"/>
      <c r="WSZ17" s="393"/>
      <c r="WTA17" s="393"/>
      <c r="WTB17" s="393"/>
      <c r="WTC17" s="393"/>
      <c r="WTD17" s="393"/>
      <c r="WTE17" s="393"/>
      <c r="WTF17" s="393"/>
      <c r="WTG17" s="393"/>
      <c r="WTH17" s="393"/>
      <c r="WTI17" s="393"/>
      <c r="WTJ17" s="393"/>
      <c r="WTK17" s="393"/>
      <c r="WTL17" s="393"/>
      <c r="WTM17" s="393"/>
      <c r="WTN17" s="393"/>
      <c r="WTO17" s="393"/>
      <c r="WTP17" s="393"/>
      <c r="WTQ17" s="393"/>
      <c r="WTR17" s="393"/>
      <c r="WTS17" s="393"/>
      <c r="WTT17" s="393"/>
      <c r="WTU17" s="393"/>
      <c r="WTV17" s="393"/>
      <c r="WTW17" s="393"/>
      <c r="WTX17" s="393"/>
      <c r="WTY17" s="393"/>
      <c r="WTZ17" s="393"/>
      <c r="WUA17" s="393"/>
      <c r="WUB17" s="393"/>
      <c r="WUC17" s="393"/>
      <c r="WUD17" s="393"/>
      <c r="WUE17" s="393"/>
      <c r="WUF17" s="393"/>
      <c r="WUG17" s="393"/>
      <c r="WUH17" s="393"/>
      <c r="WUI17" s="393"/>
      <c r="WUJ17" s="393"/>
      <c r="WUK17" s="393"/>
      <c r="WUL17" s="393"/>
      <c r="WUM17" s="393"/>
      <c r="WUN17" s="393"/>
      <c r="WUO17" s="393"/>
      <c r="WUP17" s="393"/>
      <c r="WUQ17" s="393"/>
      <c r="WUR17" s="393"/>
      <c r="WUS17" s="393"/>
      <c r="WUT17" s="393"/>
      <c r="WUU17" s="393"/>
      <c r="WUV17" s="393"/>
      <c r="WUW17" s="393"/>
      <c r="WUX17" s="393"/>
      <c r="WUY17" s="393"/>
      <c r="WUZ17" s="393"/>
      <c r="WVA17" s="393"/>
      <c r="WVB17" s="393"/>
      <c r="WVC17" s="393"/>
      <c r="WVD17" s="393"/>
      <c r="WVE17" s="393"/>
      <c r="WVF17" s="393"/>
      <c r="WVG17" s="393"/>
      <c r="WVH17" s="393"/>
      <c r="WVI17" s="393"/>
      <c r="WVJ17" s="393"/>
      <c r="WVK17" s="393"/>
      <c r="WVL17" s="393"/>
      <c r="WVM17" s="393"/>
      <c r="WVN17" s="393"/>
      <c r="WVO17" s="393"/>
      <c r="WVP17" s="393"/>
      <c r="WVQ17" s="393"/>
      <c r="WVR17" s="393"/>
      <c r="WVS17" s="393"/>
      <c r="WVT17" s="393"/>
      <c r="WVU17" s="393"/>
      <c r="WVV17" s="393"/>
      <c r="WVW17" s="393"/>
      <c r="WVX17" s="393"/>
      <c r="WVY17" s="393"/>
      <c r="WVZ17" s="393"/>
      <c r="WWA17" s="393"/>
      <c r="WWB17" s="393"/>
      <c r="WWC17" s="393"/>
      <c r="WWD17" s="393"/>
      <c r="WWE17" s="393"/>
      <c r="WWF17" s="393"/>
      <c r="WWG17" s="393"/>
      <c r="WWH17" s="393"/>
      <c r="WWI17" s="393"/>
      <c r="WWJ17" s="393"/>
      <c r="WWK17" s="393"/>
      <c r="WWL17" s="393"/>
      <c r="WWM17" s="393"/>
      <c r="WWN17" s="393"/>
      <c r="WWO17" s="393"/>
      <c r="WWP17" s="393"/>
      <c r="WWQ17" s="393"/>
      <c r="WWR17" s="393"/>
      <c r="WWS17" s="393"/>
      <c r="WWT17" s="393"/>
      <c r="WWU17" s="393"/>
      <c r="WWV17" s="393"/>
      <c r="WWW17" s="393"/>
      <c r="WWX17" s="393"/>
      <c r="WWY17" s="393"/>
      <c r="WWZ17" s="393"/>
      <c r="WXA17" s="393"/>
      <c r="WXB17" s="393"/>
      <c r="WXC17" s="393"/>
      <c r="WXD17" s="393"/>
      <c r="WXE17" s="393"/>
      <c r="WXF17" s="393"/>
      <c r="WXG17" s="393"/>
      <c r="WXH17" s="393"/>
      <c r="WXI17" s="393"/>
      <c r="WXJ17" s="393"/>
      <c r="WXK17" s="393"/>
      <c r="WXL17" s="393"/>
      <c r="WXM17" s="393"/>
      <c r="WXN17" s="393"/>
      <c r="WXO17" s="393"/>
      <c r="WXP17" s="393"/>
      <c r="WXQ17" s="393"/>
      <c r="WXR17" s="393"/>
      <c r="WXS17" s="393"/>
      <c r="WXT17" s="393"/>
      <c r="WXU17" s="393"/>
      <c r="WXV17" s="393"/>
      <c r="WXW17" s="393"/>
      <c r="WXX17" s="393"/>
      <c r="WXY17" s="393"/>
      <c r="WXZ17" s="393"/>
      <c r="WYA17" s="393"/>
      <c r="WYB17" s="393"/>
      <c r="WYC17" s="393"/>
      <c r="WYD17" s="393"/>
      <c r="WYE17" s="393"/>
      <c r="WYF17" s="393"/>
      <c r="WYG17" s="393"/>
      <c r="WYH17" s="393"/>
      <c r="WYI17" s="393"/>
      <c r="WYJ17" s="393"/>
      <c r="WYK17" s="393"/>
      <c r="WYL17" s="393"/>
      <c r="WYM17" s="393"/>
      <c r="WYN17" s="393"/>
      <c r="WYO17" s="393"/>
      <c r="WYP17" s="393"/>
      <c r="WYQ17" s="393"/>
      <c r="WYR17" s="393"/>
      <c r="WYS17" s="393"/>
      <c r="WYT17" s="393"/>
      <c r="WYU17" s="393"/>
      <c r="WYV17" s="393"/>
      <c r="WYW17" s="393"/>
      <c r="WYX17" s="393"/>
      <c r="WYY17" s="393"/>
      <c r="WYZ17" s="393"/>
      <c r="WZA17" s="393"/>
      <c r="WZB17" s="393"/>
      <c r="WZC17" s="393"/>
      <c r="WZD17" s="393"/>
      <c r="WZE17" s="393"/>
      <c r="WZF17" s="393"/>
      <c r="WZG17" s="393"/>
      <c r="WZH17" s="393"/>
      <c r="WZI17" s="393"/>
      <c r="WZJ17" s="393"/>
      <c r="WZK17" s="393"/>
      <c r="WZL17" s="393"/>
      <c r="WZM17" s="393"/>
      <c r="WZN17" s="393"/>
      <c r="WZO17" s="393"/>
      <c r="WZP17" s="393"/>
      <c r="WZQ17" s="393"/>
      <c r="WZR17" s="393"/>
      <c r="WZS17" s="393"/>
      <c r="WZT17" s="393"/>
      <c r="WZU17" s="393"/>
      <c r="WZV17" s="393"/>
      <c r="WZW17" s="393"/>
      <c r="WZX17" s="393"/>
      <c r="WZY17" s="393"/>
      <c r="WZZ17" s="393"/>
      <c r="XAA17" s="393"/>
      <c r="XAB17" s="393"/>
      <c r="XAC17" s="393"/>
      <c r="XAD17" s="393"/>
      <c r="XAE17" s="393"/>
      <c r="XAF17" s="393"/>
      <c r="XAG17" s="393"/>
      <c r="XAH17" s="393"/>
      <c r="XAI17" s="393"/>
      <c r="XAJ17" s="393"/>
      <c r="XAK17" s="393"/>
      <c r="XAL17" s="393"/>
      <c r="XAM17" s="393"/>
      <c r="XAN17" s="393"/>
      <c r="XAO17" s="393"/>
      <c r="XAP17" s="393"/>
      <c r="XAQ17" s="393"/>
      <c r="XAR17" s="393"/>
      <c r="XAS17" s="393"/>
      <c r="XAT17" s="393"/>
      <c r="XAU17" s="393"/>
      <c r="XAV17" s="393"/>
      <c r="XAW17" s="393"/>
      <c r="XAX17" s="393"/>
      <c r="XAY17" s="393"/>
      <c r="XAZ17" s="393"/>
      <c r="XBA17" s="393"/>
      <c r="XBB17" s="393"/>
      <c r="XBC17" s="393"/>
      <c r="XBD17" s="393"/>
      <c r="XBE17" s="393"/>
      <c r="XBF17" s="393"/>
      <c r="XBG17" s="393"/>
      <c r="XBH17" s="393"/>
      <c r="XBI17" s="393"/>
      <c r="XBJ17" s="393"/>
      <c r="XBK17" s="393"/>
      <c r="XBL17" s="393"/>
      <c r="XBM17" s="393"/>
      <c r="XBN17" s="393"/>
      <c r="XBO17" s="393"/>
      <c r="XBP17" s="393"/>
      <c r="XBQ17" s="393"/>
      <c r="XBR17" s="393"/>
      <c r="XBS17" s="393"/>
      <c r="XBT17" s="393"/>
      <c r="XBU17" s="393"/>
      <c r="XBV17" s="393"/>
      <c r="XBW17" s="393"/>
      <c r="XBX17" s="393"/>
      <c r="XBY17" s="393"/>
      <c r="XBZ17" s="393"/>
      <c r="XCA17" s="393"/>
      <c r="XCB17" s="393"/>
      <c r="XCC17" s="393"/>
      <c r="XCD17" s="393"/>
      <c r="XCE17" s="393"/>
      <c r="XCF17" s="393"/>
      <c r="XCG17" s="393"/>
      <c r="XCH17" s="393"/>
      <c r="XCI17" s="393"/>
      <c r="XCJ17" s="393"/>
      <c r="XCK17" s="393"/>
      <c r="XCL17" s="393"/>
      <c r="XCM17" s="393"/>
      <c r="XCN17" s="393"/>
      <c r="XCO17" s="393"/>
      <c r="XCP17" s="393"/>
      <c r="XCQ17" s="393"/>
      <c r="XCR17" s="393"/>
      <c r="XCS17" s="393"/>
      <c r="XCT17" s="393"/>
      <c r="XCU17" s="393"/>
      <c r="XCV17" s="393"/>
      <c r="XCW17" s="393"/>
      <c r="XCX17" s="393"/>
      <c r="XCY17" s="393"/>
      <c r="XCZ17" s="393"/>
      <c r="XDA17" s="393"/>
      <c r="XDB17" s="393"/>
      <c r="XDC17" s="393"/>
      <c r="XDD17" s="393"/>
      <c r="XDE17" s="393"/>
      <c r="XDF17" s="393"/>
      <c r="XDG17" s="393"/>
      <c r="XDH17" s="393"/>
      <c r="XDI17" s="393"/>
      <c r="XDJ17" s="393"/>
      <c r="XDK17" s="393"/>
      <c r="XDL17" s="393"/>
      <c r="XDM17" s="393"/>
      <c r="XDN17" s="393"/>
      <c r="XDO17" s="393"/>
      <c r="XDP17" s="393"/>
      <c r="XDQ17" s="393"/>
      <c r="XDR17" s="393"/>
      <c r="XDS17" s="393"/>
      <c r="XDT17" s="393"/>
      <c r="XDU17" s="393"/>
      <c r="XDV17" s="393"/>
      <c r="XDW17" s="393"/>
      <c r="XDX17" s="393"/>
      <c r="XDY17" s="393"/>
      <c r="XDZ17" s="393"/>
      <c r="XEA17" s="393"/>
      <c r="XEB17" s="393"/>
      <c r="XEC17" s="393"/>
      <c r="XED17" s="393"/>
      <c r="XEE17" s="393"/>
      <c r="XEF17" s="393"/>
      <c r="XEG17" s="393"/>
      <c r="XEH17" s="393"/>
      <c r="XEI17" s="393"/>
      <c r="XEJ17" s="393"/>
      <c r="XEK17" s="393"/>
      <c r="XEL17" s="393"/>
      <c r="XEM17" s="393"/>
      <c r="XEN17" s="393"/>
      <c r="XEO17" s="393"/>
      <c r="XEP17" s="393"/>
      <c r="XEQ17" s="393"/>
      <c r="XER17" s="393"/>
      <c r="XES17" s="393"/>
      <c r="XET17" s="393"/>
      <c r="XEU17" s="393"/>
      <c r="XEV17" s="393"/>
      <c r="XEW17" s="393"/>
      <c r="XEX17" s="393"/>
      <c r="XEY17" s="393"/>
      <c r="XEZ17" s="393"/>
      <c r="XFA17" s="393"/>
      <c r="XFB17" s="408"/>
    </row>
    <row r="18" spans="1:16382" s="404" customFormat="1" ht="32.25" hidden="1" customHeight="1">
      <c r="A18" s="393"/>
      <c r="B18" s="394">
        <f t="shared" si="2"/>
        <v>14</v>
      </c>
      <c r="C18" s="429" t="s">
        <v>174</v>
      </c>
      <c r="D18" s="416" t="s">
        <v>288</v>
      </c>
      <c r="E18" s="429" t="s">
        <v>647</v>
      </c>
      <c r="F18" s="395"/>
      <c r="G18" s="395"/>
      <c r="H18" s="416" t="s">
        <v>160</v>
      </c>
      <c r="I18" s="396"/>
      <c r="J18" s="397"/>
      <c r="K18" s="430">
        <v>42254</v>
      </c>
      <c r="L18" s="430">
        <v>42254</v>
      </c>
      <c r="M18" s="398">
        <f t="shared" ca="1" si="0"/>
        <v>2</v>
      </c>
      <c r="N18" s="398">
        <f t="shared" ca="1" si="1"/>
        <v>2</v>
      </c>
      <c r="O18" s="399">
        <f ca="1">SUMIF('Resource Deployment List'!$F$11:$F$219,C18,'Resource Deployment List'!$M$11:$M$219)</f>
        <v>2</v>
      </c>
      <c r="P18" s="400"/>
      <c r="Q18" s="401"/>
      <c r="R18" s="410"/>
      <c r="S18" s="403"/>
      <c r="T18" s="403"/>
      <c r="U18" s="393"/>
      <c r="V18" s="393"/>
      <c r="W18" s="393"/>
      <c r="X18" s="393"/>
      <c r="Y18" s="393"/>
      <c r="Z18" s="393"/>
      <c r="AA18" s="393"/>
      <c r="AB18" s="393"/>
      <c r="AC18" s="393"/>
      <c r="AD18" s="393"/>
      <c r="AE18" s="393"/>
      <c r="AF18" s="393"/>
      <c r="AG18" s="393"/>
      <c r="AH18" s="393"/>
      <c r="AI18" s="393"/>
      <c r="AJ18" s="393"/>
      <c r="AK18" s="393"/>
      <c r="AL18" s="393"/>
      <c r="AM18" s="393"/>
      <c r="AN18" s="393"/>
      <c r="AO18" s="393"/>
      <c r="AP18" s="393"/>
      <c r="AQ18" s="393"/>
      <c r="AR18" s="393"/>
      <c r="AS18" s="393"/>
      <c r="AT18" s="393"/>
      <c r="AU18" s="393"/>
      <c r="AV18" s="393"/>
      <c r="AW18" s="393"/>
      <c r="AX18" s="393"/>
      <c r="AY18" s="393"/>
      <c r="AZ18" s="393"/>
      <c r="BA18" s="393"/>
      <c r="BB18" s="393"/>
      <c r="BC18" s="393"/>
      <c r="BD18" s="393"/>
      <c r="BE18" s="393"/>
      <c r="BF18" s="393"/>
      <c r="BG18" s="393"/>
      <c r="BH18" s="393"/>
      <c r="BI18" s="393"/>
      <c r="BJ18" s="393"/>
      <c r="BK18" s="393"/>
      <c r="BL18" s="393"/>
      <c r="BM18" s="393"/>
      <c r="BN18" s="393"/>
      <c r="BO18" s="393"/>
      <c r="BP18" s="393"/>
      <c r="BQ18" s="393"/>
      <c r="BR18" s="393"/>
      <c r="BS18" s="393"/>
      <c r="BT18" s="393"/>
      <c r="BU18" s="393"/>
      <c r="BV18" s="393"/>
      <c r="BW18" s="393"/>
      <c r="BX18" s="393"/>
      <c r="BY18" s="393"/>
      <c r="BZ18" s="393"/>
      <c r="CA18" s="393"/>
      <c r="CB18" s="393"/>
      <c r="CC18" s="393"/>
      <c r="CD18" s="393"/>
      <c r="CE18" s="393"/>
      <c r="CF18" s="393"/>
      <c r="CG18" s="393"/>
      <c r="CH18" s="393"/>
      <c r="CI18" s="393"/>
      <c r="CJ18" s="393"/>
      <c r="CK18" s="393"/>
      <c r="CL18" s="393"/>
      <c r="CM18" s="393"/>
      <c r="CN18" s="393"/>
      <c r="CO18" s="393"/>
      <c r="CP18" s="393"/>
      <c r="CQ18" s="393"/>
      <c r="CR18" s="393"/>
      <c r="CS18" s="393"/>
      <c r="CT18" s="393"/>
      <c r="CU18" s="393"/>
      <c r="CV18" s="393"/>
      <c r="CW18" s="393"/>
      <c r="CX18" s="393"/>
      <c r="CY18" s="393"/>
      <c r="CZ18" s="393"/>
      <c r="DA18" s="393"/>
      <c r="DB18" s="393"/>
      <c r="DC18" s="393"/>
      <c r="DD18" s="393"/>
      <c r="DE18" s="393"/>
      <c r="DF18" s="393"/>
      <c r="DG18" s="393"/>
      <c r="DH18" s="393"/>
      <c r="DI18" s="393"/>
      <c r="DJ18" s="393"/>
      <c r="DK18" s="393"/>
      <c r="DL18" s="393"/>
      <c r="DM18" s="393"/>
      <c r="DN18" s="393"/>
      <c r="DO18" s="393"/>
      <c r="DP18" s="393"/>
      <c r="DQ18" s="393"/>
      <c r="DR18" s="393"/>
      <c r="DS18" s="393"/>
      <c r="DT18" s="393"/>
      <c r="DU18" s="393"/>
      <c r="DV18" s="393"/>
      <c r="DW18" s="393"/>
      <c r="DX18" s="393"/>
      <c r="DY18" s="393"/>
      <c r="DZ18" s="393"/>
      <c r="EA18" s="393"/>
      <c r="EB18" s="393"/>
      <c r="EC18" s="393"/>
      <c r="ED18" s="393"/>
      <c r="EE18" s="393"/>
      <c r="EF18" s="393"/>
      <c r="EG18" s="393"/>
      <c r="EH18" s="393"/>
      <c r="EI18" s="393"/>
      <c r="EJ18" s="393"/>
      <c r="EK18" s="393"/>
      <c r="EL18" s="393"/>
      <c r="EM18" s="393"/>
      <c r="EN18" s="393"/>
      <c r="EO18" s="393"/>
      <c r="EP18" s="393"/>
      <c r="EQ18" s="393"/>
      <c r="ER18" s="393"/>
      <c r="ES18" s="393"/>
      <c r="ET18" s="393"/>
      <c r="EU18" s="393"/>
      <c r="EV18" s="393"/>
      <c r="EW18" s="393"/>
      <c r="EX18" s="393"/>
      <c r="EY18" s="393"/>
      <c r="EZ18" s="393"/>
      <c r="FA18" s="393"/>
      <c r="FB18" s="393"/>
      <c r="FC18" s="393"/>
      <c r="FD18" s="393"/>
      <c r="FE18" s="393"/>
      <c r="FF18" s="393"/>
      <c r="FG18" s="393"/>
      <c r="FH18" s="393"/>
      <c r="FI18" s="393"/>
      <c r="FJ18" s="393"/>
      <c r="FK18" s="393"/>
      <c r="FL18" s="393"/>
      <c r="FM18" s="393"/>
      <c r="FN18" s="393"/>
      <c r="FO18" s="393"/>
      <c r="FP18" s="393"/>
      <c r="FQ18" s="393"/>
      <c r="FR18" s="393"/>
      <c r="FS18" s="393"/>
      <c r="FT18" s="393"/>
      <c r="FU18" s="393"/>
      <c r="FV18" s="393"/>
      <c r="FW18" s="393"/>
      <c r="FX18" s="393"/>
      <c r="FY18" s="393"/>
      <c r="FZ18" s="393"/>
      <c r="GA18" s="393"/>
      <c r="GB18" s="393"/>
      <c r="GC18" s="393"/>
      <c r="GD18" s="393"/>
      <c r="GE18" s="393"/>
      <c r="GF18" s="393"/>
      <c r="GG18" s="393"/>
      <c r="GH18" s="393"/>
      <c r="GI18" s="393"/>
      <c r="GJ18" s="393"/>
      <c r="GK18" s="393"/>
      <c r="GL18" s="393"/>
      <c r="GM18" s="393"/>
      <c r="GN18" s="393"/>
      <c r="GO18" s="393"/>
      <c r="GP18" s="393"/>
      <c r="GQ18" s="393"/>
      <c r="GR18" s="393"/>
      <c r="GS18" s="393"/>
      <c r="GT18" s="393"/>
      <c r="GU18" s="393"/>
      <c r="GV18" s="393"/>
      <c r="GW18" s="393"/>
      <c r="GX18" s="393"/>
      <c r="GY18" s="393"/>
      <c r="GZ18" s="393"/>
      <c r="HA18" s="393"/>
      <c r="HB18" s="393"/>
      <c r="HC18" s="393"/>
      <c r="HD18" s="393"/>
      <c r="HE18" s="393"/>
      <c r="HF18" s="393"/>
      <c r="HG18" s="393"/>
      <c r="HH18" s="393"/>
      <c r="HI18" s="393"/>
      <c r="HJ18" s="393"/>
      <c r="HK18" s="393"/>
      <c r="HL18" s="393"/>
      <c r="HM18" s="393"/>
      <c r="HN18" s="393"/>
      <c r="HO18" s="393"/>
      <c r="HP18" s="393"/>
      <c r="HQ18" s="393"/>
      <c r="HR18" s="393"/>
      <c r="HS18" s="393"/>
      <c r="HT18" s="393"/>
      <c r="HU18" s="393"/>
      <c r="HV18" s="393"/>
      <c r="HW18" s="393"/>
      <c r="HX18" s="393"/>
      <c r="HY18" s="393"/>
      <c r="HZ18" s="393"/>
      <c r="IA18" s="393"/>
      <c r="IB18" s="393"/>
      <c r="IC18" s="393"/>
      <c r="ID18" s="393"/>
      <c r="IE18" s="393"/>
      <c r="IF18" s="393"/>
      <c r="IG18" s="393"/>
      <c r="IH18" s="393"/>
      <c r="II18" s="393"/>
      <c r="IJ18" s="393"/>
      <c r="IK18" s="393"/>
      <c r="IL18" s="393"/>
      <c r="IM18" s="393"/>
      <c r="IN18" s="393"/>
      <c r="IO18" s="393"/>
      <c r="IP18" s="393"/>
      <c r="IQ18" s="393"/>
      <c r="IR18" s="393"/>
      <c r="IS18" s="393"/>
      <c r="IT18" s="393"/>
      <c r="IU18" s="393"/>
      <c r="IV18" s="393"/>
      <c r="IW18" s="393"/>
      <c r="IX18" s="393"/>
      <c r="IY18" s="393"/>
      <c r="IZ18" s="393"/>
      <c r="JA18" s="393"/>
      <c r="JB18" s="393"/>
      <c r="JC18" s="393"/>
      <c r="JD18" s="393"/>
      <c r="JE18" s="393"/>
      <c r="JF18" s="393"/>
      <c r="JG18" s="393"/>
      <c r="JH18" s="393"/>
      <c r="JI18" s="393"/>
      <c r="JJ18" s="393"/>
      <c r="JK18" s="393"/>
      <c r="JL18" s="393"/>
      <c r="JM18" s="393"/>
      <c r="JN18" s="393"/>
      <c r="JO18" s="393"/>
      <c r="JP18" s="393"/>
      <c r="JQ18" s="393"/>
      <c r="JR18" s="393"/>
      <c r="JS18" s="393"/>
      <c r="JT18" s="393"/>
      <c r="JU18" s="393"/>
      <c r="JV18" s="393"/>
      <c r="JW18" s="393"/>
      <c r="JX18" s="393"/>
      <c r="JY18" s="393"/>
      <c r="JZ18" s="393"/>
      <c r="KA18" s="393"/>
      <c r="KB18" s="393"/>
      <c r="KC18" s="393"/>
      <c r="KD18" s="393"/>
      <c r="KE18" s="393"/>
      <c r="KF18" s="393"/>
      <c r="KG18" s="393"/>
      <c r="KH18" s="393"/>
      <c r="KI18" s="393"/>
      <c r="KJ18" s="393"/>
      <c r="KK18" s="393"/>
      <c r="KL18" s="393"/>
      <c r="KM18" s="393"/>
      <c r="KN18" s="393"/>
      <c r="KO18" s="393"/>
      <c r="KP18" s="393"/>
      <c r="KQ18" s="393"/>
      <c r="KR18" s="393"/>
      <c r="KS18" s="393"/>
      <c r="KT18" s="393"/>
      <c r="KU18" s="393"/>
      <c r="KV18" s="393"/>
      <c r="KW18" s="393"/>
      <c r="KX18" s="393"/>
      <c r="KY18" s="393"/>
      <c r="KZ18" s="393"/>
      <c r="LA18" s="393"/>
      <c r="LB18" s="393"/>
      <c r="LC18" s="393"/>
      <c r="LD18" s="393"/>
      <c r="LE18" s="393"/>
      <c r="LF18" s="393"/>
      <c r="LG18" s="393"/>
      <c r="LH18" s="393"/>
      <c r="LI18" s="393"/>
      <c r="LJ18" s="393"/>
      <c r="LK18" s="393"/>
      <c r="LL18" s="393"/>
      <c r="LM18" s="393"/>
      <c r="LN18" s="393"/>
      <c r="LO18" s="393"/>
      <c r="LP18" s="393"/>
      <c r="LQ18" s="393"/>
      <c r="LR18" s="393"/>
      <c r="LS18" s="393"/>
      <c r="LT18" s="393"/>
      <c r="LU18" s="393"/>
      <c r="LV18" s="393"/>
      <c r="LW18" s="393"/>
      <c r="LX18" s="393"/>
      <c r="LY18" s="393"/>
      <c r="LZ18" s="393"/>
      <c r="MA18" s="393"/>
      <c r="MB18" s="393"/>
      <c r="MC18" s="393"/>
      <c r="MD18" s="393"/>
      <c r="ME18" s="393"/>
      <c r="MF18" s="393"/>
      <c r="MG18" s="393"/>
      <c r="MH18" s="393"/>
      <c r="MI18" s="393"/>
      <c r="MJ18" s="393"/>
      <c r="MK18" s="393"/>
      <c r="ML18" s="393"/>
      <c r="MM18" s="393"/>
      <c r="MN18" s="393"/>
      <c r="MO18" s="393"/>
      <c r="MP18" s="393"/>
      <c r="MQ18" s="393"/>
      <c r="MR18" s="393"/>
      <c r="MS18" s="393"/>
      <c r="MT18" s="393"/>
      <c r="MU18" s="393"/>
      <c r="MV18" s="393"/>
      <c r="MW18" s="393"/>
      <c r="MX18" s="393"/>
      <c r="MY18" s="393"/>
      <c r="MZ18" s="393"/>
      <c r="NA18" s="393"/>
      <c r="NB18" s="393"/>
      <c r="NC18" s="393"/>
      <c r="ND18" s="393"/>
      <c r="NE18" s="393"/>
      <c r="NF18" s="393"/>
      <c r="NG18" s="393"/>
      <c r="NH18" s="393"/>
      <c r="NI18" s="393"/>
      <c r="NJ18" s="393"/>
      <c r="NK18" s="393"/>
      <c r="NL18" s="393"/>
      <c r="NM18" s="393"/>
      <c r="NN18" s="393"/>
      <c r="NO18" s="393"/>
      <c r="NP18" s="393"/>
      <c r="NQ18" s="393"/>
      <c r="NR18" s="393"/>
      <c r="NS18" s="393"/>
      <c r="NT18" s="393"/>
      <c r="NU18" s="393"/>
      <c r="NV18" s="393"/>
      <c r="NW18" s="393"/>
      <c r="NX18" s="393"/>
      <c r="NY18" s="393"/>
      <c r="NZ18" s="393"/>
      <c r="OA18" s="393"/>
      <c r="OB18" s="393"/>
      <c r="OC18" s="393"/>
      <c r="OD18" s="393"/>
      <c r="OE18" s="393"/>
      <c r="OF18" s="393"/>
      <c r="OG18" s="393"/>
      <c r="OH18" s="393"/>
      <c r="OI18" s="393"/>
      <c r="OJ18" s="393"/>
      <c r="OK18" s="393"/>
      <c r="OL18" s="393"/>
      <c r="OM18" s="393"/>
      <c r="ON18" s="393"/>
      <c r="OO18" s="393"/>
      <c r="OP18" s="393"/>
      <c r="OQ18" s="393"/>
      <c r="OR18" s="393"/>
      <c r="OS18" s="393"/>
      <c r="OT18" s="393"/>
      <c r="OU18" s="393"/>
      <c r="OV18" s="393"/>
      <c r="OW18" s="393"/>
      <c r="OX18" s="393"/>
      <c r="OY18" s="393"/>
      <c r="OZ18" s="393"/>
      <c r="PA18" s="393"/>
      <c r="PB18" s="393"/>
      <c r="PC18" s="393"/>
      <c r="PD18" s="393"/>
      <c r="PE18" s="393"/>
      <c r="PF18" s="393"/>
      <c r="PG18" s="393"/>
      <c r="PH18" s="393"/>
      <c r="PI18" s="393"/>
      <c r="PJ18" s="393"/>
      <c r="PK18" s="393"/>
      <c r="PL18" s="393"/>
      <c r="PM18" s="393"/>
      <c r="PN18" s="393"/>
      <c r="PO18" s="393"/>
      <c r="PP18" s="393"/>
      <c r="PQ18" s="393"/>
      <c r="PR18" s="393"/>
      <c r="PS18" s="393"/>
      <c r="PT18" s="393"/>
      <c r="PU18" s="393"/>
      <c r="PV18" s="393"/>
      <c r="PW18" s="393"/>
      <c r="PX18" s="393"/>
      <c r="PY18" s="393"/>
      <c r="PZ18" s="393"/>
      <c r="QA18" s="393"/>
      <c r="QB18" s="393"/>
      <c r="QC18" s="393"/>
      <c r="QD18" s="393"/>
      <c r="QE18" s="393"/>
      <c r="QF18" s="393"/>
      <c r="QG18" s="393"/>
      <c r="QH18" s="393"/>
      <c r="QI18" s="393"/>
      <c r="QJ18" s="393"/>
      <c r="QK18" s="393"/>
      <c r="QL18" s="393"/>
      <c r="QM18" s="393"/>
      <c r="QN18" s="393"/>
      <c r="QO18" s="393"/>
      <c r="QP18" s="393"/>
      <c r="QQ18" s="393"/>
      <c r="QR18" s="393"/>
      <c r="QS18" s="393"/>
      <c r="QT18" s="393"/>
      <c r="QU18" s="393"/>
      <c r="QV18" s="393"/>
      <c r="QW18" s="393"/>
      <c r="QX18" s="393"/>
      <c r="QY18" s="393"/>
      <c r="QZ18" s="393"/>
      <c r="RA18" s="393"/>
      <c r="RB18" s="393"/>
      <c r="RC18" s="393"/>
      <c r="RD18" s="393"/>
      <c r="RE18" s="393"/>
      <c r="RF18" s="393"/>
      <c r="RG18" s="393"/>
      <c r="RH18" s="393"/>
      <c r="RI18" s="393"/>
      <c r="RJ18" s="393"/>
      <c r="RK18" s="393"/>
      <c r="RL18" s="393"/>
      <c r="RM18" s="393"/>
      <c r="RN18" s="393"/>
      <c r="RO18" s="393"/>
      <c r="RP18" s="393"/>
      <c r="RQ18" s="393"/>
      <c r="RR18" s="393"/>
      <c r="RS18" s="393"/>
      <c r="RT18" s="393"/>
      <c r="RU18" s="393"/>
      <c r="RV18" s="393"/>
      <c r="RW18" s="393"/>
      <c r="RX18" s="393"/>
      <c r="RY18" s="393"/>
      <c r="RZ18" s="393"/>
      <c r="SA18" s="393"/>
      <c r="SB18" s="393"/>
      <c r="SC18" s="393"/>
      <c r="SD18" s="393"/>
      <c r="SE18" s="393"/>
      <c r="SF18" s="393"/>
      <c r="SG18" s="393"/>
      <c r="SH18" s="393"/>
      <c r="SI18" s="393"/>
      <c r="SJ18" s="393"/>
      <c r="SK18" s="393"/>
      <c r="SL18" s="393"/>
      <c r="SM18" s="393"/>
      <c r="SN18" s="393"/>
      <c r="SO18" s="393"/>
      <c r="SP18" s="393"/>
      <c r="SQ18" s="393"/>
      <c r="SR18" s="393"/>
      <c r="SS18" s="393"/>
      <c r="ST18" s="393"/>
      <c r="SU18" s="393"/>
      <c r="SV18" s="393"/>
      <c r="SW18" s="393"/>
      <c r="SX18" s="393"/>
      <c r="SY18" s="393"/>
      <c r="SZ18" s="393"/>
      <c r="TA18" s="393"/>
      <c r="TB18" s="393"/>
      <c r="TC18" s="393"/>
      <c r="TD18" s="393"/>
      <c r="TE18" s="393"/>
      <c r="TF18" s="393"/>
      <c r="TG18" s="393"/>
      <c r="TH18" s="393"/>
      <c r="TI18" s="393"/>
      <c r="TJ18" s="393"/>
      <c r="TK18" s="393"/>
      <c r="TL18" s="393"/>
      <c r="TM18" s="393"/>
      <c r="TN18" s="393"/>
      <c r="TO18" s="393"/>
      <c r="TP18" s="393"/>
      <c r="TQ18" s="393"/>
      <c r="TR18" s="393"/>
      <c r="TS18" s="393"/>
      <c r="TT18" s="393"/>
      <c r="TU18" s="393"/>
      <c r="TV18" s="393"/>
      <c r="TW18" s="393"/>
      <c r="TX18" s="393"/>
      <c r="TY18" s="393"/>
      <c r="TZ18" s="393"/>
      <c r="UA18" s="393"/>
      <c r="UB18" s="393"/>
      <c r="UC18" s="393"/>
      <c r="UD18" s="393"/>
      <c r="UE18" s="393"/>
      <c r="UF18" s="393"/>
      <c r="UG18" s="393"/>
      <c r="UH18" s="393"/>
      <c r="UI18" s="393"/>
      <c r="UJ18" s="393"/>
      <c r="UK18" s="393"/>
      <c r="UL18" s="393"/>
      <c r="UM18" s="393"/>
      <c r="UN18" s="393"/>
      <c r="UO18" s="393"/>
      <c r="UP18" s="393"/>
      <c r="UQ18" s="393"/>
      <c r="UR18" s="393"/>
      <c r="US18" s="393"/>
      <c r="UT18" s="393"/>
      <c r="UU18" s="393"/>
      <c r="UV18" s="393"/>
      <c r="UW18" s="393"/>
      <c r="UX18" s="393"/>
      <c r="UY18" s="393"/>
      <c r="UZ18" s="393"/>
      <c r="VA18" s="393"/>
      <c r="VB18" s="393"/>
      <c r="VC18" s="393"/>
      <c r="VD18" s="393"/>
      <c r="VE18" s="393"/>
      <c r="VF18" s="393"/>
      <c r="VG18" s="393"/>
      <c r="VH18" s="393"/>
      <c r="VI18" s="393"/>
      <c r="VJ18" s="393"/>
      <c r="VK18" s="393"/>
      <c r="VL18" s="393"/>
      <c r="VM18" s="393"/>
      <c r="VN18" s="393"/>
      <c r="VO18" s="393"/>
      <c r="VP18" s="393"/>
      <c r="VQ18" s="393"/>
      <c r="VR18" s="393"/>
      <c r="VS18" s="393"/>
      <c r="VT18" s="393"/>
      <c r="VU18" s="393"/>
      <c r="VV18" s="393"/>
      <c r="VW18" s="393"/>
      <c r="VX18" s="393"/>
      <c r="VY18" s="393"/>
      <c r="VZ18" s="393"/>
      <c r="WA18" s="393"/>
      <c r="WB18" s="393"/>
      <c r="WC18" s="393"/>
      <c r="WD18" s="393"/>
      <c r="WE18" s="393"/>
      <c r="WF18" s="393"/>
      <c r="WG18" s="393"/>
      <c r="WH18" s="393"/>
      <c r="WI18" s="393"/>
      <c r="WJ18" s="393"/>
      <c r="WK18" s="393"/>
      <c r="WL18" s="393"/>
      <c r="WM18" s="393"/>
      <c r="WN18" s="393"/>
      <c r="WO18" s="393"/>
      <c r="WP18" s="393"/>
      <c r="WQ18" s="393"/>
      <c r="WR18" s="393"/>
      <c r="WS18" s="393"/>
      <c r="WT18" s="393"/>
      <c r="WU18" s="393"/>
      <c r="WV18" s="393"/>
      <c r="WW18" s="393"/>
      <c r="WX18" s="393"/>
      <c r="WY18" s="393"/>
      <c r="WZ18" s="393"/>
      <c r="XA18" s="393"/>
      <c r="XB18" s="393"/>
      <c r="XC18" s="393"/>
      <c r="XD18" s="393"/>
      <c r="XE18" s="393"/>
      <c r="XF18" s="393"/>
      <c r="XG18" s="393"/>
      <c r="XH18" s="393"/>
      <c r="XI18" s="393"/>
      <c r="XJ18" s="393"/>
      <c r="XK18" s="393"/>
      <c r="XL18" s="393"/>
      <c r="XM18" s="393"/>
      <c r="XN18" s="393"/>
      <c r="XO18" s="393"/>
      <c r="XP18" s="393"/>
      <c r="XQ18" s="393"/>
      <c r="XR18" s="393"/>
      <c r="XS18" s="393"/>
      <c r="XT18" s="393"/>
      <c r="XU18" s="393"/>
      <c r="XV18" s="393"/>
      <c r="XW18" s="393"/>
      <c r="XX18" s="393"/>
      <c r="XY18" s="393"/>
      <c r="XZ18" s="393"/>
      <c r="YA18" s="393"/>
      <c r="YB18" s="393"/>
      <c r="YC18" s="393"/>
      <c r="YD18" s="393"/>
      <c r="YE18" s="393"/>
      <c r="YF18" s="393"/>
      <c r="YG18" s="393"/>
      <c r="YH18" s="393"/>
      <c r="YI18" s="393"/>
      <c r="YJ18" s="393"/>
      <c r="YK18" s="393"/>
      <c r="YL18" s="393"/>
      <c r="YM18" s="393"/>
      <c r="YN18" s="393"/>
      <c r="YO18" s="393"/>
      <c r="YP18" s="393"/>
      <c r="YQ18" s="393"/>
      <c r="YR18" s="393"/>
      <c r="YS18" s="393"/>
      <c r="YT18" s="393"/>
      <c r="YU18" s="393"/>
      <c r="YV18" s="393"/>
      <c r="YW18" s="393"/>
      <c r="YX18" s="393"/>
      <c r="YY18" s="393"/>
      <c r="YZ18" s="393"/>
      <c r="ZA18" s="393"/>
      <c r="ZB18" s="393"/>
      <c r="ZC18" s="393"/>
      <c r="ZD18" s="393"/>
      <c r="ZE18" s="393"/>
      <c r="ZF18" s="393"/>
      <c r="ZG18" s="393"/>
      <c r="ZH18" s="393"/>
      <c r="ZI18" s="393"/>
      <c r="ZJ18" s="393"/>
      <c r="ZK18" s="393"/>
      <c r="ZL18" s="393"/>
      <c r="ZM18" s="393"/>
      <c r="ZN18" s="393"/>
      <c r="ZO18" s="393"/>
      <c r="ZP18" s="393"/>
      <c r="ZQ18" s="393"/>
      <c r="ZR18" s="393"/>
      <c r="ZS18" s="393"/>
      <c r="ZT18" s="393"/>
      <c r="ZU18" s="393"/>
      <c r="ZV18" s="393"/>
      <c r="ZW18" s="393"/>
      <c r="ZX18" s="393"/>
      <c r="ZY18" s="393"/>
      <c r="ZZ18" s="393"/>
      <c r="AAA18" s="393"/>
      <c r="AAB18" s="393"/>
      <c r="AAC18" s="393"/>
      <c r="AAD18" s="393"/>
      <c r="AAE18" s="393"/>
      <c r="AAF18" s="393"/>
      <c r="AAG18" s="393"/>
      <c r="AAH18" s="393"/>
      <c r="AAI18" s="393"/>
      <c r="AAJ18" s="393"/>
      <c r="AAK18" s="393"/>
      <c r="AAL18" s="393"/>
      <c r="AAM18" s="393"/>
      <c r="AAN18" s="393"/>
      <c r="AAO18" s="393"/>
      <c r="AAP18" s="393"/>
      <c r="AAQ18" s="393"/>
      <c r="AAR18" s="393"/>
      <c r="AAS18" s="393"/>
      <c r="AAT18" s="393"/>
      <c r="AAU18" s="393"/>
      <c r="AAV18" s="393"/>
      <c r="AAW18" s="393"/>
      <c r="AAX18" s="393"/>
      <c r="AAY18" s="393"/>
      <c r="AAZ18" s="393"/>
      <c r="ABA18" s="393"/>
      <c r="ABB18" s="393"/>
      <c r="ABC18" s="393"/>
      <c r="ABD18" s="393"/>
      <c r="ABE18" s="393"/>
      <c r="ABF18" s="393"/>
      <c r="ABG18" s="393"/>
      <c r="ABH18" s="393"/>
      <c r="ABI18" s="393"/>
      <c r="ABJ18" s="393"/>
      <c r="ABK18" s="393"/>
      <c r="ABL18" s="393"/>
      <c r="ABM18" s="393"/>
      <c r="ABN18" s="393"/>
      <c r="ABO18" s="393"/>
      <c r="ABP18" s="393"/>
      <c r="ABQ18" s="393"/>
      <c r="ABR18" s="393"/>
      <c r="ABS18" s="393"/>
      <c r="ABT18" s="393"/>
      <c r="ABU18" s="393"/>
      <c r="ABV18" s="393"/>
      <c r="ABW18" s="393"/>
      <c r="ABX18" s="393"/>
      <c r="ABY18" s="393"/>
      <c r="ABZ18" s="393"/>
      <c r="ACA18" s="393"/>
      <c r="ACB18" s="393"/>
      <c r="ACC18" s="393"/>
      <c r="ACD18" s="393"/>
      <c r="ACE18" s="393"/>
      <c r="ACF18" s="393"/>
      <c r="ACG18" s="393"/>
      <c r="ACH18" s="393"/>
      <c r="ACI18" s="393"/>
      <c r="ACJ18" s="393"/>
      <c r="ACK18" s="393"/>
      <c r="ACL18" s="393"/>
      <c r="ACM18" s="393"/>
      <c r="ACN18" s="393"/>
      <c r="ACO18" s="393"/>
      <c r="ACP18" s="393"/>
      <c r="ACQ18" s="393"/>
      <c r="ACR18" s="393"/>
      <c r="ACS18" s="393"/>
      <c r="ACT18" s="393"/>
      <c r="ACU18" s="393"/>
      <c r="ACV18" s="393"/>
      <c r="ACW18" s="393"/>
      <c r="ACX18" s="393"/>
      <c r="ACY18" s="393"/>
      <c r="ACZ18" s="393"/>
      <c r="ADA18" s="393"/>
      <c r="ADB18" s="393"/>
      <c r="ADC18" s="393"/>
      <c r="ADD18" s="393"/>
      <c r="ADE18" s="393"/>
      <c r="ADF18" s="393"/>
      <c r="ADG18" s="393"/>
      <c r="ADH18" s="393"/>
      <c r="ADI18" s="393"/>
      <c r="ADJ18" s="393"/>
      <c r="ADK18" s="393"/>
      <c r="ADL18" s="393"/>
      <c r="ADM18" s="393"/>
      <c r="ADN18" s="393"/>
      <c r="ADO18" s="393"/>
      <c r="ADP18" s="393"/>
      <c r="ADQ18" s="393"/>
      <c r="ADR18" s="393"/>
      <c r="ADS18" s="393"/>
      <c r="ADT18" s="393"/>
      <c r="ADU18" s="393"/>
      <c r="ADV18" s="393"/>
      <c r="ADW18" s="393"/>
      <c r="ADX18" s="393"/>
      <c r="ADY18" s="393"/>
      <c r="ADZ18" s="393"/>
      <c r="AEA18" s="393"/>
      <c r="AEB18" s="393"/>
      <c r="AEC18" s="393"/>
      <c r="AED18" s="393"/>
      <c r="AEE18" s="393"/>
      <c r="AEF18" s="393"/>
      <c r="AEG18" s="393"/>
      <c r="AEH18" s="393"/>
      <c r="AEI18" s="393"/>
      <c r="AEJ18" s="393"/>
      <c r="AEK18" s="393"/>
      <c r="AEL18" s="393"/>
      <c r="AEM18" s="393"/>
      <c r="AEN18" s="393"/>
      <c r="AEO18" s="393"/>
      <c r="AEP18" s="393"/>
      <c r="AEQ18" s="393"/>
      <c r="AER18" s="393"/>
      <c r="AES18" s="393"/>
      <c r="AET18" s="393"/>
      <c r="AEU18" s="393"/>
      <c r="AEV18" s="393"/>
      <c r="AEW18" s="393"/>
      <c r="AEX18" s="393"/>
      <c r="AEY18" s="393"/>
      <c r="AEZ18" s="393"/>
      <c r="AFA18" s="393"/>
      <c r="AFB18" s="393"/>
      <c r="AFC18" s="393"/>
      <c r="AFD18" s="393"/>
      <c r="AFE18" s="393"/>
      <c r="AFF18" s="393"/>
      <c r="AFG18" s="393"/>
      <c r="AFH18" s="393"/>
      <c r="AFI18" s="393"/>
      <c r="AFJ18" s="393"/>
      <c r="AFK18" s="393"/>
      <c r="AFL18" s="393"/>
      <c r="AFM18" s="393"/>
      <c r="AFN18" s="393"/>
      <c r="AFO18" s="393"/>
      <c r="AFP18" s="393"/>
      <c r="AFQ18" s="393"/>
      <c r="AFR18" s="393"/>
      <c r="AFS18" s="393"/>
      <c r="AFT18" s="393"/>
      <c r="AFU18" s="393"/>
      <c r="AFV18" s="393"/>
      <c r="AFW18" s="393"/>
      <c r="AFX18" s="393"/>
      <c r="AFY18" s="393"/>
      <c r="AFZ18" s="393"/>
      <c r="AGA18" s="393"/>
      <c r="AGB18" s="393"/>
      <c r="AGC18" s="393"/>
      <c r="AGD18" s="393"/>
      <c r="AGE18" s="393"/>
      <c r="AGF18" s="393"/>
      <c r="AGG18" s="393"/>
      <c r="AGH18" s="393"/>
      <c r="AGI18" s="393"/>
      <c r="AGJ18" s="393"/>
      <c r="AGK18" s="393"/>
      <c r="AGL18" s="393"/>
      <c r="AGM18" s="393"/>
      <c r="AGN18" s="393"/>
      <c r="AGO18" s="393"/>
      <c r="AGP18" s="393"/>
      <c r="AGQ18" s="393"/>
      <c r="AGR18" s="393"/>
      <c r="AGS18" s="393"/>
      <c r="AGT18" s="393"/>
      <c r="AGU18" s="393"/>
      <c r="AGV18" s="393"/>
      <c r="AGW18" s="393"/>
      <c r="AGX18" s="393"/>
      <c r="AGY18" s="393"/>
      <c r="AGZ18" s="393"/>
      <c r="AHA18" s="393"/>
      <c r="AHB18" s="393"/>
      <c r="AHC18" s="393"/>
      <c r="AHD18" s="393"/>
      <c r="AHE18" s="393"/>
      <c r="AHF18" s="393"/>
      <c r="AHG18" s="393"/>
      <c r="AHH18" s="393"/>
      <c r="AHI18" s="393"/>
      <c r="AHJ18" s="393"/>
      <c r="AHK18" s="393"/>
      <c r="AHL18" s="393"/>
      <c r="AHM18" s="393"/>
      <c r="AHN18" s="393"/>
      <c r="AHO18" s="393"/>
      <c r="AHP18" s="393"/>
      <c r="AHQ18" s="393"/>
      <c r="AHR18" s="393"/>
      <c r="AHS18" s="393"/>
      <c r="AHT18" s="393"/>
      <c r="AHU18" s="393"/>
      <c r="AHV18" s="393"/>
      <c r="AHW18" s="393"/>
      <c r="AHX18" s="393"/>
      <c r="AHY18" s="393"/>
      <c r="AHZ18" s="393"/>
      <c r="AIA18" s="393"/>
      <c r="AIB18" s="393"/>
      <c r="AIC18" s="393"/>
      <c r="AID18" s="393"/>
      <c r="AIE18" s="393"/>
      <c r="AIF18" s="393"/>
      <c r="AIG18" s="393"/>
      <c r="AIH18" s="393"/>
      <c r="AII18" s="393"/>
      <c r="AIJ18" s="393"/>
      <c r="AIK18" s="393"/>
      <c r="AIL18" s="393"/>
      <c r="AIM18" s="393"/>
      <c r="AIN18" s="393"/>
      <c r="AIO18" s="393"/>
      <c r="AIP18" s="393"/>
      <c r="AIQ18" s="393"/>
      <c r="AIR18" s="393"/>
      <c r="AIS18" s="393"/>
      <c r="AIT18" s="393"/>
      <c r="AIU18" s="393"/>
      <c r="AIV18" s="393"/>
      <c r="AIW18" s="393"/>
      <c r="AIX18" s="393"/>
      <c r="AIY18" s="393"/>
      <c r="AIZ18" s="393"/>
      <c r="AJA18" s="393"/>
      <c r="AJB18" s="393"/>
      <c r="AJC18" s="393"/>
      <c r="AJD18" s="393"/>
      <c r="AJE18" s="393"/>
      <c r="AJF18" s="393"/>
      <c r="AJG18" s="393"/>
      <c r="AJH18" s="393"/>
      <c r="AJI18" s="393"/>
      <c r="AJJ18" s="393"/>
      <c r="AJK18" s="393"/>
      <c r="AJL18" s="393"/>
      <c r="AJM18" s="393"/>
      <c r="AJN18" s="393"/>
      <c r="AJO18" s="393"/>
      <c r="AJP18" s="393"/>
      <c r="AJQ18" s="393"/>
      <c r="AJR18" s="393"/>
      <c r="AJS18" s="393"/>
      <c r="AJT18" s="393"/>
      <c r="AJU18" s="393"/>
      <c r="AJV18" s="393"/>
      <c r="AJW18" s="393"/>
      <c r="AJX18" s="393"/>
      <c r="AJY18" s="393"/>
      <c r="AJZ18" s="393"/>
      <c r="AKA18" s="393"/>
      <c r="AKB18" s="393"/>
      <c r="AKC18" s="393"/>
      <c r="AKD18" s="393"/>
      <c r="AKE18" s="393"/>
      <c r="AKF18" s="393"/>
      <c r="AKG18" s="393"/>
      <c r="AKH18" s="393"/>
      <c r="AKI18" s="393"/>
      <c r="AKJ18" s="393"/>
      <c r="AKK18" s="393"/>
      <c r="AKL18" s="393"/>
      <c r="AKM18" s="393"/>
      <c r="AKN18" s="393"/>
      <c r="AKO18" s="393"/>
      <c r="AKP18" s="393"/>
      <c r="AKQ18" s="393"/>
      <c r="AKR18" s="393"/>
      <c r="AKS18" s="393"/>
      <c r="AKT18" s="393"/>
      <c r="AKU18" s="393"/>
      <c r="AKV18" s="393"/>
      <c r="AKW18" s="393"/>
      <c r="AKX18" s="393"/>
      <c r="AKY18" s="393"/>
      <c r="AKZ18" s="393"/>
      <c r="ALA18" s="393"/>
      <c r="ALB18" s="393"/>
      <c r="ALC18" s="393"/>
      <c r="ALD18" s="393"/>
      <c r="ALE18" s="393"/>
      <c r="ALF18" s="393"/>
      <c r="ALG18" s="393"/>
      <c r="ALH18" s="393"/>
      <c r="ALI18" s="393"/>
      <c r="ALJ18" s="393"/>
      <c r="ALK18" s="393"/>
      <c r="ALL18" s="393"/>
      <c r="ALM18" s="393"/>
      <c r="ALN18" s="393"/>
      <c r="ALO18" s="393"/>
      <c r="ALP18" s="393"/>
      <c r="ALQ18" s="393"/>
      <c r="ALR18" s="393"/>
      <c r="ALS18" s="393"/>
      <c r="ALT18" s="393"/>
      <c r="ALU18" s="393"/>
      <c r="ALV18" s="393"/>
      <c r="ALW18" s="393"/>
      <c r="ALX18" s="393"/>
      <c r="ALY18" s="393"/>
      <c r="ALZ18" s="393"/>
      <c r="AMA18" s="393"/>
      <c r="AMB18" s="393"/>
      <c r="AMC18" s="393"/>
      <c r="AMD18" s="393"/>
      <c r="AME18" s="393"/>
      <c r="AMF18" s="393"/>
      <c r="AMG18" s="393"/>
      <c r="AMH18" s="393"/>
      <c r="AMI18" s="393"/>
      <c r="AMJ18" s="393"/>
      <c r="AMK18" s="393"/>
      <c r="AML18" s="393"/>
      <c r="AMM18" s="393"/>
      <c r="AMN18" s="393"/>
      <c r="AMO18" s="393"/>
      <c r="AMP18" s="393"/>
      <c r="AMQ18" s="393"/>
      <c r="AMR18" s="393"/>
      <c r="AMS18" s="393"/>
      <c r="AMT18" s="393"/>
      <c r="AMU18" s="393"/>
      <c r="AMV18" s="393"/>
      <c r="AMW18" s="393"/>
      <c r="AMX18" s="393"/>
      <c r="AMY18" s="393"/>
      <c r="AMZ18" s="393"/>
      <c r="ANA18" s="393"/>
      <c r="ANB18" s="393"/>
      <c r="ANC18" s="393"/>
      <c r="AND18" s="393"/>
      <c r="ANE18" s="393"/>
      <c r="ANF18" s="393"/>
      <c r="ANG18" s="393"/>
      <c r="ANH18" s="393"/>
      <c r="ANI18" s="393"/>
      <c r="ANJ18" s="393"/>
      <c r="ANK18" s="393"/>
      <c r="ANL18" s="393"/>
      <c r="ANM18" s="393"/>
      <c r="ANN18" s="393"/>
      <c r="ANO18" s="393"/>
      <c r="ANP18" s="393"/>
      <c r="ANQ18" s="393"/>
      <c r="ANR18" s="393"/>
      <c r="ANS18" s="393"/>
      <c r="ANT18" s="393"/>
      <c r="ANU18" s="393"/>
      <c r="ANV18" s="393"/>
      <c r="ANW18" s="393"/>
      <c r="ANX18" s="393"/>
      <c r="ANY18" s="393"/>
      <c r="ANZ18" s="393"/>
      <c r="AOA18" s="393"/>
      <c r="AOB18" s="393"/>
      <c r="AOC18" s="393"/>
      <c r="AOD18" s="393"/>
      <c r="AOE18" s="393"/>
      <c r="AOF18" s="393"/>
      <c r="AOG18" s="393"/>
      <c r="AOH18" s="393"/>
      <c r="AOI18" s="393"/>
      <c r="AOJ18" s="393"/>
      <c r="AOK18" s="393"/>
      <c r="AOL18" s="393"/>
      <c r="AOM18" s="393"/>
      <c r="AON18" s="393"/>
      <c r="AOO18" s="393"/>
      <c r="AOP18" s="393"/>
      <c r="AOQ18" s="393"/>
      <c r="AOR18" s="393"/>
      <c r="AOS18" s="393"/>
      <c r="AOT18" s="393"/>
      <c r="AOU18" s="393"/>
      <c r="AOV18" s="393"/>
      <c r="AOW18" s="393"/>
      <c r="AOX18" s="393"/>
      <c r="AOY18" s="393"/>
      <c r="AOZ18" s="393"/>
      <c r="APA18" s="393"/>
      <c r="APB18" s="393"/>
      <c r="APC18" s="393"/>
      <c r="APD18" s="393"/>
      <c r="APE18" s="393"/>
      <c r="APF18" s="393"/>
      <c r="APG18" s="393"/>
      <c r="APH18" s="393"/>
      <c r="API18" s="393"/>
      <c r="APJ18" s="393"/>
      <c r="APK18" s="393"/>
      <c r="APL18" s="393"/>
      <c r="APM18" s="393"/>
      <c r="APN18" s="393"/>
      <c r="APO18" s="393"/>
      <c r="APP18" s="393"/>
      <c r="APQ18" s="393"/>
      <c r="APR18" s="393"/>
      <c r="APS18" s="393"/>
      <c r="APT18" s="393"/>
      <c r="APU18" s="393"/>
      <c r="APV18" s="393"/>
      <c r="APW18" s="393"/>
      <c r="APX18" s="393"/>
      <c r="APY18" s="393"/>
      <c r="APZ18" s="393"/>
      <c r="AQA18" s="393"/>
      <c r="AQB18" s="393"/>
      <c r="AQC18" s="393"/>
      <c r="AQD18" s="393"/>
      <c r="AQE18" s="393"/>
      <c r="AQF18" s="393"/>
      <c r="AQG18" s="393"/>
      <c r="AQH18" s="393"/>
      <c r="AQI18" s="393"/>
      <c r="AQJ18" s="393"/>
      <c r="AQK18" s="393"/>
      <c r="AQL18" s="393"/>
      <c r="AQM18" s="393"/>
      <c r="AQN18" s="393"/>
      <c r="AQO18" s="393"/>
      <c r="AQP18" s="393"/>
      <c r="AQQ18" s="393"/>
      <c r="AQR18" s="393"/>
      <c r="AQS18" s="393"/>
      <c r="AQT18" s="393"/>
      <c r="AQU18" s="393"/>
      <c r="AQV18" s="393"/>
      <c r="AQW18" s="393"/>
      <c r="AQX18" s="393"/>
      <c r="AQY18" s="393"/>
      <c r="AQZ18" s="393"/>
      <c r="ARA18" s="393"/>
      <c r="ARB18" s="393"/>
      <c r="ARC18" s="393"/>
      <c r="ARD18" s="393"/>
      <c r="ARE18" s="393"/>
      <c r="ARF18" s="393"/>
      <c r="ARG18" s="393"/>
      <c r="ARH18" s="393"/>
      <c r="ARI18" s="393"/>
      <c r="ARJ18" s="393"/>
      <c r="ARK18" s="393"/>
      <c r="ARL18" s="393"/>
      <c r="ARM18" s="393"/>
      <c r="ARN18" s="393"/>
      <c r="ARO18" s="393"/>
      <c r="ARP18" s="393"/>
      <c r="ARQ18" s="393"/>
      <c r="ARR18" s="393"/>
      <c r="ARS18" s="393"/>
      <c r="ART18" s="393"/>
      <c r="ARU18" s="393"/>
      <c r="ARV18" s="393"/>
      <c r="ARW18" s="393"/>
      <c r="ARX18" s="393"/>
      <c r="ARY18" s="393"/>
      <c r="ARZ18" s="393"/>
      <c r="ASA18" s="393"/>
      <c r="ASB18" s="393"/>
      <c r="ASC18" s="393"/>
      <c r="ASD18" s="393"/>
      <c r="ASE18" s="393"/>
      <c r="ASF18" s="393"/>
      <c r="ASG18" s="393"/>
      <c r="ASH18" s="393"/>
      <c r="ASI18" s="393"/>
      <c r="ASJ18" s="393"/>
      <c r="ASK18" s="393"/>
      <c r="ASL18" s="393"/>
      <c r="ASM18" s="393"/>
      <c r="ASN18" s="393"/>
      <c r="ASO18" s="393"/>
      <c r="ASP18" s="393"/>
      <c r="ASQ18" s="393"/>
      <c r="ASR18" s="393"/>
      <c r="ASS18" s="393"/>
      <c r="AST18" s="393"/>
      <c r="ASU18" s="393"/>
      <c r="ASV18" s="393"/>
      <c r="ASW18" s="393"/>
      <c r="ASX18" s="393"/>
      <c r="ASY18" s="393"/>
      <c r="ASZ18" s="393"/>
      <c r="ATA18" s="393"/>
      <c r="ATB18" s="393"/>
      <c r="ATC18" s="393"/>
      <c r="ATD18" s="393"/>
      <c r="ATE18" s="393"/>
      <c r="ATF18" s="393"/>
      <c r="ATG18" s="393"/>
      <c r="ATH18" s="393"/>
      <c r="ATI18" s="393"/>
      <c r="ATJ18" s="393"/>
      <c r="ATK18" s="393"/>
      <c r="ATL18" s="393"/>
      <c r="ATM18" s="393"/>
      <c r="ATN18" s="393"/>
      <c r="ATO18" s="393"/>
      <c r="ATP18" s="393"/>
      <c r="ATQ18" s="393"/>
      <c r="ATR18" s="393"/>
      <c r="ATS18" s="393"/>
      <c r="ATT18" s="393"/>
      <c r="ATU18" s="393"/>
      <c r="ATV18" s="393"/>
      <c r="ATW18" s="393"/>
      <c r="ATX18" s="393"/>
      <c r="ATY18" s="393"/>
      <c r="ATZ18" s="393"/>
      <c r="AUA18" s="393"/>
      <c r="AUB18" s="393"/>
      <c r="AUC18" s="393"/>
      <c r="AUD18" s="393"/>
      <c r="AUE18" s="393"/>
      <c r="AUF18" s="393"/>
      <c r="AUG18" s="393"/>
      <c r="AUH18" s="393"/>
      <c r="AUI18" s="393"/>
      <c r="AUJ18" s="393"/>
      <c r="AUK18" s="393"/>
      <c r="AUL18" s="393"/>
      <c r="AUM18" s="393"/>
      <c r="AUN18" s="393"/>
      <c r="AUO18" s="393"/>
      <c r="AUP18" s="393"/>
      <c r="AUQ18" s="393"/>
      <c r="AUR18" s="393"/>
      <c r="AUS18" s="393"/>
      <c r="AUT18" s="393"/>
      <c r="AUU18" s="393"/>
      <c r="AUV18" s="393"/>
      <c r="AUW18" s="393"/>
      <c r="AUX18" s="393"/>
      <c r="AUY18" s="393"/>
      <c r="AUZ18" s="393"/>
      <c r="AVA18" s="393"/>
      <c r="AVB18" s="393"/>
      <c r="AVC18" s="393"/>
      <c r="AVD18" s="393"/>
      <c r="AVE18" s="393"/>
      <c r="AVF18" s="393"/>
      <c r="AVG18" s="393"/>
      <c r="AVH18" s="393"/>
      <c r="AVI18" s="393"/>
      <c r="AVJ18" s="393"/>
      <c r="AVK18" s="393"/>
      <c r="AVL18" s="393"/>
      <c r="AVM18" s="393"/>
      <c r="AVN18" s="393"/>
      <c r="AVO18" s="393"/>
      <c r="AVP18" s="393"/>
      <c r="AVQ18" s="393"/>
      <c r="AVR18" s="393"/>
      <c r="AVS18" s="393"/>
      <c r="AVT18" s="393"/>
      <c r="AVU18" s="393"/>
      <c r="AVV18" s="393"/>
      <c r="AVW18" s="393"/>
      <c r="AVX18" s="393"/>
      <c r="AVY18" s="393"/>
      <c r="AVZ18" s="393"/>
      <c r="AWA18" s="393"/>
      <c r="AWB18" s="393"/>
      <c r="AWC18" s="393"/>
      <c r="AWD18" s="393"/>
      <c r="AWE18" s="393"/>
      <c r="AWF18" s="393"/>
      <c r="AWG18" s="393"/>
      <c r="AWH18" s="393"/>
      <c r="AWI18" s="393"/>
      <c r="AWJ18" s="393"/>
      <c r="AWK18" s="393"/>
      <c r="AWL18" s="393"/>
      <c r="AWM18" s="393"/>
      <c r="AWN18" s="393"/>
      <c r="AWO18" s="393"/>
      <c r="AWP18" s="393"/>
      <c r="AWQ18" s="393"/>
      <c r="AWR18" s="393"/>
      <c r="AWS18" s="393"/>
      <c r="AWT18" s="393"/>
      <c r="AWU18" s="393"/>
      <c r="AWV18" s="393"/>
      <c r="AWW18" s="393"/>
      <c r="AWX18" s="393"/>
      <c r="AWY18" s="393"/>
      <c r="AWZ18" s="393"/>
      <c r="AXA18" s="393"/>
      <c r="AXB18" s="393"/>
      <c r="AXC18" s="393"/>
      <c r="AXD18" s="393"/>
      <c r="AXE18" s="393"/>
      <c r="AXF18" s="393"/>
      <c r="AXG18" s="393"/>
      <c r="AXH18" s="393"/>
      <c r="AXI18" s="393"/>
      <c r="AXJ18" s="393"/>
      <c r="AXK18" s="393"/>
      <c r="AXL18" s="393"/>
      <c r="AXM18" s="393"/>
      <c r="AXN18" s="393"/>
      <c r="AXO18" s="393"/>
      <c r="AXP18" s="393"/>
      <c r="AXQ18" s="393"/>
      <c r="AXR18" s="393"/>
      <c r="AXS18" s="393"/>
      <c r="AXT18" s="393"/>
      <c r="AXU18" s="393"/>
      <c r="AXV18" s="393"/>
      <c r="AXW18" s="393"/>
      <c r="AXX18" s="393"/>
      <c r="AXY18" s="393"/>
      <c r="AXZ18" s="393"/>
      <c r="AYA18" s="393"/>
      <c r="AYB18" s="393"/>
      <c r="AYC18" s="393"/>
      <c r="AYD18" s="393"/>
      <c r="AYE18" s="393"/>
      <c r="AYF18" s="393"/>
      <c r="AYG18" s="393"/>
      <c r="AYH18" s="393"/>
      <c r="AYI18" s="393"/>
      <c r="AYJ18" s="393"/>
      <c r="AYK18" s="393"/>
      <c r="AYL18" s="393"/>
      <c r="AYM18" s="393"/>
      <c r="AYN18" s="393"/>
      <c r="AYO18" s="393"/>
      <c r="AYP18" s="393"/>
      <c r="AYQ18" s="393"/>
      <c r="AYR18" s="393"/>
      <c r="AYS18" s="393"/>
      <c r="AYT18" s="393"/>
      <c r="AYU18" s="393"/>
      <c r="AYV18" s="393"/>
      <c r="AYW18" s="393"/>
      <c r="AYX18" s="393"/>
      <c r="AYY18" s="393"/>
      <c r="AYZ18" s="393"/>
      <c r="AZA18" s="393"/>
      <c r="AZB18" s="393"/>
      <c r="AZC18" s="393"/>
      <c r="AZD18" s="393"/>
      <c r="AZE18" s="393"/>
      <c r="AZF18" s="393"/>
      <c r="AZG18" s="393"/>
      <c r="AZH18" s="393"/>
      <c r="AZI18" s="393"/>
      <c r="AZJ18" s="393"/>
      <c r="AZK18" s="393"/>
      <c r="AZL18" s="393"/>
      <c r="AZM18" s="393"/>
      <c r="AZN18" s="393"/>
      <c r="AZO18" s="393"/>
      <c r="AZP18" s="393"/>
      <c r="AZQ18" s="393"/>
      <c r="AZR18" s="393"/>
      <c r="AZS18" s="393"/>
      <c r="AZT18" s="393"/>
      <c r="AZU18" s="393"/>
      <c r="AZV18" s="393"/>
      <c r="AZW18" s="393"/>
      <c r="AZX18" s="393"/>
      <c r="AZY18" s="393"/>
      <c r="AZZ18" s="393"/>
      <c r="BAA18" s="393"/>
      <c r="BAB18" s="393"/>
      <c r="BAC18" s="393"/>
      <c r="BAD18" s="393"/>
      <c r="BAE18" s="393"/>
      <c r="BAF18" s="393"/>
      <c r="BAG18" s="393"/>
      <c r="BAH18" s="393"/>
      <c r="BAI18" s="393"/>
      <c r="BAJ18" s="393"/>
      <c r="BAK18" s="393"/>
      <c r="BAL18" s="393"/>
      <c r="BAM18" s="393"/>
      <c r="BAN18" s="393"/>
      <c r="BAO18" s="393"/>
      <c r="BAP18" s="393"/>
      <c r="BAQ18" s="393"/>
      <c r="BAR18" s="393"/>
      <c r="BAS18" s="393"/>
      <c r="BAT18" s="393"/>
      <c r="BAU18" s="393"/>
      <c r="BAV18" s="393"/>
      <c r="BAW18" s="393"/>
      <c r="BAX18" s="393"/>
      <c r="BAY18" s="393"/>
      <c r="BAZ18" s="393"/>
      <c r="BBA18" s="393"/>
      <c r="BBB18" s="393"/>
      <c r="BBC18" s="393"/>
      <c r="BBD18" s="393"/>
      <c r="BBE18" s="393"/>
      <c r="BBF18" s="393"/>
      <c r="BBG18" s="393"/>
      <c r="BBH18" s="393"/>
      <c r="BBI18" s="393"/>
      <c r="BBJ18" s="393"/>
      <c r="BBK18" s="393"/>
      <c r="BBL18" s="393"/>
      <c r="BBM18" s="393"/>
      <c r="BBN18" s="393"/>
      <c r="BBO18" s="393"/>
      <c r="BBP18" s="393"/>
      <c r="BBQ18" s="393"/>
      <c r="BBR18" s="393"/>
      <c r="BBS18" s="393"/>
      <c r="BBT18" s="393"/>
      <c r="BBU18" s="393"/>
      <c r="BBV18" s="393"/>
      <c r="BBW18" s="393"/>
      <c r="BBX18" s="393"/>
      <c r="BBY18" s="393"/>
      <c r="BBZ18" s="393"/>
      <c r="BCA18" s="393"/>
      <c r="BCB18" s="393"/>
      <c r="BCC18" s="393"/>
      <c r="BCD18" s="393"/>
      <c r="BCE18" s="393"/>
      <c r="BCF18" s="393"/>
      <c r="BCG18" s="393"/>
      <c r="BCH18" s="393"/>
      <c r="BCI18" s="393"/>
      <c r="BCJ18" s="393"/>
      <c r="BCK18" s="393"/>
      <c r="BCL18" s="393"/>
      <c r="BCM18" s="393"/>
      <c r="BCN18" s="393"/>
      <c r="BCO18" s="393"/>
      <c r="BCP18" s="393"/>
      <c r="BCQ18" s="393"/>
      <c r="BCR18" s="393"/>
      <c r="BCS18" s="393"/>
      <c r="BCT18" s="393"/>
      <c r="BCU18" s="393"/>
      <c r="BCV18" s="393"/>
      <c r="BCW18" s="393"/>
      <c r="BCX18" s="393"/>
      <c r="BCY18" s="393"/>
      <c r="BCZ18" s="393"/>
      <c r="BDA18" s="393"/>
      <c r="BDB18" s="393"/>
      <c r="BDC18" s="393"/>
      <c r="BDD18" s="393"/>
      <c r="BDE18" s="393"/>
      <c r="BDF18" s="393"/>
      <c r="BDG18" s="393"/>
      <c r="BDH18" s="393"/>
      <c r="BDI18" s="393"/>
      <c r="BDJ18" s="393"/>
      <c r="BDK18" s="393"/>
      <c r="BDL18" s="393"/>
      <c r="BDM18" s="393"/>
      <c r="BDN18" s="393"/>
      <c r="BDO18" s="393"/>
      <c r="BDP18" s="393"/>
      <c r="BDQ18" s="393"/>
      <c r="BDR18" s="393"/>
      <c r="BDS18" s="393"/>
      <c r="BDT18" s="393"/>
      <c r="BDU18" s="393"/>
      <c r="BDV18" s="393"/>
      <c r="BDW18" s="393"/>
      <c r="BDX18" s="393"/>
      <c r="BDY18" s="393"/>
      <c r="BDZ18" s="393"/>
      <c r="BEA18" s="393"/>
      <c r="BEB18" s="393"/>
      <c r="BEC18" s="393"/>
      <c r="BED18" s="393"/>
      <c r="BEE18" s="393"/>
      <c r="BEF18" s="393"/>
      <c r="BEG18" s="393"/>
      <c r="BEH18" s="393"/>
      <c r="BEI18" s="393"/>
      <c r="BEJ18" s="393"/>
      <c r="BEK18" s="393"/>
      <c r="BEL18" s="393"/>
      <c r="BEM18" s="393"/>
      <c r="BEN18" s="393"/>
      <c r="BEO18" s="393"/>
      <c r="BEP18" s="393"/>
      <c r="BEQ18" s="393"/>
      <c r="BER18" s="393"/>
      <c r="BES18" s="393"/>
      <c r="BET18" s="393"/>
      <c r="BEU18" s="393"/>
      <c r="BEV18" s="393"/>
      <c r="BEW18" s="393"/>
      <c r="BEX18" s="393"/>
      <c r="BEY18" s="393"/>
      <c r="BEZ18" s="393"/>
      <c r="BFA18" s="393"/>
      <c r="BFB18" s="393"/>
      <c r="BFC18" s="393"/>
      <c r="BFD18" s="393"/>
      <c r="BFE18" s="393"/>
      <c r="BFF18" s="393"/>
      <c r="BFG18" s="393"/>
      <c r="BFH18" s="393"/>
      <c r="BFI18" s="393"/>
      <c r="BFJ18" s="393"/>
      <c r="BFK18" s="393"/>
      <c r="BFL18" s="393"/>
      <c r="BFM18" s="393"/>
      <c r="BFN18" s="393"/>
      <c r="BFO18" s="393"/>
      <c r="BFP18" s="393"/>
      <c r="BFQ18" s="393"/>
      <c r="BFR18" s="393"/>
      <c r="BFS18" s="393"/>
      <c r="BFT18" s="393"/>
      <c r="BFU18" s="393"/>
      <c r="BFV18" s="393"/>
      <c r="BFW18" s="393"/>
      <c r="BFX18" s="393"/>
      <c r="BFY18" s="393"/>
      <c r="BFZ18" s="393"/>
      <c r="BGA18" s="393"/>
      <c r="BGB18" s="393"/>
      <c r="BGC18" s="393"/>
      <c r="BGD18" s="393"/>
      <c r="BGE18" s="393"/>
      <c r="BGF18" s="393"/>
      <c r="BGG18" s="393"/>
      <c r="BGH18" s="393"/>
      <c r="BGI18" s="393"/>
      <c r="BGJ18" s="393"/>
      <c r="BGK18" s="393"/>
      <c r="BGL18" s="393"/>
      <c r="BGM18" s="393"/>
      <c r="BGN18" s="393"/>
      <c r="BGO18" s="393"/>
      <c r="BGP18" s="393"/>
      <c r="BGQ18" s="393"/>
      <c r="BGR18" s="393"/>
      <c r="BGS18" s="393"/>
      <c r="BGT18" s="393"/>
      <c r="BGU18" s="393"/>
      <c r="BGV18" s="393"/>
      <c r="BGW18" s="393"/>
      <c r="BGX18" s="393"/>
      <c r="BGY18" s="393"/>
      <c r="BGZ18" s="393"/>
      <c r="BHA18" s="393"/>
      <c r="BHB18" s="393"/>
      <c r="BHC18" s="393"/>
      <c r="BHD18" s="393"/>
      <c r="BHE18" s="393"/>
      <c r="BHF18" s="393"/>
      <c r="BHG18" s="393"/>
      <c r="BHH18" s="393"/>
      <c r="BHI18" s="393"/>
      <c r="BHJ18" s="393"/>
      <c r="BHK18" s="393"/>
      <c r="BHL18" s="393"/>
      <c r="BHM18" s="393"/>
      <c r="BHN18" s="393"/>
      <c r="BHO18" s="393"/>
      <c r="BHP18" s="393"/>
      <c r="BHQ18" s="393"/>
      <c r="BHR18" s="393"/>
      <c r="BHS18" s="393"/>
      <c r="BHT18" s="393"/>
      <c r="BHU18" s="393"/>
      <c r="BHV18" s="393"/>
      <c r="BHW18" s="393"/>
      <c r="BHX18" s="393"/>
      <c r="BHY18" s="393"/>
      <c r="BHZ18" s="393"/>
      <c r="BIA18" s="393"/>
      <c r="BIB18" s="393"/>
      <c r="BIC18" s="393"/>
      <c r="BID18" s="393"/>
      <c r="BIE18" s="393"/>
      <c r="BIF18" s="393"/>
      <c r="BIG18" s="393"/>
      <c r="BIH18" s="393"/>
      <c r="BII18" s="393"/>
      <c r="BIJ18" s="393"/>
      <c r="BIK18" s="393"/>
      <c r="BIL18" s="393"/>
      <c r="BIM18" s="393"/>
      <c r="BIN18" s="393"/>
      <c r="BIO18" s="393"/>
      <c r="BIP18" s="393"/>
      <c r="BIQ18" s="393"/>
      <c r="BIR18" s="393"/>
      <c r="BIS18" s="393"/>
      <c r="BIT18" s="393"/>
      <c r="BIU18" s="393"/>
      <c r="BIV18" s="393"/>
      <c r="BIW18" s="393"/>
      <c r="BIX18" s="393"/>
      <c r="BIY18" s="393"/>
      <c r="BIZ18" s="393"/>
      <c r="BJA18" s="393"/>
      <c r="BJB18" s="393"/>
      <c r="BJC18" s="393"/>
      <c r="BJD18" s="393"/>
      <c r="BJE18" s="393"/>
      <c r="BJF18" s="393"/>
      <c r="BJG18" s="393"/>
      <c r="BJH18" s="393"/>
      <c r="BJI18" s="393"/>
      <c r="BJJ18" s="393"/>
      <c r="BJK18" s="393"/>
      <c r="BJL18" s="393"/>
      <c r="BJM18" s="393"/>
      <c r="BJN18" s="393"/>
      <c r="BJO18" s="393"/>
      <c r="BJP18" s="393"/>
      <c r="BJQ18" s="393"/>
      <c r="BJR18" s="393"/>
      <c r="BJS18" s="393"/>
      <c r="BJT18" s="393"/>
      <c r="BJU18" s="393"/>
      <c r="BJV18" s="393"/>
      <c r="BJW18" s="393"/>
      <c r="BJX18" s="393"/>
      <c r="BJY18" s="393"/>
      <c r="BJZ18" s="393"/>
      <c r="BKA18" s="393"/>
      <c r="BKB18" s="393"/>
      <c r="BKC18" s="393"/>
      <c r="BKD18" s="393"/>
      <c r="BKE18" s="393"/>
      <c r="BKF18" s="393"/>
      <c r="BKG18" s="393"/>
      <c r="BKH18" s="393"/>
      <c r="BKI18" s="393"/>
      <c r="BKJ18" s="393"/>
      <c r="BKK18" s="393"/>
      <c r="BKL18" s="393"/>
      <c r="BKM18" s="393"/>
      <c r="BKN18" s="393"/>
      <c r="BKO18" s="393"/>
      <c r="BKP18" s="393"/>
      <c r="BKQ18" s="393"/>
      <c r="BKR18" s="393"/>
      <c r="BKS18" s="393"/>
      <c r="BKT18" s="393"/>
      <c r="BKU18" s="393"/>
      <c r="BKV18" s="393"/>
      <c r="BKW18" s="393"/>
      <c r="BKX18" s="393"/>
      <c r="BKY18" s="393"/>
      <c r="BKZ18" s="393"/>
      <c r="BLA18" s="393"/>
      <c r="BLB18" s="393"/>
      <c r="BLC18" s="393"/>
      <c r="BLD18" s="393"/>
      <c r="BLE18" s="393"/>
      <c r="BLF18" s="393"/>
      <c r="BLG18" s="393"/>
      <c r="BLH18" s="393"/>
      <c r="BLI18" s="393"/>
      <c r="BLJ18" s="393"/>
      <c r="BLK18" s="393"/>
      <c r="BLL18" s="393"/>
      <c r="BLM18" s="393"/>
      <c r="BLN18" s="393"/>
      <c r="BLO18" s="393"/>
      <c r="BLP18" s="393"/>
      <c r="BLQ18" s="393"/>
      <c r="BLR18" s="393"/>
      <c r="BLS18" s="393"/>
      <c r="BLT18" s="393"/>
      <c r="BLU18" s="393"/>
      <c r="BLV18" s="393"/>
      <c r="BLW18" s="393"/>
      <c r="BLX18" s="393"/>
      <c r="BLY18" s="393"/>
      <c r="BLZ18" s="393"/>
      <c r="BMA18" s="393"/>
      <c r="BMB18" s="393"/>
      <c r="BMC18" s="393"/>
      <c r="BMD18" s="393"/>
      <c r="BME18" s="393"/>
      <c r="BMF18" s="393"/>
      <c r="BMG18" s="393"/>
      <c r="BMH18" s="393"/>
      <c r="BMI18" s="393"/>
      <c r="BMJ18" s="393"/>
      <c r="BMK18" s="393"/>
      <c r="BML18" s="393"/>
      <c r="BMM18" s="393"/>
      <c r="BMN18" s="393"/>
      <c r="BMO18" s="393"/>
      <c r="BMP18" s="393"/>
      <c r="BMQ18" s="393"/>
      <c r="BMR18" s="393"/>
      <c r="BMS18" s="393"/>
      <c r="BMT18" s="393"/>
      <c r="BMU18" s="393"/>
      <c r="BMV18" s="393"/>
      <c r="BMW18" s="393"/>
      <c r="BMX18" s="393"/>
      <c r="BMY18" s="393"/>
      <c r="BMZ18" s="393"/>
      <c r="BNA18" s="393"/>
      <c r="BNB18" s="393"/>
      <c r="BNC18" s="393"/>
      <c r="BND18" s="393"/>
      <c r="BNE18" s="393"/>
      <c r="BNF18" s="393"/>
      <c r="BNG18" s="393"/>
      <c r="BNH18" s="393"/>
      <c r="BNI18" s="393"/>
      <c r="BNJ18" s="393"/>
      <c r="BNK18" s="393"/>
      <c r="BNL18" s="393"/>
      <c r="BNM18" s="393"/>
      <c r="BNN18" s="393"/>
      <c r="BNO18" s="393"/>
      <c r="BNP18" s="393"/>
      <c r="BNQ18" s="393"/>
      <c r="BNR18" s="393"/>
      <c r="BNS18" s="393"/>
      <c r="BNT18" s="393"/>
      <c r="BNU18" s="393"/>
      <c r="BNV18" s="393"/>
      <c r="BNW18" s="393"/>
      <c r="BNX18" s="393"/>
      <c r="BNY18" s="393"/>
      <c r="BNZ18" s="393"/>
      <c r="BOA18" s="393"/>
      <c r="BOB18" s="393"/>
      <c r="BOC18" s="393"/>
      <c r="BOD18" s="393"/>
      <c r="BOE18" s="393"/>
      <c r="BOF18" s="393"/>
      <c r="BOG18" s="393"/>
      <c r="BOH18" s="393"/>
      <c r="BOI18" s="393"/>
      <c r="BOJ18" s="393"/>
      <c r="BOK18" s="393"/>
      <c r="BOL18" s="393"/>
      <c r="BOM18" s="393"/>
      <c r="BON18" s="393"/>
      <c r="BOO18" s="393"/>
      <c r="BOP18" s="393"/>
      <c r="BOQ18" s="393"/>
      <c r="BOR18" s="393"/>
      <c r="BOS18" s="393"/>
      <c r="BOT18" s="393"/>
      <c r="BOU18" s="393"/>
      <c r="BOV18" s="393"/>
      <c r="BOW18" s="393"/>
      <c r="BOX18" s="393"/>
      <c r="BOY18" s="393"/>
      <c r="BOZ18" s="393"/>
      <c r="BPA18" s="393"/>
      <c r="BPB18" s="393"/>
      <c r="BPC18" s="393"/>
      <c r="BPD18" s="393"/>
      <c r="BPE18" s="393"/>
      <c r="BPF18" s="393"/>
      <c r="BPG18" s="393"/>
      <c r="BPH18" s="393"/>
      <c r="BPI18" s="393"/>
      <c r="BPJ18" s="393"/>
      <c r="BPK18" s="393"/>
      <c r="BPL18" s="393"/>
      <c r="BPM18" s="393"/>
      <c r="BPN18" s="393"/>
      <c r="BPO18" s="393"/>
      <c r="BPP18" s="393"/>
      <c r="BPQ18" s="393"/>
      <c r="BPR18" s="393"/>
      <c r="BPS18" s="393"/>
      <c r="BPT18" s="393"/>
      <c r="BPU18" s="393"/>
      <c r="BPV18" s="393"/>
      <c r="BPW18" s="393"/>
      <c r="BPX18" s="393"/>
      <c r="BPY18" s="393"/>
      <c r="BPZ18" s="393"/>
      <c r="BQA18" s="393"/>
      <c r="BQB18" s="393"/>
      <c r="BQC18" s="393"/>
      <c r="BQD18" s="393"/>
      <c r="BQE18" s="393"/>
      <c r="BQF18" s="393"/>
      <c r="BQG18" s="393"/>
      <c r="BQH18" s="393"/>
      <c r="BQI18" s="393"/>
      <c r="BQJ18" s="393"/>
      <c r="BQK18" s="393"/>
      <c r="BQL18" s="393"/>
      <c r="BQM18" s="393"/>
      <c r="BQN18" s="393"/>
      <c r="BQO18" s="393"/>
      <c r="BQP18" s="393"/>
      <c r="BQQ18" s="393"/>
      <c r="BQR18" s="393"/>
      <c r="BQS18" s="393"/>
      <c r="BQT18" s="393"/>
      <c r="BQU18" s="393"/>
      <c r="BQV18" s="393"/>
      <c r="BQW18" s="393"/>
      <c r="BQX18" s="393"/>
      <c r="BQY18" s="393"/>
      <c r="BQZ18" s="393"/>
      <c r="BRA18" s="393"/>
      <c r="BRB18" s="393"/>
      <c r="BRC18" s="393"/>
      <c r="BRD18" s="393"/>
      <c r="BRE18" s="393"/>
      <c r="BRF18" s="393"/>
      <c r="BRG18" s="393"/>
      <c r="BRH18" s="393"/>
      <c r="BRI18" s="393"/>
      <c r="BRJ18" s="393"/>
      <c r="BRK18" s="393"/>
      <c r="BRL18" s="393"/>
      <c r="BRM18" s="393"/>
      <c r="BRN18" s="393"/>
      <c r="BRO18" s="393"/>
      <c r="BRP18" s="393"/>
      <c r="BRQ18" s="393"/>
      <c r="BRR18" s="393"/>
      <c r="BRS18" s="393"/>
      <c r="BRT18" s="393"/>
      <c r="BRU18" s="393"/>
      <c r="BRV18" s="393"/>
      <c r="BRW18" s="393"/>
      <c r="BRX18" s="393"/>
      <c r="BRY18" s="393"/>
      <c r="BRZ18" s="393"/>
      <c r="BSA18" s="393"/>
      <c r="BSB18" s="393"/>
      <c r="BSC18" s="393"/>
      <c r="BSD18" s="393"/>
      <c r="BSE18" s="393"/>
      <c r="BSF18" s="393"/>
      <c r="BSG18" s="393"/>
      <c r="BSH18" s="393"/>
      <c r="BSI18" s="393"/>
      <c r="BSJ18" s="393"/>
      <c r="BSK18" s="393"/>
      <c r="BSL18" s="393"/>
      <c r="BSM18" s="393"/>
      <c r="BSN18" s="393"/>
      <c r="BSO18" s="393"/>
      <c r="BSP18" s="393"/>
      <c r="BSQ18" s="393"/>
      <c r="BSR18" s="393"/>
      <c r="BSS18" s="393"/>
      <c r="BST18" s="393"/>
      <c r="BSU18" s="393"/>
      <c r="BSV18" s="393"/>
      <c r="BSW18" s="393"/>
      <c r="BSX18" s="393"/>
      <c r="BSY18" s="393"/>
      <c r="BSZ18" s="393"/>
      <c r="BTA18" s="393"/>
      <c r="BTB18" s="393"/>
      <c r="BTC18" s="393"/>
      <c r="BTD18" s="393"/>
      <c r="BTE18" s="393"/>
      <c r="BTF18" s="393"/>
      <c r="BTG18" s="393"/>
      <c r="BTH18" s="393"/>
      <c r="BTI18" s="393"/>
      <c r="BTJ18" s="393"/>
      <c r="BTK18" s="393"/>
      <c r="BTL18" s="393"/>
      <c r="BTM18" s="393"/>
      <c r="BTN18" s="393"/>
      <c r="BTO18" s="393"/>
      <c r="BTP18" s="393"/>
      <c r="BTQ18" s="393"/>
      <c r="BTR18" s="393"/>
      <c r="BTS18" s="393"/>
      <c r="BTT18" s="393"/>
      <c r="BTU18" s="393"/>
      <c r="BTV18" s="393"/>
      <c r="BTW18" s="393"/>
      <c r="BTX18" s="393"/>
      <c r="BTY18" s="393"/>
      <c r="BTZ18" s="393"/>
      <c r="BUA18" s="393"/>
      <c r="BUB18" s="393"/>
      <c r="BUC18" s="393"/>
      <c r="BUD18" s="393"/>
      <c r="BUE18" s="393"/>
      <c r="BUF18" s="393"/>
      <c r="BUG18" s="393"/>
      <c r="BUH18" s="393"/>
      <c r="BUI18" s="393"/>
      <c r="BUJ18" s="393"/>
      <c r="BUK18" s="393"/>
      <c r="BUL18" s="393"/>
      <c r="BUM18" s="393"/>
      <c r="BUN18" s="393"/>
      <c r="BUO18" s="393"/>
      <c r="BUP18" s="393"/>
      <c r="BUQ18" s="393"/>
      <c r="BUR18" s="393"/>
      <c r="BUS18" s="393"/>
      <c r="BUT18" s="393"/>
      <c r="BUU18" s="393"/>
      <c r="BUV18" s="393"/>
      <c r="BUW18" s="393"/>
      <c r="BUX18" s="393"/>
      <c r="BUY18" s="393"/>
      <c r="BUZ18" s="393"/>
      <c r="BVA18" s="393"/>
      <c r="BVB18" s="393"/>
      <c r="BVC18" s="393"/>
      <c r="BVD18" s="393"/>
      <c r="BVE18" s="393"/>
      <c r="BVF18" s="393"/>
      <c r="BVG18" s="393"/>
      <c r="BVH18" s="393"/>
      <c r="BVI18" s="393"/>
      <c r="BVJ18" s="393"/>
      <c r="BVK18" s="393"/>
      <c r="BVL18" s="393"/>
      <c r="BVM18" s="393"/>
      <c r="BVN18" s="393"/>
      <c r="BVO18" s="393"/>
      <c r="BVP18" s="393"/>
      <c r="BVQ18" s="393"/>
      <c r="BVR18" s="393"/>
      <c r="BVS18" s="393"/>
      <c r="BVT18" s="393"/>
      <c r="BVU18" s="393"/>
      <c r="BVV18" s="393"/>
      <c r="BVW18" s="393"/>
      <c r="BVX18" s="393"/>
      <c r="BVY18" s="393"/>
      <c r="BVZ18" s="393"/>
      <c r="BWA18" s="393"/>
      <c r="BWB18" s="393"/>
      <c r="BWC18" s="393"/>
      <c r="BWD18" s="393"/>
      <c r="BWE18" s="393"/>
      <c r="BWF18" s="393"/>
      <c r="BWG18" s="393"/>
      <c r="BWH18" s="393"/>
      <c r="BWI18" s="393"/>
      <c r="BWJ18" s="393"/>
      <c r="BWK18" s="393"/>
      <c r="BWL18" s="393"/>
      <c r="BWM18" s="393"/>
      <c r="BWN18" s="393"/>
      <c r="BWO18" s="393"/>
      <c r="BWP18" s="393"/>
      <c r="BWQ18" s="393"/>
      <c r="BWR18" s="393"/>
      <c r="BWS18" s="393"/>
      <c r="BWT18" s="393"/>
      <c r="BWU18" s="393"/>
      <c r="BWV18" s="393"/>
      <c r="BWW18" s="393"/>
      <c r="BWX18" s="393"/>
      <c r="BWY18" s="393"/>
      <c r="BWZ18" s="393"/>
      <c r="BXA18" s="393"/>
      <c r="BXB18" s="393"/>
      <c r="BXC18" s="393"/>
      <c r="BXD18" s="393"/>
      <c r="BXE18" s="393"/>
      <c r="BXF18" s="393"/>
      <c r="BXG18" s="393"/>
      <c r="BXH18" s="393"/>
      <c r="BXI18" s="393"/>
      <c r="BXJ18" s="393"/>
      <c r="BXK18" s="393"/>
      <c r="BXL18" s="393"/>
      <c r="BXM18" s="393"/>
      <c r="BXN18" s="393"/>
      <c r="BXO18" s="393"/>
      <c r="BXP18" s="393"/>
      <c r="BXQ18" s="393"/>
      <c r="BXR18" s="393"/>
      <c r="BXS18" s="393"/>
      <c r="BXT18" s="393"/>
      <c r="BXU18" s="393"/>
      <c r="BXV18" s="393"/>
      <c r="BXW18" s="393"/>
      <c r="BXX18" s="393"/>
      <c r="BXY18" s="393"/>
      <c r="BXZ18" s="393"/>
      <c r="BYA18" s="393"/>
      <c r="BYB18" s="393"/>
      <c r="BYC18" s="393"/>
      <c r="BYD18" s="393"/>
      <c r="BYE18" s="393"/>
      <c r="BYF18" s="393"/>
      <c r="BYG18" s="393"/>
      <c r="BYH18" s="393"/>
      <c r="BYI18" s="393"/>
      <c r="BYJ18" s="393"/>
      <c r="BYK18" s="393"/>
      <c r="BYL18" s="393"/>
      <c r="BYM18" s="393"/>
      <c r="BYN18" s="393"/>
      <c r="BYO18" s="393"/>
      <c r="BYP18" s="393"/>
      <c r="BYQ18" s="393"/>
      <c r="BYR18" s="393"/>
      <c r="BYS18" s="393"/>
      <c r="BYT18" s="393"/>
      <c r="BYU18" s="393"/>
      <c r="BYV18" s="393"/>
      <c r="BYW18" s="393"/>
      <c r="BYX18" s="393"/>
      <c r="BYY18" s="393"/>
      <c r="BYZ18" s="393"/>
      <c r="BZA18" s="393"/>
      <c r="BZB18" s="393"/>
      <c r="BZC18" s="393"/>
      <c r="BZD18" s="393"/>
      <c r="BZE18" s="393"/>
      <c r="BZF18" s="393"/>
      <c r="BZG18" s="393"/>
      <c r="BZH18" s="393"/>
      <c r="BZI18" s="393"/>
      <c r="BZJ18" s="393"/>
      <c r="BZK18" s="393"/>
      <c r="BZL18" s="393"/>
      <c r="BZM18" s="393"/>
      <c r="BZN18" s="393"/>
      <c r="BZO18" s="393"/>
      <c r="BZP18" s="393"/>
      <c r="BZQ18" s="393"/>
      <c r="BZR18" s="393"/>
      <c r="BZS18" s="393"/>
      <c r="BZT18" s="393"/>
      <c r="BZU18" s="393"/>
      <c r="BZV18" s="393"/>
      <c r="BZW18" s="393"/>
      <c r="BZX18" s="393"/>
      <c r="BZY18" s="393"/>
      <c r="BZZ18" s="393"/>
      <c r="CAA18" s="393"/>
      <c r="CAB18" s="393"/>
      <c r="CAC18" s="393"/>
      <c r="CAD18" s="393"/>
      <c r="CAE18" s="393"/>
      <c r="CAF18" s="393"/>
      <c r="CAG18" s="393"/>
      <c r="CAH18" s="393"/>
      <c r="CAI18" s="393"/>
      <c r="CAJ18" s="393"/>
      <c r="CAK18" s="393"/>
      <c r="CAL18" s="393"/>
      <c r="CAM18" s="393"/>
      <c r="CAN18" s="393"/>
      <c r="CAO18" s="393"/>
      <c r="CAP18" s="393"/>
      <c r="CAQ18" s="393"/>
      <c r="CAR18" s="393"/>
      <c r="CAS18" s="393"/>
      <c r="CAT18" s="393"/>
      <c r="CAU18" s="393"/>
      <c r="CAV18" s="393"/>
      <c r="CAW18" s="393"/>
      <c r="CAX18" s="393"/>
      <c r="CAY18" s="393"/>
      <c r="CAZ18" s="393"/>
      <c r="CBA18" s="393"/>
      <c r="CBB18" s="393"/>
      <c r="CBC18" s="393"/>
      <c r="CBD18" s="393"/>
      <c r="CBE18" s="393"/>
      <c r="CBF18" s="393"/>
      <c r="CBG18" s="393"/>
      <c r="CBH18" s="393"/>
      <c r="CBI18" s="393"/>
      <c r="CBJ18" s="393"/>
      <c r="CBK18" s="393"/>
      <c r="CBL18" s="393"/>
      <c r="CBM18" s="393"/>
      <c r="CBN18" s="393"/>
      <c r="CBO18" s="393"/>
      <c r="CBP18" s="393"/>
      <c r="CBQ18" s="393"/>
      <c r="CBR18" s="393"/>
      <c r="CBS18" s="393"/>
      <c r="CBT18" s="393"/>
      <c r="CBU18" s="393"/>
      <c r="CBV18" s="393"/>
      <c r="CBW18" s="393"/>
      <c r="CBX18" s="393"/>
      <c r="CBY18" s="393"/>
      <c r="CBZ18" s="393"/>
      <c r="CCA18" s="393"/>
      <c r="CCB18" s="393"/>
      <c r="CCC18" s="393"/>
      <c r="CCD18" s="393"/>
      <c r="CCE18" s="393"/>
      <c r="CCF18" s="393"/>
      <c r="CCG18" s="393"/>
      <c r="CCH18" s="393"/>
      <c r="CCI18" s="393"/>
      <c r="CCJ18" s="393"/>
      <c r="CCK18" s="393"/>
      <c r="CCL18" s="393"/>
      <c r="CCM18" s="393"/>
      <c r="CCN18" s="393"/>
      <c r="CCO18" s="393"/>
      <c r="CCP18" s="393"/>
      <c r="CCQ18" s="393"/>
      <c r="CCR18" s="393"/>
      <c r="CCS18" s="393"/>
      <c r="CCT18" s="393"/>
      <c r="CCU18" s="393"/>
      <c r="CCV18" s="393"/>
      <c r="CCW18" s="393"/>
      <c r="CCX18" s="393"/>
      <c r="CCY18" s="393"/>
      <c r="CCZ18" s="393"/>
      <c r="CDA18" s="393"/>
      <c r="CDB18" s="393"/>
      <c r="CDC18" s="393"/>
      <c r="CDD18" s="393"/>
      <c r="CDE18" s="393"/>
      <c r="CDF18" s="393"/>
      <c r="CDG18" s="393"/>
      <c r="CDH18" s="393"/>
      <c r="CDI18" s="393"/>
      <c r="CDJ18" s="393"/>
      <c r="CDK18" s="393"/>
      <c r="CDL18" s="393"/>
      <c r="CDM18" s="393"/>
      <c r="CDN18" s="393"/>
      <c r="CDO18" s="393"/>
      <c r="CDP18" s="393"/>
      <c r="CDQ18" s="393"/>
      <c r="CDR18" s="393"/>
      <c r="CDS18" s="393"/>
      <c r="CDT18" s="393"/>
      <c r="CDU18" s="393"/>
      <c r="CDV18" s="393"/>
      <c r="CDW18" s="393"/>
      <c r="CDX18" s="393"/>
      <c r="CDY18" s="393"/>
      <c r="CDZ18" s="393"/>
      <c r="CEA18" s="393"/>
      <c r="CEB18" s="393"/>
      <c r="CEC18" s="393"/>
      <c r="CED18" s="393"/>
      <c r="CEE18" s="393"/>
      <c r="CEF18" s="393"/>
      <c r="CEG18" s="393"/>
      <c r="CEH18" s="393"/>
      <c r="CEI18" s="393"/>
      <c r="CEJ18" s="393"/>
      <c r="CEK18" s="393"/>
      <c r="CEL18" s="393"/>
      <c r="CEM18" s="393"/>
      <c r="CEN18" s="393"/>
      <c r="CEO18" s="393"/>
      <c r="CEP18" s="393"/>
      <c r="CEQ18" s="393"/>
      <c r="CER18" s="393"/>
      <c r="CES18" s="393"/>
      <c r="CET18" s="393"/>
      <c r="CEU18" s="393"/>
      <c r="CEV18" s="393"/>
      <c r="CEW18" s="393"/>
      <c r="CEX18" s="393"/>
      <c r="CEY18" s="393"/>
      <c r="CEZ18" s="393"/>
      <c r="CFA18" s="393"/>
      <c r="CFB18" s="393"/>
      <c r="CFC18" s="393"/>
      <c r="CFD18" s="393"/>
      <c r="CFE18" s="393"/>
      <c r="CFF18" s="393"/>
      <c r="CFG18" s="393"/>
      <c r="CFH18" s="393"/>
      <c r="CFI18" s="393"/>
      <c r="CFJ18" s="393"/>
      <c r="CFK18" s="393"/>
      <c r="CFL18" s="393"/>
      <c r="CFM18" s="393"/>
      <c r="CFN18" s="393"/>
      <c r="CFO18" s="393"/>
      <c r="CFP18" s="393"/>
      <c r="CFQ18" s="393"/>
      <c r="CFR18" s="393"/>
      <c r="CFS18" s="393"/>
      <c r="CFT18" s="393"/>
      <c r="CFU18" s="393"/>
      <c r="CFV18" s="393"/>
      <c r="CFW18" s="393"/>
      <c r="CFX18" s="393"/>
      <c r="CFY18" s="393"/>
      <c r="CFZ18" s="393"/>
      <c r="CGA18" s="393"/>
      <c r="CGB18" s="393"/>
      <c r="CGC18" s="393"/>
      <c r="CGD18" s="393"/>
      <c r="CGE18" s="393"/>
      <c r="CGF18" s="393"/>
      <c r="CGG18" s="393"/>
      <c r="CGH18" s="393"/>
      <c r="CGI18" s="393"/>
      <c r="CGJ18" s="393"/>
      <c r="CGK18" s="393"/>
      <c r="CGL18" s="393"/>
      <c r="CGM18" s="393"/>
      <c r="CGN18" s="393"/>
      <c r="CGO18" s="393"/>
      <c r="CGP18" s="393"/>
      <c r="CGQ18" s="393"/>
      <c r="CGR18" s="393"/>
      <c r="CGS18" s="393"/>
      <c r="CGT18" s="393"/>
      <c r="CGU18" s="393"/>
      <c r="CGV18" s="393"/>
      <c r="CGW18" s="393"/>
      <c r="CGX18" s="393"/>
      <c r="CGY18" s="393"/>
      <c r="CGZ18" s="393"/>
      <c r="CHA18" s="393"/>
      <c r="CHB18" s="393"/>
      <c r="CHC18" s="393"/>
      <c r="CHD18" s="393"/>
      <c r="CHE18" s="393"/>
      <c r="CHF18" s="393"/>
      <c r="CHG18" s="393"/>
      <c r="CHH18" s="393"/>
      <c r="CHI18" s="393"/>
      <c r="CHJ18" s="393"/>
      <c r="CHK18" s="393"/>
      <c r="CHL18" s="393"/>
      <c r="CHM18" s="393"/>
      <c r="CHN18" s="393"/>
      <c r="CHO18" s="393"/>
      <c r="CHP18" s="393"/>
      <c r="CHQ18" s="393"/>
      <c r="CHR18" s="393"/>
      <c r="CHS18" s="393"/>
      <c r="CHT18" s="393"/>
      <c r="CHU18" s="393"/>
      <c r="CHV18" s="393"/>
      <c r="CHW18" s="393"/>
      <c r="CHX18" s="393"/>
      <c r="CHY18" s="393"/>
      <c r="CHZ18" s="393"/>
      <c r="CIA18" s="393"/>
      <c r="CIB18" s="393"/>
      <c r="CIC18" s="393"/>
      <c r="CID18" s="393"/>
      <c r="CIE18" s="393"/>
      <c r="CIF18" s="393"/>
      <c r="CIG18" s="393"/>
      <c r="CIH18" s="393"/>
      <c r="CII18" s="393"/>
      <c r="CIJ18" s="393"/>
      <c r="CIK18" s="393"/>
      <c r="CIL18" s="393"/>
      <c r="CIM18" s="393"/>
      <c r="CIN18" s="393"/>
      <c r="CIO18" s="393"/>
      <c r="CIP18" s="393"/>
      <c r="CIQ18" s="393"/>
      <c r="CIR18" s="393"/>
      <c r="CIS18" s="393"/>
      <c r="CIT18" s="393"/>
      <c r="CIU18" s="393"/>
      <c r="CIV18" s="393"/>
      <c r="CIW18" s="393"/>
      <c r="CIX18" s="393"/>
      <c r="CIY18" s="393"/>
      <c r="CIZ18" s="393"/>
      <c r="CJA18" s="393"/>
      <c r="CJB18" s="393"/>
      <c r="CJC18" s="393"/>
      <c r="CJD18" s="393"/>
      <c r="CJE18" s="393"/>
      <c r="CJF18" s="393"/>
      <c r="CJG18" s="393"/>
      <c r="CJH18" s="393"/>
      <c r="CJI18" s="393"/>
      <c r="CJJ18" s="393"/>
      <c r="CJK18" s="393"/>
      <c r="CJL18" s="393"/>
      <c r="CJM18" s="393"/>
      <c r="CJN18" s="393"/>
      <c r="CJO18" s="393"/>
      <c r="CJP18" s="393"/>
      <c r="CJQ18" s="393"/>
      <c r="CJR18" s="393"/>
      <c r="CJS18" s="393"/>
      <c r="CJT18" s="393"/>
      <c r="CJU18" s="393"/>
      <c r="CJV18" s="393"/>
      <c r="CJW18" s="393"/>
      <c r="CJX18" s="393"/>
      <c r="CJY18" s="393"/>
      <c r="CJZ18" s="393"/>
      <c r="CKA18" s="393"/>
      <c r="CKB18" s="393"/>
      <c r="CKC18" s="393"/>
      <c r="CKD18" s="393"/>
      <c r="CKE18" s="393"/>
      <c r="CKF18" s="393"/>
      <c r="CKG18" s="393"/>
      <c r="CKH18" s="393"/>
      <c r="CKI18" s="393"/>
      <c r="CKJ18" s="393"/>
      <c r="CKK18" s="393"/>
      <c r="CKL18" s="393"/>
      <c r="CKM18" s="393"/>
      <c r="CKN18" s="393"/>
      <c r="CKO18" s="393"/>
      <c r="CKP18" s="393"/>
      <c r="CKQ18" s="393"/>
      <c r="CKR18" s="393"/>
      <c r="CKS18" s="393"/>
      <c r="CKT18" s="393"/>
      <c r="CKU18" s="393"/>
      <c r="CKV18" s="393"/>
      <c r="CKW18" s="393"/>
      <c r="CKX18" s="393"/>
      <c r="CKY18" s="393"/>
      <c r="CKZ18" s="393"/>
      <c r="CLA18" s="393"/>
      <c r="CLB18" s="393"/>
      <c r="CLC18" s="393"/>
      <c r="CLD18" s="393"/>
      <c r="CLE18" s="393"/>
      <c r="CLF18" s="393"/>
      <c r="CLG18" s="393"/>
      <c r="CLH18" s="393"/>
      <c r="CLI18" s="393"/>
      <c r="CLJ18" s="393"/>
      <c r="CLK18" s="393"/>
      <c r="CLL18" s="393"/>
      <c r="CLM18" s="393"/>
      <c r="CLN18" s="393"/>
      <c r="CLO18" s="393"/>
      <c r="CLP18" s="393"/>
      <c r="CLQ18" s="393"/>
      <c r="CLR18" s="393"/>
      <c r="CLS18" s="393"/>
      <c r="CLT18" s="393"/>
      <c r="CLU18" s="393"/>
      <c r="CLV18" s="393"/>
      <c r="CLW18" s="393"/>
      <c r="CLX18" s="393"/>
      <c r="CLY18" s="393"/>
      <c r="CLZ18" s="393"/>
      <c r="CMA18" s="393"/>
      <c r="CMB18" s="393"/>
      <c r="CMC18" s="393"/>
      <c r="CMD18" s="393"/>
      <c r="CME18" s="393"/>
      <c r="CMF18" s="393"/>
      <c r="CMG18" s="393"/>
      <c r="CMH18" s="393"/>
      <c r="CMI18" s="393"/>
      <c r="CMJ18" s="393"/>
      <c r="CMK18" s="393"/>
      <c r="CML18" s="393"/>
      <c r="CMM18" s="393"/>
      <c r="CMN18" s="393"/>
      <c r="CMO18" s="393"/>
      <c r="CMP18" s="393"/>
      <c r="CMQ18" s="393"/>
      <c r="CMR18" s="393"/>
      <c r="CMS18" s="393"/>
      <c r="CMT18" s="393"/>
      <c r="CMU18" s="393"/>
      <c r="CMV18" s="393"/>
      <c r="CMW18" s="393"/>
      <c r="CMX18" s="393"/>
      <c r="CMY18" s="393"/>
      <c r="CMZ18" s="393"/>
      <c r="CNA18" s="393"/>
      <c r="CNB18" s="393"/>
      <c r="CNC18" s="393"/>
      <c r="CND18" s="393"/>
      <c r="CNE18" s="393"/>
      <c r="CNF18" s="393"/>
      <c r="CNG18" s="393"/>
      <c r="CNH18" s="393"/>
      <c r="CNI18" s="393"/>
      <c r="CNJ18" s="393"/>
      <c r="CNK18" s="393"/>
      <c r="CNL18" s="393"/>
      <c r="CNM18" s="393"/>
      <c r="CNN18" s="393"/>
      <c r="CNO18" s="393"/>
      <c r="CNP18" s="393"/>
      <c r="CNQ18" s="393"/>
      <c r="CNR18" s="393"/>
      <c r="CNS18" s="393"/>
      <c r="CNT18" s="393"/>
      <c r="CNU18" s="393"/>
      <c r="CNV18" s="393"/>
      <c r="CNW18" s="393"/>
      <c r="CNX18" s="393"/>
      <c r="CNY18" s="393"/>
      <c r="CNZ18" s="393"/>
      <c r="COA18" s="393"/>
      <c r="COB18" s="393"/>
      <c r="COC18" s="393"/>
      <c r="COD18" s="393"/>
      <c r="COE18" s="393"/>
      <c r="COF18" s="393"/>
      <c r="COG18" s="393"/>
      <c r="COH18" s="393"/>
      <c r="COI18" s="393"/>
      <c r="COJ18" s="393"/>
      <c r="COK18" s="393"/>
      <c r="COL18" s="393"/>
      <c r="COM18" s="393"/>
      <c r="CON18" s="393"/>
      <c r="COO18" s="393"/>
      <c r="COP18" s="393"/>
      <c r="COQ18" s="393"/>
      <c r="COR18" s="393"/>
      <c r="COS18" s="393"/>
      <c r="COT18" s="393"/>
      <c r="COU18" s="393"/>
      <c r="COV18" s="393"/>
      <c r="COW18" s="393"/>
      <c r="COX18" s="393"/>
      <c r="COY18" s="393"/>
      <c r="COZ18" s="393"/>
      <c r="CPA18" s="393"/>
      <c r="CPB18" s="393"/>
      <c r="CPC18" s="393"/>
      <c r="CPD18" s="393"/>
      <c r="CPE18" s="393"/>
      <c r="CPF18" s="393"/>
      <c r="CPG18" s="393"/>
      <c r="CPH18" s="393"/>
      <c r="CPI18" s="393"/>
      <c r="CPJ18" s="393"/>
      <c r="CPK18" s="393"/>
      <c r="CPL18" s="393"/>
      <c r="CPM18" s="393"/>
      <c r="CPN18" s="393"/>
      <c r="CPO18" s="393"/>
      <c r="CPP18" s="393"/>
      <c r="CPQ18" s="393"/>
      <c r="CPR18" s="393"/>
      <c r="CPS18" s="393"/>
      <c r="CPT18" s="393"/>
      <c r="CPU18" s="393"/>
      <c r="CPV18" s="393"/>
      <c r="CPW18" s="393"/>
      <c r="CPX18" s="393"/>
      <c r="CPY18" s="393"/>
      <c r="CPZ18" s="393"/>
      <c r="CQA18" s="393"/>
      <c r="CQB18" s="393"/>
      <c r="CQC18" s="393"/>
      <c r="CQD18" s="393"/>
      <c r="CQE18" s="393"/>
      <c r="CQF18" s="393"/>
      <c r="CQG18" s="393"/>
      <c r="CQH18" s="393"/>
      <c r="CQI18" s="393"/>
      <c r="CQJ18" s="393"/>
      <c r="CQK18" s="393"/>
      <c r="CQL18" s="393"/>
      <c r="CQM18" s="393"/>
      <c r="CQN18" s="393"/>
      <c r="CQO18" s="393"/>
      <c r="CQP18" s="393"/>
      <c r="CQQ18" s="393"/>
      <c r="CQR18" s="393"/>
      <c r="CQS18" s="393"/>
      <c r="CQT18" s="393"/>
      <c r="CQU18" s="393"/>
      <c r="CQV18" s="393"/>
      <c r="CQW18" s="393"/>
      <c r="CQX18" s="393"/>
      <c r="CQY18" s="393"/>
      <c r="CQZ18" s="393"/>
      <c r="CRA18" s="393"/>
      <c r="CRB18" s="393"/>
      <c r="CRC18" s="393"/>
      <c r="CRD18" s="393"/>
      <c r="CRE18" s="393"/>
      <c r="CRF18" s="393"/>
      <c r="CRG18" s="393"/>
      <c r="CRH18" s="393"/>
      <c r="CRI18" s="393"/>
      <c r="CRJ18" s="393"/>
      <c r="CRK18" s="393"/>
      <c r="CRL18" s="393"/>
      <c r="CRM18" s="393"/>
      <c r="CRN18" s="393"/>
      <c r="CRO18" s="393"/>
      <c r="CRP18" s="393"/>
      <c r="CRQ18" s="393"/>
      <c r="CRR18" s="393"/>
      <c r="CRS18" s="393"/>
      <c r="CRT18" s="393"/>
      <c r="CRU18" s="393"/>
      <c r="CRV18" s="393"/>
      <c r="CRW18" s="393"/>
      <c r="CRX18" s="393"/>
      <c r="CRY18" s="393"/>
      <c r="CRZ18" s="393"/>
      <c r="CSA18" s="393"/>
      <c r="CSB18" s="393"/>
      <c r="CSC18" s="393"/>
      <c r="CSD18" s="393"/>
      <c r="CSE18" s="393"/>
      <c r="CSF18" s="393"/>
      <c r="CSG18" s="393"/>
      <c r="CSH18" s="393"/>
      <c r="CSI18" s="393"/>
      <c r="CSJ18" s="393"/>
      <c r="CSK18" s="393"/>
      <c r="CSL18" s="393"/>
      <c r="CSM18" s="393"/>
      <c r="CSN18" s="393"/>
      <c r="CSO18" s="393"/>
      <c r="CSP18" s="393"/>
      <c r="CSQ18" s="393"/>
      <c r="CSR18" s="393"/>
      <c r="CSS18" s="393"/>
      <c r="CST18" s="393"/>
      <c r="CSU18" s="393"/>
      <c r="CSV18" s="393"/>
      <c r="CSW18" s="393"/>
      <c r="CSX18" s="393"/>
      <c r="CSY18" s="393"/>
      <c r="CSZ18" s="393"/>
      <c r="CTA18" s="393"/>
      <c r="CTB18" s="393"/>
      <c r="CTC18" s="393"/>
      <c r="CTD18" s="393"/>
      <c r="CTE18" s="393"/>
      <c r="CTF18" s="393"/>
      <c r="CTG18" s="393"/>
      <c r="CTH18" s="393"/>
      <c r="CTI18" s="393"/>
      <c r="CTJ18" s="393"/>
      <c r="CTK18" s="393"/>
      <c r="CTL18" s="393"/>
      <c r="CTM18" s="393"/>
      <c r="CTN18" s="393"/>
      <c r="CTO18" s="393"/>
      <c r="CTP18" s="393"/>
      <c r="CTQ18" s="393"/>
      <c r="CTR18" s="393"/>
      <c r="CTS18" s="393"/>
      <c r="CTT18" s="393"/>
      <c r="CTU18" s="393"/>
      <c r="CTV18" s="393"/>
      <c r="CTW18" s="393"/>
      <c r="CTX18" s="393"/>
      <c r="CTY18" s="393"/>
      <c r="CTZ18" s="393"/>
      <c r="CUA18" s="393"/>
      <c r="CUB18" s="393"/>
      <c r="CUC18" s="393"/>
      <c r="CUD18" s="393"/>
      <c r="CUE18" s="393"/>
      <c r="CUF18" s="393"/>
      <c r="CUG18" s="393"/>
      <c r="CUH18" s="393"/>
      <c r="CUI18" s="393"/>
      <c r="CUJ18" s="393"/>
      <c r="CUK18" s="393"/>
      <c r="CUL18" s="393"/>
      <c r="CUM18" s="393"/>
      <c r="CUN18" s="393"/>
      <c r="CUO18" s="393"/>
      <c r="CUP18" s="393"/>
      <c r="CUQ18" s="393"/>
      <c r="CUR18" s="393"/>
      <c r="CUS18" s="393"/>
      <c r="CUT18" s="393"/>
      <c r="CUU18" s="393"/>
      <c r="CUV18" s="393"/>
      <c r="CUW18" s="393"/>
      <c r="CUX18" s="393"/>
      <c r="CUY18" s="393"/>
      <c r="CUZ18" s="393"/>
      <c r="CVA18" s="393"/>
      <c r="CVB18" s="393"/>
      <c r="CVC18" s="393"/>
      <c r="CVD18" s="393"/>
      <c r="CVE18" s="393"/>
      <c r="CVF18" s="393"/>
      <c r="CVG18" s="393"/>
      <c r="CVH18" s="393"/>
      <c r="CVI18" s="393"/>
      <c r="CVJ18" s="393"/>
      <c r="CVK18" s="393"/>
      <c r="CVL18" s="393"/>
      <c r="CVM18" s="393"/>
      <c r="CVN18" s="393"/>
      <c r="CVO18" s="393"/>
      <c r="CVP18" s="393"/>
      <c r="CVQ18" s="393"/>
      <c r="CVR18" s="393"/>
      <c r="CVS18" s="393"/>
      <c r="CVT18" s="393"/>
      <c r="CVU18" s="393"/>
      <c r="CVV18" s="393"/>
      <c r="CVW18" s="393"/>
      <c r="CVX18" s="393"/>
      <c r="CVY18" s="393"/>
      <c r="CVZ18" s="393"/>
      <c r="CWA18" s="393"/>
      <c r="CWB18" s="393"/>
      <c r="CWC18" s="393"/>
      <c r="CWD18" s="393"/>
      <c r="CWE18" s="393"/>
      <c r="CWF18" s="393"/>
      <c r="CWG18" s="393"/>
      <c r="CWH18" s="393"/>
      <c r="CWI18" s="393"/>
      <c r="CWJ18" s="393"/>
      <c r="CWK18" s="393"/>
      <c r="CWL18" s="393"/>
      <c r="CWM18" s="393"/>
      <c r="CWN18" s="393"/>
      <c r="CWO18" s="393"/>
      <c r="CWP18" s="393"/>
      <c r="CWQ18" s="393"/>
      <c r="CWR18" s="393"/>
      <c r="CWS18" s="393"/>
      <c r="CWT18" s="393"/>
      <c r="CWU18" s="393"/>
      <c r="CWV18" s="393"/>
      <c r="CWW18" s="393"/>
      <c r="CWX18" s="393"/>
      <c r="CWY18" s="393"/>
      <c r="CWZ18" s="393"/>
      <c r="CXA18" s="393"/>
      <c r="CXB18" s="393"/>
      <c r="CXC18" s="393"/>
      <c r="CXD18" s="393"/>
      <c r="CXE18" s="393"/>
      <c r="CXF18" s="393"/>
      <c r="CXG18" s="393"/>
      <c r="CXH18" s="393"/>
      <c r="CXI18" s="393"/>
      <c r="CXJ18" s="393"/>
      <c r="CXK18" s="393"/>
      <c r="CXL18" s="393"/>
      <c r="CXM18" s="393"/>
      <c r="CXN18" s="393"/>
      <c r="CXO18" s="393"/>
      <c r="CXP18" s="393"/>
      <c r="CXQ18" s="393"/>
      <c r="CXR18" s="393"/>
      <c r="CXS18" s="393"/>
      <c r="CXT18" s="393"/>
      <c r="CXU18" s="393"/>
      <c r="CXV18" s="393"/>
      <c r="CXW18" s="393"/>
      <c r="CXX18" s="393"/>
      <c r="CXY18" s="393"/>
      <c r="CXZ18" s="393"/>
      <c r="CYA18" s="393"/>
      <c r="CYB18" s="393"/>
      <c r="CYC18" s="393"/>
      <c r="CYD18" s="393"/>
      <c r="CYE18" s="393"/>
      <c r="CYF18" s="393"/>
      <c r="CYG18" s="393"/>
      <c r="CYH18" s="393"/>
      <c r="CYI18" s="393"/>
      <c r="CYJ18" s="393"/>
      <c r="CYK18" s="393"/>
      <c r="CYL18" s="393"/>
      <c r="CYM18" s="393"/>
      <c r="CYN18" s="393"/>
      <c r="CYO18" s="393"/>
      <c r="CYP18" s="393"/>
      <c r="CYQ18" s="393"/>
      <c r="CYR18" s="393"/>
      <c r="CYS18" s="393"/>
      <c r="CYT18" s="393"/>
      <c r="CYU18" s="393"/>
      <c r="CYV18" s="393"/>
      <c r="CYW18" s="393"/>
      <c r="CYX18" s="393"/>
      <c r="CYY18" s="393"/>
      <c r="CYZ18" s="393"/>
      <c r="CZA18" s="393"/>
      <c r="CZB18" s="393"/>
      <c r="CZC18" s="393"/>
      <c r="CZD18" s="393"/>
      <c r="CZE18" s="393"/>
      <c r="CZF18" s="393"/>
      <c r="CZG18" s="393"/>
      <c r="CZH18" s="393"/>
      <c r="CZI18" s="393"/>
      <c r="CZJ18" s="393"/>
      <c r="CZK18" s="393"/>
      <c r="CZL18" s="393"/>
      <c r="CZM18" s="393"/>
      <c r="CZN18" s="393"/>
      <c r="CZO18" s="393"/>
      <c r="CZP18" s="393"/>
      <c r="CZQ18" s="393"/>
      <c r="CZR18" s="393"/>
      <c r="CZS18" s="393"/>
      <c r="CZT18" s="393"/>
      <c r="CZU18" s="393"/>
      <c r="CZV18" s="393"/>
      <c r="CZW18" s="393"/>
      <c r="CZX18" s="393"/>
      <c r="CZY18" s="393"/>
      <c r="CZZ18" s="393"/>
      <c r="DAA18" s="393"/>
      <c r="DAB18" s="393"/>
      <c r="DAC18" s="393"/>
      <c r="DAD18" s="393"/>
      <c r="DAE18" s="393"/>
      <c r="DAF18" s="393"/>
      <c r="DAG18" s="393"/>
      <c r="DAH18" s="393"/>
      <c r="DAI18" s="393"/>
      <c r="DAJ18" s="393"/>
      <c r="DAK18" s="393"/>
      <c r="DAL18" s="393"/>
      <c r="DAM18" s="393"/>
      <c r="DAN18" s="393"/>
      <c r="DAO18" s="393"/>
      <c r="DAP18" s="393"/>
      <c r="DAQ18" s="393"/>
      <c r="DAR18" s="393"/>
      <c r="DAS18" s="393"/>
      <c r="DAT18" s="393"/>
      <c r="DAU18" s="393"/>
      <c r="DAV18" s="393"/>
      <c r="DAW18" s="393"/>
      <c r="DAX18" s="393"/>
      <c r="DAY18" s="393"/>
      <c r="DAZ18" s="393"/>
      <c r="DBA18" s="393"/>
      <c r="DBB18" s="393"/>
      <c r="DBC18" s="393"/>
      <c r="DBD18" s="393"/>
      <c r="DBE18" s="393"/>
      <c r="DBF18" s="393"/>
      <c r="DBG18" s="393"/>
      <c r="DBH18" s="393"/>
      <c r="DBI18" s="393"/>
      <c r="DBJ18" s="393"/>
      <c r="DBK18" s="393"/>
      <c r="DBL18" s="393"/>
      <c r="DBM18" s="393"/>
      <c r="DBN18" s="393"/>
      <c r="DBO18" s="393"/>
      <c r="DBP18" s="393"/>
      <c r="DBQ18" s="393"/>
      <c r="DBR18" s="393"/>
      <c r="DBS18" s="393"/>
      <c r="DBT18" s="393"/>
      <c r="DBU18" s="393"/>
      <c r="DBV18" s="393"/>
      <c r="DBW18" s="393"/>
      <c r="DBX18" s="393"/>
      <c r="DBY18" s="393"/>
      <c r="DBZ18" s="393"/>
      <c r="DCA18" s="393"/>
      <c r="DCB18" s="393"/>
      <c r="DCC18" s="393"/>
      <c r="DCD18" s="393"/>
      <c r="DCE18" s="393"/>
      <c r="DCF18" s="393"/>
      <c r="DCG18" s="393"/>
      <c r="DCH18" s="393"/>
      <c r="DCI18" s="393"/>
      <c r="DCJ18" s="393"/>
      <c r="DCK18" s="393"/>
      <c r="DCL18" s="393"/>
      <c r="DCM18" s="393"/>
      <c r="DCN18" s="393"/>
      <c r="DCO18" s="393"/>
      <c r="DCP18" s="393"/>
      <c r="DCQ18" s="393"/>
      <c r="DCR18" s="393"/>
      <c r="DCS18" s="393"/>
      <c r="DCT18" s="393"/>
      <c r="DCU18" s="393"/>
      <c r="DCV18" s="393"/>
      <c r="DCW18" s="393"/>
      <c r="DCX18" s="393"/>
      <c r="DCY18" s="393"/>
      <c r="DCZ18" s="393"/>
      <c r="DDA18" s="393"/>
      <c r="DDB18" s="393"/>
      <c r="DDC18" s="393"/>
      <c r="DDD18" s="393"/>
      <c r="DDE18" s="393"/>
      <c r="DDF18" s="393"/>
      <c r="DDG18" s="393"/>
      <c r="DDH18" s="393"/>
      <c r="DDI18" s="393"/>
      <c r="DDJ18" s="393"/>
      <c r="DDK18" s="393"/>
      <c r="DDL18" s="393"/>
      <c r="DDM18" s="393"/>
      <c r="DDN18" s="393"/>
      <c r="DDO18" s="393"/>
      <c r="DDP18" s="393"/>
      <c r="DDQ18" s="393"/>
      <c r="DDR18" s="393"/>
      <c r="DDS18" s="393"/>
      <c r="DDT18" s="393"/>
      <c r="DDU18" s="393"/>
      <c r="DDV18" s="393"/>
      <c r="DDW18" s="393"/>
      <c r="DDX18" s="393"/>
      <c r="DDY18" s="393"/>
      <c r="DDZ18" s="393"/>
      <c r="DEA18" s="393"/>
      <c r="DEB18" s="393"/>
      <c r="DEC18" s="393"/>
      <c r="DED18" s="393"/>
      <c r="DEE18" s="393"/>
      <c r="DEF18" s="393"/>
      <c r="DEG18" s="393"/>
      <c r="DEH18" s="393"/>
      <c r="DEI18" s="393"/>
      <c r="DEJ18" s="393"/>
      <c r="DEK18" s="393"/>
      <c r="DEL18" s="393"/>
      <c r="DEM18" s="393"/>
      <c r="DEN18" s="393"/>
      <c r="DEO18" s="393"/>
      <c r="DEP18" s="393"/>
      <c r="DEQ18" s="393"/>
      <c r="DER18" s="393"/>
      <c r="DES18" s="393"/>
      <c r="DET18" s="393"/>
      <c r="DEU18" s="393"/>
      <c r="DEV18" s="393"/>
      <c r="DEW18" s="393"/>
      <c r="DEX18" s="393"/>
      <c r="DEY18" s="393"/>
      <c r="DEZ18" s="393"/>
      <c r="DFA18" s="393"/>
      <c r="DFB18" s="393"/>
      <c r="DFC18" s="393"/>
      <c r="DFD18" s="393"/>
      <c r="DFE18" s="393"/>
      <c r="DFF18" s="393"/>
      <c r="DFG18" s="393"/>
      <c r="DFH18" s="393"/>
      <c r="DFI18" s="393"/>
      <c r="DFJ18" s="393"/>
      <c r="DFK18" s="393"/>
      <c r="DFL18" s="393"/>
      <c r="DFM18" s="393"/>
      <c r="DFN18" s="393"/>
      <c r="DFO18" s="393"/>
      <c r="DFP18" s="393"/>
      <c r="DFQ18" s="393"/>
      <c r="DFR18" s="393"/>
      <c r="DFS18" s="393"/>
      <c r="DFT18" s="393"/>
      <c r="DFU18" s="393"/>
      <c r="DFV18" s="393"/>
      <c r="DFW18" s="393"/>
      <c r="DFX18" s="393"/>
      <c r="DFY18" s="393"/>
      <c r="DFZ18" s="393"/>
      <c r="DGA18" s="393"/>
      <c r="DGB18" s="393"/>
      <c r="DGC18" s="393"/>
      <c r="DGD18" s="393"/>
      <c r="DGE18" s="393"/>
      <c r="DGF18" s="393"/>
      <c r="DGG18" s="393"/>
      <c r="DGH18" s="393"/>
      <c r="DGI18" s="393"/>
      <c r="DGJ18" s="393"/>
      <c r="DGK18" s="393"/>
      <c r="DGL18" s="393"/>
      <c r="DGM18" s="393"/>
      <c r="DGN18" s="393"/>
      <c r="DGO18" s="393"/>
      <c r="DGP18" s="393"/>
      <c r="DGQ18" s="393"/>
      <c r="DGR18" s="393"/>
      <c r="DGS18" s="393"/>
      <c r="DGT18" s="393"/>
      <c r="DGU18" s="393"/>
      <c r="DGV18" s="393"/>
      <c r="DGW18" s="393"/>
      <c r="DGX18" s="393"/>
      <c r="DGY18" s="393"/>
      <c r="DGZ18" s="393"/>
      <c r="DHA18" s="393"/>
      <c r="DHB18" s="393"/>
      <c r="DHC18" s="393"/>
      <c r="DHD18" s="393"/>
      <c r="DHE18" s="393"/>
      <c r="DHF18" s="393"/>
      <c r="DHG18" s="393"/>
      <c r="DHH18" s="393"/>
      <c r="DHI18" s="393"/>
      <c r="DHJ18" s="393"/>
      <c r="DHK18" s="393"/>
      <c r="DHL18" s="393"/>
      <c r="DHM18" s="393"/>
      <c r="DHN18" s="393"/>
      <c r="DHO18" s="393"/>
      <c r="DHP18" s="393"/>
      <c r="DHQ18" s="393"/>
      <c r="DHR18" s="393"/>
      <c r="DHS18" s="393"/>
      <c r="DHT18" s="393"/>
      <c r="DHU18" s="393"/>
      <c r="DHV18" s="393"/>
      <c r="DHW18" s="393"/>
      <c r="DHX18" s="393"/>
      <c r="DHY18" s="393"/>
      <c r="DHZ18" s="393"/>
      <c r="DIA18" s="393"/>
      <c r="DIB18" s="393"/>
      <c r="DIC18" s="393"/>
      <c r="DID18" s="393"/>
      <c r="DIE18" s="393"/>
      <c r="DIF18" s="393"/>
      <c r="DIG18" s="393"/>
      <c r="DIH18" s="393"/>
      <c r="DII18" s="393"/>
      <c r="DIJ18" s="393"/>
      <c r="DIK18" s="393"/>
      <c r="DIL18" s="393"/>
      <c r="DIM18" s="393"/>
      <c r="DIN18" s="393"/>
      <c r="DIO18" s="393"/>
      <c r="DIP18" s="393"/>
      <c r="DIQ18" s="393"/>
      <c r="DIR18" s="393"/>
      <c r="DIS18" s="393"/>
      <c r="DIT18" s="393"/>
      <c r="DIU18" s="393"/>
      <c r="DIV18" s="393"/>
      <c r="DIW18" s="393"/>
      <c r="DIX18" s="393"/>
      <c r="DIY18" s="393"/>
      <c r="DIZ18" s="393"/>
      <c r="DJA18" s="393"/>
      <c r="DJB18" s="393"/>
      <c r="DJC18" s="393"/>
      <c r="DJD18" s="393"/>
      <c r="DJE18" s="393"/>
      <c r="DJF18" s="393"/>
      <c r="DJG18" s="393"/>
      <c r="DJH18" s="393"/>
      <c r="DJI18" s="393"/>
      <c r="DJJ18" s="393"/>
      <c r="DJK18" s="393"/>
      <c r="DJL18" s="393"/>
      <c r="DJM18" s="393"/>
      <c r="DJN18" s="393"/>
      <c r="DJO18" s="393"/>
      <c r="DJP18" s="393"/>
      <c r="DJQ18" s="393"/>
      <c r="DJR18" s="393"/>
      <c r="DJS18" s="393"/>
      <c r="DJT18" s="393"/>
      <c r="DJU18" s="393"/>
      <c r="DJV18" s="393"/>
      <c r="DJW18" s="393"/>
      <c r="DJX18" s="393"/>
      <c r="DJY18" s="393"/>
      <c r="DJZ18" s="393"/>
      <c r="DKA18" s="393"/>
      <c r="DKB18" s="393"/>
      <c r="DKC18" s="393"/>
      <c r="DKD18" s="393"/>
      <c r="DKE18" s="393"/>
      <c r="DKF18" s="393"/>
      <c r="DKG18" s="393"/>
      <c r="DKH18" s="393"/>
      <c r="DKI18" s="393"/>
      <c r="DKJ18" s="393"/>
      <c r="DKK18" s="393"/>
      <c r="DKL18" s="393"/>
      <c r="DKM18" s="393"/>
      <c r="DKN18" s="393"/>
      <c r="DKO18" s="393"/>
      <c r="DKP18" s="393"/>
      <c r="DKQ18" s="393"/>
      <c r="DKR18" s="393"/>
      <c r="DKS18" s="393"/>
      <c r="DKT18" s="393"/>
      <c r="DKU18" s="393"/>
      <c r="DKV18" s="393"/>
      <c r="DKW18" s="393"/>
      <c r="DKX18" s="393"/>
      <c r="DKY18" s="393"/>
      <c r="DKZ18" s="393"/>
      <c r="DLA18" s="393"/>
      <c r="DLB18" s="393"/>
      <c r="DLC18" s="393"/>
      <c r="DLD18" s="393"/>
      <c r="DLE18" s="393"/>
      <c r="DLF18" s="393"/>
      <c r="DLG18" s="393"/>
      <c r="DLH18" s="393"/>
      <c r="DLI18" s="393"/>
      <c r="DLJ18" s="393"/>
      <c r="DLK18" s="393"/>
      <c r="DLL18" s="393"/>
      <c r="DLM18" s="393"/>
      <c r="DLN18" s="393"/>
      <c r="DLO18" s="393"/>
      <c r="DLP18" s="393"/>
      <c r="DLQ18" s="393"/>
      <c r="DLR18" s="393"/>
      <c r="DLS18" s="393"/>
      <c r="DLT18" s="393"/>
      <c r="DLU18" s="393"/>
      <c r="DLV18" s="393"/>
      <c r="DLW18" s="393"/>
      <c r="DLX18" s="393"/>
      <c r="DLY18" s="393"/>
      <c r="DLZ18" s="393"/>
      <c r="DMA18" s="393"/>
      <c r="DMB18" s="393"/>
      <c r="DMC18" s="393"/>
      <c r="DMD18" s="393"/>
      <c r="DME18" s="393"/>
      <c r="DMF18" s="393"/>
      <c r="DMG18" s="393"/>
      <c r="DMH18" s="393"/>
      <c r="DMI18" s="393"/>
      <c r="DMJ18" s="393"/>
      <c r="DMK18" s="393"/>
      <c r="DML18" s="393"/>
      <c r="DMM18" s="393"/>
      <c r="DMN18" s="393"/>
      <c r="DMO18" s="393"/>
      <c r="DMP18" s="393"/>
      <c r="DMQ18" s="393"/>
      <c r="DMR18" s="393"/>
      <c r="DMS18" s="393"/>
      <c r="DMT18" s="393"/>
      <c r="DMU18" s="393"/>
      <c r="DMV18" s="393"/>
      <c r="DMW18" s="393"/>
      <c r="DMX18" s="393"/>
      <c r="DMY18" s="393"/>
      <c r="DMZ18" s="393"/>
      <c r="DNA18" s="393"/>
      <c r="DNB18" s="393"/>
      <c r="DNC18" s="393"/>
      <c r="DND18" s="393"/>
      <c r="DNE18" s="393"/>
      <c r="DNF18" s="393"/>
      <c r="DNG18" s="393"/>
      <c r="DNH18" s="393"/>
      <c r="DNI18" s="393"/>
      <c r="DNJ18" s="393"/>
      <c r="DNK18" s="393"/>
      <c r="DNL18" s="393"/>
      <c r="DNM18" s="393"/>
      <c r="DNN18" s="393"/>
      <c r="DNO18" s="393"/>
      <c r="DNP18" s="393"/>
      <c r="DNQ18" s="393"/>
      <c r="DNR18" s="393"/>
      <c r="DNS18" s="393"/>
      <c r="DNT18" s="393"/>
      <c r="DNU18" s="393"/>
      <c r="DNV18" s="393"/>
      <c r="DNW18" s="393"/>
      <c r="DNX18" s="393"/>
      <c r="DNY18" s="393"/>
      <c r="DNZ18" s="393"/>
      <c r="DOA18" s="393"/>
      <c r="DOB18" s="393"/>
      <c r="DOC18" s="393"/>
      <c r="DOD18" s="393"/>
      <c r="DOE18" s="393"/>
      <c r="DOF18" s="393"/>
      <c r="DOG18" s="393"/>
      <c r="DOH18" s="393"/>
      <c r="DOI18" s="393"/>
      <c r="DOJ18" s="393"/>
      <c r="DOK18" s="393"/>
      <c r="DOL18" s="393"/>
      <c r="DOM18" s="393"/>
      <c r="DON18" s="393"/>
      <c r="DOO18" s="393"/>
      <c r="DOP18" s="393"/>
      <c r="DOQ18" s="393"/>
      <c r="DOR18" s="393"/>
      <c r="DOS18" s="393"/>
      <c r="DOT18" s="393"/>
      <c r="DOU18" s="393"/>
      <c r="DOV18" s="393"/>
      <c r="DOW18" s="393"/>
      <c r="DOX18" s="393"/>
      <c r="DOY18" s="393"/>
      <c r="DOZ18" s="393"/>
      <c r="DPA18" s="393"/>
      <c r="DPB18" s="393"/>
      <c r="DPC18" s="393"/>
      <c r="DPD18" s="393"/>
      <c r="DPE18" s="393"/>
      <c r="DPF18" s="393"/>
      <c r="DPG18" s="393"/>
      <c r="DPH18" s="393"/>
      <c r="DPI18" s="393"/>
      <c r="DPJ18" s="393"/>
      <c r="DPK18" s="393"/>
      <c r="DPL18" s="393"/>
      <c r="DPM18" s="393"/>
      <c r="DPN18" s="393"/>
      <c r="DPO18" s="393"/>
      <c r="DPP18" s="393"/>
      <c r="DPQ18" s="393"/>
      <c r="DPR18" s="393"/>
      <c r="DPS18" s="393"/>
      <c r="DPT18" s="393"/>
      <c r="DPU18" s="393"/>
      <c r="DPV18" s="393"/>
      <c r="DPW18" s="393"/>
      <c r="DPX18" s="393"/>
      <c r="DPY18" s="393"/>
      <c r="DPZ18" s="393"/>
      <c r="DQA18" s="393"/>
      <c r="DQB18" s="393"/>
      <c r="DQC18" s="393"/>
      <c r="DQD18" s="393"/>
      <c r="DQE18" s="393"/>
      <c r="DQF18" s="393"/>
      <c r="DQG18" s="393"/>
      <c r="DQH18" s="393"/>
      <c r="DQI18" s="393"/>
      <c r="DQJ18" s="393"/>
      <c r="DQK18" s="393"/>
      <c r="DQL18" s="393"/>
      <c r="DQM18" s="393"/>
      <c r="DQN18" s="393"/>
      <c r="DQO18" s="393"/>
      <c r="DQP18" s="393"/>
      <c r="DQQ18" s="393"/>
      <c r="DQR18" s="393"/>
      <c r="DQS18" s="393"/>
      <c r="DQT18" s="393"/>
      <c r="DQU18" s="393"/>
      <c r="DQV18" s="393"/>
      <c r="DQW18" s="393"/>
      <c r="DQX18" s="393"/>
      <c r="DQY18" s="393"/>
      <c r="DQZ18" s="393"/>
      <c r="DRA18" s="393"/>
      <c r="DRB18" s="393"/>
      <c r="DRC18" s="393"/>
      <c r="DRD18" s="393"/>
      <c r="DRE18" s="393"/>
      <c r="DRF18" s="393"/>
      <c r="DRG18" s="393"/>
      <c r="DRH18" s="393"/>
      <c r="DRI18" s="393"/>
      <c r="DRJ18" s="393"/>
      <c r="DRK18" s="393"/>
      <c r="DRL18" s="393"/>
      <c r="DRM18" s="393"/>
      <c r="DRN18" s="393"/>
      <c r="DRO18" s="393"/>
      <c r="DRP18" s="393"/>
      <c r="DRQ18" s="393"/>
      <c r="DRR18" s="393"/>
      <c r="DRS18" s="393"/>
      <c r="DRT18" s="393"/>
      <c r="DRU18" s="393"/>
      <c r="DRV18" s="393"/>
      <c r="DRW18" s="393"/>
      <c r="DRX18" s="393"/>
      <c r="DRY18" s="393"/>
      <c r="DRZ18" s="393"/>
      <c r="DSA18" s="393"/>
      <c r="DSB18" s="393"/>
      <c r="DSC18" s="393"/>
      <c r="DSD18" s="393"/>
      <c r="DSE18" s="393"/>
      <c r="DSF18" s="393"/>
      <c r="DSG18" s="393"/>
      <c r="DSH18" s="393"/>
      <c r="DSI18" s="393"/>
      <c r="DSJ18" s="393"/>
      <c r="DSK18" s="393"/>
      <c r="DSL18" s="393"/>
      <c r="DSM18" s="393"/>
      <c r="DSN18" s="393"/>
      <c r="DSO18" s="393"/>
      <c r="DSP18" s="393"/>
      <c r="DSQ18" s="393"/>
      <c r="DSR18" s="393"/>
      <c r="DSS18" s="393"/>
      <c r="DST18" s="393"/>
      <c r="DSU18" s="393"/>
      <c r="DSV18" s="393"/>
      <c r="DSW18" s="393"/>
      <c r="DSX18" s="393"/>
      <c r="DSY18" s="393"/>
      <c r="DSZ18" s="393"/>
      <c r="DTA18" s="393"/>
      <c r="DTB18" s="393"/>
      <c r="DTC18" s="393"/>
      <c r="DTD18" s="393"/>
      <c r="DTE18" s="393"/>
      <c r="DTF18" s="393"/>
      <c r="DTG18" s="393"/>
      <c r="DTH18" s="393"/>
      <c r="DTI18" s="393"/>
      <c r="DTJ18" s="393"/>
      <c r="DTK18" s="393"/>
      <c r="DTL18" s="393"/>
      <c r="DTM18" s="393"/>
      <c r="DTN18" s="393"/>
      <c r="DTO18" s="393"/>
      <c r="DTP18" s="393"/>
      <c r="DTQ18" s="393"/>
      <c r="DTR18" s="393"/>
      <c r="DTS18" s="393"/>
      <c r="DTT18" s="393"/>
      <c r="DTU18" s="393"/>
      <c r="DTV18" s="393"/>
      <c r="DTW18" s="393"/>
      <c r="DTX18" s="393"/>
      <c r="DTY18" s="393"/>
      <c r="DTZ18" s="393"/>
      <c r="DUA18" s="393"/>
      <c r="DUB18" s="393"/>
      <c r="DUC18" s="393"/>
      <c r="DUD18" s="393"/>
      <c r="DUE18" s="393"/>
      <c r="DUF18" s="393"/>
      <c r="DUG18" s="393"/>
      <c r="DUH18" s="393"/>
      <c r="DUI18" s="393"/>
      <c r="DUJ18" s="393"/>
      <c r="DUK18" s="393"/>
      <c r="DUL18" s="393"/>
      <c r="DUM18" s="393"/>
      <c r="DUN18" s="393"/>
      <c r="DUO18" s="393"/>
      <c r="DUP18" s="393"/>
      <c r="DUQ18" s="393"/>
      <c r="DUR18" s="393"/>
      <c r="DUS18" s="393"/>
      <c r="DUT18" s="393"/>
      <c r="DUU18" s="393"/>
      <c r="DUV18" s="393"/>
      <c r="DUW18" s="393"/>
      <c r="DUX18" s="393"/>
      <c r="DUY18" s="393"/>
      <c r="DUZ18" s="393"/>
      <c r="DVA18" s="393"/>
      <c r="DVB18" s="393"/>
      <c r="DVC18" s="393"/>
      <c r="DVD18" s="393"/>
      <c r="DVE18" s="393"/>
      <c r="DVF18" s="393"/>
      <c r="DVG18" s="393"/>
      <c r="DVH18" s="393"/>
      <c r="DVI18" s="393"/>
      <c r="DVJ18" s="393"/>
      <c r="DVK18" s="393"/>
      <c r="DVL18" s="393"/>
      <c r="DVM18" s="393"/>
      <c r="DVN18" s="393"/>
      <c r="DVO18" s="393"/>
      <c r="DVP18" s="393"/>
      <c r="DVQ18" s="393"/>
      <c r="DVR18" s="393"/>
      <c r="DVS18" s="393"/>
      <c r="DVT18" s="393"/>
      <c r="DVU18" s="393"/>
      <c r="DVV18" s="393"/>
      <c r="DVW18" s="393"/>
      <c r="DVX18" s="393"/>
      <c r="DVY18" s="393"/>
      <c r="DVZ18" s="393"/>
      <c r="DWA18" s="393"/>
      <c r="DWB18" s="393"/>
      <c r="DWC18" s="393"/>
      <c r="DWD18" s="393"/>
      <c r="DWE18" s="393"/>
      <c r="DWF18" s="393"/>
      <c r="DWG18" s="393"/>
      <c r="DWH18" s="393"/>
      <c r="DWI18" s="393"/>
      <c r="DWJ18" s="393"/>
      <c r="DWK18" s="393"/>
      <c r="DWL18" s="393"/>
      <c r="DWM18" s="393"/>
      <c r="DWN18" s="393"/>
      <c r="DWO18" s="393"/>
      <c r="DWP18" s="393"/>
      <c r="DWQ18" s="393"/>
      <c r="DWR18" s="393"/>
      <c r="DWS18" s="393"/>
      <c r="DWT18" s="393"/>
      <c r="DWU18" s="393"/>
      <c r="DWV18" s="393"/>
      <c r="DWW18" s="393"/>
      <c r="DWX18" s="393"/>
      <c r="DWY18" s="393"/>
      <c r="DWZ18" s="393"/>
      <c r="DXA18" s="393"/>
      <c r="DXB18" s="393"/>
      <c r="DXC18" s="393"/>
      <c r="DXD18" s="393"/>
      <c r="DXE18" s="393"/>
      <c r="DXF18" s="393"/>
      <c r="DXG18" s="393"/>
      <c r="DXH18" s="393"/>
      <c r="DXI18" s="393"/>
      <c r="DXJ18" s="393"/>
      <c r="DXK18" s="393"/>
      <c r="DXL18" s="393"/>
      <c r="DXM18" s="393"/>
      <c r="DXN18" s="393"/>
      <c r="DXO18" s="393"/>
      <c r="DXP18" s="393"/>
      <c r="DXQ18" s="393"/>
      <c r="DXR18" s="393"/>
      <c r="DXS18" s="393"/>
      <c r="DXT18" s="393"/>
      <c r="DXU18" s="393"/>
      <c r="DXV18" s="393"/>
      <c r="DXW18" s="393"/>
      <c r="DXX18" s="393"/>
      <c r="DXY18" s="393"/>
      <c r="DXZ18" s="393"/>
      <c r="DYA18" s="393"/>
      <c r="DYB18" s="393"/>
      <c r="DYC18" s="393"/>
      <c r="DYD18" s="393"/>
      <c r="DYE18" s="393"/>
      <c r="DYF18" s="393"/>
      <c r="DYG18" s="393"/>
      <c r="DYH18" s="393"/>
      <c r="DYI18" s="393"/>
      <c r="DYJ18" s="393"/>
      <c r="DYK18" s="393"/>
      <c r="DYL18" s="393"/>
      <c r="DYM18" s="393"/>
      <c r="DYN18" s="393"/>
      <c r="DYO18" s="393"/>
      <c r="DYP18" s="393"/>
      <c r="DYQ18" s="393"/>
      <c r="DYR18" s="393"/>
      <c r="DYS18" s="393"/>
      <c r="DYT18" s="393"/>
      <c r="DYU18" s="393"/>
      <c r="DYV18" s="393"/>
      <c r="DYW18" s="393"/>
      <c r="DYX18" s="393"/>
      <c r="DYY18" s="393"/>
      <c r="DYZ18" s="393"/>
      <c r="DZA18" s="393"/>
      <c r="DZB18" s="393"/>
      <c r="DZC18" s="393"/>
      <c r="DZD18" s="393"/>
      <c r="DZE18" s="393"/>
      <c r="DZF18" s="393"/>
      <c r="DZG18" s="393"/>
      <c r="DZH18" s="393"/>
      <c r="DZI18" s="393"/>
      <c r="DZJ18" s="393"/>
      <c r="DZK18" s="393"/>
      <c r="DZL18" s="393"/>
      <c r="DZM18" s="393"/>
      <c r="DZN18" s="393"/>
      <c r="DZO18" s="393"/>
      <c r="DZP18" s="393"/>
      <c r="DZQ18" s="393"/>
      <c r="DZR18" s="393"/>
      <c r="DZS18" s="393"/>
      <c r="DZT18" s="393"/>
      <c r="DZU18" s="393"/>
      <c r="DZV18" s="393"/>
      <c r="DZW18" s="393"/>
      <c r="DZX18" s="393"/>
      <c r="DZY18" s="393"/>
      <c r="DZZ18" s="393"/>
      <c r="EAA18" s="393"/>
      <c r="EAB18" s="393"/>
      <c r="EAC18" s="393"/>
      <c r="EAD18" s="393"/>
      <c r="EAE18" s="393"/>
      <c r="EAF18" s="393"/>
      <c r="EAG18" s="393"/>
      <c r="EAH18" s="393"/>
      <c r="EAI18" s="393"/>
      <c r="EAJ18" s="393"/>
      <c r="EAK18" s="393"/>
      <c r="EAL18" s="393"/>
      <c r="EAM18" s="393"/>
      <c r="EAN18" s="393"/>
      <c r="EAO18" s="393"/>
      <c r="EAP18" s="393"/>
      <c r="EAQ18" s="393"/>
      <c r="EAR18" s="393"/>
      <c r="EAS18" s="393"/>
      <c r="EAT18" s="393"/>
      <c r="EAU18" s="393"/>
      <c r="EAV18" s="393"/>
      <c r="EAW18" s="393"/>
      <c r="EAX18" s="393"/>
      <c r="EAY18" s="393"/>
      <c r="EAZ18" s="393"/>
      <c r="EBA18" s="393"/>
      <c r="EBB18" s="393"/>
      <c r="EBC18" s="393"/>
      <c r="EBD18" s="393"/>
      <c r="EBE18" s="393"/>
      <c r="EBF18" s="393"/>
      <c r="EBG18" s="393"/>
      <c r="EBH18" s="393"/>
      <c r="EBI18" s="393"/>
      <c r="EBJ18" s="393"/>
      <c r="EBK18" s="393"/>
      <c r="EBL18" s="393"/>
      <c r="EBM18" s="393"/>
      <c r="EBN18" s="393"/>
      <c r="EBO18" s="393"/>
      <c r="EBP18" s="393"/>
      <c r="EBQ18" s="393"/>
      <c r="EBR18" s="393"/>
      <c r="EBS18" s="393"/>
      <c r="EBT18" s="393"/>
      <c r="EBU18" s="393"/>
      <c r="EBV18" s="393"/>
      <c r="EBW18" s="393"/>
      <c r="EBX18" s="393"/>
      <c r="EBY18" s="393"/>
      <c r="EBZ18" s="393"/>
      <c r="ECA18" s="393"/>
      <c r="ECB18" s="393"/>
      <c r="ECC18" s="393"/>
      <c r="ECD18" s="393"/>
      <c r="ECE18" s="393"/>
      <c r="ECF18" s="393"/>
      <c r="ECG18" s="393"/>
      <c r="ECH18" s="393"/>
      <c r="ECI18" s="393"/>
      <c r="ECJ18" s="393"/>
      <c r="ECK18" s="393"/>
      <c r="ECL18" s="393"/>
      <c r="ECM18" s="393"/>
      <c r="ECN18" s="393"/>
      <c r="ECO18" s="393"/>
      <c r="ECP18" s="393"/>
      <c r="ECQ18" s="393"/>
      <c r="ECR18" s="393"/>
      <c r="ECS18" s="393"/>
      <c r="ECT18" s="393"/>
      <c r="ECU18" s="393"/>
      <c r="ECV18" s="393"/>
      <c r="ECW18" s="393"/>
      <c r="ECX18" s="393"/>
      <c r="ECY18" s="393"/>
      <c r="ECZ18" s="393"/>
      <c r="EDA18" s="393"/>
      <c r="EDB18" s="393"/>
      <c r="EDC18" s="393"/>
      <c r="EDD18" s="393"/>
      <c r="EDE18" s="393"/>
      <c r="EDF18" s="393"/>
      <c r="EDG18" s="393"/>
      <c r="EDH18" s="393"/>
      <c r="EDI18" s="393"/>
      <c r="EDJ18" s="393"/>
      <c r="EDK18" s="393"/>
      <c r="EDL18" s="393"/>
      <c r="EDM18" s="393"/>
      <c r="EDN18" s="393"/>
      <c r="EDO18" s="393"/>
      <c r="EDP18" s="393"/>
      <c r="EDQ18" s="393"/>
      <c r="EDR18" s="393"/>
      <c r="EDS18" s="393"/>
      <c r="EDT18" s="393"/>
      <c r="EDU18" s="393"/>
      <c r="EDV18" s="393"/>
      <c r="EDW18" s="393"/>
      <c r="EDX18" s="393"/>
      <c r="EDY18" s="393"/>
      <c r="EDZ18" s="393"/>
      <c r="EEA18" s="393"/>
      <c r="EEB18" s="393"/>
      <c r="EEC18" s="393"/>
      <c r="EED18" s="393"/>
      <c r="EEE18" s="393"/>
      <c r="EEF18" s="393"/>
      <c r="EEG18" s="393"/>
      <c r="EEH18" s="393"/>
      <c r="EEI18" s="393"/>
      <c r="EEJ18" s="393"/>
      <c r="EEK18" s="393"/>
      <c r="EEL18" s="393"/>
      <c r="EEM18" s="393"/>
      <c r="EEN18" s="393"/>
      <c r="EEO18" s="393"/>
      <c r="EEP18" s="393"/>
      <c r="EEQ18" s="393"/>
      <c r="EER18" s="393"/>
      <c r="EES18" s="393"/>
      <c r="EET18" s="393"/>
      <c r="EEU18" s="393"/>
      <c r="EEV18" s="393"/>
      <c r="EEW18" s="393"/>
      <c r="EEX18" s="393"/>
      <c r="EEY18" s="393"/>
      <c r="EEZ18" s="393"/>
      <c r="EFA18" s="393"/>
      <c r="EFB18" s="393"/>
      <c r="EFC18" s="393"/>
      <c r="EFD18" s="393"/>
      <c r="EFE18" s="393"/>
      <c r="EFF18" s="393"/>
      <c r="EFG18" s="393"/>
      <c r="EFH18" s="393"/>
      <c r="EFI18" s="393"/>
      <c r="EFJ18" s="393"/>
      <c r="EFK18" s="393"/>
      <c r="EFL18" s="393"/>
      <c r="EFM18" s="393"/>
      <c r="EFN18" s="393"/>
      <c r="EFO18" s="393"/>
      <c r="EFP18" s="393"/>
      <c r="EFQ18" s="393"/>
      <c r="EFR18" s="393"/>
      <c r="EFS18" s="393"/>
      <c r="EFT18" s="393"/>
      <c r="EFU18" s="393"/>
      <c r="EFV18" s="393"/>
      <c r="EFW18" s="393"/>
      <c r="EFX18" s="393"/>
      <c r="EFY18" s="393"/>
      <c r="EFZ18" s="393"/>
      <c r="EGA18" s="393"/>
      <c r="EGB18" s="393"/>
      <c r="EGC18" s="393"/>
      <c r="EGD18" s="393"/>
      <c r="EGE18" s="393"/>
      <c r="EGF18" s="393"/>
      <c r="EGG18" s="393"/>
      <c r="EGH18" s="393"/>
      <c r="EGI18" s="393"/>
      <c r="EGJ18" s="393"/>
      <c r="EGK18" s="393"/>
      <c r="EGL18" s="393"/>
      <c r="EGM18" s="393"/>
      <c r="EGN18" s="393"/>
      <c r="EGO18" s="393"/>
      <c r="EGP18" s="393"/>
      <c r="EGQ18" s="393"/>
      <c r="EGR18" s="393"/>
      <c r="EGS18" s="393"/>
      <c r="EGT18" s="393"/>
      <c r="EGU18" s="393"/>
      <c r="EGV18" s="393"/>
      <c r="EGW18" s="393"/>
      <c r="EGX18" s="393"/>
      <c r="EGY18" s="393"/>
      <c r="EGZ18" s="393"/>
      <c r="EHA18" s="393"/>
      <c r="EHB18" s="393"/>
      <c r="EHC18" s="393"/>
      <c r="EHD18" s="393"/>
      <c r="EHE18" s="393"/>
      <c r="EHF18" s="393"/>
      <c r="EHG18" s="393"/>
      <c r="EHH18" s="393"/>
      <c r="EHI18" s="393"/>
      <c r="EHJ18" s="393"/>
      <c r="EHK18" s="393"/>
      <c r="EHL18" s="393"/>
      <c r="EHM18" s="393"/>
      <c r="EHN18" s="393"/>
      <c r="EHO18" s="393"/>
      <c r="EHP18" s="393"/>
      <c r="EHQ18" s="393"/>
      <c r="EHR18" s="393"/>
      <c r="EHS18" s="393"/>
      <c r="EHT18" s="393"/>
      <c r="EHU18" s="393"/>
      <c r="EHV18" s="393"/>
      <c r="EHW18" s="393"/>
      <c r="EHX18" s="393"/>
      <c r="EHY18" s="393"/>
      <c r="EHZ18" s="393"/>
      <c r="EIA18" s="393"/>
      <c r="EIB18" s="393"/>
      <c r="EIC18" s="393"/>
      <c r="EID18" s="393"/>
      <c r="EIE18" s="393"/>
      <c r="EIF18" s="393"/>
      <c r="EIG18" s="393"/>
      <c r="EIH18" s="393"/>
      <c r="EII18" s="393"/>
      <c r="EIJ18" s="393"/>
      <c r="EIK18" s="393"/>
      <c r="EIL18" s="393"/>
      <c r="EIM18" s="393"/>
      <c r="EIN18" s="393"/>
      <c r="EIO18" s="393"/>
      <c r="EIP18" s="393"/>
      <c r="EIQ18" s="393"/>
      <c r="EIR18" s="393"/>
      <c r="EIS18" s="393"/>
      <c r="EIT18" s="393"/>
      <c r="EIU18" s="393"/>
      <c r="EIV18" s="393"/>
      <c r="EIW18" s="393"/>
      <c r="EIX18" s="393"/>
      <c r="EIY18" s="393"/>
      <c r="EIZ18" s="393"/>
      <c r="EJA18" s="393"/>
      <c r="EJB18" s="393"/>
      <c r="EJC18" s="393"/>
      <c r="EJD18" s="393"/>
      <c r="EJE18" s="393"/>
      <c r="EJF18" s="393"/>
      <c r="EJG18" s="393"/>
      <c r="EJH18" s="393"/>
      <c r="EJI18" s="393"/>
      <c r="EJJ18" s="393"/>
      <c r="EJK18" s="393"/>
      <c r="EJL18" s="393"/>
      <c r="EJM18" s="393"/>
      <c r="EJN18" s="393"/>
      <c r="EJO18" s="393"/>
      <c r="EJP18" s="393"/>
      <c r="EJQ18" s="393"/>
      <c r="EJR18" s="393"/>
      <c r="EJS18" s="393"/>
      <c r="EJT18" s="393"/>
      <c r="EJU18" s="393"/>
      <c r="EJV18" s="393"/>
      <c r="EJW18" s="393"/>
      <c r="EJX18" s="393"/>
      <c r="EJY18" s="393"/>
      <c r="EJZ18" s="393"/>
      <c r="EKA18" s="393"/>
      <c r="EKB18" s="393"/>
      <c r="EKC18" s="393"/>
      <c r="EKD18" s="393"/>
      <c r="EKE18" s="393"/>
      <c r="EKF18" s="393"/>
      <c r="EKG18" s="393"/>
      <c r="EKH18" s="393"/>
      <c r="EKI18" s="393"/>
      <c r="EKJ18" s="393"/>
      <c r="EKK18" s="393"/>
      <c r="EKL18" s="393"/>
      <c r="EKM18" s="393"/>
      <c r="EKN18" s="393"/>
      <c r="EKO18" s="393"/>
      <c r="EKP18" s="393"/>
      <c r="EKQ18" s="393"/>
      <c r="EKR18" s="393"/>
      <c r="EKS18" s="393"/>
      <c r="EKT18" s="393"/>
      <c r="EKU18" s="393"/>
      <c r="EKV18" s="393"/>
      <c r="EKW18" s="393"/>
      <c r="EKX18" s="393"/>
      <c r="EKY18" s="393"/>
      <c r="EKZ18" s="393"/>
      <c r="ELA18" s="393"/>
      <c r="ELB18" s="393"/>
      <c r="ELC18" s="393"/>
      <c r="ELD18" s="393"/>
      <c r="ELE18" s="393"/>
      <c r="ELF18" s="393"/>
      <c r="ELG18" s="393"/>
      <c r="ELH18" s="393"/>
      <c r="ELI18" s="393"/>
      <c r="ELJ18" s="393"/>
      <c r="ELK18" s="393"/>
      <c r="ELL18" s="393"/>
      <c r="ELM18" s="393"/>
      <c r="ELN18" s="393"/>
      <c r="ELO18" s="393"/>
      <c r="ELP18" s="393"/>
      <c r="ELQ18" s="393"/>
      <c r="ELR18" s="393"/>
      <c r="ELS18" s="393"/>
      <c r="ELT18" s="393"/>
      <c r="ELU18" s="393"/>
      <c r="ELV18" s="393"/>
      <c r="ELW18" s="393"/>
      <c r="ELX18" s="393"/>
      <c r="ELY18" s="393"/>
      <c r="ELZ18" s="393"/>
      <c r="EMA18" s="393"/>
      <c r="EMB18" s="393"/>
      <c r="EMC18" s="393"/>
      <c r="EMD18" s="393"/>
      <c r="EME18" s="393"/>
      <c r="EMF18" s="393"/>
      <c r="EMG18" s="393"/>
      <c r="EMH18" s="393"/>
      <c r="EMI18" s="393"/>
      <c r="EMJ18" s="393"/>
      <c r="EMK18" s="393"/>
      <c r="EML18" s="393"/>
      <c r="EMM18" s="393"/>
      <c r="EMN18" s="393"/>
      <c r="EMO18" s="393"/>
      <c r="EMP18" s="393"/>
      <c r="EMQ18" s="393"/>
      <c r="EMR18" s="393"/>
      <c r="EMS18" s="393"/>
      <c r="EMT18" s="393"/>
      <c r="EMU18" s="393"/>
      <c r="EMV18" s="393"/>
      <c r="EMW18" s="393"/>
      <c r="EMX18" s="393"/>
      <c r="EMY18" s="393"/>
      <c r="EMZ18" s="393"/>
      <c r="ENA18" s="393"/>
      <c r="ENB18" s="393"/>
      <c r="ENC18" s="393"/>
      <c r="END18" s="393"/>
      <c r="ENE18" s="393"/>
      <c r="ENF18" s="393"/>
      <c r="ENG18" s="393"/>
      <c r="ENH18" s="393"/>
      <c r="ENI18" s="393"/>
      <c r="ENJ18" s="393"/>
      <c r="ENK18" s="393"/>
      <c r="ENL18" s="393"/>
      <c r="ENM18" s="393"/>
      <c r="ENN18" s="393"/>
      <c r="ENO18" s="393"/>
      <c r="ENP18" s="393"/>
      <c r="ENQ18" s="393"/>
      <c r="ENR18" s="393"/>
      <c r="ENS18" s="393"/>
      <c r="ENT18" s="393"/>
      <c r="ENU18" s="393"/>
      <c r="ENV18" s="393"/>
      <c r="ENW18" s="393"/>
      <c r="ENX18" s="393"/>
      <c r="ENY18" s="393"/>
      <c r="ENZ18" s="393"/>
      <c r="EOA18" s="393"/>
      <c r="EOB18" s="393"/>
      <c r="EOC18" s="393"/>
      <c r="EOD18" s="393"/>
      <c r="EOE18" s="393"/>
      <c r="EOF18" s="393"/>
      <c r="EOG18" s="393"/>
      <c r="EOH18" s="393"/>
      <c r="EOI18" s="393"/>
      <c r="EOJ18" s="393"/>
      <c r="EOK18" s="393"/>
      <c r="EOL18" s="393"/>
      <c r="EOM18" s="393"/>
      <c r="EON18" s="393"/>
      <c r="EOO18" s="393"/>
      <c r="EOP18" s="393"/>
      <c r="EOQ18" s="393"/>
      <c r="EOR18" s="393"/>
      <c r="EOS18" s="393"/>
      <c r="EOT18" s="393"/>
      <c r="EOU18" s="393"/>
      <c r="EOV18" s="393"/>
      <c r="EOW18" s="393"/>
      <c r="EOX18" s="393"/>
      <c r="EOY18" s="393"/>
      <c r="EOZ18" s="393"/>
      <c r="EPA18" s="393"/>
      <c r="EPB18" s="393"/>
      <c r="EPC18" s="393"/>
      <c r="EPD18" s="393"/>
      <c r="EPE18" s="393"/>
      <c r="EPF18" s="393"/>
      <c r="EPG18" s="393"/>
      <c r="EPH18" s="393"/>
      <c r="EPI18" s="393"/>
      <c r="EPJ18" s="393"/>
      <c r="EPK18" s="393"/>
      <c r="EPL18" s="393"/>
      <c r="EPM18" s="393"/>
      <c r="EPN18" s="393"/>
      <c r="EPO18" s="393"/>
      <c r="EPP18" s="393"/>
      <c r="EPQ18" s="393"/>
      <c r="EPR18" s="393"/>
      <c r="EPS18" s="393"/>
      <c r="EPT18" s="393"/>
      <c r="EPU18" s="393"/>
      <c r="EPV18" s="393"/>
      <c r="EPW18" s="393"/>
      <c r="EPX18" s="393"/>
      <c r="EPY18" s="393"/>
      <c r="EPZ18" s="393"/>
      <c r="EQA18" s="393"/>
      <c r="EQB18" s="393"/>
      <c r="EQC18" s="393"/>
      <c r="EQD18" s="393"/>
      <c r="EQE18" s="393"/>
      <c r="EQF18" s="393"/>
      <c r="EQG18" s="393"/>
      <c r="EQH18" s="393"/>
      <c r="EQI18" s="393"/>
      <c r="EQJ18" s="393"/>
      <c r="EQK18" s="393"/>
      <c r="EQL18" s="393"/>
      <c r="EQM18" s="393"/>
      <c r="EQN18" s="393"/>
      <c r="EQO18" s="393"/>
      <c r="EQP18" s="393"/>
      <c r="EQQ18" s="393"/>
      <c r="EQR18" s="393"/>
      <c r="EQS18" s="393"/>
      <c r="EQT18" s="393"/>
      <c r="EQU18" s="393"/>
      <c r="EQV18" s="393"/>
      <c r="EQW18" s="393"/>
      <c r="EQX18" s="393"/>
      <c r="EQY18" s="393"/>
      <c r="EQZ18" s="393"/>
      <c r="ERA18" s="393"/>
      <c r="ERB18" s="393"/>
      <c r="ERC18" s="393"/>
      <c r="ERD18" s="393"/>
      <c r="ERE18" s="393"/>
      <c r="ERF18" s="393"/>
      <c r="ERG18" s="393"/>
      <c r="ERH18" s="393"/>
      <c r="ERI18" s="393"/>
      <c r="ERJ18" s="393"/>
      <c r="ERK18" s="393"/>
      <c r="ERL18" s="393"/>
      <c r="ERM18" s="393"/>
      <c r="ERN18" s="393"/>
      <c r="ERO18" s="393"/>
      <c r="ERP18" s="393"/>
      <c r="ERQ18" s="393"/>
      <c r="ERR18" s="393"/>
      <c r="ERS18" s="393"/>
      <c r="ERT18" s="393"/>
      <c r="ERU18" s="393"/>
      <c r="ERV18" s="393"/>
      <c r="ERW18" s="393"/>
      <c r="ERX18" s="393"/>
      <c r="ERY18" s="393"/>
      <c r="ERZ18" s="393"/>
      <c r="ESA18" s="393"/>
      <c r="ESB18" s="393"/>
      <c r="ESC18" s="393"/>
      <c r="ESD18" s="393"/>
      <c r="ESE18" s="393"/>
      <c r="ESF18" s="393"/>
      <c r="ESG18" s="393"/>
      <c r="ESH18" s="393"/>
      <c r="ESI18" s="393"/>
      <c r="ESJ18" s="393"/>
      <c r="ESK18" s="393"/>
      <c r="ESL18" s="393"/>
      <c r="ESM18" s="393"/>
      <c r="ESN18" s="393"/>
      <c r="ESO18" s="393"/>
      <c r="ESP18" s="393"/>
      <c r="ESQ18" s="393"/>
      <c r="ESR18" s="393"/>
      <c r="ESS18" s="393"/>
      <c r="EST18" s="393"/>
      <c r="ESU18" s="393"/>
      <c r="ESV18" s="393"/>
      <c r="ESW18" s="393"/>
      <c r="ESX18" s="393"/>
      <c r="ESY18" s="393"/>
      <c r="ESZ18" s="393"/>
      <c r="ETA18" s="393"/>
      <c r="ETB18" s="393"/>
      <c r="ETC18" s="393"/>
      <c r="ETD18" s="393"/>
      <c r="ETE18" s="393"/>
      <c r="ETF18" s="393"/>
      <c r="ETG18" s="393"/>
      <c r="ETH18" s="393"/>
      <c r="ETI18" s="393"/>
      <c r="ETJ18" s="393"/>
      <c r="ETK18" s="393"/>
      <c r="ETL18" s="393"/>
      <c r="ETM18" s="393"/>
      <c r="ETN18" s="393"/>
      <c r="ETO18" s="393"/>
      <c r="ETP18" s="393"/>
      <c r="ETQ18" s="393"/>
      <c r="ETR18" s="393"/>
      <c r="ETS18" s="393"/>
      <c r="ETT18" s="393"/>
      <c r="ETU18" s="393"/>
      <c r="ETV18" s="393"/>
      <c r="ETW18" s="393"/>
      <c r="ETX18" s="393"/>
      <c r="ETY18" s="393"/>
      <c r="ETZ18" s="393"/>
      <c r="EUA18" s="393"/>
      <c r="EUB18" s="393"/>
      <c r="EUC18" s="393"/>
      <c r="EUD18" s="393"/>
      <c r="EUE18" s="393"/>
      <c r="EUF18" s="393"/>
      <c r="EUG18" s="393"/>
      <c r="EUH18" s="393"/>
      <c r="EUI18" s="393"/>
      <c r="EUJ18" s="393"/>
      <c r="EUK18" s="393"/>
      <c r="EUL18" s="393"/>
      <c r="EUM18" s="393"/>
      <c r="EUN18" s="393"/>
      <c r="EUO18" s="393"/>
      <c r="EUP18" s="393"/>
      <c r="EUQ18" s="393"/>
      <c r="EUR18" s="393"/>
      <c r="EUS18" s="393"/>
      <c r="EUT18" s="393"/>
      <c r="EUU18" s="393"/>
      <c r="EUV18" s="393"/>
      <c r="EUW18" s="393"/>
      <c r="EUX18" s="393"/>
      <c r="EUY18" s="393"/>
      <c r="EUZ18" s="393"/>
      <c r="EVA18" s="393"/>
      <c r="EVB18" s="393"/>
      <c r="EVC18" s="393"/>
      <c r="EVD18" s="393"/>
      <c r="EVE18" s="393"/>
      <c r="EVF18" s="393"/>
      <c r="EVG18" s="393"/>
      <c r="EVH18" s="393"/>
      <c r="EVI18" s="393"/>
      <c r="EVJ18" s="393"/>
      <c r="EVK18" s="393"/>
      <c r="EVL18" s="393"/>
      <c r="EVM18" s="393"/>
      <c r="EVN18" s="393"/>
      <c r="EVO18" s="393"/>
      <c r="EVP18" s="393"/>
      <c r="EVQ18" s="393"/>
      <c r="EVR18" s="393"/>
      <c r="EVS18" s="393"/>
      <c r="EVT18" s="393"/>
      <c r="EVU18" s="393"/>
      <c r="EVV18" s="393"/>
      <c r="EVW18" s="393"/>
      <c r="EVX18" s="393"/>
      <c r="EVY18" s="393"/>
      <c r="EVZ18" s="393"/>
      <c r="EWA18" s="393"/>
      <c r="EWB18" s="393"/>
      <c r="EWC18" s="393"/>
      <c r="EWD18" s="393"/>
      <c r="EWE18" s="393"/>
      <c r="EWF18" s="393"/>
      <c r="EWG18" s="393"/>
      <c r="EWH18" s="393"/>
      <c r="EWI18" s="393"/>
      <c r="EWJ18" s="393"/>
      <c r="EWK18" s="393"/>
      <c r="EWL18" s="393"/>
      <c r="EWM18" s="393"/>
      <c r="EWN18" s="393"/>
      <c r="EWO18" s="393"/>
      <c r="EWP18" s="393"/>
      <c r="EWQ18" s="393"/>
      <c r="EWR18" s="393"/>
      <c r="EWS18" s="393"/>
      <c r="EWT18" s="393"/>
      <c r="EWU18" s="393"/>
      <c r="EWV18" s="393"/>
      <c r="EWW18" s="393"/>
      <c r="EWX18" s="393"/>
      <c r="EWY18" s="393"/>
      <c r="EWZ18" s="393"/>
      <c r="EXA18" s="393"/>
      <c r="EXB18" s="393"/>
      <c r="EXC18" s="393"/>
      <c r="EXD18" s="393"/>
      <c r="EXE18" s="393"/>
      <c r="EXF18" s="393"/>
      <c r="EXG18" s="393"/>
      <c r="EXH18" s="393"/>
      <c r="EXI18" s="393"/>
      <c r="EXJ18" s="393"/>
      <c r="EXK18" s="393"/>
      <c r="EXL18" s="393"/>
      <c r="EXM18" s="393"/>
      <c r="EXN18" s="393"/>
      <c r="EXO18" s="393"/>
      <c r="EXP18" s="393"/>
      <c r="EXQ18" s="393"/>
      <c r="EXR18" s="393"/>
      <c r="EXS18" s="393"/>
      <c r="EXT18" s="393"/>
      <c r="EXU18" s="393"/>
      <c r="EXV18" s="393"/>
      <c r="EXW18" s="393"/>
      <c r="EXX18" s="393"/>
      <c r="EXY18" s="393"/>
      <c r="EXZ18" s="393"/>
      <c r="EYA18" s="393"/>
      <c r="EYB18" s="393"/>
      <c r="EYC18" s="393"/>
      <c r="EYD18" s="393"/>
      <c r="EYE18" s="393"/>
      <c r="EYF18" s="393"/>
      <c r="EYG18" s="393"/>
      <c r="EYH18" s="393"/>
      <c r="EYI18" s="393"/>
      <c r="EYJ18" s="393"/>
      <c r="EYK18" s="393"/>
      <c r="EYL18" s="393"/>
      <c r="EYM18" s="393"/>
      <c r="EYN18" s="393"/>
      <c r="EYO18" s="393"/>
      <c r="EYP18" s="393"/>
      <c r="EYQ18" s="393"/>
      <c r="EYR18" s="393"/>
      <c r="EYS18" s="393"/>
      <c r="EYT18" s="393"/>
      <c r="EYU18" s="393"/>
      <c r="EYV18" s="393"/>
      <c r="EYW18" s="393"/>
      <c r="EYX18" s="393"/>
      <c r="EYY18" s="393"/>
      <c r="EYZ18" s="393"/>
      <c r="EZA18" s="393"/>
      <c r="EZB18" s="393"/>
      <c r="EZC18" s="393"/>
      <c r="EZD18" s="393"/>
      <c r="EZE18" s="393"/>
      <c r="EZF18" s="393"/>
      <c r="EZG18" s="393"/>
      <c r="EZH18" s="393"/>
      <c r="EZI18" s="393"/>
      <c r="EZJ18" s="393"/>
      <c r="EZK18" s="393"/>
      <c r="EZL18" s="393"/>
      <c r="EZM18" s="393"/>
      <c r="EZN18" s="393"/>
      <c r="EZO18" s="393"/>
      <c r="EZP18" s="393"/>
      <c r="EZQ18" s="393"/>
      <c r="EZR18" s="393"/>
      <c r="EZS18" s="393"/>
      <c r="EZT18" s="393"/>
      <c r="EZU18" s="393"/>
      <c r="EZV18" s="393"/>
      <c r="EZW18" s="393"/>
      <c r="EZX18" s="393"/>
      <c r="EZY18" s="393"/>
      <c r="EZZ18" s="393"/>
      <c r="FAA18" s="393"/>
      <c r="FAB18" s="393"/>
      <c r="FAC18" s="393"/>
      <c r="FAD18" s="393"/>
      <c r="FAE18" s="393"/>
      <c r="FAF18" s="393"/>
      <c r="FAG18" s="393"/>
      <c r="FAH18" s="393"/>
      <c r="FAI18" s="393"/>
      <c r="FAJ18" s="393"/>
      <c r="FAK18" s="393"/>
      <c r="FAL18" s="393"/>
      <c r="FAM18" s="393"/>
      <c r="FAN18" s="393"/>
      <c r="FAO18" s="393"/>
      <c r="FAP18" s="393"/>
      <c r="FAQ18" s="393"/>
      <c r="FAR18" s="393"/>
      <c r="FAS18" s="393"/>
      <c r="FAT18" s="393"/>
      <c r="FAU18" s="393"/>
      <c r="FAV18" s="393"/>
      <c r="FAW18" s="393"/>
      <c r="FAX18" s="393"/>
      <c r="FAY18" s="393"/>
      <c r="FAZ18" s="393"/>
      <c r="FBA18" s="393"/>
      <c r="FBB18" s="393"/>
      <c r="FBC18" s="393"/>
      <c r="FBD18" s="393"/>
      <c r="FBE18" s="393"/>
      <c r="FBF18" s="393"/>
      <c r="FBG18" s="393"/>
      <c r="FBH18" s="393"/>
      <c r="FBI18" s="393"/>
      <c r="FBJ18" s="393"/>
      <c r="FBK18" s="393"/>
      <c r="FBL18" s="393"/>
      <c r="FBM18" s="393"/>
      <c r="FBN18" s="393"/>
      <c r="FBO18" s="393"/>
      <c r="FBP18" s="393"/>
      <c r="FBQ18" s="393"/>
      <c r="FBR18" s="393"/>
      <c r="FBS18" s="393"/>
      <c r="FBT18" s="393"/>
      <c r="FBU18" s="393"/>
      <c r="FBV18" s="393"/>
      <c r="FBW18" s="393"/>
      <c r="FBX18" s="393"/>
      <c r="FBY18" s="393"/>
      <c r="FBZ18" s="393"/>
      <c r="FCA18" s="393"/>
      <c r="FCB18" s="393"/>
      <c r="FCC18" s="393"/>
      <c r="FCD18" s="393"/>
      <c r="FCE18" s="393"/>
      <c r="FCF18" s="393"/>
      <c r="FCG18" s="393"/>
      <c r="FCH18" s="393"/>
      <c r="FCI18" s="393"/>
      <c r="FCJ18" s="393"/>
      <c r="FCK18" s="393"/>
      <c r="FCL18" s="393"/>
      <c r="FCM18" s="393"/>
      <c r="FCN18" s="393"/>
      <c r="FCO18" s="393"/>
      <c r="FCP18" s="393"/>
      <c r="FCQ18" s="393"/>
      <c r="FCR18" s="393"/>
      <c r="FCS18" s="393"/>
      <c r="FCT18" s="393"/>
      <c r="FCU18" s="393"/>
      <c r="FCV18" s="393"/>
      <c r="FCW18" s="393"/>
      <c r="FCX18" s="393"/>
      <c r="FCY18" s="393"/>
      <c r="FCZ18" s="393"/>
      <c r="FDA18" s="393"/>
      <c r="FDB18" s="393"/>
      <c r="FDC18" s="393"/>
      <c r="FDD18" s="393"/>
      <c r="FDE18" s="393"/>
      <c r="FDF18" s="393"/>
      <c r="FDG18" s="393"/>
      <c r="FDH18" s="393"/>
      <c r="FDI18" s="393"/>
      <c r="FDJ18" s="393"/>
      <c r="FDK18" s="393"/>
      <c r="FDL18" s="393"/>
      <c r="FDM18" s="393"/>
      <c r="FDN18" s="393"/>
      <c r="FDO18" s="393"/>
      <c r="FDP18" s="393"/>
      <c r="FDQ18" s="393"/>
      <c r="FDR18" s="393"/>
      <c r="FDS18" s="393"/>
      <c r="FDT18" s="393"/>
      <c r="FDU18" s="393"/>
      <c r="FDV18" s="393"/>
      <c r="FDW18" s="393"/>
      <c r="FDX18" s="393"/>
      <c r="FDY18" s="393"/>
      <c r="FDZ18" s="393"/>
      <c r="FEA18" s="393"/>
      <c r="FEB18" s="393"/>
      <c r="FEC18" s="393"/>
      <c r="FED18" s="393"/>
      <c r="FEE18" s="393"/>
      <c r="FEF18" s="393"/>
      <c r="FEG18" s="393"/>
      <c r="FEH18" s="393"/>
      <c r="FEI18" s="393"/>
      <c r="FEJ18" s="393"/>
      <c r="FEK18" s="393"/>
      <c r="FEL18" s="393"/>
      <c r="FEM18" s="393"/>
      <c r="FEN18" s="393"/>
      <c r="FEO18" s="393"/>
      <c r="FEP18" s="393"/>
      <c r="FEQ18" s="393"/>
      <c r="FER18" s="393"/>
      <c r="FES18" s="393"/>
      <c r="FET18" s="393"/>
      <c r="FEU18" s="393"/>
      <c r="FEV18" s="393"/>
      <c r="FEW18" s="393"/>
      <c r="FEX18" s="393"/>
      <c r="FEY18" s="393"/>
      <c r="FEZ18" s="393"/>
      <c r="FFA18" s="393"/>
      <c r="FFB18" s="393"/>
      <c r="FFC18" s="393"/>
      <c r="FFD18" s="393"/>
      <c r="FFE18" s="393"/>
      <c r="FFF18" s="393"/>
      <c r="FFG18" s="393"/>
      <c r="FFH18" s="393"/>
      <c r="FFI18" s="393"/>
      <c r="FFJ18" s="393"/>
      <c r="FFK18" s="393"/>
      <c r="FFL18" s="393"/>
      <c r="FFM18" s="393"/>
      <c r="FFN18" s="393"/>
      <c r="FFO18" s="393"/>
      <c r="FFP18" s="393"/>
      <c r="FFQ18" s="393"/>
      <c r="FFR18" s="393"/>
      <c r="FFS18" s="393"/>
      <c r="FFT18" s="393"/>
      <c r="FFU18" s="393"/>
      <c r="FFV18" s="393"/>
      <c r="FFW18" s="393"/>
      <c r="FFX18" s="393"/>
      <c r="FFY18" s="393"/>
      <c r="FFZ18" s="393"/>
      <c r="FGA18" s="393"/>
      <c r="FGB18" s="393"/>
      <c r="FGC18" s="393"/>
      <c r="FGD18" s="393"/>
      <c r="FGE18" s="393"/>
      <c r="FGF18" s="393"/>
      <c r="FGG18" s="393"/>
      <c r="FGH18" s="393"/>
      <c r="FGI18" s="393"/>
      <c r="FGJ18" s="393"/>
      <c r="FGK18" s="393"/>
      <c r="FGL18" s="393"/>
      <c r="FGM18" s="393"/>
      <c r="FGN18" s="393"/>
      <c r="FGO18" s="393"/>
      <c r="FGP18" s="393"/>
      <c r="FGQ18" s="393"/>
      <c r="FGR18" s="393"/>
      <c r="FGS18" s="393"/>
      <c r="FGT18" s="393"/>
      <c r="FGU18" s="393"/>
      <c r="FGV18" s="393"/>
      <c r="FGW18" s="393"/>
      <c r="FGX18" s="393"/>
      <c r="FGY18" s="393"/>
      <c r="FGZ18" s="393"/>
      <c r="FHA18" s="393"/>
      <c r="FHB18" s="393"/>
      <c r="FHC18" s="393"/>
      <c r="FHD18" s="393"/>
      <c r="FHE18" s="393"/>
      <c r="FHF18" s="393"/>
      <c r="FHG18" s="393"/>
      <c r="FHH18" s="393"/>
      <c r="FHI18" s="393"/>
      <c r="FHJ18" s="393"/>
      <c r="FHK18" s="393"/>
      <c r="FHL18" s="393"/>
      <c r="FHM18" s="393"/>
      <c r="FHN18" s="393"/>
      <c r="FHO18" s="393"/>
      <c r="FHP18" s="393"/>
      <c r="FHQ18" s="393"/>
      <c r="FHR18" s="393"/>
      <c r="FHS18" s="393"/>
      <c r="FHT18" s="393"/>
      <c r="FHU18" s="393"/>
      <c r="FHV18" s="393"/>
      <c r="FHW18" s="393"/>
      <c r="FHX18" s="393"/>
      <c r="FHY18" s="393"/>
      <c r="FHZ18" s="393"/>
      <c r="FIA18" s="393"/>
      <c r="FIB18" s="393"/>
      <c r="FIC18" s="393"/>
      <c r="FID18" s="393"/>
      <c r="FIE18" s="393"/>
      <c r="FIF18" s="393"/>
      <c r="FIG18" s="393"/>
      <c r="FIH18" s="393"/>
      <c r="FII18" s="393"/>
      <c r="FIJ18" s="393"/>
      <c r="FIK18" s="393"/>
      <c r="FIL18" s="393"/>
      <c r="FIM18" s="393"/>
      <c r="FIN18" s="393"/>
      <c r="FIO18" s="393"/>
      <c r="FIP18" s="393"/>
      <c r="FIQ18" s="393"/>
      <c r="FIR18" s="393"/>
      <c r="FIS18" s="393"/>
      <c r="FIT18" s="393"/>
      <c r="FIU18" s="393"/>
      <c r="FIV18" s="393"/>
      <c r="FIW18" s="393"/>
      <c r="FIX18" s="393"/>
      <c r="FIY18" s="393"/>
      <c r="FIZ18" s="393"/>
      <c r="FJA18" s="393"/>
      <c r="FJB18" s="393"/>
      <c r="FJC18" s="393"/>
      <c r="FJD18" s="393"/>
      <c r="FJE18" s="393"/>
      <c r="FJF18" s="393"/>
      <c r="FJG18" s="393"/>
      <c r="FJH18" s="393"/>
      <c r="FJI18" s="393"/>
      <c r="FJJ18" s="393"/>
      <c r="FJK18" s="393"/>
      <c r="FJL18" s="393"/>
      <c r="FJM18" s="393"/>
      <c r="FJN18" s="393"/>
      <c r="FJO18" s="393"/>
      <c r="FJP18" s="393"/>
      <c r="FJQ18" s="393"/>
      <c r="FJR18" s="393"/>
      <c r="FJS18" s="393"/>
      <c r="FJT18" s="393"/>
      <c r="FJU18" s="393"/>
      <c r="FJV18" s="393"/>
      <c r="FJW18" s="393"/>
      <c r="FJX18" s="393"/>
      <c r="FJY18" s="393"/>
      <c r="FJZ18" s="393"/>
      <c r="FKA18" s="393"/>
      <c r="FKB18" s="393"/>
      <c r="FKC18" s="393"/>
      <c r="FKD18" s="393"/>
      <c r="FKE18" s="393"/>
      <c r="FKF18" s="393"/>
      <c r="FKG18" s="393"/>
      <c r="FKH18" s="393"/>
      <c r="FKI18" s="393"/>
      <c r="FKJ18" s="393"/>
      <c r="FKK18" s="393"/>
      <c r="FKL18" s="393"/>
      <c r="FKM18" s="393"/>
      <c r="FKN18" s="393"/>
      <c r="FKO18" s="393"/>
      <c r="FKP18" s="393"/>
      <c r="FKQ18" s="393"/>
      <c r="FKR18" s="393"/>
      <c r="FKS18" s="393"/>
      <c r="FKT18" s="393"/>
      <c r="FKU18" s="393"/>
      <c r="FKV18" s="393"/>
      <c r="FKW18" s="393"/>
      <c r="FKX18" s="393"/>
      <c r="FKY18" s="393"/>
      <c r="FKZ18" s="393"/>
      <c r="FLA18" s="393"/>
      <c r="FLB18" s="393"/>
      <c r="FLC18" s="393"/>
      <c r="FLD18" s="393"/>
      <c r="FLE18" s="393"/>
      <c r="FLF18" s="393"/>
      <c r="FLG18" s="393"/>
      <c r="FLH18" s="393"/>
      <c r="FLI18" s="393"/>
      <c r="FLJ18" s="393"/>
      <c r="FLK18" s="393"/>
      <c r="FLL18" s="393"/>
      <c r="FLM18" s="393"/>
      <c r="FLN18" s="393"/>
      <c r="FLO18" s="393"/>
      <c r="FLP18" s="393"/>
      <c r="FLQ18" s="393"/>
      <c r="FLR18" s="393"/>
      <c r="FLS18" s="393"/>
      <c r="FLT18" s="393"/>
      <c r="FLU18" s="393"/>
      <c r="FLV18" s="393"/>
      <c r="FLW18" s="393"/>
      <c r="FLX18" s="393"/>
      <c r="FLY18" s="393"/>
      <c r="FLZ18" s="393"/>
      <c r="FMA18" s="393"/>
      <c r="FMB18" s="393"/>
      <c r="FMC18" s="393"/>
      <c r="FMD18" s="393"/>
      <c r="FME18" s="393"/>
      <c r="FMF18" s="393"/>
      <c r="FMG18" s="393"/>
      <c r="FMH18" s="393"/>
      <c r="FMI18" s="393"/>
      <c r="FMJ18" s="393"/>
      <c r="FMK18" s="393"/>
      <c r="FML18" s="393"/>
      <c r="FMM18" s="393"/>
      <c r="FMN18" s="393"/>
      <c r="FMO18" s="393"/>
      <c r="FMP18" s="393"/>
      <c r="FMQ18" s="393"/>
      <c r="FMR18" s="393"/>
      <c r="FMS18" s="393"/>
      <c r="FMT18" s="393"/>
      <c r="FMU18" s="393"/>
      <c r="FMV18" s="393"/>
      <c r="FMW18" s="393"/>
      <c r="FMX18" s="393"/>
      <c r="FMY18" s="393"/>
      <c r="FMZ18" s="393"/>
      <c r="FNA18" s="393"/>
      <c r="FNB18" s="393"/>
      <c r="FNC18" s="393"/>
      <c r="FND18" s="393"/>
      <c r="FNE18" s="393"/>
      <c r="FNF18" s="393"/>
      <c r="FNG18" s="393"/>
      <c r="FNH18" s="393"/>
      <c r="FNI18" s="393"/>
      <c r="FNJ18" s="393"/>
      <c r="FNK18" s="393"/>
      <c r="FNL18" s="393"/>
      <c r="FNM18" s="393"/>
      <c r="FNN18" s="393"/>
      <c r="FNO18" s="393"/>
      <c r="FNP18" s="393"/>
      <c r="FNQ18" s="393"/>
      <c r="FNR18" s="393"/>
      <c r="FNS18" s="393"/>
      <c r="FNT18" s="393"/>
      <c r="FNU18" s="393"/>
      <c r="FNV18" s="393"/>
      <c r="FNW18" s="393"/>
      <c r="FNX18" s="393"/>
      <c r="FNY18" s="393"/>
      <c r="FNZ18" s="393"/>
      <c r="FOA18" s="393"/>
      <c r="FOB18" s="393"/>
      <c r="FOC18" s="393"/>
      <c r="FOD18" s="393"/>
      <c r="FOE18" s="393"/>
      <c r="FOF18" s="393"/>
      <c r="FOG18" s="393"/>
      <c r="FOH18" s="393"/>
      <c r="FOI18" s="393"/>
      <c r="FOJ18" s="393"/>
      <c r="FOK18" s="393"/>
      <c r="FOL18" s="393"/>
      <c r="FOM18" s="393"/>
      <c r="FON18" s="393"/>
      <c r="FOO18" s="393"/>
      <c r="FOP18" s="393"/>
      <c r="FOQ18" s="393"/>
      <c r="FOR18" s="393"/>
      <c r="FOS18" s="393"/>
      <c r="FOT18" s="393"/>
      <c r="FOU18" s="393"/>
      <c r="FOV18" s="393"/>
      <c r="FOW18" s="393"/>
      <c r="FOX18" s="393"/>
      <c r="FOY18" s="393"/>
      <c r="FOZ18" s="393"/>
      <c r="FPA18" s="393"/>
      <c r="FPB18" s="393"/>
      <c r="FPC18" s="393"/>
      <c r="FPD18" s="393"/>
      <c r="FPE18" s="393"/>
      <c r="FPF18" s="393"/>
      <c r="FPG18" s="393"/>
      <c r="FPH18" s="393"/>
      <c r="FPI18" s="393"/>
      <c r="FPJ18" s="393"/>
      <c r="FPK18" s="393"/>
      <c r="FPL18" s="393"/>
      <c r="FPM18" s="393"/>
      <c r="FPN18" s="393"/>
      <c r="FPO18" s="393"/>
      <c r="FPP18" s="393"/>
      <c r="FPQ18" s="393"/>
      <c r="FPR18" s="393"/>
      <c r="FPS18" s="393"/>
      <c r="FPT18" s="393"/>
      <c r="FPU18" s="393"/>
      <c r="FPV18" s="393"/>
      <c r="FPW18" s="393"/>
      <c r="FPX18" s="393"/>
      <c r="FPY18" s="393"/>
      <c r="FPZ18" s="393"/>
      <c r="FQA18" s="393"/>
      <c r="FQB18" s="393"/>
      <c r="FQC18" s="393"/>
      <c r="FQD18" s="393"/>
      <c r="FQE18" s="393"/>
      <c r="FQF18" s="393"/>
      <c r="FQG18" s="393"/>
      <c r="FQH18" s="393"/>
      <c r="FQI18" s="393"/>
      <c r="FQJ18" s="393"/>
      <c r="FQK18" s="393"/>
      <c r="FQL18" s="393"/>
      <c r="FQM18" s="393"/>
      <c r="FQN18" s="393"/>
      <c r="FQO18" s="393"/>
      <c r="FQP18" s="393"/>
      <c r="FQQ18" s="393"/>
      <c r="FQR18" s="393"/>
      <c r="FQS18" s="393"/>
      <c r="FQT18" s="393"/>
      <c r="FQU18" s="393"/>
      <c r="FQV18" s="393"/>
      <c r="FQW18" s="393"/>
      <c r="FQX18" s="393"/>
      <c r="FQY18" s="393"/>
      <c r="FQZ18" s="393"/>
      <c r="FRA18" s="393"/>
      <c r="FRB18" s="393"/>
      <c r="FRC18" s="393"/>
      <c r="FRD18" s="393"/>
      <c r="FRE18" s="393"/>
      <c r="FRF18" s="393"/>
      <c r="FRG18" s="393"/>
      <c r="FRH18" s="393"/>
      <c r="FRI18" s="393"/>
      <c r="FRJ18" s="393"/>
      <c r="FRK18" s="393"/>
      <c r="FRL18" s="393"/>
      <c r="FRM18" s="393"/>
      <c r="FRN18" s="393"/>
      <c r="FRO18" s="393"/>
      <c r="FRP18" s="393"/>
      <c r="FRQ18" s="393"/>
      <c r="FRR18" s="393"/>
      <c r="FRS18" s="393"/>
      <c r="FRT18" s="393"/>
      <c r="FRU18" s="393"/>
      <c r="FRV18" s="393"/>
      <c r="FRW18" s="393"/>
      <c r="FRX18" s="393"/>
      <c r="FRY18" s="393"/>
      <c r="FRZ18" s="393"/>
      <c r="FSA18" s="393"/>
      <c r="FSB18" s="393"/>
      <c r="FSC18" s="393"/>
      <c r="FSD18" s="393"/>
      <c r="FSE18" s="393"/>
      <c r="FSF18" s="393"/>
      <c r="FSG18" s="393"/>
      <c r="FSH18" s="393"/>
      <c r="FSI18" s="393"/>
      <c r="FSJ18" s="393"/>
      <c r="FSK18" s="393"/>
      <c r="FSL18" s="393"/>
      <c r="FSM18" s="393"/>
      <c r="FSN18" s="393"/>
      <c r="FSO18" s="393"/>
      <c r="FSP18" s="393"/>
      <c r="FSQ18" s="393"/>
      <c r="FSR18" s="393"/>
      <c r="FSS18" s="393"/>
      <c r="FST18" s="393"/>
      <c r="FSU18" s="393"/>
      <c r="FSV18" s="393"/>
      <c r="FSW18" s="393"/>
      <c r="FSX18" s="393"/>
      <c r="FSY18" s="393"/>
      <c r="FSZ18" s="393"/>
      <c r="FTA18" s="393"/>
      <c r="FTB18" s="393"/>
      <c r="FTC18" s="393"/>
      <c r="FTD18" s="393"/>
      <c r="FTE18" s="393"/>
      <c r="FTF18" s="393"/>
      <c r="FTG18" s="393"/>
      <c r="FTH18" s="393"/>
      <c r="FTI18" s="393"/>
      <c r="FTJ18" s="393"/>
      <c r="FTK18" s="393"/>
      <c r="FTL18" s="393"/>
      <c r="FTM18" s="393"/>
      <c r="FTN18" s="393"/>
      <c r="FTO18" s="393"/>
      <c r="FTP18" s="393"/>
      <c r="FTQ18" s="393"/>
      <c r="FTR18" s="393"/>
      <c r="FTS18" s="393"/>
      <c r="FTT18" s="393"/>
      <c r="FTU18" s="393"/>
      <c r="FTV18" s="393"/>
      <c r="FTW18" s="393"/>
      <c r="FTX18" s="393"/>
      <c r="FTY18" s="393"/>
      <c r="FTZ18" s="393"/>
      <c r="FUA18" s="393"/>
      <c r="FUB18" s="393"/>
      <c r="FUC18" s="393"/>
      <c r="FUD18" s="393"/>
      <c r="FUE18" s="393"/>
      <c r="FUF18" s="393"/>
      <c r="FUG18" s="393"/>
      <c r="FUH18" s="393"/>
      <c r="FUI18" s="393"/>
      <c r="FUJ18" s="393"/>
      <c r="FUK18" s="393"/>
      <c r="FUL18" s="393"/>
      <c r="FUM18" s="393"/>
      <c r="FUN18" s="393"/>
      <c r="FUO18" s="393"/>
      <c r="FUP18" s="393"/>
      <c r="FUQ18" s="393"/>
      <c r="FUR18" s="393"/>
      <c r="FUS18" s="393"/>
      <c r="FUT18" s="393"/>
      <c r="FUU18" s="393"/>
      <c r="FUV18" s="393"/>
      <c r="FUW18" s="393"/>
      <c r="FUX18" s="393"/>
      <c r="FUY18" s="393"/>
      <c r="FUZ18" s="393"/>
      <c r="FVA18" s="393"/>
      <c r="FVB18" s="393"/>
      <c r="FVC18" s="393"/>
      <c r="FVD18" s="393"/>
      <c r="FVE18" s="393"/>
      <c r="FVF18" s="393"/>
      <c r="FVG18" s="393"/>
      <c r="FVH18" s="393"/>
      <c r="FVI18" s="393"/>
      <c r="FVJ18" s="393"/>
      <c r="FVK18" s="393"/>
      <c r="FVL18" s="393"/>
      <c r="FVM18" s="393"/>
      <c r="FVN18" s="393"/>
      <c r="FVO18" s="393"/>
      <c r="FVP18" s="393"/>
      <c r="FVQ18" s="393"/>
      <c r="FVR18" s="393"/>
      <c r="FVS18" s="393"/>
      <c r="FVT18" s="393"/>
      <c r="FVU18" s="393"/>
      <c r="FVV18" s="393"/>
      <c r="FVW18" s="393"/>
      <c r="FVX18" s="393"/>
      <c r="FVY18" s="393"/>
      <c r="FVZ18" s="393"/>
      <c r="FWA18" s="393"/>
      <c r="FWB18" s="393"/>
      <c r="FWC18" s="393"/>
      <c r="FWD18" s="393"/>
      <c r="FWE18" s="393"/>
      <c r="FWF18" s="393"/>
      <c r="FWG18" s="393"/>
      <c r="FWH18" s="393"/>
      <c r="FWI18" s="393"/>
      <c r="FWJ18" s="393"/>
      <c r="FWK18" s="393"/>
      <c r="FWL18" s="393"/>
      <c r="FWM18" s="393"/>
      <c r="FWN18" s="393"/>
      <c r="FWO18" s="393"/>
      <c r="FWP18" s="393"/>
      <c r="FWQ18" s="393"/>
      <c r="FWR18" s="393"/>
      <c r="FWS18" s="393"/>
      <c r="FWT18" s="393"/>
      <c r="FWU18" s="393"/>
      <c r="FWV18" s="393"/>
      <c r="FWW18" s="393"/>
      <c r="FWX18" s="393"/>
      <c r="FWY18" s="393"/>
      <c r="FWZ18" s="393"/>
      <c r="FXA18" s="393"/>
      <c r="FXB18" s="393"/>
      <c r="FXC18" s="393"/>
      <c r="FXD18" s="393"/>
      <c r="FXE18" s="393"/>
      <c r="FXF18" s="393"/>
      <c r="FXG18" s="393"/>
      <c r="FXH18" s="393"/>
      <c r="FXI18" s="393"/>
      <c r="FXJ18" s="393"/>
      <c r="FXK18" s="393"/>
      <c r="FXL18" s="393"/>
      <c r="FXM18" s="393"/>
      <c r="FXN18" s="393"/>
      <c r="FXO18" s="393"/>
      <c r="FXP18" s="393"/>
      <c r="FXQ18" s="393"/>
      <c r="FXR18" s="393"/>
      <c r="FXS18" s="393"/>
      <c r="FXT18" s="393"/>
      <c r="FXU18" s="393"/>
      <c r="FXV18" s="393"/>
      <c r="FXW18" s="393"/>
      <c r="FXX18" s="393"/>
      <c r="FXY18" s="393"/>
      <c r="FXZ18" s="393"/>
      <c r="FYA18" s="393"/>
      <c r="FYB18" s="393"/>
      <c r="FYC18" s="393"/>
      <c r="FYD18" s="393"/>
      <c r="FYE18" s="393"/>
      <c r="FYF18" s="393"/>
      <c r="FYG18" s="393"/>
      <c r="FYH18" s="393"/>
      <c r="FYI18" s="393"/>
      <c r="FYJ18" s="393"/>
      <c r="FYK18" s="393"/>
      <c r="FYL18" s="393"/>
      <c r="FYM18" s="393"/>
      <c r="FYN18" s="393"/>
      <c r="FYO18" s="393"/>
      <c r="FYP18" s="393"/>
      <c r="FYQ18" s="393"/>
      <c r="FYR18" s="393"/>
      <c r="FYS18" s="393"/>
      <c r="FYT18" s="393"/>
      <c r="FYU18" s="393"/>
      <c r="FYV18" s="393"/>
      <c r="FYW18" s="393"/>
      <c r="FYX18" s="393"/>
      <c r="FYY18" s="393"/>
      <c r="FYZ18" s="393"/>
      <c r="FZA18" s="393"/>
      <c r="FZB18" s="393"/>
      <c r="FZC18" s="393"/>
      <c r="FZD18" s="393"/>
      <c r="FZE18" s="393"/>
      <c r="FZF18" s="393"/>
      <c r="FZG18" s="393"/>
      <c r="FZH18" s="393"/>
      <c r="FZI18" s="393"/>
      <c r="FZJ18" s="393"/>
      <c r="FZK18" s="393"/>
      <c r="FZL18" s="393"/>
      <c r="FZM18" s="393"/>
      <c r="FZN18" s="393"/>
      <c r="FZO18" s="393"/>
      <c r="FZP18" s="393"/>
      <c r="FZQ18" s="393"/>
      <c r="FZR18" s="393"/>
      <c r="FZS18" s="393"/>
      <c r="FZT18" s="393"/>
      <c r="FZU18" s="393"/>
      <c r="FZV18" s="393"/>
      <c r="FZW18" s="393"/>
      <c r="FZX18" s="393"/>
      <c r="FZY18" s="393"/>
      <c r="FZZ18" s="393"/>
      <c r="GAA18" s="393"/>
      <c r="GAB18" s="393"/>
      <c r="GAC18" s="393"/>
      <c r="GAD18" s="393"/>
      <c r="GAE18" s="393"/>
      <c r="GAF18" s="393"/>
      <c r="GAG18" s="393"/>
      <c r="GAH18" s="393"/>
      <c r="GAI18" s="393"/>
      <c r="GAJ18" s="393"/>
      <c r="GAK18" s="393"/>
      <c r="GAL18" s="393"/>
      <c r="GAM18" s="393"/>
      <c r="GAN18" s="393"/>
      <c r="GAO18" s="393"/>
      <c r="GAP18" s="393"/>
      <c r="GAQ18" s="393"/>
      <c r="GAR18" s="393"/>
      <c r="GAS18" s="393"/>
      <c r="GAT18" s="393"/>
      <c r="GAU18" s="393"/>
      <c r="GAV18" s="393"/>
      <c r="GAW18" s="393"/>
      <c r="GAX18" s="393"/>
      <c r="GAY18" s="393"/>
      <c r="GAZ18" s="393"/>
      <c r="GBA18" s="393"/>
      <c r="GBB18" s="393"/>
      <c r="GBC18" s="393"/>
      <c r="GBD18" s="393"/>
      <c r="GBE18" s="393"/>
      <c r="GBF18" s="393"/>
      <c r="GBG18" s="393"/>
      <c r="GBH18" s="393"/>
      <c r="GBI18" s="393"/>
      <c r="GBJ18" s="393"/>
      <c r="GBK18" s="393"/>
      <c r="GBL18" s="393"/>
      <c r="GBM18" s="393"/>
      <c r="GBN18" s="393"/>
      <c r="GBO18" s="393"/>
      <c r="GBP18" s="393"/>
      <c r="GBQ18" s="393"/>
      <c r="GBR18" s="393"/>
      <c r="GBS18" s="393"/>
      <c r="GBT18" s="393"/>
      <c r="GBU18" s="393"/>
      <c r="GBV18" s="393"/>
      <c r="GBW18" s="393"/>
      <c r="GBX18" s="393"/>
      <c r="GBY18" s="393"/>
      <c r="GBZ18" s="393"/>
      <c r="GCA18" s="393"/>
      <c r="GCB18" s="393"/>
      <c r="GCC18" s="393"/>
      <c r="GCD18" s="393"/>
      <c r="GCE18" s="393"/>
      <c r="GCF18" s="393"/>
      <c r="GCG18" s="393"/>
      <c r="GCH18" s="393"/>
      <c r="GCI18" s="393"/>
      <c r="GCJ18" s="393"/>
      <c r="GCK18" s="393"/>
      <c r="GCL18" s="393"/>
      <c r="GCM18" s="393"/>
      <c r="GCN18" s="393"/>
      <c r="GCO18" s="393"/>
      <c r="GCP18" s="393"/>
      <c r="GCQ18" s="393"/>
      <c r="GCR18" s="393"/>
      <c r="GCS18" s="393"/>
      <c r="GCT18" s="393"/>
      <c r="GCU18" s="393"/>
      <c r="GCV18" s="393"/>
      <c r="GCW18" s="393"/>
      <c r="GCX18" s="393"/>
      <c r="GCY18" s="393"/>
      <c r="GCZ18" s="393"/>
      <c r="GDA18" s="393"/>
      <c r="GDB18" s="393"/>
      <c r="GDC18" s="393"/>
      <c r="GDD18" s="393"/>
      <c r="GDE18" s="393"/>
      <c r="GDF18" s="393"/>
      <c r="GDG18" s="393"/>
      <c r="GDH18" s="393"/>
      <c r="GDI18" s="393"/>
      <c r="GDJ18" s="393"/>
      <c r="GDK18" s="393"/>
      <c r="GDL18" s="393"/>
      <c r="GDM18" s="393"/>
      <c r="GDN18" s="393"/>
      <c r="GDO18" s="393"/>
      <c r="GDP18" s="393"/>
      <c r="GDQ18" s="393"/>
      <c r="GDR18" s="393"/>
      <c r="GDS18" s="393"/>
      <c r="GDT18" s="393"/>
      <c r="GDU18" s="393"/>
      <c r="GDV18" s="393"/>
      <c r="GDW18" s="393"/>
      <c r="GDX18" s="393"/>
      <c r="GDY18" s="393"/>
      <c r="GDZ18" s="393"/>
      <c r="GEA18" s="393"/>
      <c r="GEB18" s="393"/>
      <c r="GEC18" s="393"/>
      <c r="GED18" s="393"/>
      <c r="GEE18" s="393"/>
      <c r="GEF18" s="393"/>
      <c r="GEG18" s="393"/>
      <c r="GEH18" s="393"/>
      <c r="GEI18" s="393"/>
      <c r="GEJ18" s="393"/>
      <c r="GEK18" s="393"/>
      <c r="GEL18" s="393"/>
      <c r="GEM18" s="393"/>
      <c r="GEN18" s="393"/>
      <c r="GEO18" s="393"/>
      <c r="GEP18" s="393"/>
      <c r="GEQ18" s="393"/>
      <c r="GER18" s="393"/>
      <c r="GES18" s="393"/>
      <c r="GET18" s="393"/>
      <c r="GEU18" s="393"/>
      <c r="GEV18" s="393"/>
      <c r="GEW18" s="393"/>
      <c r="GEX18" s="393"/>
      <c r="GEY18" s="393"/>
      <c r="GEZ18" s="393"/>
      <c r="GFA18" s="393"/>
      <c r="GFB18" s="393"/>
      <c r="GFC18" s="393"/>
      <c r="GFD18" s="393"/>
      <c r="GFE18" s="393"/>
      <c r="GFF18" s="393"/>
      <c r="GFG18" s="393"/>
      <c r="GFH18" s="393"/>
      <c r="GFI18" s="393"/>
      <c r="GFJ18" s="393"/>
      <c r="GFK18" s="393"/>
      <c r="GFL18" s="393"/>
      <c r="GFM18" s="393"/>
      <c r="GFN18" s="393"/>
      <c r="GFO18" s="393"/>
      <c r="GFP18" s="393"/>
      <c r="GFQ18" s="393"/>
      <c r="GFR18" s="393"/>
      <c r="GFS18" s="393"/>
      <c r="GFT18" s="393"/>
      <c r="GFU18" s="393"/>
      <c r="GFV18" s="393"/>
      <c r="GFW18" s="393"/>
      <c r="GFX18" s="393"/>
      <c r="GFY18" s="393"/>
      <c r="GFZ18" s="393"/>
      <c r="GGA18" s="393"/>
      <c r="GGB18" s="393"/>
      <c r="GGC18" s="393"/>
      <c r="GGD18" s="393"/>
      <c r="GGE18" s="393"/>
      <c r="GGF18" s="393"/>
      <c r="GGG18" s="393"/>
      <c r="GGH18" s="393"/>
      <c r="GGI18" s="393"/>
      <c r="GGJ18" s="393"/>
      <c r="GGK18" s="393"/>
      <c r="GGL18" s="393"/>
      <c r="GGM18" s="393"/>
      <c r="GGN18" s="393"/>
      <c r="GGO18" s="393"/>
      <c r="GGP18" s="393"/>
      <c r="GGQ18" s="393"/>
      <c r="GGR18" s="393"/>
      <c r="GGS18" s="393"/>
      <c r="GGT18" s="393"/>
      <c r="GGU18" s="393"/>
      <c r="GGV18" s="393"/>
      <c r="GGW18" s="393"/>
      <c r="GGX18" s="393"/>
      <c r="GGY18" s="393"/>
      <c r="GGZ18" s="393"/>
      <c r="GHA18" s="393"/>
      <c r="GHB18" s="393"/>
      <c r="GHC18" s="393"/>
      <c r="GHD18" s="393"/>
      <c r="GHE18" s="393"/>
      <c r="GHF18" s="393"/>
      <c r="GHG18" s="393"/>
      <c r="GHH18" s="393"/>
      <c r="GHI18" s="393"/>
      <c r="GHJ18" s="393"/>
      <c r="GHK18" s="393"/>
      <c r="GHL18" s="393"/>
      <c r="GHM18" s="393"/>
      <c r="GHN18" s="393"/>
      <c r="GHO18" s="393"/>
      <c r="GHP18" s="393"/>
      <c r="GHQ18" s="393"/>
      <c r="GHR18" s="393"/>
      <c r="GHS18" s="393"/>
      <c r="GHT18" s="393"/>
      <c r="GHU18" s="393"/>
      <c r="GHV18" s="393"/>
      <c r="GHW18" s="393"/>
      <c r="GHX18" s="393"/>
      <c r="GHY18" s="393"/>
      <c r="GHZ18" s="393"/>
      <c r="GIA18" s="393"/>
      <c r="GIB18" s="393"/>
      <c r="GIC18" s="393"/>
      <c r="GID18" s="393"/>
      <c r="GIE18" s="393"/>
      <c r="GIF18" s="393"/>
      <c r="GIG18" s="393"/>
      <c r="GIH18" s="393"/>
      <c r="GII18" s="393"/>
      <c r="GIJ18" s="393"/>
      <c r="GIK18" s="393"/>
      <c r="GIL18" s="393"/>
      <c r="GIM18" s="393"/>
      <c r="GIN18" s="393"/>
      <c r="GIO18" s="393"/>
      <c r="GIP18" s="393"/>
      <c r="GIQ18" s="393"/>
      <c r="GIR18" s="393"/>
      <c r="GIS18" s="393"/>
      <c r="GIT18" s="393"/>
      <c r="GIU18" s="393"/>
      <c r="GIV18" s="393"/>
      <c r="GIW18" s="393"/>
      <c r="GIX18" s="393"/>
      <c r="GIY18" s="393"/>
      <c r="GIZ18" s="393"/>
      <c r="GJA18" s="393"/>
      <c r="GJB18" s="393"/>
      <c r="GJC18" s="393"/>
      <c r="GJD18" s="393"/>
      <c r="GJE18" s="393"/>
      <c r="GJF18" s="393"/>
      <c r="GJG18" s="393"/>
      <c r="GJH18" s="393"/>
      <c r="GJI18" s="393"/>
      <c r="GJJ18" s="393"/>
      <c r="GJK18" s="393"/>
      <c r="GJL18" s="393"/>
      <c r="GJM18" s="393"/>
      <c r="GJN18" s="393"/>
      <c r="GJO18" s="393"/>
      <c r="GJP18" s="393"/>
      <c r="GJQ18" s="393"/>
      <c r="GJR18" s="393"/>
      <c r="GJS18" s="393"/>
      <c r="GJT18" s="393"/>
      <c r="GJU18" s="393"/>
      <c r="GJV18" s="393"/>
      <c r="GJW18" s="393"/>
      <c r="GJX18" s="393"/>
      <c r="GJY18" s="393"/>
      <c r="GJZ18" s="393"/>
      <c r="GKA18" s="393"/>
      <c r="GKB18" s="393"/>
      <c r="GKC18" s="393"/>
      <c r="GKD18" s="393"/>
      <c r="GKE18" s="393"/>
      <c r="GKF18" s="393"/>
      <c r="GKG18" s="393"/>
      <c r="GKH18" s="393"/>
      <c r="GKI18" s="393"/>
      <c r="GKJ18" s="393"/>
      <c r="GKK18" s="393"/>
      <c r="GKL18" s="393"/>
      <c r="GKM18" s="393"/>
      <c r="GKN18" s="393"/>
      <c r="GKO18" s="393"/>
      <c r="GKP18" s="393"/>
      <c r="GKQ18" s="393"/>
      <c r="GKR18" s="393"/>
      <c r="GKS18" s="393"/>
      <c r="GKT18" s="393"/>
      <c r="GKU18" s="393"/>
      <c r="GKV18" s="393"/>
      <c r="GKW18" s="393"/>
      <c r="GKX18" s="393"/>
      <c r="GKY18" s="393"/>
      <c r="GKZ18" s="393"/>
      <c r="GLA18" s="393"/>
      <c r="GLB18" s="393"/>
      <c r="GLC18" s="393"/>
      <c r="GLD18" s="393"/>
      <c r="GLE18" s="393"/>
      <c r="GLF18" s="393"/>
      <c r="GLG18" s="393"/>
      <c r="GLH18" s="393"/>
      <c r="GLI18" s="393"/>
      <c r="GLJ18" s="393"/>
      <c r="GLK18" s="393"/>
      <c r="GLL18" s="393"/>
      <c r="GLM18" s="393"/>
      <c r="GLN18" s="393"/>
      <c r="GLO18" s="393"/>
      <c r="GLP18" s="393"/>
      <c r="GLQ18" s="393"/>
      <c r="GLR18" s="393"/>
      <c r="GLS18" s="393"/>
      <c r="GLT18" s="393"/>
      <c r="GLU18" s="393"/>
      <c r="GLV18" s="393"/>
      <c r="GLW18" s="393"/>
      <c r="GLX18" s="393"/>
      <c r="GLY18" s="393"/>
      <c r="GLZ18" s="393"/>
      <c r="GMA18" s="393"/>
      <c r="GMB18" s="393"/>
      <c r="GMC18" s="393"/>
      <c r="GMD18" s="393"/>
      <c r="GME18" s="393"/>
      <c r="GMF18" s="393"/>
      <c r="GMG18" s="393"/>
      <c r="GMH18" s="393"/>
      <c r="GMI18" s="393"/>
      <c r="GMJ18" s="393"/>
      <c r="GMK18" s="393"/>
      <c r="GML18" s="393"/>
      <c r="GMM18" s="393"/>
      <c r="GMN18" s="393"/>
      <c r="GMO18" s="393"/>
      <c r="GMP18" s="393"/>
      <c r="GMQ18" s="393"/>
      <c r="GMR18" s="393"/>
      <c r="GMS18" s="393"/>
      <c r="GMT18" s="393"/>
      <c r="GMU18" s="393"/>
      <c r="GMV18" s="393"/>
      <c r="GMW18" s="393"/>
      <c r="GMX18" s="393"/>
      <c r="GMY18" s="393"/>
      <c r="GMZ18" s="393"/>
      <c r="GNA18" s="393"/>
      <c r="GNB18" s="393"/>
      <c r="GNC18" s="393"/>
      <c r="GND18" s="393"/>
      <c r="GNE18" s="393"/>
      <c r="GNF18" s="393"/>
      <c r="GNG18" s="393"/>
      <c r="GNH18" s="393"/>
      <c r="GNI18" s="393"/>
      <c r="GNJ18" s="393"/>
      <c r="GNK18" s="393"/>
      <c r="GNL18" s="393"/>
      <c r="GNM18" s="393"/>
      <c r="GNN18" s="393"/>
      <c r="GNO18" s="393"/>
      <c r="GNP18" s="393"/>
      <c r="GNQ18" s="393"/>
      <c r="GNR18" s="393"/>
      <c r="GNS18" s="393"/>
      <c r="GNT18" s="393"/>
      <c r="GNU18" s="393"/>
      <c r="GNV18" s="393"/>
      <c r="GNW18" s="393"/>
      <c r="GNX18" s="393"/>
      <c r="GNY18" s="393"/>
      <c r="GNZ18" s="393"/>
      <c r="GOA18" s="393"/>
      <c r="GOB18" s="393"/>
      <c r="GOC18" s="393"/>
      <c r="GOD18" s="393"/>
      <c r="GOE18" s="393"/>
      <c r="GOF18" s="393"/>
      <c r="GOG18" s="393"/>
      <c r="GOH18" s="393"/>
      <c r="GOI18" s="393"/>
      <c r="GOJ18" s="393"/>
      <c r="GOK18" s="393"/>
      <c r="GOL18" s="393"/>
      <c r="GOM18" s="393"/>
      <c r="GON18" s="393"/>
      <c r="GOO18" s="393"/>
      <c r="GOP18" s="393"/>
      <c r="GOQ18" s="393"/>
      <c r="GOR18" s="393"/>
      <c r="GOS18" s="393"/>
      <c r="GOT18" s="393"/>
      <c r="GOU18" s="393"/>
      <c r="GOV18" s="393"/>
      <c r="GOW18" s="393"/>
      <c r="GOX18" s="393"/>
      <c r="GOY18" s="393"/>
      <c r="GOZ18" s="393"/>
      <c r="GPA18" s="393"/>
      <c r="GPB18" s="393"/>
      <c r="GPC18" s="393"/>
      <c r="GPD18" s="393"/>
      <c r="GPE18" s="393"/>
      <c r="GPF18" s="393"/>
      <c r="GPG18" s="393"/>
      <c r="GPH18" s="393"/>
      <c r="GPI18" s="393"/>
      <c r="GPJ18" s="393"/>
      <c r="GPK18" s="393"/>
      <c r="GPL18" s="393"/>
      <c r="GPM18" s="393"/>
      <c r="GPN18" s="393"/>
      <c r="GPO18" s="393"/>
      <c r="GPP18" s="393"/>
      <c r="GPQ18" s="393"/>
      <c r="GPR18" s="393"/>
      <c r="GPS18" s="393"/>
      <c r="GPT18" s="393"/>
      <c r="GPU18" s="393"/>
      <c r="GPV18" s="393"/>
      <c r="GPW18" s="393"/>
      <c r="GPX18" s="393"/>
      <c r="GPY18" s="393"/>
      <c r="GPZ18" s="393"/>
      <c r="GQA18" s="393"/>
      <c r="GQB18" s="393"/>
      <c r="GQC18" s="393"/>
      <c r="GQD18" s="393"/>
      <c r="GQE18" s="393"/>
      <c r="GQF18" s="393"/>
      <c r="GQG18" s="393"/>
      <c r="GQH18" s="393"/>
      <c r="GQI18" s="393"/>
      <c r="GQJ18" s="393"/>
      <c r="GQK18" s="393"/>
      <c r="GQL18" s="393"/>
      <c r="GQM18" s="393"/>
      <c r="GQN18" s="393"/>
      <c r="GQO18" s="393"/>
      <c r="GQP18" s="393"/>
      <c r="GQQ18" s="393"/>
      <c r="GQR18" s="393"/>
      <c r="GQS18" s="393"/>
      <c r="GQT18" s="393"/>
      <c r="GQU18" s="393"/>
      <c r="GQV18" s="393"/>
      <c r="GQW18" s="393"/>
      <c r="GQX18" s="393"/>
      <c r="GQY18" s="393"/>
      <c r="GQZ18" s="393"/>
      <c r="GRA18" s="393"/>
      <c r="GRB18" s="393"/>
      <c r="GRC18" s="393"/>
      <c r="GRD18" s="393"/>
      <c r="GRE18" s="393"/>
      <c r="GRF18" s="393"/>
      <c r="GRG18" s="393"/>
      <c r="GRH18" s="393"/>
      <c r="GRI18" s="393"/>
      <c r="GRJ18" s="393"/>
      <c r="GRK18" s="393"/>
      <c r="GRL18" s="393"/>
      <c r="GRM18" s="393"/>
      <c r="GRN18" s="393"/>
      <c r="GRO18" s="393"/>
      <c r="GRP18" s="393"/>
      <c r="GRQ18" s="393"/>
      <c r="GRR18" s="393"/>
      <c r="GRS18" s="393"/>
      <c r="GRT18" s="393"/>
      <c r="GRU18" s="393"/>
      <c r="GRV18" s="393"/>
      <c r="GRW18" s="393"/>
      <c r="GRX18" s="393"/>
      <c r="GRY18" s="393"/>
      <c r="GRZ18" s="393"/>
      <c r="GSA18" s="393"/>
      <c r="GSB18" s="393"/>
      <c r="GSC18" s="393"/>
      <c r="GSD18" s="393"/>
      <c r="GSE18" s="393"/>
      <c r="GSF18" s="393"/>
      <c r="GSG18" s="393"/>
      <c r="GSH18" s="393"/>
      <c r="GSI18" s="393"/>
      <c r="GSJ18" s="393"/>
      <c r="GSK18" s="393"/>
      <c r="GSL18" s="393"/>
      <c r="GSM18" s="393"/>
      <c r="GSN18" s="393"/>
      <c r="GSO18" s="393"/>
      <c r="GSP18" s="393"/>
      <c r="GSQ18" s="393"/>
      <c r="GSR18" s="393"/>
      <c r="GSS18" s="393"/>
      <c r="GST18" s="393"/>
      <c r="GSU18" s="393"/>
      <c r="GSV18" s="393"/>
      <c r="GSW18" s="393"/>
      <c r="GSX18" s="393"/>
      <c r="GSY18" s="393"/>
      <c r="GSZ18" s="393"/>
      <c r="GTA18" s="393"/>
      <c r="GTB18" s="393"/>
      <c r="GTC18" s="393"/>
      <c r="GTD18" s="393"/>
      <c r="GTE18" s="393"/>
      <c r="GTF18" s="393"/>
      <c r="GTG18" s="393"/>
      <c r="GTH18" s="393"/>
      <c r="GTI18" s="393"/>
      <c r="GTJ18" s="393"/>
      <c r="GTK18" s="393"/>
      <c r="GTL18" s="393"/>
      <c r="GTM18" s="393"/>
      <c r="GTN18" s="393"/>
      <c r="GTO18" s="393"/>
      <c r="GTP18" s="393"/>
      <c r="GTQ18" s="393"/>
      <c r="GTR18" s="393"/>
      <c r="GTS18" s="393"/>
      <c r="GTT18" s="393"/>
      <c r="GTU18" s="393"/>
      <c r="GTV18" s="393"/>
      <c r="GTW18" s="393"/>
      <c r="GTX18" s="393"/>
      <c r="GTY18" s="393"/>
      <c r="GTZ18" s="393"/>
      <c r="GUA18" s="393"/>
      <c r="GUB18" s="393"/>
      <c r="GUC18" s="393"/>
      <c r="GUD18" s="393"/>
      <c r="GUE18" s="393"/>
      <c r="GUF18" s="393"/>
      <c r="GUG18" s="393"/>
      <c r="GUH18" s="393"/>
      <c r="GUI18" s="393"/>
      <c r="GUJ18" s="393"/>
      <c r="GUK18" s="393"/>
      <c r="GUL18" s="393"/>
      <c r="GUM18" s="393"/>
      <c r="GUN18" s="393"/>
      <c r="GUO18" s="393"/>
      <c r="GUP18" s="393"/>
      <c r="GUQ18" s="393"/>
      <c r="GUR18" s="393"/>
      <c r="GUS18" s="393"/>
      <c r="GUT18" s="393"/>
      <c r="GUU18" s="393"/>
      <c r="GUV18" s="393"/>
      <c r="GUW18" s="393"/>
      <c r="GUX18" s="393"/>
      <c r="GUY18" s="393"/>
      <c r="GUZ18" s="393"/>
      <c r="GVA18" s="393"/>
      <c r="GVB18" s="393"/>
      <c r="GVC18" s="393"/>
      <c r="GVD18" s="393"/>
      <c r="GVE18" s="393"/>
      <c r="GVF18" s="393"/>
      <c r="GVG18" s="393"/>
      <c r="GVH18" s="393"/>
      <c r="GVI18" s="393"/>
      <c r="GVJ18" s="393"/>
      <c r="GVK18" s="393"/>
      <c r="GVL18" s="393"/>
      <c r="GVM18" s="393"/>
      <c r="GVN18" s="393"/>
      <c r="GVO18" s="393"/>
      <c r="GVP18" s="393"/>
      <c r="GVQ18" s="393"/>
      <c r="GVR18" s="393"/>
      <c r="GVS18" s="393"/>
      <c r="GVT18" s="393"/>
      <c r="GVU18" s="393"/>
      <c r="GVV18" s="393"/>
      <c r="GVW18" s="393"/>
      <c r="GVX18" s="393"/>
      <c r="GVY18" s="393"/>
      <c r="GVZ18" s="393"/>
      <c r="GWA18" s="393"/>
      <c r="GWB18" s="393"/>
      <c r="GWC18" s="393"/>
      <c r="GWD18" s="393"/>
      <c r="GWE18" s="393"/>
      <c r="GWF18" s="393"/>
      <c r="GWG18" s="393"/>
      <c r="GWH18" s="393"/>
      <c r="GWI18" s="393"/>
      <c r="GWJ18" s="393"/>
      <c r="GWK18" s="393"/>
      <c r="GWL18" s="393"/>
      <c r="GWM18" s="393"/>
      <c r="GWN18" s="393"/>
      <c r="GWO18" s="393"/>
      <c r="GWP18" s="393"/>
      <c r="GWQ18" s="393"/>
      <c r="GWR18" s="393"/>
      <c r="GWS18" s="393"/>
      <c r="GWT18" s="393"/>
      <c r="GWU18" s="393"/>
      <c r="GWV18" s="393"/>
      <c r="GWW18" s="393"/>
      <c r="GWX18" s="393"/>
      <c r="GWY18" s="393"/>
      <c r="GWZ18" s="393"/>
      <c r="GXA18" s="393"/>
      <c r="GXB18" s="393"/>
      <c r="GXC18" s="393"/>
      <c r="GXD18" s="393"/>
      <c r="GXE18" s="393"/>
      <c r="GXF18" s="393"/>
      <c r="GXG18" s="393"/>
      <c r="GXH18" s="393"/>
      <c r="GXI18" s="393"/>
      <c r="GXJ18" s="393"/>
      <c r="GXK18" s="393"/>
      <c r="GXL18" s="393"/>
      <c r="GXM18" s="393"/>
      <c r="GXN18" s="393"/>
      <c r="GXO18" s="393"/>
      <c r="GXP18" s="393"/>
      <c r="GXQ18" s="393"/>
      <c r="GXR18" s="393"/>
      <c r="GXS18" s="393"/>
      <c r="GXT18" s="393"/>
      <c r="GXU18" s="393"/>
      <c r="GXV18" s="393"/>
      <c r="GXW18" s="393"/>
      <c r="GXX18" s="393"/>
      <c r="GXY18" s="393"/>
      <c r="GXZ18" s="393"/>
      <c r="GYA18" s="393"/>
      <c r="GYB18" s="393"/>
      <c r="GYC18" s="393"/>
      <c r="GYD18" s="393"/>
      <c r="GYE18" s="393"/>
      <c r="GYF18" s="393"/>
      <c r="GYG18" s="393"/>
      <c r="GYH18" s="393"/>
      <c r="GYI18" s="393"/>
      <c r="GYJ18" s="393"/>
      <c r="GYK18" s="393"/>
      <c r="GYL18" s="393"/>
      <c r="GYM18" s="393"/>
      <c r="GYN18" s="393"/>
      <c r="GYO18" s="393"/>
      <c r="GYP18" s="393"/>
      <c r="GYQ18" s="393"/>
      <c r="GYR18" s="393"/>
      <c r="GYS18" s="393"/>
      <c r="GYT18" s="393"/>
      <c r="GYU18" s="393"/>
      <c r="GYV18" s="393"/>
      <c r="GYW18" s="393"/>
      <c r="GYX18" s="393"/>
      <c r="GYY18" s="393"/>
      <c r="GYZ18" s="393"/>
      <c r="GZA18" s="393"/>
      <c r="GZB18" s="393"/>
      <c r="GZC18" s="393"/>
      <c r="GZD18" s="393"/>
      <c r="GZE18" s="393"/>
      <c r="GZF18" s="393"/>
      <c r="GZG18" s="393"/>
      <c r="GZH18" s="393"/>
      <c r="GZI18" s="393"/>
      <c r="GZJ18" s="393"/>
      <c r="GZK18" s="393"/>
      <c r="GZL18" s="393"/>
      <c r="GZM18" s="393"/>
      <c r="GZN18" s="393"/>
      <c r="GZO18" s="393"/>
      <c r="GZP18" s="393"/>
      <c r="GZQ18" s="393"/>
      <c r="GZR18" s="393"/>
      <c r="GZS18" s="393"/>
      <c r="GZT18" s="393"/>
      <c r="GZU18" s="393"/>
      <c r="GZV18" s="393"/>
      <c r="GZW18" s="393"/>
      <c r="GZX18" s="393"/>
      <c r="GZY18" s="393"/>
      <c r="GZZ18" s="393"/>
      <c r="HAA18" s="393"/>
      <c r="HAB18" s="393"/>
      <c r="HAC18" s="393"/>
      <c r="HAD18" s="393"/>
      <c r="HAE18" s="393"/>
      <c r="HAF18" s="393"/>
      <c r="HAG18" s="393"/>
      <c r="HAH18" s="393"/>
      <c r="HAI18" s="393"/>
      <c r="HAJ18" s="393"/>
      <c r="HAK18" s="393"/>
      <c r="HAL18" s="393"/>
      <c r="HAM18" s="393"/>
      <c r="HAN18" s="393"/>
      <c r="HAO18" s="393"/>
      <c r="HAP18" s="393"/>
      <c r="HAQ18" s="393"/>
      <c r="HAR18" s="393"/>
      <c r="HAS18" s="393"/>
      <c r="HAT18" s="393"/>
      <c r="HAU18" s="393"/>
      <c r="HAV18" s="393"/>
      <c r="HAW18" s="393"/>
      <c r="HAX18" s="393"/>
      <c r="HAY18" s="393"/>
      <c r="HAZ18" s="393"/>
      <c r="HBA18" s="393"/>
      <c r="HBB18" s="393"/>
      <c r="HBC18" s="393"/>
      <c r="HBD18" s="393"/>
      <c r="HBE18" s="393"/>
      <c r="HBF18" s="393"/>
      <c r="HBG18" s="393"/>
      <c r="HBH18" s="393"/>
      <c r="HBI18" s="393"/>
      <c r="HBJ18" s="393"/>
      <c r="HBK18" s="393"/>
      <c r="HBL18" s="393"/>
      <c r="HBM18" s="393"/>
      <c r="HBN18" s="393"/>
      <c r="HBO18" s="393"/>
      <c r="HBP18" s="393"/>
      <c r="HBQ18" s="393"/>
      <c r="HBR18" s="393"/>
      <c r="HBS18" s="393"/>
      <c r="HBT18" s="393"/>
      <c r="HBU18" s="393"/>
      <c r="HBV18" s="393"/>
      <c r="HBW18" s="393"/>
      <c r="HBX18" s="393"/>
      <c r="HBY18" s="393"/>
      <c r="HBZ18" s="393"/>
      <c r="HCA18" s="393"/>
      <c r="HCB18" s="393"/>
      <c r="HCC18" s="393"/>
      <c r="HCD18" s="393"/>
      <c r="HCE18" s="393"/>
      <c r="HCF18" s="393"/>
      <c r="HCG18" s="393"/>
      <c r="HCH18" s="393"/>
      <c r="HCI18" s="393"/>
      <c r="HCJ18" s="393"/>
      <c r="HCK18" s="393"/>
      <c r="HCL18" s="393"/>
      <c r="HCM18" s="393"/>
      <c r="HCN18" s="393"/>
      <c r="HCO18" s="393"/>
      <c r="HCP18" s="393"/>
      <c r="HCQ18" s="393"/>
      <c r="HCR18" s="393"/>
      <c r="HCS18" s="393"/>
      <c r="HCT18" s="393"/>
      <c r="HCU18" s="393"/>
      <c r="HCV18" s="393"/>
      <c r="HCW18" s="393"/>
      <c r="HCX18" s="393"/>
      <c r="HCY18" s="393"/>
      <c r="HCZ18" s="393"/>
      <c r="HDA18" s="393"/>
      <c r="HDB18" s="393"/>
      <c r="HDC18" s="393"/>
      <c r="HDD18" s="393"/>
      <c r="HDE18" s="393"/>
      <c r="HDF18" s="393"/>
      <c r="HDG18" s="393"/>
      <c r="HDH18" s="393"/>
      <c r="HDI18" s="393"/>
      <c r="HDJ18" s="393"/>
      <c r="HDK18" s="393"/>
      <c r="HDL18" s="393"/>
      <c r="HDM18" s="393"/>
      <c r="HDN18" s="393"/>
      <c r="HDO18" s="393"/>
      <c r="HDP18" s="393"/>
      <c r="HDQ18" s="393"/>
      <c r="HDR18" s="393"/>
      <c r="HDS18" s="393"/>
      <c r="HDT18" s="393"/>
      <c r="HDU18" s="393"/>
      <c r="HDV18" s="393"/>
      <c r="HDW18" s="393"/>
      <c r="HDX18" s="393"/>
      <c r="HDY18" s="393"/>
      <c r="HDZ18" s="393"/>
      <c r="HEA18" s="393"/>
      <c r="HEB18" s="393"/>
      <c r="HEC18" s="393"/>
      <c r="HED18" s="393"/>
      <c r="HEE18" s="393"/>
      <c r="HEF18" s="393"/>
      <c r="HEG18" s="393"/>
      <c r="HEH18" s="393"/>
      <c r="HEI18" s="393"/>
      <c r="HEJ18" s="393"/>
      <c r="HEK18" s="393"/>
      <c r="HEL18" s="393"/>
      <c r="HEM18" s="393"/>
      <c r="HEN18" s="393"/>
      <c r="HEO18" s="393"/>
      <c r="HEP18" s="393"/>
      <c r="HEQ18" s="393"/>
      <c r="HER18" s="393"/>
      <c r="HES18" s="393"/>
      <c r="HET18" s="393"/>
      <c r="HEU18" s="393"/>
      <c r="HEV18" s="393"/>
      <c r="HEW18" s="393"/>
      <c r="HEX18" s="393"/>
      <c r="HEY18" s="393"/>
      <c r="HEZ18" s="393"/>
      <c r="HFA18" s="393"/>
      <c r="HFB18" s="393"/>
      <c r="HFC18" s="393"/>
      <c r="HFD18" s="393"/>
      <c r="HFE18" s="393"/>
      <c r="HFF18" s="393"/>
      <c r="HFG18" s="393"/>
      <c r="HFH18" s="393"/>
      <c r="HFI18" s="393"/>
      <c r="HFJ18" s="393"/>
      <c r="HFK18" s="393"/>
      <c r="HFL18" s="393"/>
      <c r="HFM18" s="393"/>
      <c r="HFN18" s="393"/>
      <c r="HFO18" s="393"/>
      <c r="HFP18" s="393"/>
      <c r="HFQ18" s="393"/>
      <c r="HFR18" s="393"/>
      <c r="HFS18" s="393"/>
      <c r="HFT18" s="393"/>
      <c r="HFU18" s="393"/>
      <c r="HFV18" s="393"/>
      <c r="HFW18" s="393"/>
      <c r="HFX18" s="393"/>
      <c r="HFY18" s="393"/>
      <c r="HFZ18" s="393"/>
      <c r="HGA18" s="393"/>
      <c r="HGB18" s="393"/>
      <c r="HGC18" s="393"/>
      <c r="HGD18" s="393"/>
      <c r="HGE18" s="393"/>
      <c r="HGF18" s="393"/>
      <c r="HGG18" s="393"/>
      <c r="HGH18" s="393"/>
      <c r="HGI18" s="393"/>
      <c r="HGJ18" s="393"/>
      <c r="HGK18" s="393"/>
      <c r="HGL18" s="393"/>
      <c r="HGM18" s="393"/>
      <c r="HGN18" s="393"/>
      <c r="HGO18" s="393"/>
      <c r="HGP18" s="393"/>
      <c r="HGQ18" s="393"/>
      <c r="HGR18" s="393"/>
      <c r="HGS18" s="393"/>
      <c r="HGT18" s="393"/>
      <c r="HGU18" s="393"/>
      <c r="HGV18" s="393"/>
      <c r="HGW18" s="393"/>
      <c r="HGX18" s="393"/>
      <c r="HGY18" s="393"/>
      <c r="HGZ18" s="393"/>
      <c r="HHA18" s="393"/>
      <c r="HHB18" s="393"/>
      <c r="HHC18" s="393"/>
      <c r="HHD18" s="393"/>
      <c r="HHE18" s="393"/>
      <c r="HHF18" s="393"/>
      <c r="HHG18" s="393"/>
      <c r="HHH18" s="393"/>
      <c r="HHI18" s="393"/>
      <c r="HHJ18" s="393"/>
      <c r="HHK18" s="393"/>
      <c r="HHL18" s="393"/>
      <c r="HHM18" s="393"/>
      <c r="HHN18" s="393"/>
      <c r="HHO18" s="393"/>
      <c r="HHP18" s="393"/>
      <c r="HHQ18" s="393"/>
      <c r="HHR18" s="393"/>
      <c r="HHS18" s="393"/>
      <c r="HHT18" s="393"/>
      <c r="HHU18" s="393"/>
      <c r="HHV18" s="393"/>
      <c r="HHW18" s="393"/>
      <c r="HHX18" s="393"/>
      <c r="HHY18" s="393"/>
      <c r="HHZ18" s="393"/>
      <c r="HIA18" s="393"/>
      <c r="HIB18" s="393"/>
      <c r="HIC18" s="393"/>
      <c r="HID18" s="393"/>
      <c r="HIE18" s="393"/>
      <c r="HIF18" s="393"/>
      <c r="HIG18" s="393"/>
      <c r="HIH18" s="393"/>
      <c r="HII18" s="393"/>
      <c r="HIJ18" s="393"/>
      <c r="HIK18" s="393"/>
      <c r="HIL18" s="393"/>
      <c r="HIM18" s="393"/>
      <c r="HIN18" s="393"/>
      <c r="HIO18" s="393"/>
      <c r="HIP18" s="393"/>
      <c r="HIQ18" s="393"/>
      <c r="HIR18" s="393"/>
      <c r="HIS18" s="393"/>
      <c r="HIT18" s="393"/>
      <c r="HIU18" s="393"/>
      <c r="HIV18" s="393"/>
      <c r="HIW18" s="393"/>
      <c r="HIX18" s="393"/>
      <c r="HIY18" s="393"/>
      <c r="HIZ18" s="393"/>
      <c r="HJA18" s="393"/>
      <c r="HJB18" s="393"/>
      <c r="HJC18" s="393"/>
      <c r="HJD18" s="393"/>
      <c r="HJE18" s="393"/>
      <c r="HJF18" s="393"/>
      <c r="HJG18" s="393"/>
      <c r="HJH18" s="393"/>
      <c r="HJI18" s="393"/>
      <c r="HJJ18" s="393"/>
      <c r="HJK18" s="393"/>
      <c r="HJL18" s="393"/>
      <c r="HJM18" s="393"/>
      <c r="HJN18" s="393"/>
      <c r="HJO18" s="393"/>
      <c r="HJP18" s="393"/>
      <c r="HJQ18" s="393"/>
      <c r="HJR18" s="393"/>
      <c r="HJS18" s="393"/>
      <c r="HJT18" s="393"/>
      <c r="HJU18" s="393"/>
      <c r="HJV18" s="393"/>
      <c r="HJW18" s="393"/>
      <c r="HJX18" s="393"/>
      <c r="HJY18" s="393"/>
      <c r="HJZ18" s="393"/>
      <c r="HKA18" s="393"/>
      <c r="HKB18" s="393"/>
      <c r="HKC18" s="393"/>
      <c r="HKD18" s="393"/>
      <c r="HKE18" s="393"/>
      <c r="HKF18" s="393"/>
      <c r="HKG18" s="393"/>
      <c r="HKH18" s="393"/>
      <c r="HKI18" s="393"/>
      <c r="HKJ18" s="393"/>
      <c r="HKK18" s="393"/>
      <c r="HKL18" s="393"/>
      <c r="HKM18" s="393"/>
      <c r="HKN18" s="393"/>
      <c r="HKO18" s="393"/>
      <c r="HKP18" s="393"/>
      <c r="HKQ18" s="393"/>
      <c r="HKR18" s="393"/>
      <c r="HKS18" s="393"/>
      <c r="HKT18" s="393"/>
      <c r="HKU18" s="393"/>
      <c r="HKV18" s="393"/>
      <c r="HKW18" s="393"/>
      <c r="HKX18" s="393"/>
      <c r="HKY18" s="393"/>
      <c r="HKZ18" s="393"/>
      <c r="HLA18" s="393"/>
      <c r="HLB18" s="393"/>
      <c r="HLC18" s="393"/>
      <c r="HLD18" s="393"/>
      <c r="HLE18" s="393"/>
      <c r="HLF18" s="393"/>
      <c r="HLG18" s="393"/>
      <c r="HLH18" s="393"/>
      <c r="HLI18" s="393"/>
      <c r="HLJ18" s="393"/>
      <c r="HLK18" s="393"/>
      <c r="HLL18" s="393"/>
      <c r="HLM18" s="393"/>
      <c r="HLN18" s="393"/>
      <c r="HLO18" s="393"/>
      <c r="HLP18" s="393"/>
      <c r="HLQ18" s="393"/>
      <c r="HLR18" s="393"/>
      <c r="HLS18" s="393"/>
      <c r="HLT18" s="393"/>
      <c r="HLU18" s="393"/>
      <c r="HLV18" s="393"/>
      <c r="HLW18" s="393"/>
      <c r="HLX18" s="393"/>
      <c r="HLY18" s="393"/>
      <c r="HLZ18" s="393"/>
      <c r="HMA18" s="393"/>
      <c r="HMB18" s="393"/>
      <c r="HMC18" s="393"/>
      <c r="HMD18" s="393"/>
      <c r="HME18" s="393"/>
      <c r="HMF18" s="393"/>
      <c r="HMG18" s="393"/>
      <c r="HMH18" s="393"/>
      <c r="HMI18" s="393"/>
      <c r="HMJ18" s="393"/>
      <c r="HMK18" s="393"/>
      <c r="HML18" s="393"/>
      <c r="HMM18" s="393"/>
      <c r="HMN18" s="393"/>
      <c r="HMO18" s="393"/>
      <c r="HMP18" s="393"/>
      <c r="HMQ18" s="393"/>
      <c r="HMR18" s="393"/>
      <c r="HMS18" s="393"/>
      <c r="HMT18" s="393"/>
      <c r="HMU18" s="393"/>
      <c r="HMV18" s="393"/>
      <c r="HMW18" s="393"/>
      <c r="HMX18" s="393"/>
      <c r="HMY18" s="393"/>
      <c r="HMZ18" s="393"/>
      <c r="HNA18" s="393"/>
      <c r="HNB18" s="393"/>
      <c r="HNC18" s="393"/>
      <c r="HND18" s="393"/>
      <c r="HNE18" s="393"/>
      <c r="HNF18" s="393"/>
      <c r="HNG18" s="393"/>
      <c r="HNH18" s="393"/>
      <c r="HNI18" s="393"/>
      <c r="HNJ18" s="393"/>
      <c r="HNK18" s="393"/>
      <c r="HNL18" s="393"/>
      <c r="HNM18" s="393"/>
      <c r="HNN18" s="393"/>
      <c r="HNO18" s="393"/>
      <c r="HNP18" s="393"/>
      <c r="HNQ18" s="393"/>
      <c r="HNR18" s="393"/>
      <c r="HNS18" s="393"/>
      <c r="HNT18" s="393"/>
      <c r="HNU18" s="393"/>
      <c r="HNV18" s="393"/>
      <c r="HNW18" s="393"/>
      <c r="HNX18" s="393"/>
      <c r="HNY18" s="393"/>
      <c r="HNZ18" s="393"/>
      <c r="HOA18" s="393"/>
      <c r="HOB18" s="393"/>
      <c r="HOC18" s="393"/>
      <c r="HOD18" s="393"/>
      <c r="HOE18" s="393"/>
      <c r="HOF18" s="393"/>
      <c r="HOG18" s="393"/>
      <c r="HOH18" s="393"/>
      <c r="HOI18" s="393"/>
      <c r="HOJ18" s="393"/>
      <c r="HOK18" s="393"/>
      <c r="HOL18" s="393"/>
      <c r="HOM18" s="393"/>
      <c r="HON18" s="393"/>
      <c r="HOO18" s="393"/>
      <c r="HOP18" s="393"/>
      <c r="HOQ18" s="393"/>
      <c r="HOR18" s="393"/>
      <c r="HOS18" s="393"/>
      <c r="HOT18" s="393"/>
      <c r="HOU18" s="393"/>
      <c r="HOV18" s="393"/>
      <c r="HOW18" s="393"/>
      <c r="HOX18" s="393"/>
      <c r="HOY18" s="393"/>
      <c r="HOZ18" s="393"/>
      <c r="HPA18" s="393"/>
      <c r="HPB18" s="393"/>
      <c r="HPC18" s="393"/>
      <c r="HPD18" s="393"/>
      <c r="HPE18" s="393"/>
      <c r="HPF18" s="393"/>
      <c r="HPG18" s="393"/>
      <c r="HPH18" s="393"/>
      <c r="HPI18" s="393"/>
      <c r="HPJ18" s="393"/>
      <c r="HPK18" s="393"/>
      <c r="HPL18" s="393"/>
      <c r="HPM18" s="393"/>
      <c r="HPN18" s="393"/>
      <c r="HPO18" s="393"/>
      <c r="HPP18" s="393"/>
      <c r="HPQ18" s="393"/>
      <c r="HPR18" s="393"/>
      <c r="HPS18" s="393"/>
      <c r="HPT18" s="393"/>
      <c r="HPU18" s="393"/>
      <c r="HPV18" s="393"/>
      <c r="HPW18" s="393"/>
      <c r="HPX18" s="393"/>
      <c r="HPY18" s="393"/>
      <c r="HPZ18" s="393"/>
      <c r="HQA18" s="393"/>
      <c r="HQB18" s="393"/>
      <c r="HQC18" s="393"/>
      <c r="HQD18" s="393"/>
      <c r="HQE18" s="393"/>
      <c r="HQF18" s="393"/>
      <c r="HQG18" s="393"/>
      <c r="HQH18" s="393"/>
      <c r="HQI18" s="393"/>
      <c r="HQJ18" s="393"/>
      <c r="HQK18" s="393"/>
      <c r="HQL18" s="393"/>
      <c r="HQM18" s="393"/>
      <c r="HQN18" s="393"/>
      <c r="HQO18" s="393"/>
      <c r="HQP18" s="393"/>
      <c r="HQQ18" s="393"/>
      <c r="HQR18" s="393"/>
      <c r="HQS18" s="393"/>
      <c r="HQT18" s="393"/>
      <c r="HQU18" s="393"/>
      <c r="HQV18" s="393"/>
      <c r="HQW18" s="393"/>
      <c r="HQX18" s="393"/>
      <c r="HQY18" s="393"/>
      <c r="HQZ18" s="393"/>
      <c r="HRA18" s="393"/>
      <c r="HRB18" s="393"/>
      <c r="HRC18" s="393"/>
      <c r="HRD18" s="393"/>
      <c r="HRE18" s="393"/>
      <c r="HRF18" s="393"/>
      <c r="HRG18" s="393"/>
      <c r="HRH18" s="393"/>
      <c r="HRI18" s="393"/>
      <c r="HRJ18" s="393"/>
      <c r="HRK18" s="393"/>
      <c r="HRL18" s="393"/>
      <c r="HRM18" s="393"/>
      <c r="HRN18" s="393"/>
      <c r="HRO18" s="393"/>
      <c r="HRP18" s="393"/>
      <c r="HRQ18" s="393"/>
      <c r="HRR18" s="393"/>
      <c r="HRS18" s="393"/>
      <c r="HRT18" s="393"/>
      <c r="HRU18" s="393"/>
      <c r="HRV18" s="393"/>
      <c r="HRW18" s="393"/>
      <c r="HRX18" s="393"/>
      <c r="HRY18" s="393"/>
      <c r="HRZ18" s="393"/>
      <c r="HSA18" s="393"/>
      <c r="HSB18" s="393"/>
      <c r="HSC18" s="393"/>
      <c r="HSD18" s="393"/>
      <c r="HSE18" s="393"/>
      <c r="HSF18" s="393"/>
      <c r="HSG18" s="393"/>
      <c r="HSH18" s="393"/>
      <c r="HSI18" s="393"/>
      <c r="HSJ18" s="393"/>
      <c r="HSK18" s="393"/>
      <c r="HSL18" s="393"/>
      <c r="HSM18" s="393"/>
      <c r="HSN18" s="393"/>
      <c r="HSO18" s="393"/>
      <c r="HSP18" s="393"/>
      <c r="HSQ18" s="393"/>
      <c r="HSR18" s="393"/>
      <c r="HSS18" s="393"/>
      <c r="HST18" s="393"/>
      <c r="HSU18" s="393"/>
      <c r="HSV18" s="393"/>
      <c r="HSW18" s="393"/>
      <c r="HSX18" s="393"/>
      <c r="HSY18" s="393"/>
      <c r="HSZ18" s="393"/>
      <c r="HTA18" s="393"/>
      <c r="HTB18" s="393"/>
      <c r="HTC18" s="393"/>
      <c r="HTD18" s="393"/>
      <c r="HTE18" s="393"/>
      <c r="HTF18" s="393"/>
      <c r="HTG18" s="393"/>
      <c r="HTH18" s="393"/>
      <c r="HTI18" s="393"/>
      <c r="HTJ18" s="393"/>
      <c r="HTK18" s="393"/>
      <c r="HTL18" s="393"/>
      <c r="HTM18" s="393"/>
      <c r="HTN18" s="393"/>
      <c r="HTO18" s="393"/>
      <c r="HTP18" s="393"/>
      <c r="HTQ18" s="393"/>
      <c r="HTR18" s="393"/>
      <c r="HTS18" s="393"/>
      <c r="HTT18" s="393"/>
      <c r="HTU18" s="393"/>
      <c r="HTV18" s="393"/>
      <c r="HTW18" s="393"/>
      <c r="HTX18" s="393"/>
      <c r="HTY18" s="393"/>
      <c r="HTZ18" s="393"/>
      <c r="HUA18" s="393"/>
      <c r="HUB18" s="393"/>
      <c r="HUC18" s="393"/>
      <c r="HUD18" s="393"/>
      <c r="HUE18" s="393"/>
      <c r="HUF18" s="393"/>
      <c r="HUG18" s="393"/>
      <c r="HUH18" s="393"/>
      <c r="HUI18" s="393"/>
      <c r="HUJ18" s="393"/>
      <c r="HUK18" s="393"/>
      <c r="HUL18" s="393"/>
      <c r="HUM18" s="393"/>
      <c r="HUN18" s="393"/>
      <c r="HUO18" s="393"/>
      <c r="HUP18" s="393"/>
      <c r="HUQ18" s="393"/>
      <c r="HUR18" s="393"/>
      <c r="HUS18" s="393"/>
      <c r="HUT18" s="393"/>
      <c r="HUU18" s="393"/>
      <c r="HUV18" s="393"/>
      <c r="HUW18" s="393"/>
      <c r="HUX18" s="393"/>
      <c r="HUY18" s="393"/>
      <c r="HUZ18" s="393"/>
      <c r="HVA18" s="393"/>
      <c r="HVB18" s="393"/>
      <c r="HVC18" s="393"/>
      <c r="HVD18" s="393"/>
      <c r="HVE18" s="393"/>
      <c r="HVF18" s="393"/>
      <c r="HVG18" s="393"/>
      <c r="HVH18" s="393"/>
      <c r="HVI18" s="393"/>
      <c r="HVJ18" s="393"/>
      <c r="HVK18" s="393"/>
      <c r="HVL18" s="393"/>
      <c r="HVM18" s="393"/>
      <c r="HVN18" s="393"/>
      <c r="HVO18" s="393"/>
      <c r="HVP18" s="393"/>
      <c r="HVQ18" s="393"/>
      <c r="HVR18" s="393"/>
      <c r="HVS18" s="393"/>
      <c r="HVT18" s="393"/>
      <c r="HVU18" s="393"/>
      <c r="HVV18" s="393"/>
      <c r="HVW18" s="393"/>
      <c r="HVX18" s="393"/>
      <c r="HVY18" s="393"/>
      <c r="HVZ18" s="393"/>
      <c r="HWA18" s="393"/>
      <c r="HWB18" s="393"/>
      <c r="HWC18" s="393"/>
      <c r="HWD18" s="393"/>
      <c r="HWE18" s="393"/>
      <c r="HWF18" s="393"/>
      <c r="HWG18" s="393"/>
      <c r="HWH18" s="393"/>
      <c r="HWI18" s="393"/>
      <c r="HWJ18" s="393"/>
      <c r="HWK18" s="393"/>
      <c r="HWL18" s="393"/>
      <c r="HWM18" s="393"/>
      <c r="HWN18" s="393"/>
      <c r="HWO18" s="393"/>
      <c r="HWP18" s="393"/>
      <c r="HWQ18" s="393"/>
      <c r="HWR18" s="393"/>
      <c r="HWS18" s="393"/>
      <c r="HWT18" s="393"/>
      <c r="HWU18" s="393"/>
      <c r="HWV18" s="393"/>
      <c r="HWW18" s="393"/>
      <c r="HWX18" s="393"/>
      <c r="HWY18" s="393"/>
      <c r="HWZ18" s="393"/>
      <c r="HXA18" s="393"/>
      <c r="HXB18" s="393"/>
      <c r="HXC18" s="393"/>
      <c r="HXD18" s="393"/>
      <c r="HXE18" s="393"/>
      <c r="HXF18" s="393"/>
      <c r="HXG18" s="393"/>
      <c r="HXH18" s="393"/>
      <c r="HXI18" s="393"/>
      <c r="HXJ18" s="393"/>
      <c r="HXK18" s="393"/>
      <c r="HXL18" s="393"/>
      <c r="HXM18" s="393"/>
      <c r="HXN18" s="393"/>
      <c r="HXO18" s="393"/>
      <c r="HXP18" s="393"/>
      <c r="HXQ18" s="393"/>
      <c r="HXR18" s="393"/>
      <c r="HXS18" s="393"/>
      <c r="HXT18" s="393"/>
      <c r="HXU18" s="393"/>
      <c r="HXV18" s="393"/>
      <c r="HXW18" s="393"/>
      <c r="HXX18" s="393"/>
      <c r="HXY18" s="393"/>
      <c r="HXZ18" s="393"/>
      <c r="HYA18" s="393"/>
      <c r="HYB18" s="393"/>
      <c r="HYC18" s="393"/>
      <c r="HYD18" s="393"/>
      <c r="HYE18" s="393"/>
      <c r="HYF18" s="393"/>
      <c r="HYG18" s="393"/>
      <c r="HYH18" s="393"/>
      <c r="HYI18" s="393"/>
      <c r="HYJ18" s="393"/>
      <c r="HYK18" s="393"/>
      <c r="HYL18" s="393"/>
      <c r="HYM18" s="393"/>
      <c r="HYN18" s="393"/>
      <c r="HYO18" s="393"/>
      <c r="HYP18" s="393"/>
      <c r="HYQ18" s="393"/>
      <c r="HYR18" s="393"/>
      <c r="HYS18" s="393"/>
      <c r="HYT18" s="393"/>
      <c r="HYU18" s="393"/>
      <c r="HYV18" s="393"/>
      <c r="HYW18" s="393"/>
      <c r="HYX18" s="393"/>
      <c r="HYY18" s="393"/>
      <c r="HYZ18" s="393"/>
      <c r="HZA18" s="393"/>
      <c r="HZB18" s="393"/>
      <c r="HZC18" s="393"/>
      <c r="HZD18" s="393"/>
      <c r="HZE18" s="393"/>
      <c r="HZF18" s="393"/>
      <c r="HZG18" s="393"/>
      <c r="HZH18" s="393"/>
      <c r="HZI18" s="393"/>
      <c r="HZJ18" s="393"/>
      <c r="HZK18" s="393"/>
      <c r="HZL18" s="393"/>
      <c r="HZM18" s="393"/>
      <c r="HZN18" s="393"/>
      <c r="HZO18" s="393"/>
      <c r="HZP18" s="393"/>
      <c r="HZQ18" s="393"/>
      <c r="HZR18" s="393"/>
      <c r="HZS18" s="393"/>
      <c r="HZT18" s="393"/>
      <c r="HZU18" s="393"/>
      <c r="HZV18" s="393"/>
      <c r="HZW18" s="393"/>
      <c r="HZX18" s="393"/>
      <c r="HZY18" s="393"/>
      <c r="HZZ18" s="393"/>
      <c r="IAA18" s="393"/>
      <c r="IAB18" s="393"/>
      <c r="IAC18" s="393"/>
      <c r="IAD18" s="393"/>
      <c r="IAE18" s="393"/>
      <c r="IAF18" s="393"/>
      <c r="IAG18" s="393"/>
      <c r="IAH18" s="393"/>
      <c r="IAI18" s="393"/>
      <c r="IAJ18" s="393"/>
      <c r="IAK18" s="393"/>
      <c r="IAL18" s="393"/>
      <c r="IAM18" s="393"/>
      <c r="IAN18" s="393"/>
      <c r="IAO18" s="393"/>
      <c r="IAP18" s="393"/>
      <c r="IAQ18" s="393"/>
      <c r="IAR18" s="393"/>
      <c r="IAS18" s="393"/>
      <c r="IAT18" s="393"/>
      <c r="IAU18" s="393"/>
      <c r="IAV18" s="393"/>
      <c r="IAW18" s="393"/>
      <c r="IAX18" s="393"/>
      <c r="IAY18" s="393"/>
      <c r="IAZ18" s="393"/>
      <c r="IBA18" s="393"/>
      <c r="IBB18" s="393"/>
      <c r="IBC18" s="393"/>
      <c r="IBD18" s="393"/>
      <c r="IBE18" s="393"/>
      <c r="IBF18" s="393"/>
      <c r="IBG18" s="393"/>
      <c r="IBH18" s="393"/>
      <c r="IBI18" s="393"/>
      <c r="IBJ18" s="393"/>
      <c r="IBK18" s="393"/>
      <c r="IBL18" s="393"/>
      <c r="IBM18" s="393"/>
      <c r="IBN18" s="393"/>
      <c r="IBO18" s="393"/>
      <c r="IBP18" s="393"/>
      <c r="IBQ18" s="393"/>
      <c r="IBR18" s="393"/>
      <c r="IBS18" s="393"/>
      <c r="IBT18" s="393"/>
      <c r="IBU18" s="393"/>
      <c r="IBV18" s="393"/>
      <c r="IBW18" s="393"/>
      <c r="IBX18" s="393"/>
      <c r="IBY18" s="393"/>
      <c r="IBZ18" s="393"/>
      <c r="ICA18" s="393"/>
      <c r="ICB18" s="393"/>
      <c r="ICC18" s="393"/>
      <c r="ICD18" s="393"/>
      <c r="ICE18" s="393"/>
      <c r="ICF18" s="393"/>
      <c r="ICG18" s="393"/>
      <c r="ICH18" s="393"/>
      <c r="ICI18" s="393"/>
      <c r="ICJ18" s="393"/>
      <c r="ICK18" s="393"/>
      <c r="ICL18" s="393"/>
      <c r="ICM18" s="393"/>
      <c r="ICN18" s="393"/>
      <c r="ICO18" s="393"/>
      <c r="ICP18" s="393"/>
      <c r="ICQ18" s="393"/>
      <c r="ICR18" s="393"/>
      <c r="ICS18" s="393"/>
      <c r="ICT18" s="393"/>
      <c r="ICU18" s="393"/>
      <c r="ICV18" s="393"/>
      <c r="ICW18" s="393"/>
      <c r="ICX18" s="393"/>
      <c r="ICY18" s="393"/>
      <c r="ICZ18" s="393"/>
      <c r="IDA18" s="393"/>
      <c r="IDB18" s="393"/>
      <c r="IDC18" s="393"/>
      <c r="IDD18" s="393"/>
      <c r="IDE18" s="393"/>
      <c r="IDF18" s="393"/>
      <c r="IDG18" s="393"/>
      <c r="IDH18" s="393"/>
      <c r="IDI18" s="393"/>
      <c r="IDJ18" s="393"/>
      <c r="IDK18" s="393"/>
      <c r="IDL18" s="393"/>
      <c r="IDM18" s="393"/>
      <c r="IDN18" s="393"/>
      <c r="IDO18" s="393"/>
      <c r="IDP18" s="393"/>
      <c r="IDQ18" s="393"/>
      <c r="IDR18" s="393"/>
      <c r="IDS18" s="393"/>
      <c r="IDT18" s="393"/>
      <c r="IDU18" s="393"/>
      <c r="IDV18" s="393"/>
      <c r="IDW18" s="393"/>
      <c r="IDX18" s="393"/>
      <c r="IDY18" s="393"/>
      <c r="IDZ18" s="393"/>
      <c r="IEA18" s="393"/>
      <c r="IEB18" s="393"/>
      <c r="IEC18" s="393"/>
      <c r="IED18" s="393"/>
      <c r="IEE18" s="393"/>
      <c r="IEF18" s="393"/>
      <c r="IEG18" s="393"/>
      <c r="IEH18" s="393"/>
      <c r="IEI18" s="393"/>
      <c r="IEJ18" s="393"/>
      <c r="IEK18" s="393"/>
      <c r="IEL18" s="393"/>
      <c r="IEM18" s="393"/>
      <c r="IEN18" s="393"/>
      <c r="IEO18" s="393"/>
      <c r="IEP18" s="393"/>
      <c r="IEQ18" s="393"/>
      <c r="IER18" s="393"/>
      <c r="IES18" s="393"/>
      <c r="IET18" s="393"/>
      <c r="IEU18" s="393"/>
      <c r="IEV18" s="393"/>
      <c r="IEW18" s="393"/>
      <c r="IEX18" s="393"/>
      <c r="IEY18" s="393"/>
      <c r="IEZ18" s="393"/>
      <c r="IFA18" s="393"/>
      <c r="IFB18" s="393"/>
      <c r="IFC18" s="393"/>
      <c r="IFD18" s="393"/>
      <c r="IFE18" s="393"/>
      <c r="IFF18" s="393"/>
      <c r="IFG18" s="393"/>
      <c r="IFH18" s="393"/>
      <c r="IFI18" s="393"/>
      <c r="IFJ18" s="393"/>
      <c r="IFK18" s="393"/>
      <c r="IFL18" s="393"/>
      <c r="IFM18" s="393"/>
      <c r="IFN18" s="393"/>
      <c r="IFO18" s="393"/>
      <c r="IFP18" s="393"/>
      <c r="IFQ18" s="393"/>
      <c r="IFR18" s="393"/>
      <c r="IFS18" s="393"/>
      <c r="IFT18" s="393"/>
      <c r="IFU18" s="393"/>
      <c r="IFV18" s="393"/>
      <c r="IFW18" s="393"/>
      <c r="IFX18" s="393"/>
      <c r="IFY18" s="393"/>
      <c r="IFZ18" s="393"/>
      <c r="IGA18" s="393"/>
      <c r="IGB18" s="393"/>
      <c r="IGC18" s="393"/>
      <c r="IGD18" s="393"/>
      <c r="IGE18" s="393"/>
      <c r="IGF18" s="393"/>
      <c r="IGG18" s="393"/>
      <c r="IGH18" s="393"/>
      <c r="IGI18" s="393"/>
      <c r="IGJ18" s="393"/>
      <c r="IGK18" s="393"/>
      <c r="IGL18" s="393"/>
      <c r="IGM18" s="393"/>
      <c r="IGN18" s="393"/>
      <c r="IGO18" s="393"/>
      <c r="IGP18" s="393"/>
      <c r="IGQ18" s="393"/>
      <c r="IGR18" s="393"/>
      <c r="IGS18" s="393"/>
      <c r="IGT18" s="393"/>
      <c r="IGU18" s="393"/>
      <c r="IGV18" s="393"/>
      <c r="IGW18" s="393"/>
      <c r="IGX18" s="393"/>
      <c r="IGY18" s="393"/>
      <c r="IGZ18" s="393"/>
      <c r="IHA18" s="393"/>
      <c r="IHB18" s="393"/>
      <c r="IHC18" s="393"/>
      <c r="IHD18" s="393"/>
      <c r="IHE18" s="393"/>
      <c r="IHF18" s="393"/>
      <c r="IHG18" s="393"/>
      <c r="IHH18" s="393"/>
      <c r="IHI18" s="393"/>
      <c r="IHJ18" s="393"/>
      <c r="IHK18" s="393"/>
      <c r="IHL18" s="393"/>
      <c r="IHM18" s="393"/>
      <c r="IHN18" s="393"/>
      <c r="IHO18" s="393"/>
      <c r="IHP18" s="393"/>
      <c r="IHQ18" s="393"/>
      <c r="IHR18" s="393"/>
      <c r="IHS18" s="393"/>
      <c r="IHT18" s="393"/>
      <c r="IHU18" s="393"/>
      <c r="IHV18" s="393"/>
      <c r="IHW18" s="393"/>
      <c r="IHX18" s="393"/>
      <c r="IHY18" s="393"/>
      <c r="IHZ18" s="393"/>
      <c r="IIA18" s="393"/>
      <c r="IIB18" s="393"/>
      <c r="IIC18" s="393"/>
      <c r="IID18" s="393"/>
      <c r="IIE18" s="393"/>
      <c r="IIF18" s="393"/>
      <c r="IIG18" s="393"/>
      <c r="IIH18" s="393"/>
      <c r="III18" s="393"/>
      <c r="IIJ18" s="393"/>
      <c r="IIK18" s="393"/>
      <c r="IIL18" s="393"/>
      <c r="IIM18" s="393"/>
      <c r="IIN18" s="393"/>
      <c r="IIO18" s="393"/>
      <c r="IIP18" s="393"/>
      <c r="IIQ18" s="393"/>
      <c r="IIR18" s="393"/>
      <c r="IIS18" s="393"/>
      <c r="IIT18" s="393"/>
      <c r="IIU18" s="393"/>
      <c r="IIV18" s="393"/>
      <c r="IIW18" s="393"/>
      <c r="IIX18" s="393"/>
      <c r="IIY18" s="393"/>
      <c r="IIZ18" s="393"/>
      <c r="IJA18" s="393"/>
      <c r="IJB18" s="393"/>
      <c r="IJC18" s="393"/>
      <c r="IJD18" s="393"/>
      <c r="IJE18" s="393"/>
      <c r="IJF18" s="393"/>
      <c r="IJG18" s="393"/>
      <c r="IJH18" s="393"/>
      <c r="IJI18" s="393"/>
      <c r="IJJ18" s="393"/>
      <c r="IJK18" s="393"/>
      <c r="IJL18" s="393"/>
      <c r="IJM18" s="393"/>
      <c r="IJN18" s="393"/>
      <c r="IJO18" s="393"/>
      <c r="IJP18" s="393"/>
      <c r="IJQ18" s="393"/>
      <c r="IJR18" s="393"/>
      <c r="IJS18" s="393"/>
      <c r="IJT18" s="393"/>
      <c r="IJU18" s="393"/>
      <c r="IJV18" s="393"/>
      <c r="IJW18" s="393"/>
      <c r="IJX18" s="393"/>
      <c r="IJY18" s="393"/>
      <c r="IJZ18" s="393"/>
      <c r="IKA18" s="393"/>
      <c r="IKB18" s="393"/>
      <c r="IKC18" s="393"/>
      <c r="IKD18" s="393"/>
      <c r="IKE18" s="393"/>
      <c r="IKF18" s="393"/>
      <c r="IKG18" s="393"/>
      <c r="IKH18" s="393"/>
      <c r="IKI18" s="393"/>
      <c r="IKJ18" s="393"/>
      <c r="IKK18" s="393"/>
      <c r="IKL18" s="393"/>
      <c r="IKM18" s="393"/>
      <c r="IKN18" s="393"/>
      <c r="IKO18" s="393"/>
      <c r="IKP18" s="393"/>
      <c r="IKQ18" s="393"/>
      <c r="IKR18" s="393"/>
      <c r="IKS18" s="393"/>
      <c r="IKT18" s="393"/>
      <c r="IKU18" s="393"/>
      <c r="IKV18" s="393"/>
      <c r="IKW18" s="393"/>
      <c r="IKX18" s="393"/>
      <c r="IKY18" s="393"/>
      <c r="IKZ18" s="393"/>
      <c r="ILA18" s="393"/>
      <c r="ILB18" s="393"/>
      <c r="ILC18" s="393"/>
      <c r="ILD18" s="393"/>
      <c r="ILE18" s="393"/>
      <c r="ILF18" s="393"/>
      <c r="ILG18" s="393"/>
      <c r="ILH18" s="393"/>
      <c r="ILI18" s="393"/>
      <c r="ILJ18" s="393"/>
      <c r="ILK18" s="393"/>
      <c r="ILL18" s="393"/>
      <c r="ILM18" s="393"/>
      <c r="ILN18" s="393"/>
      <c r="ILO18" s="393"/>
      <c r="ILP18" s="393"/>
      <c r="ILQ18" s="393"/>
      <c r="ILR18" s="393"/>
      <c r="ILS18" s="393"/>
      <c r="ILT18" s="393"/>
      <c r="ILU18" s="393"/>
      <c r="ILV18" s="393"/>
      <c r="ILW18" s="393"/>
      <c r="ILX18" s="393"/>
      <c r="ILY18" s="393"/>
      <c r="ILZ18" s="393"/>
      <c r="IMA18" s="393"/>
      <c r="IMB18" s="393"/>
      <c r="IMC18" s="393"/>
      <c r="IMD18" s="393"/>
      <c r="IME18" s="393"/>
      <c r="IMF18" s="393"/>
      <c r="IMG18" s="393"/>
      <c r="IMH18" s="393"/>
      <c r="IMI18" s="393"/>
      <c r="IMJ18" s="393"/>
      <c r="IMK18" s="393"/>
      <c r="IML18" s="393"/>
      <c r="IMM18" s="393"/>
      <c r="IMN18" s="393"/>
      <c r="IMO18" s="393"/>
      <c r="IMP18" s="393"/>
      <c r="IMQ18" s="393"/>
      <c r="IMR18" s="393"/>
      <c r="IMS18" s="393"/>
      <c r="IMT18" s="393"/>
      <c r="IMU18" s="393"/>
      <c r="IMV18" s="393"/>
      <c r="IMW18" s="393"/>
      <c r="IMX18" s="393"/>
      <c r="IMY18" s="393"/>
      <c r="IMZ18" s="393"/>
      <c r="INA18" s="393"/>
      <c r="INB18" s="393"/>
      <c r="INC18" s="393"/>
      <c r="IND18" s="393"/>
      <c r="INE18" s="393"/>
      <c r="INF18" s="393"/>
      <c r="ING18" s="393"/>
      <c r="INH18" s="393"/>
      <c r="INI18" s="393"/>
      <c r="INJ18" s="393"/>
      <c r="INK18" s="393"/>
      <c r="INL18" s="393"/>
      <c r="INM18" s="393"/>
      <c r="INN18" s="393"/>
      <c r="INO18" s="393"/>
      <c r="INP18" s="393"/>
      <c r="INQ18" s="393"/>
      <c r="INR18" s="393"/>
      <c r="INS18" s="393"/>
      <c r="INT18" s="393"/>
      <c r="INU18" s="393"/>
      <c r="INV18" s="393"/>
      <c r="INW18" s="393"/>
      <c r="INX18" s="393"/>
      <c r="INY18" s="393"/>
      <c r="INZ18" s="393"/>
      <c r="IOA18" s="393"/>
      <c r="IOB18" s="393"/>
      <c r="IOC18" s="393"/>
      <c r="IOD18" s="393"/>
      <c r="IOE18" s="393"/>
      <c r="IOF18" s="393"/>
      <c r="IOG18" s="393"/>
      <c r="IOH18" s="393"/>
      <c r="IOI18" s="393"/>
      <c r="IOJ18" s="393"/>
      <c r="IOK18" s="393"/>
      <c r="IOL18" s="393"/>
      <c r="IOM18" s="393"/>
      <c r="ION18" s="393"/>
      <c r="IOO18" s="393"/>
      <c r="IOP18" s="393"/>
      <c r="IOQ18" s="393"/>
      <c r="IOR18" s="393"/>
      <c r="IOS18" s="393"/>
      <c r="IOT18" s="393"/>
      <c r="IOU18" s="393"/>
      <c r="IOV18" s="393"/>
      <c r="IOW18" s="393"/>
      <c r="IOX18" s="393"/>
      <c r="IOY18" s="393"/>
      <c r="IOZ18" s="393"/>
      <c r="IPA18" s="393"/>
      <c r="IPB18" s="393"/>
      <c r="IPC18" s="393"/>
      <c r="IPD18" s="393"/>
      <c r="IPE18" s="393"/>
      <c r="IPF18" s="393"/>
      <c r="IPG18" s="393"/>
      <c r="IPH18" s="393"/>
      <c r="IPI18" s="393"/>
      <c r="IPJ18" s="393"/>
      <c r="IPK18" s="393"/>
      <c r="IPL18" s="393"/>
      <c r="IPM18" s="393"/>
      <c r="IPN18" s="393"/>
      <c r="IPO18" s="393"/>
      <c r="IPP18" s="393"/>
      <c r="IPQ18" s="393"/>
      <c r="IPR18" s="393"/>
      <c r="IPS18" s="393"/>
      <c r="IPT18" s="393"/>
      <c r="IPU18" s="393"/>
      <c r="IPV18" s="393"/>
      <c r="IPW18" s="393"/>
      <c r="IPX18" s="393"/>
      <c r="IPY18" s="393"/>
      <c r="IPZ18" s="393"/>
      <c r="IQA18" s="393"/>
      <c r="IQB18" s="393"/>
      <c r="IQC18" s="393"/>
      <c r="IQD18" s="393"/>
      <c r="IQE18" s="393"/>
      <c r="IQF18" s="393"/>
      <c r="IQG18" s="393"/>
      <c r="IQH18" s="393"/>
      <c r="IQI18" s="393"/>
      <c r="IQJ18" s="393"/>
      <c r="IQK18" s="393"/>
      <c r="IQL18" s="393"/>
      <c r="IQM18" s="393"/>
      <c r="IQN18" s="393"/>
      <c r="IQO18" s="393"/>
      <c r="IQP18" s="393"/>
      <c r="IQQ18" s="393"/>
      <c r="IQR18" s="393"/>
      <c r="IQS18" s="393"/>
      <c r="IQT18" s="393"/>
      <c r="IQU18" s="393"/>
      <c r="IQV18" s="393"/>
      <c r="IQW18" s="393"/>
      <c r="IQX18" s="393"/>
      <c r="IQY18" s="393"/>
      <c r="IQZ18" s="393"/>
      <c r="IRA18" s="393"/>
      <c r="IRB18" s="393"/>
      <c r="IRC18" s="393"/>
      <c r="IRD18" s="393"/>
      <c r="IRE18" s="393"/>
      <c r="IRF18" s="393"/>
      <c r="IRG18" s="393"/>
      <c r="IRH18" s="393"/>
      <c r="IRI18" s="393"/>
      <c r="IRJ18" s="393"/>
      <c r="IRK18" s="393"/>
      <c r="IRL18" s="393"/>
      <c r="IRM18" s="393"/>
      <c r="IRN18" s="393"/>
      <c r="IRO18" s="393"/>
      <c r="IRP18" s="393"/>
      <c r="IRQ18" s="393"/>
      <c r="IRR18" s="393"/>
      <c r="IRS18" s="393"/>
      <c r="IRT18" s="393"/>
      <c r="IRU18" s="393"/>
      <c r="IRV18" s="393"/>
      <c r="IRW18" s="393"/>
      <c r="IRX18" s="393"/>
      <c r="IRY18" s="393"/>
      <c r="IRZ18" s="393"/>
      <c r="ISA18" s="393"/>
      <c r="ISB18" s="393"/>
      <c r="ISC18" s="393"/>
      <c r="ISD18" s="393"/>
      <c r="ISE18" s="393"/>
      <c r="ISF18" s="393"/>
      <c r="ISG18" s="393"/>
      <c r="ISH18" s="393"/>
      <c r="ISI18" s="393"/>
      <c r="ISJ18" s="393"/>
      <c r="ISK18" s="393"/>
      <c r="ISL18" s="393"/>
      <c r="ISM18" s="393"/>
      <c r="ISN18" s="393"/>
      <c r="ISO18" s="393"/>
      <c r="ISP18" s="393"/>
      <c r="ISQ18" s="393"/>
      <c r="ISR18" s="393"/>
      <c r="ISS18" s="393"/>
      <c r="IST18" s="393"/>
      <c r="ISU18" s="393"/>
      <c r="ISV18" s="393"/>
      <c r="ISW18" s="393"/>
      <c r="ISX18" s="393"/>
      <c r="ISY18" s="393"/>
      <c r="ISZ18" s="393"/>
      <c r="ITA18" s="393"/>
      <c r="ITB18" s="393"/>
      <c r="ITC18" s="393"/>
      <c r="ITD18" s="393"/>
      <c r="ITE18" s="393"/>
      <c r="ITF18" s="393"/>
      <c r="ITG18" s="393"/>
      <c r="ITH18" s="393"/>
      <c r="ITI18" s="393"/>
      <c r="ITJ18" s="393"/>
      <c r="ITK18" s="393"/>
      <c r="ITL18" s="393"/>
      <c r="ITM18" s="393"/>
      <c r="ITN18" s="393"/>
      <c r="ITO18" s="393"/>
      <c r="ITP18" s="393"/>
      <c r="ITQ18" s="393"/>
      <c r="ITR18" s="393"/>
      <c r="ITS18" s="393"/>
      <c r="ITT18" s="393"/>
      <c r="ITU18" s="393"/>
      <c r="ITV18" s="393"/>
      <c r="ITW18" s="393"/>
      <c r="ITX18" s="393"/>
      <c r="ITY18" s="393"/>
      <c r="ITZ18" s="393"/>
      <c r="IUA18" s="393"/>
      <c r="IUB18" s="393"/>
      <c r="IUC18" s="393"/>
      <c r="IUD18" s="393"/>
      <c r="IUE18" s="393"/>
      <c r="IUF18" s="393"/>
      <c r="IUG18" s="393"/>
      <c r="IUH18" s="393"/>
      <c r="IUI18" s="393"/>
      <c r="IUJ18" s="393"/>
      <c r="IUK18" s="393"/>
      <c r="IUL18" s="393"/>
      <c r="IUM18" s="393"/>
      <c r="IUN18" s="393"/>
      <c r="IUO18" s="393"/>
      <c r="IUP18" s="393"/>
      <c r="IUQ18" s="393"/>
      <c r="IUR18" s="393"/>
      <c r="IUS18" s="393"/>
      <c r="IUT18" s="393"/>
      <c r="IUU18" s="393"/>
      <c r="IUV18" s="393"/>
      <c r="IUW18" s="393"/>
      <c r="IUX18" s="393"/>
      <c r="IUY18" s="393"/>
      <c r="IUZ18" s="393"/>
      <c r="IVA18" s="393"/>
      <c r="IVB18" s="393"/>
      <c r="IVC18" s="393"/>
      <c r="IVD18" s="393"/>
      <c r="IVE18" s="393"/>
      <c r="IVF18" s="393"/>
      <c r="IVG18" s="393"/>
      <c r="IVH18" s="393"/>
      <c r="IVI18" s="393"/>
      <c r="IVJ18" s="393"/>
      <c r="IVK18" s="393"/>
      <c r="IVL18" s="393"/>
      <c r="IVM18" s="393"/>
      <c r="IVN18" s="393"/>
      <c r="IVO18" s="393"/>
      <c r="IVP18" s="393"/>
      <c r="IVQ18" s="393"/>
      <c r="IVR18" s="393"/>
      <c r="IVS18" s="393"/>
      <c r="IVT18" s="393"/>
      <c r="IVU18" s="393"/>
      <c r="IVV18" s="393"/>
      <c r="IVW18" s="393"/>
      <c r="IVX18" s="393"/>
      <c r="IVY18" s="393"/>
      <c r="IVZ18" s="393"/>
      <c r="IWA18" s="393"/>
      <c r="IWB18" s="393"/>
      <c r="IWC18" s="393"/>
      <c r="IWD18" s="393"/>
      <c r="IWE18" s="393"/>
      <c r="IWF18" s="393"/>
      <c r="IWG18" s="393"/>
      <c r="IWH18" s="393"/>
      <c r="IWI18" s="393"/>
      <c r="IWJ18" s="393"/>
      <c r="IWK18" s="393"/>
      <c r="IWL18" s="393"/>
      <c r="IWM18" s="393"/>
      <c r="IWN18" s="393"/>
      <c r="IWO18" s="393"/>
      <c r="IWP18" s="393"/>
      <c r="IWQ18" s="393"/>
      <c r="IWR18" s="393"/>
      <c r="IWS18" s="393"/>
      <c r="IWT18" s="393"/>
      <c r="IWU18" s="393"/>
      <c r="IWV18" s="393"/>
      <c r="IWW18" s="393"/>
      <c r="IWX18" s="393"/>
      <c r="IWY18" s="393"/>
      <c r="IWZ18" s="393"/>
      <c r="IXA18" s="393"/>
      <c r="IXB18" s="393"/>
      <c r="IXC18" s="393"/>
      <c r="IXD18" s="393"/>
      <c r="IXE18" s="393"/>
      <c r="IXF18" s="393"/>
      <c r="IXG18" s="393"/>
      <c r="IXH18" s="393"/>
      <c r="IXI18" s="393"/>
      <c r="IXJ18" s="393"/>
      <c r="IXK18" s="393"/>
      <c r="IXL18" s="393"/>
      <c r="IXM18" s="393"/>
      <c r="IXN18" s="393"/>
      <c r="IXO18" s="393"/>
      <c r="IXP18" s="393"/>
      <c r="IXQ18" s="393"/>
      <c r="IXR18" s="393"/>
      <c r="IXS18" s="393"/>
      <c r="IXT18" s="393"/>
      <c r="IXU18" s="393"/>
      <c r="IXV18" s="393"/>
      <c r="IXW18" s="393"/>
      <c r="IXX18" s="393"/>
      <c r="IXY18" s="393"/>
      <c r="IXZ18" s="393"/>
      <c r="IYA18" s="393"/>
      <c r="IYB18" s="393"/>
      <c r="IYC18" s="393"/>
      <c r="IYD18" s="393"/>
      <c r="IYE18" s="393"/>
      <c r="IYF18" s="393"/>
      <c r="IYG18" s="393"/>
      <c r="IYH18" s="393"/>
      <c r="IYI18" s="393"/>
      <c r="IYJ18" s="393"/>
      <c r="IYK18" s="393"/>
      <c r="IYL18" s="393"/>
      <c r="IYM18" s="393"/>
      <c r="IYN18" s="393"/>
      <c r="IYO18" s="393"/>
      <c r="IYP18" s="393"/>
      <c r="IYQ18" s="393"/>
      <c r="IYR18" s="393"/>
      <c r="IYS18" s="393"/>
      <c r="IYT18" s="393"/>
      <c r="IYU18" s="393"/>
      <c r="IYV18" s="393"/>
      <c r="IYW18" s="393"/>
      <c r="IYX18" s="393"/>
      <c r="IYY18" s="393"/>
      <c r="IYZ18" s="393"/>
      <c r="IZA18" s="393"/>
      <c r="IZB18" s="393"/>
      <c r="IZC18" s="393"/>
      <c r="IZD18" s="393"/>
      <c r="IZE18" s="393"/>
      <c r="IZF18" s="393"/>
      <c r="IZG18" s="393"/>
      <c r="IZH18" s="393"/>
      <c r="IZI18" s="393"/>
      <c r="IZJ18" s="393"/>
      <c r="IZK18" s="393"/>
      <c r="IZL18" s="393"/>
      <c r="IZM18" s="393"/>
      <c r="IZN18" s="393"/>
      <c r="IZO18" s="393"/>
      <c r="IZP18" s="393"/>
      <c r="IZQ18" s="393"/>
      <c r="IZR18" s="393"/>
      <c r="IZS18" s="393"/>
      <c r="IZT18" s="393"/>
      <c r="IZU18" s="393"/>
      <c r="IZV18" s="393"/>
      <c r="IZW18" s="393"/>
      <c r="IZX18" s="393"/>
      <c r="IZY18" s="393"/>
      <c r="IZZ18" s="393"/>
      <c r="JAA18" s="393"/>
      <c r="JAB18" s="393"/>
      <c r="JAC18" s="393"/>
      <c r="JAD18" s="393"/>
      <c r="JAE18" s="393"/>
      <c r="JAF18" s="393"/>
      <c r="JAG18" s="393"/>
      <c r="JAH18" s="393"/>
      <c r="JAI18" s="393"/>
      <c r="JAJ18" s="393"/>
      <c r="JAK18" s="393"/>
      <c r="JAL18" s="393"/>
      <c r="JAM18" s="393"/>
      <c r="JAN18" s="393"/>
      <c r="JAO18" s="393"/>
      <c r="JAP18" s="393"/>
      <c r="JAQ18" s="393"/>
      <c r="JAR18" s="393"/>
      <c r="JAS18" s="393"/>
      <c r="JAT18" s="393"/>
      <c r="JAU18" s="393"/>
      <c r="JAV18" s="393"/>
      <c r="JAW18" s="393"/>
      <c r="JAX18" s="393"/>
      <c r="JAY18" s="393"/>
      <c r="JAZ18" s="393"/>
      <c r="JBA18" s="393"/>
      <c r="JBB18" s="393"/>
      <c r="JBC18" s="393"/>
      <c r="JBD18" s="393"/>
      <c r="JBE18" s="393"/>
      <c r="JBF18" s="393"/>
      <c r="JBG18" s="393"/>
      <c r="JBH18" s="393"/>
      <c r="JBI18" s="393"/>
      <c r="JBJ18" s="393"/>
      <c r="JBK18" s="393"/>
      <c r="JBL18" s="393"/>
      <c r="JBM18" s="393"/>
      <c r="JBN18" s="393"/>
      <c r="JBO18" s="393"/>
      <c r="JBP18" s="393"/>
      <c r="JBQ18" s="393"/>
      <c r="JBR18" s="393"/>
      <c r="JBS18" s="393"/>
      <c r="JBT18" s="393"/>
      <c r="JBU18" s="393"/>
      <c r="JBV18" s="393"/>
      <c r="JBW18" s="393"/>
      <c r="JBX18" s="393"/>
      <c r="JBY18" s="393"/>
      <c r="JBZ18" s="393"/>
      <c r="JCA18" s="393"/>
      <c r="JCB18" s="393"/>
      <c r="JCC18" s="393"/>
      <c r="JCD18" s="393"/>
      <c r="JCE18" s="393"/>
      <c r="JCF18" s="393"/>
      <c r="JCG18" s="393"/>
      <c r="JCH18" s="393"/>
      <c r="JCI18" s="393"/>
      <c r="JCJ18" s="393"/>
      <c r="JCK18" s="393"/>
      <c r="JCL18" s="393"/>
      <c r="JCM18" s="393"/>
      <c r="JCN18" s="393"/>
      <c r="JCO18" s="393"/>
      <c r="JCP18" s="393"/>
      <c r="JCQ18" s="393"/>
      <c r="JCR18" s="393"/>
      <c r="JCS18" s="393"/>
      <c r="JCT18" s="393"/>
      <c r="JCU18" s="393"/>
      <c r="JCV18" s="393"/>
      <c r="JCW18" s="393"/>
      <c r="JCX18" s="393"/>
      <c r="JCY18" s="393"/>
      <c r="JCZ18" s="393"/>
      <c r="JDA18" s="393"/>
      <c r="JDB18" s="393"/>
      <c r="JDC18" s="393"/>
      <c r="JDD18" s="393"/>
      <c r="JDE18" s="393"/>
      <c r="JDF18" s="393"/>
      <c r="JDG18" s="393"/>
      <c r="JDH18" s="393"/>
      <c r="JDI18" s="393"/>
      <c r="JDJ18" s="393"/>
      <c r="JDK18" s="393"/>
      <c r="JDL18" s="393"/>
      <c r="JDM18" s="393"/>
      <c r="JDN18" s="393"/>
      <c r="JDO18" s="393"/>
      <c r="JDP18" s="393"/>
      <c r="JDQ18" s="393"/>
      <c r="JDR18" s="393"/>
      <c r="JDS18" s="393"/>
      <c r="JDT18" s="393"/>
      <c r="JDU18" s="393"/>
      <c r="JDV18" s="393"/>
      <c r="JDW18" s="393"/>
      <c r="JDX18" s="393"/>
      <c r="JDY18" s="393"/>
      <c r="JDZ18" s="393"/>
      <c r="JEA18" s="393"/>
      <c r="JEB18" s="393"/>
      <c r="JEC18" s="393"/>
      <c r="JED18" s="393"/>
      <c r="JEE18" s="393"/>
      <c r="JEF18" s="393"/>
      <c r="JEG18" s="393"/>
      <c r="JEH18" s="393"/>
      <c r="JEI18" s="393"/>
      <c r="JEJ18" s="393"/>
      <c r="JEK18" s="393"/>
      <c r="JEL18" s="393"/>
      <c r="JEM18" s="393"/>
      <c r="JEN18" s="393"/>
      <c r="JEO18" s="393"/>
      <c r="JEP18" s="393"/>
      <c r="JEQ18" s="393"/>
      <c r="JER18" s="393"/>
      <c r="JES18" s="393"/>
      <c r="JET18" s="393"/>
      <c r="JEU18" s="393"/>
      <c r="JEV18" s="393"/>
      <c r="JEW18" s="393"/>
      <c r="JEX18" s="393"/>
      <c r="JEY18" s="393"/>
      <c r="JEZ18" s="393"/>
      <c r="JFA18" s="393"/>
      <c r="JFB18" s="393"/>
      <c r="JFC18" s="393"/>
      <c r="JFD18" s="393"/>
      <c r="JFE18" s="393"/>
      <c r="JFF18" s="393"/>
      <c r="JFG18" s="393"/>
      <c r="JFH18" s="393"/>
      <c r="JFI18" s="393"/>
      <c r="JFJ18" s="393"/>
      <c r="JFK18" s="393"/>
      <c r="JFL18" s="393"/>
      <c r="JFM18" s="393"/>
      <c r="JFN18" s="393"/>
      <c r="JFO18" s="393"/>
      <c r="JFP18" s="393"/>
      <c r="JFQ18" s="393"/>
      <c r="JFR18" s="393"/>
      <c r="JFS18" s="393"/>
      <c r="JFT18" s="393"/>
      <c r="JFU18" s="393"/>
      <c r="JFV18" s="393"/>
      <c r="JFW18" s="393"/>
      <c r="JFX18" s="393"/>
      <c r="JFY18" s="393"/>
      <c r="JFZ18" s="393"/>
      <c r="JGA18" s="393"/>
      <c r="JGB18" s="393"/>
      <c r="JGC18" s="393"/>
      <c r="JGD18" s="393"/>
      <c r="JGE18" s="393"/>
      <c r="JGF18" s="393"/>
      <c r="JGG18" s="393"/>
      <c r="JGH18" s="393"/>
      <c r="JGI18" s="393"/>
      <c r="JGJ18" s="393"/>
      <c r="JGK18" s="393"/>
      <c r="JGL18" s="393"/>
      <c r="JGM18" s="393"/>
      <c r="JGN18" s="393"/>
      <c r="JGO18" s="393"/>
      <c r="JGP18" s="393"/>
      <c r="JGQ18" s="393"/>
      <c r="JGR18" s="393"/>
      <c r="JGS18" s="393"/>
      <c r="JGT18" s="393"/>
      <c r="JGU18" s="393"/>
      <c r="JGV18" s="393"/>
      <c r="JGW18" s="393"/>
      <c r="JGX18" s="393"/>
      <c r="JGY18" s="393"/>
      <c r="JGZ18" s="393"/>
      <c r="JHA18" s="393"/>
      <c r="JHB18" s="393"/>
      <c r="JHC18" s="393"/>
      <c r="JHD18" s="393"/>
      <c r="JHE18" s="393"/>
      <c r="JHF18" s="393"/>
      <c r="JHG18" s="393"/>
      <c r="JHH18" s="393"/>
      <c r="JHI18" s="393"/>
      <c r="JHJ18" s="393"/>
      <c r="JHK18" s="393"/>
      <c r="JHL18" s="393"/>
      <c r="JHM18" s="393"/>
      <c r="JHN18" s="393"/>
      <c r="JHO18" s="393"/>
      <c r="JHP18" s="393"/>
      <c r="JHQ18" s="393"/>
      <c r="JHR18" s="393"/>
      <c r="JHS18" s="393"/>
      <c r="JHT18" s="393"/>
      <c r="JHU18" s="393"/>
      <c r="JHV18" s="393"/>
      <c r="JHW18" s="393"/>
      <c r="JHX18" s="393"/>
      <c r="JHY18" s="393"/>
      <c r="JHZ18" s="393"/>
      <c r="JIA18" s="393"/>
      <c r="JIB18" s="393"/>
      <c r="JIC18" s="393"/>
      <c r="JID18" s="393"/>
      <c r="JIE18" s="393"/>
      <c r="JIF18" s="393"/>
      <c r="JIG18" s="393"/>
      <c r="JIH18" s="393"/>
      <c r="JII18" s="393"/>
      <c r="JIJ18" s="393"/>
      <c r="JIK18" s="393"/>
      <c r="JIL18" s="393"/>
      <c r="JIM18" s="393"/>
      <c r="JIN18" s="393"/>
      <c r="JIO18" s="393"/>
      <c r="JIP18" s="393"/>
      <c r="JIQ18" s="393"/>
      <c r="JIR18" s="393"/>
      <c r="JIS18" s="393"/>
      <c r="JIT18" s="393"/>
      <c r="JIU18" s="393"/>
      <c r="JIV18" s="393"/>
      <c r="JIW18" s="393"/>
      <c r="JIX18" s="393"/>
      <c r="JIY18" s="393"/>
      <c r="JIZ18" s="393"/>
      <c r="JJA18" s="393"/>
      <c r="JJB18" s="393"/>
      <c r="JJC18" s="393"/>
      <c r="JJD18" s="393"/>
      <c r="JJE18" s="393"/>
      <c r="JJF18" s="393"/>
      <c r="JJG18" s="393"/>
      <c r="JJH18" s="393"/>
      <c r="JJI18" s="393"/>
      <c r="JJJ18" s="393"/>
      <c r="JJK18" s="393"/>
      <c r="JJL18" s="393"/>
      <c r="JJM18" s="393"/>
      <c r="JJN18" s="393"/>
      <c r="JJO18" s="393"/>
      <c r="JJP18" s="393"/>
      <c r="JJQ18" s="393"/>
      <c r="JJR18" s="393"/>
      <c r="JJS18" s="393"/>
      <c r="JJT18" s="393"/>
      <c r="JJU18" s="393"/>
      <c r="JJV18" s="393"/>
      <c r="JJW18" s="393"/>
      <c r="JJX18" s="393"/>
      <c r="JJY18" s="393"/>
      <c r="JJZ18" s="393"/>
      <c r="JKA18" s="393"/>
      <c r="JKB18" s="393"/>
      <c r="JKC18" s="393"/>
      <c r="JKD18" s="393"/>
      <c r="JKE18" s="393"/>
      <c r="JKF18" s="393"/>
      <c r="JKG18" s="393"/>
      <c r="JKH18" s="393"/>
      <c r="JKI18" s="393"/>
      <c r="JKJ18" s="393"/>
      <c r="JKK18" s="393"/>
      <c r="JKL18" s="393"/>
      <c r="JKM18" s="393"/>
      <c r="JKN18" s="393"/>
      <c r="JKO18" s="393"/>
      <c r="JKP18" s="393"/>
      <c r="JKQ18" s="393"/>
      <c r="JKR18" s="393"/>
      <c r="JKS18" s="393"/>
      <c r="JKT18" s="393"/>
      <c r="JKU18" s="393"/>
      <c r="JKV18" s="393"/>
      <c r="JKW18" s="393"/>
      <c r="JKX18" s="393"/>
      <c r="JKY18" s="393"/>
      <c r="JKZ18" s="393"/>
      <c r="JLA18" s="393"/>
      <c r="JLB18" s="393"/>
      <c r="JLC18" s="393"/>
      <c r="JLD18" s="393"/>
      <c r="JLE18" s="393"/>
      <c r="JLF18" s="393"/>
      <c r="JLG18" s="393"/>
      <c r="JLH18" s="393"/>
      <c r="JLI18" s="393"/>
      <c r="JLJ18" s="393"/>
      <c r="JLK18" s="393"/>
      <c r="JLL18" s="393"/>
      <c r="JLM18" s="393"/>
      <c r="JLN18" s="393"/>
      <c r="JLO18" s="393"/>
      <c r="JLP18" s="393"/>
      <c r="JLQ18" s="393"/>
      <c r="JLR18" s="393"/>
      <c r="JLS18" s="393"/>
      <c r="JLT18" s="393"/>
      <c r="JLU18" s="393"/>
      <c r="JLV18" s="393"/>
      <c r="JLW18" s="393"/>
      <c r="JLX18" s="393"/>
      <c r="JLY18" s="393"/>
      <c r="JLZ18" s="393"/>
      <c r="JMA18" s="393"/>
      <c r="JMB18" s="393"/>
      <c r="JMC18" s="393"/>
      <c r="JMD18" s="393"/>
      <c r="JME18" s="393"/>
      <c r="JMF18" s="393"/>
      <c r="JMG18" s="393"/>
      <c r="JMH18" s="393"/>
      <c r="JMI18" s="393"/>
      <c r="JMJ18" s="393"/>
      <c r="JMK18" s="393"/>
      <c r="JML18" s="393"/>
      <c r="JMM18" s="393"/>
      <c r="JMN18" s="393"/>
      <c r="JMO18" s="393"/>
      <c r="JMP18" s="393"/>
      <c r="JMQ18" s="393"/>
      <c r="JMR18" s="393"/>
      <c r="JMS18" s="393"/>
      <c r="JMT18" s="393"/>
      <c r="JMU18" s="393"/>
      <c r="JMV18" s="393"/>
      <c r="JMW18" s="393"/>
      <c r="JMX18" s="393"/>
      <c r="JMY18" s="393"/>
      <c r="JMZ18" s="393"/>
      <c r="JNA18" s="393"/>
      <c r="JNB18" s="393"/>
      <c r="JNC18" s="393"/>
      <c r="JND18" s="393"/>
      <c r="JNE18" s="393"/>
      <c r="JNF18" s="393"/>
      <c r="JNG18" s="393"/>
      <c r="JNH18" s="393"/>
      <c r="JNI18" s="393"/>
      <c r="JNJ18" s="393"/>
      <c r="JNK18" s="393"/>
      <c r="JNL18" s="393"/>
      <c r="JNM18" s="393"/>
      <c r="JNN18" s="393"/>
      <c r="JNO18" s="393"/>
      <c r="JNP18" s="393"/>
      <c r="JNQ18" s="393"/>
      <c r="JNR18" s="393"/>
      <c r="JNS18" s="393"/>
      <c r="JNT18" s="393"/>
      <c r="JNU18" s="393"/>
      <c r="JNV18" s="393"/>
      <c r="JNW18" s="393"/>
      <c r="JNX18" s="393"/>
      <c r="JNY18" s="393"/>
      <c r="JNZ18" s="393"/>
      <c r="JOA18" s="393"/>
      <c r="JOB18" s="393"/>
      <c r="JOC18" s="393"/>
      <c r="JOD18" s="393"/>
      <c r="JOE18" s="393"/>
      <c r="JOF18" s="393"/>
      <c r="JOG18" s="393"/>
      <c r="JOH18" s="393"/>
      <c r="JOI18" s="393"/>
      <c r="JOJ18" s="393"/>
      <c r="JOK18" s="393"/>
      <c r="JOL18" s="393"/>
      <c r="JOM18" s="393"/>
      <c r="JON18" s="393"/>
      <c r="JOO18" s="393"/>
      <c r="JOP18" s="393"/>
      <c r="JOQ18" s="393"/>
      <c r="JOR18" s="393"/>
      <c r="JOS18" s="393"/>
      <c r="JOT18" s="393"/>
      <c r="JOU18" s="393"/>
      <c r="JOV18" s="393"/>
      <c r="JOW18" s="393"/>
      <c r="JOX18" s="393"/>
      <c r="JOY18" s="393"/>
      <c r="JOZ18" s="393"/>
      <c r="JPA18" s="393"/>
      <c r="JPB18" s="393"/>
      <c r="JPC18" s="393"/>
      <c r="JPD18" s="393"/>
      <c r="JPE18" s="393"/>
      <c r="JPF18" s="393"/>
      <c r="JPG18" s="393"/>
      <c r="JPH18" s="393"/>
      <c r="JPI18" s="393"/>
      <c r="JPJ18" s="393"/>
      <c r="JPK18" s="393"/>
      <c r="JPL18" s="393"/>
      <c r="JPM18" s="393"/>
      <c r="JPN18" s="393"/>
      <c r="JPO18" s="393"/>
      <c r="JPP18" s="393"/>
      <c r="JPQ18" s="393"/>
      <c r="JPR18" s="393"/>
      <c r="JPS18" s="393"/>
      <c r="JPT18" s="393"/>
      <c r="JPU18" s="393"/>
      <c r="JPV18" s="393"/>
      <c r="JPW18" s="393"/>
      <c r="JPX18" s="393"/>
      <c r="JPY18" s="393"/>
      <c r="JPZ18" s="393"/>
      <c r="JQA18" s="393"/>
      <c r="JQB18" s="393"/>
      <c r="JQC18" s="393"/>
      <c r="JQD18" s="393"/>
      <c r="JQE18" s="393"/>
      <c r="JQF18" s="393"/>
      <c r="JQG18" s="393"/>
      <c r="JQH18" s="393"/>
      <c r="JQI18" s="393"/>
      <c r="JQJ18" s="393"/>
      <c r="JQK18" s="393"/>
      <c r="JQL18" s="393"/>
      <c r="JQM18" s="393"/>
      <c r="JQN18" s="393"/>
      <c r="JQO18" s="393"/>
      <c r="JQP18" s="393"/>
      <c r="JQQ18" s="393"/>
      <c r="JQR18" s="393"/>
      <c r="JQS18" s="393"/>
      <c r="JQT18" s="393"/>
      <c r="JQU18" s="393"/>
      <c r="JQV18" s="393"/>
      <c r="JQW18" s="393"/>
      <c r="JQX18" s="393"/>
      <c r="JQY18" s="393"/>
      <c r="JQZ18" s="393"/>
      <c r="JRA18" s="393"/>
      <c r="JRB18" s="393"/>
      <c r="JRC18" s="393"/>
      <c r="JRD18" s="393"/>
      <c r="JRE18" s="393"/>
      <c r="JRF18" s="393"/>
      <c r="JRG18" s="393"/>
      <c r="JRH18" s="393"/>
      <c r="JRI18" s="393"/>
      <c r="JRJ18" s="393"/>
      <c r="JRK18" s="393"/>
      <c r="JRL18" s="393"/>
      <c r="JRM18" s="393"/>
      <c r="JRN18" s="393"/>
      <c r="JRO18" s="393"/>
      <c r="JRP18" s="393"/>
      <c r="JRQ18" s="393"/>
      <c r="JRR18" s="393"/>
      <c r="JRS18" s="393"/>
      <c r="JRT18" s="393"/>
      <c r="JRU18" s="393"/>
      <c r="JRV18" s="393"/>
      <c r="JRW18" s="393"/>
      <c r="JRX18" s="393"/>
      <c r="JRY18" s="393"/>
      <c r="JRZ18" s="393"/>
      <c r="JSA18" s="393"/>
      <c r="JSB18" s="393"/>
      <c r="JSC18" s="393"/>
      <c r="JSD18" s="393"/>
      <c r="JSE18" s="393"/>
      <c r="JSF18" s="393"/>
      <c r="JSG18" s="393"/>
      <c r="JSH18" s="393"/>
      <c r="JSI18" s="393"/>
      <c r="JSJ18" s="393"/>
      <c r="JSK18" s="393"/>
      <c r="JSL18" s="393"/>
      <c r="JSM18" s="393"/>
      <c r="JSN18" s="393"/>
      <c r="JSO18" s="393"/>
      <c r="JSP18" s="393"/>
      <c r="JSQ18" s="393"/>
      <c r="JSR18" s="393"/>
      <c r="JSS18" s="393"/>
      <c r="JST18" s="393"/>
      <c r="JSU18" s="393"/>
      <c r="JSV18" s="393"/>
      <c r="JSW18" s="393"/>
      <c r="JSX18" s="393"/>
      <c r="JSY18" s="393"/>
      <c r="JSZ18" s="393"/>
      <c r="JTA18" s="393"/>
      <c r="JTB18" s="393"/>
      <c r="JTC18" s="393"/>
      <c r="JTD18" s="393"/>
      <c r="JTE18" s="393"/>
      <c r="JTF18" s="393"/>
      <c r="JTG18" s="393"/>
      <c r="JTH18" s="393"/>
      <c r="JTI18" s="393"/>
      <c r="JTJ18" s="393"/>
      <c r="JTK18" s="393"/>
      <c r="JTL18" s="393"/>
      <c r="JTM18" s="393"/>
      <c r="JTN18" s="393"/>
      <c r="JTO18" s="393"/>
      <c r="JTP18" s="393"/>
      <c r="JTQ18" s="393"/>
      <c r="JTR18" s="393"/>
      <c r="JTS18" s="393"/>
      <c r="JTT18" s="393"/>
      <c r="JTU18" s="393"/>
      <c r="JTV18" s="393"/>
      <c r="JTW18" s="393"/>
      <c r="JTX18" s="393"/>
      <c r="JTY18" s="393"/>
      <c r="JTZ18" s="393"/>
      <c r="JUA18" s="393"/>
      <c r="JUB18" s="393"/>
      <c r="JUC18" s="393"/>
      <c r="JUD18" s="393"/>
      <c r="JUE18" s="393"/>
      <c r="JUF18" s="393"/>
      <c r="JUG18" s="393"/>
      <c r="JUH18" s="393"/>
      <c r="JUI18" s="393"/>
      <c r="JUJ18" s="393"/>
      <c r="JUK18" s="393"/>
      <c r="JUL18" s="393"/>
      <c r="JUM18" s="393"/>
      <c r="JUN18" s="393"/>
      <c r="JUO18" s="393"/>
      <c r="JUP18" s="393"/>
      <c r="JUQ18" s="393"/>
      <c r="JUR18" s="393"/>
      <c r="JUS18" s="393"/>
      <c r="JUT18" s="393"/>
      <c r="JUU18" s="393"/>
      <c r="JUV18" s="393"/>
      <c r="JUW18" s="393"/>
      <c r="JUX18" s="393"/>
      <c r="JUY18" s="393"/>
      <c r="JUZ18" s="393"/>
      <c r="JVA18" s="393"/>
      <c r="JVB18" s="393"/>
      <c r="JVC18" s="393"/>
      <c r="JVD18" s="393"/>
      <c r="JVE18" s="393"/>
      <c r="JVF18" s="393"/>
      <c r="JVG18" s="393"/>
      <c r="JVH18" s="393"/>
      <c r="JVI18" s="393"/>
      <c r="JVJ18" s="393"/>
      <c r="JVK18" s="393"/>
      <c r="JVL18" s="393"/>
      <c r="JVM18" s="393"/>
      <c r="JVN18" s="393"/>
      <c r="JVO18" s="393"/>
      <c r="JVP18" s="393"/>
      <c r="JVQ18" s="393"/>
      <c r="JVR18" s="393"/>
      <c r="JVS18" s="393"/>
      <c r="JVT18" s="393"/>
      <c r="JVU18" s="393"/>
      <c r="JVV18" s="393"/>
      <c r="JVW18" s="393"/>
      <c r="JVX18" s="393"/>
      <c r="JVY18" s="393"/>
      <c r="JVZ18" s="393"/>
      <c r="JWA18" s="393"/>
      <c r="JWB18" s="393"/>
      <c r="JWC18" s="393"/>
      <c r="JWD18" s="393"/>
      <c r="JWE18" s="393"/>
      <c r="JWF18" s="393"/>
      <c r="JWG18" s="393"/>
      <c r="JWH18" s="393"/>
      <c r="JWI18" s="393"/>
      <c r="JWJ18" s="393"/>
      <c r="JWK18" s="393"/>
      <c r="JWL18" s="393"/>
      <c r="JWM18" s="393"/>
      <c r="JWN18" s="393"/>
      <c r="JWO18" s="393"/>
      <c r="JWP18" s="393"/>
      <c r="JWQ18" s="393"/>
      <c r="JWR18" s="393"/>
      <c r="JWS18" s="393"/>
      <c r="JWT18" s="393"/>
      <c r="JWU18" s="393"/>
      <c r="JWV18" s="393"/>
      <c r="JWW18" s="393"/>
      <c r="JWX18" s="393"/>
      <c r="JWY18" s="393"/>
      <c r="JWZ18" s="393"/>
      <c r="JXA18" s="393"/>
      <c r="JXB18" s="393"/>
      <c r="JXC18" s="393"/>
      <c r="JXD18" s="393"/>
      <c r="JXE18" s="393"/>
      <c r="JXF18" s="393"/>
      <c r="JXG18" s="393"/>
      <c r="JXH18" s="393"/>
      <c r="JXI18" s="393"/>
      <c r="JXJ18" s="393"/>
      <c r="JXK18" s="393"/>
      <c r="JXL18" s="393"/>
      <c r="JXM18" s="393"/>
      <c r="JXN18" s="393"/>
      <c r="JXO18" s="393"/>
      <c r="JXP18" s="393"/>
      <c r="JXQ18" s="393"/>
      <c r="JXR18" s="393"/>
      <c r="JXS18" s="393"/>
      <c r="JXT18" s="393"/>
      <c r="JXU18" s="393"/>
      <c r="JXV18" s="393"/>
      <c r="JXW18" s="393"/>
      <c r="JXX18" s="393"/>
      <c r="JXY18" s="393"/>
      <c r="JXZ18" s="393"/>
      <c r="JYA18" s="393"/>
      <c r="JYB18" s="393"/>
      <c r="JYC18" s="393"/>
      <c r="JYD18" s="393"/>
      <c r="JYE18" s="393"/>
      <c r="JYF18" s="393"/>
      <c r="JYG18" s="393"/>
      <c r="JYH18" s="393"/>
      <c r="JYI18" s="393"/>
      <c r="JYJ18" s="393"/>
      <c r="JYK18" s="393"/>
      <c r="JYL18" s="393"/>
      <c r="JYM18" s="393"/>
      <c r="JYN18" s="393"/>
      <c r="JYO18" s="393"/>
      <c r="JYP18" s="393"/>
      <c r="JYQ18" s="393"/>
      <c r="JYR18" s="393"/>
      <c r="JYS18" s="393"/>
      <c r="JYT18" s="393"/>
      <c r="JYU18" s="393"/>
      <c r="JYV18" s="393"/>
      <c r="JYW18" s="393"/>
      <c r="JYX18" s="393"/>
      <c r="JYY18" s="393"/>
      <c r="JYZ18" s="393"/>
      <c r="JZA18" s="393"/>
      <c r="JZB18" s="393"/>
      <c r="JZC18" s="393"/>
      <c r="JZD18" s="393"/>
      <c r="JZE18" s="393"/>
      <c r="JZF18" s="393"/>
      <c r="JZG18" s="393"/>
      <c r="JZH18" s="393"/>
      <c r="JZI18" s="393"/>
      <c r="JZJ18" s="393"/>
      <c r="JZK18" s="393"/>
      <c r="JZL18" s="393"/>
      <c r="JZM18" s="393"/>
      <c r="JZN18" s="393"/>
      <c r="JZO18" s="393"/>
      <c r="JZP18" s="393"/>
      <c r="JZQ18" s="393"/>
      <c r="JZR18" s="393"/>
      <c r="JZS18" s="393"/>
      <c r="JZT18" s="393"/>
      <c r="JZU18" s="393"/>
      <c r="JZV18" s="393"/>
      <c r="JZW18" s="393"/>
      <c r="JZX18" s="393"/>
      <c r="JZY18" s="393"/>
      <c r="JZZ18" s="393"/>
      <c r="KAA18" s="393"/>
      <c r="KAB18" s="393"/>
      <c r="KAC18" s="393"/>
      <c r="KAD18" s="393"/>
      <c r="KAE18" s="393"/>
      <c r="KAF18" s="393"/>
      <c r="KAG18" s="393"/>
      <c r="KAH18" s="393"/>
      <c r="KAI18" s="393"/>
      <c r="KAJ18" s="393"/>
      <c r="KAK18" s="393"/>
      <c r="KAL18" s="393"/>
      <c r="KAM18" s="393"/>
      <c r="KAN18" s="393"/>
      <c r="KAO18" s="393"/>
      <c r="KAP18" s="393"/>
      <c r="KAQ18" s="393"/>
      <c r="KAR18" s="393"/>
      <c r="KAS18" s="393"/>
      <c r="KAT18" s="393"/>
      <c r="KAU18" s="393"/>
      <c r="KAV18" s="393"/>
      <c r="KAW18" s="393"/>
      <c r="KAX18" s="393"/>
      <c r="KAY18" s="393"/>
      <c r="KAZ18" s="393"/>
      <c r="KBA18" s="393"/>
      <c r="KBB18" s="393"/>
      <c r="KBC18" s="393"/>
      <c r="KBD18" s="393"/>
      <c r="KBE18" s="393"/>
      <c r="KBF18" s="393"/>
      <c r="KBG18" s="393"/>
      <c r="KBH18" s="393"/>
      <c r="KBI18" s="393"/>
      <c r="KBJ18" s="393"/>
      <c r="KBK18" s="393"/>
      <c r="KBL18" s="393"/>
      <c r="KBM18" s="393"/>
      <c r="KBN18" s="393"/>
      <c r="KBO18" s="393"/>
      <c r="KBP18" s="393"/>
      <c r="KBQ18" s="393"/>
      <c r="KBR18" s="393"/>
      <c r="KBS18" s="393"/>
      <c r="KBT18" s="393"/>
      <c r="KBU18" s="393"/>
      <c r="KBV18" s="393"/>
      <c r="KBW18" s="393"/>
      <c r="KBX18" s="393"/>
      <c r="KBY18" s="393"/>
      <c r="KBZ18" s="393"/>
      <c r="KCA18" s="393"/>
      <c r="KCB18" s="393"/>
      <c r="KCC18" s="393"/>
      <c r="KCD18" s="393"/>
      <c r="KCE18" s="393"/>
      <c r="KCF18" s="393"/>
      <c r="KCG18" s="393"/>
      <c r="KCH18" s="393"/>
      <c r="KCI18" s="393"/>
      <c r="KCJ18" s="393"/>
      <c r="KCK18" s="393"/>
      <c r="KCL18" s="393"/>
      <c r="KCM18" s="393"/>
      <c r="KCN18" s="393"/>
      <c r="KCO18" s="393"/>
      <c r="KCP18" s="393"/>
      <c r="KCQ18" s="393"/>
      <c r="KCR18" s="393"/>
      <c r="KCS18" s="393"/>
      <c r="KCT18" s="393"/>
      <c r="KCU18" s="393"/>
      <c r="KCV18" s="393"/>
      <c r="KCW18" s="393"/>
      <c r="KCX18" s="393"/>
      <c r="KCY18" s="393"/>
      <c r="KCZ18" s="393"/>
      <c r="KDA18" s="393"/>
      <c r="KDB18" s="393"/>
      <c r="KDC18" s="393"/>
      <c r="KDD18" s="393"/>
      <c r="KDE18" s="393"/>
      <c r="KDF18" s="393"/>
      <c r="KDG18" s="393"/>
      <c r="KDH18" s="393"/>
      <c r="KDI18" s="393"/>
      <c r="KDJ18" s="393"/>
      <c r="KDK18" s="393"/>
      <c r="KDL18" s="393"/>
      <c r="KDM18" s="393"/>
      <c r="KDN18" s="393"/>
      <c r="KDO18" s="393"/>
      <c r="KDP18" s="393"/>
      <c r="KDQ18" s="393"/>
      <c r="KDR18" s="393"/>
      <c r="KDS18" s="393"/>
      <c r="KDT18" s="393"/>
      <c r="KDU18" s="393"/>
      <c r="KDV18" s="393"/>
      <c r="KDW18" s="393"/>
      <c r="KDX18" s="393"/>
      <c r="KDY18" s="393"/>
      <c r="KDZ18" s="393"/>
      <c r="KEA18" s="393"/>
      <c r="KEB18" s="393"/>
      <c r="KEC18" s="393"/>
      <c r="KED18" s="393"/>
      <c r="KEE18" s="393"/>
      <c r="KEF18" s="393"/>
      <c r="KEG18" s="393"/>
      <c r="KEH18" s="393"/>
      <c r="KEI18" s="393"/>
      <c r="KEJ18" s="393"/>
      <c r="KEK18" s="393"/>
      <c r="KEL18" s="393"/>
      <c r="KEM18" s="393"/>
      <c r="KEN18" s="393"/>
      <c r="KEO18" s="393"/>
      <c r="KEP18" s="393"/>
      <c r="KEQ18" s="393"/>
      <c r="KER18" s="393"/>
      <c r="KES18" s="393"/>
      <c r="KET18" s="393"/>
      <c r="KEU18" s="393"/>
      <c r="KEV18" s="393"/>
      <c r="KEW18" s="393"/>
      <c r="KEX18" s="393"/>
      <c r="KEY18" s="393"/>
      <c r="KEZ18" s="393"/>
      <c r="KFA18" s="393"/>
      <c r="KFB18" s="393"/>
      <c r="KFC18" s="393"/>
      <c r="KFD18" s="393"/>
      <c r="KFE18" s="393"/>
      <c r="KFF18" s="393"/>
      <c r="KFG18" s="393"/>
      <c r="KFH18" s="393"/>
      <c r="KFI18" s="393"/>
      <c r="KFJ18" s="393"/>
      <c r="KFK18" s="393"/>
      <c r="KFL18" s="393"/>
      <c r="KFM18" s="393"/>
      <c r="KFN18" s="393"/>
      <c r="KFO18" s="393"/>
      <c r="KFP18" s="393"/>
      <c r="KFQ18" s="393"/>
      <c r="KFR18" s="393"/>
      <c r="KFS18" s="393"/>
      <c r="KFT18" s="393"/>
      <c r="KFU18" s="393"/>
      <c r="KFV18" s="393"/>
      <c r="KFW18" s="393"/>
      <c r="KFX18" s="393"/>
      <c r="KFY18" s="393"/>
      <c r="KFZ18" s="393"/>
      <c r="KGA18" s="393"/>
      <c r="KGB18" s="393"/>
      <c r="KGC18" s="393"/>
      <c r="KGD18" s="393"/>
      <c r="KGE18" s="393"/>
      <c r="KGF18" s="393"/>
      <c r="KGG18" s="393"/>
      <c r="KGH18" s="393"/>
      <c r="KGI18" s="393"/>
      <c r="KGJ18" s="393"/>
      <c r="KGK18" s="393"/>
      <c r="KGL18" s="393"/>
      <c r="KGM18" s="393"/>
      <c r="KGN18" s="393"/>
      <c r="KGO18" s="393"/>
      <c r="KGP18" s="393"/>
      <c r="KGQ18" s="393"/>
      <c r="KGR18" s="393"/>
      <c r="KGS18" s="393"/>
      <c r="KGT18" s="393"/>
      <c r="KGU18" s="393"/>
      <c r="KGV18" s="393"/>
      <c r="KGW18" s="393"/>
      <c r="KGX18" s="393"/>
      <c r="KGY18" s="393"/>
      <c r="KGZ18" s="393"/>
      <c r="KHA18" s="393"/>
      <c r="KHB18" s="393"/>
      <c r="KHC18" s="393"/>
      <c r="KHD18" s="393"/>
      <c r="KHE18" s="393"/>
      <c r="KHF18" s="393"/>
      <c r="KHG18" s="393"/>
      <c r="KHH18" s="393"/>
      <c r="KHI18" s="393"/>
      <c r="KHJ18" s="393"/>
      <c r="KHK18" s="393"/>
      <c r="KHL18" s="393"/>
      <c r="KHM18" s="393"/>
      <c r="KHN18" s="393"/>
      <c r="KHO18" s="393"/>
      <c r="KHP18" s="393"/>
      <c r="KHQ18" s="393"/>
      <c r="KHR18" s="393"/>
      <c r="KHS18" s="393"/>
      <c r="KHT18" s="393"/>
      <c r="KHU18" s="393"/>
      <c r="KHV18" s="393"/>
      <c r="KHW18" s="393"/>
      <c r="KHX18" s="393"/>
      <c r="KHY18" s="393"/>
      <c r="KHZ18" s="393"/>
      <c r="KIA18" s="393"/>
      <c r="KIB18" s="393"/>
      <c r="KIC18" s="393"/>
      <c r="KID18" s="393"/>
      <c r="KIE18" s="393"/>
      <c r="KIF18" s="393"/>
      <c r="KIG18" s="393"/>
      <c r="KIH18" s="393"/>
      <c r="KII18" s="393"/>
      <c r="KIJ18" s="393"/>
      <c r="KIK18" s="393"/>
      <c r="KIL18" s="393"/>
      <c r="KIM18" s="393"/>
      <c r="KIN18" s="393"/>
      <c r="KIO18" s="393"/>
      <c r="KIP18" s="393"/>
      <c r="KIQ18" s="393"/>
      <c r="KIR18" s="393"/>
      <c r="KIS18" s="393"/>
      <c r="KIT18" s="393"/>
      <c r="KIU18" s="393"/>
      <c r="KIV18" s="393"/>
      <c r="KIW18" s="393"/>
      <c r="KIX18" s="393"/>
      <c r="KIY18" s="393"/>
      <c r="KIZ18" s="393"/>
      <c r="KJA18" s="393"/>
      <c r="KJB18" s="393"/>
      <c r="KJC18" s="393"/>
      <c r="KJD18" s="393"/>
      <c r="KJE18" s="393"/>
      <c r="KJF18" s="393"/>
      <c r="KJG18" s="393"/>
      <c r="KJH18" s="393"/>
      <c r="KJI18" s="393"/>
      <c r="KJJ18" s="393"/>
      <c r="KJK18" s="393"/>
      <c r="KJL18" s="393"/>
      <c r="KJM18" s="393"/>
      <c r="KJN18" s="393"/>
      <c r="KJO18" s="393"/>
      <c r="KJP18" s="393"/>
      <c r="KJQ18" s="393"/>
      <c r="KJR18" s="393"/>
      <c r="KJS18" s="393"/>
      <c r="KJT18" s="393"/>
      <c r="KJU18" s="393"/>
      <c r="KJV18" s="393"/>
      <c r="KJW18" s="393"/>
      <c r="KJX18" s="393"/>
      <c r="KJY18" s="393"/>
      <c r="KJZ18" s="393"/>
      <c r="KKA18" s="393"/>
      <c r="KKB18" s="393"/>
      <c r="KKC18" s="393"/>
      <c r="KKD18" s="393"/>
      <c r="KKE18" s="393"/>
      <c r="KKF18" s="393"/>
      <c r="KKG18" s="393"/>
      <c r="KKH18" s="393"/>
      <c r="KKI18" s="393"/>
      <c r="KKJ18" s="393"/>
      <c r="KKK18" s="393"/>
      <c r="KKL18" s="393"/>
      <c r="KKM18" s="393"/>
      <c r="KKN18" s="393"/>
      <c r="KKO18" s="393"/>
      <c r="KKP18" s="393"/>
      <c r="KKQ18" s="393"/>
      <c r="KKR18" s="393"/>
      <c r="KKS18" s="393"/>
      <c r="KKT18" s="393"/>
      <c r="KKU18" s="393"/>
      <c r="KKV18" s="393"/>
      <c r="KKW18" s="393"/>
      <c r="KKX18" s="393"/>
      <c r="KKY18" s="393"/>
      <c r="KKZ18" s="393"/>
      <c r="KLA18" s="393"/>
      <c r="KLB18" s="393"/>
      <c r="KLC18" s="393"/>
      <c r="KLD18" s="393"/>
      <c r="KLE18" s="393"/>
      <c r="KLF18" s="393"/>
      <c r="KLG18" s="393"/>
      <c r="KLH18" s="393"/>
      <c r="KLI18" s="393"/>
      <c r="KLJ18" s="393"/>
      <c r="KLK18" s="393"/>
      <c r="KLL18" s="393"/>
      <c r="KLM18" s="393"/>
      <c r="KLN18" s="393"/>
      <c r="KLO18" s="393"/>
      <c r="KLP18" s="393"/>
      <c r="KLQ18" s="393"/>
      <c r="KLR18" s="393"/>
      <c r="KLS18" s="393"/>
      <c r="KLT18" s="393"/>
      <c r="KLU18" s="393"/>
      <c r="KLV18" s="393"/>
      <c r="KLW18" s="393"/>
      <c r="KLX18" s="393"/>
      <c r="KLY18" s="393"/>
      <c r="KLZ18" s="393"/>
      <c r="KMA18" s="393"/>
      <c r="KMB18" s="393"/>
      <c r="KMC18" s="393"/>
      <c r="KMD18" s="393"/>
      <c r="KME18" s="393"/>
      <c r="KMF18" s="393"/>
      <c r="KMG18" s="393"/>
      <c r="KMH18" s="393"/>
      <c r="KMI18" s="393"/>
      <c r="KMJ18" s="393"/>
      <c r="KMK18" s="393"/>
      <c r="KML18" s="393"/>
      <c r="KMM18" s="393"/>
      <c r="KMN18" s="393"/>
      <c r="KMO18" s="393"/>
      <c r="KMP18" s="393"/>
      <c r="KMQ18" s="393"/>
      <c r="KMR18" s="393"/>
      <c r="KMS18" s="393"/>
      <c r="KMT18" s="393"/>
      <c r="KMU18" s="393"/>
      <c r="KMV18" s="393"/>
      <c r="KMW18" s="393"/>
      <c r="KMX18" s="393"/>
      <c r="KMY18" s="393"/>
      <c r="KMZ18" s="393"/>
      <c r="KNA18" s="393"/>
      <c r="KNB18" s="393"/>
      <c r="KNC18" s="393"/>
      <c r="KND18" s="393"/>
      <c r="KNE18" s="393"/>
      <c r="KNF18" s="393"/>
      <c r="KNG18" s="393"/>
      <c r="KNH18" s="393"/>
      <c r="KNI18" s="393"/>
      <c r="KNJ18" s="393"/>
      <c r="KNK18" s="393"/>
      <c r="KNL18" s="393"/>
      <c r="KNM18" s="393"/>
      <c r="KNN18" s="393"/>
      <c r="KNO18" s="393"/>
      <c r="KNP18" s="393"/>
      <c r="KNQ18" s="393"/>
      <c r="KNR18" s="393"/>
      <c r="KNS18" s="393"/>
      <c r="KNT18" s="393"/>
      <c r="KNU18" s="393"/>
      <c r="KNV18" s="393"/>
      <c r="KNW18" s="393"/>
      <c r="KNX18" s="393"/>
      <c r="KNY18" s="393"/>
      <c r="KNZ18" s="393"/>
      <c r="KOA18" s="393"/>
      <c r="KOB18" s="393"/>
      <c r="KOC18" s="393"/>
      <c r="KOD18" s="393"/>
      <c r="KOE18" s="393"/>
      <c r="KOF18" s="393"/>
      <c r="KOG18" s="393"/>
      <c r="KOH18" s="393"/>
      <c r="KOI18" s="393"/>
      <c r="KOJ18" s="393"/>
      <c r="KOK18" s="393"/>
      <c r="KOL18" s="393"/>
      <c r="KOM18" s="393"/>
      <c r="KON18" s="393"/>
      <c r="KOO18" s="393"/>
      <c r="KOP18" s="393"/>
      <c r="KOQ18" s="393"/>
      <c r="KOR18" s="393"/>
      <c r="KOS18" s="393"/>
      <c r="KOT18" s="393"/>
      <c r="KOU18" s="393"/>
      <c r="KOV18" s="393"/>
      <c r="KOW18" s="393"/>
      <c r="KOX18" s="393"/>
      <c r="KOY18" s="393"/>
      <c r="KOZ18" s="393"/>
      <c r="KPA18" s="393"/>
      <c r="KPB18" s="393"/>
      <c r="KPC18" s="393"/>
      <c r="KPD18" s="393"/>
      <c r="KPE18" s="393"/>
      <c r="KPF18" s="393"/>
      <c r="KPG18" s="393"/>
      <c r="KPH18" s="393"/>
      <c r="KPI18" s="393"/>
      <c r="KPJ18" s="393"/>
      <c r="KPK18" s="393"/>
      <c r="KPL18" s="393"/>
      <c r="KPM18" s="393"/>
      <c r="KPN18" s="393"/>
      <c r="KPO18" s="393"/>
      <c r="KPP18" s="393"/>
      <c r="KPQ18" s="393"/>
      <c r="KPR18" s="393"/>
      <c r="KPS18" s="393"/>
      <c r="KPT18" s="393"/>
      <c r="KPU18" s="393"/>
      <c r="KPV18" s="393"/>
      <c r="KPW18" s="393"/>
      <c r="KPX18" s="393"/>
      <c r="KPY18" s="393"/>
      <c r="KPZ18" s="393"/>
      <c r="KQA18" s="393"/>
      <c r="KQB18" s="393"/>
      <c r="KQC18" s="393"/>
      <c r="KQD18" s="393"/>
      <c r="KQE18" s="393"/>
      <c r="KQF18" s="393"/>
      <c r="KQG18" s="393"/>
      <c r="KQH18" s="393"/>
      <c r="KQI18" s="393"/>
      <c r="KQJ18" s="393"/>
      <c r="KQK18" s="393"/>
      <c r="KQL18" s="393"/>
      <c r="KQM18" s="393"/>
      <c r="KQN18" s="393"/>
      <c r="KQO18" s="393"/>
      <c r="KQP18" s="393"/>
      <c r="KQQ18" s="393"/>
      <c r="KQR18" s="393"/>
      <c r="KQS18" s="393"/>
      <c r="KQT18" s="393"/>
      <c r="KQU18" s="393"/>
      <c r="KQV18" s="393"/>
      <c r="KQW18" s="393"/>
      <c r="KQX18" s="393"/>
      <c r="KQY18" s="393"/>
      <c r="KQZ18" s="393"/>
      <c r="KRA18" s="393"/>
      <c r="KRB18" s="393"/>
      <c r="KRC18" s="393"/>
      <c r="KRD18" s="393"/>
      <c r="KRE18" s="393"/>
      <c r="KRF18" s="393"/>
      <c r="KRG18" s="393"/>
      <c r="KRH18" s="393"/>
      <c r="KRI18" s="393"/>
      <c r="KRJ18" s="393"/>
      <c r="KRK18" s="393"/>
      <c r="KRL18" s="393"/>
      <c r="KRM18" s="393"/>
      <c r="KRN18" s="393"/>
      <c r="KRO18" s="393"/>
      <c r="KRP18" s="393"/>
      <c r="KRQ18" s="393"/>
      <c r="KRR18" s="393"/>
      <c r="KRS18" s="393"/>
      <c r="KRT18" s="393"/>
      <c r="KRU18" s="393"/>
      <c r="KRV18" s="393"/>
      <c r="KRW18" s="393"/>
      <c r="KRX18" s="393"/>
      <c r="KRY18" s="393"/>
      <c r="KRZ18" s="393"/>
      <c r="KSA18" s="393"/>
      <c r="KSB18" s="393"/>
      <c r="KSC18" s="393"/>
      <c r="KSD18" s="393"/>
      <c r="KSE18" s="393"/>
      <c r="KSF18" s="393"/>
      <c r="KSG18" s="393"/>
      <c r="KSH18" s="393"/>
      <c r="KSI18" s="393"/>
      <c r="KSJ18" s="393"/>
      <c r="KSK18" s="393"/>
      <c r="KSL18" s="393"/>
      <c r="KSM18" s="393"/>
      <c r="KSN18" s="393"/>
      <c r="KSO18" s="393"/>
      <c r="KSP18" s="393"/>
      <c r="KSQ18" s="393"/>
      <c r="KSR18" s="393"/>
      <c r="KSS18" s="393"/>
      <c r="KST18" s="393"/>
      <c r="KSU18" s="393"/>
      <c r="KSV18" s="393"/>
      <c r="KSW18" s="393"/>
      <c r="KSX18" s="393"/>
      <c r="KSY18" s="393"/>
      <c r="KSZ18" s="393"/>
      <c r="KTA18" s="393"/>
      <c r="KTB18" s="393"/>
      <c r="KTC18" s="393"/>
      <c r="KTD18" s="393"/>
      <c r="KTE18" s="393"/>
      <c r="KTF18" s="393"/>
      <c r="KTG18" s="393"/>
      <c r="KTH18" s="393"/>
      <c r="KTI18" s="393"/>
      <c r="KTJ18" s="393"/>
      <c r="KTK18" s="393"/>
      <c r="KTL18" s="393"/>
      <c r="KTM18" s="393"/>
      <c r="KTN18" s="393"/>
      <c r="KTO18" s="393"/>
      <c r="KTP18" s="393"/>
      <c r="KTQ18" s="393"/>
      <c r="KTR18" s="393"/>
      <c r="KTS18" s="393"/>
      <c r="KTT18" s="393"/>
      <c r="KTU18" s="393"/>
      <c r="KTV18" s="393"/>
      <c r="KTW18" s="393"/>
      <c r="KTX18" s="393"/>
      <c r="KTY18" s="393"/>
      <c r="KTZ18" s="393"/>
      <c r="KUA18" s="393"/>
      <c r="KUB18" s="393"/>
      <c r="KUC18" s="393"/>
      <c r="KUD18" s="393"/>
      <c r="KUE18" s="393"/>
      <c r="KUF18" s="393"/>
      <c r="KUG18" s="393"/>
      <c r="KUH18" s="393"/>
      <c r="KUI18" s="393"/>
      <c r="KUJ18" s="393"/>
      <c r="KUK18" s="393"/>
      <c r="KUL18" s="393"/>
      <c r="KUM18" s="393"/>
      <c r="KUN18" s="393"/>
      <c r="KUO18" s="393"/>
      <c r="KUP18" s="393"/>
      <c r="KUQ18" s="393"/>
      <c r="KUR18" s="393"/>
      <c r="KUS18" s="393"/>
      <c r="KUT18" s="393"/>
      <c r="KUU18" s="393"/>
      <c r="KUV18" s="393"/>
      <c r="KUW18" s="393"/>
      <c r="KUX18" s="393"/>
      <c r="KUY18" s="393"/>
      <c r="KUZ18" s="393"/>
      <c r="KVA18" s="393"/>
      <c r="KVB18" s="393"/>
      <c r="KVC18" s="393"/>
      <c r="KVD18" s="393"/>
      <c r="KVE18" s="393"/>
      <c r="KVF18" s="393"/>
      <c r="KVG18" s="393"/>
      <c r="KVH18" s="393"/>
      <c r="KVI18" s="393"/>
      <c r="KVJ18" s="393"/>
      <c r="KVK18" s="393"/>
      <c r="KVL18" s="393"/>
      <c r="KVM18" s="393"/>
      <c r="KVN18" s="393"/>
      <c r="KVO18" s="393"/>
      <c r="KVP18" s="393"/>
      <c r="KVQ18" s="393"/>
      <c r="KVR18" s="393"/>
      <c r="KVS18" s="393"/>
      <c r="KVT18" s="393"/>
      <c r="KVU18" s="393"/>
      <c r="KVV18" s="393"/>
      <c r="KVW18" s="393"/>
      <c r="KVX18" s="393"/>
      <c r="KVY18" s="393"/>
      <c r="KVZ18" s="393"/>
      <c r="KWA18" s="393"/>
      <c r="KWB18" s="393"/>
      <c r="KWC18" s="393"/>
      <c r="KWD18" s="393"/>
      <c r="KWE18" s="393"/>
      <c r="KWF18" s="393"/>
      <c r="KWG18" s="393"/>
      <c r="KWH18" s="393"/>
      <c r="KWI18" s="393"/>
      <c r="KWJ18" s="393"/>
      <c r="KWK18" s="393"/>
      <c r="KWL18" s="393"/>
      <c r="KWM18" s="393"/>
      <c r="KWN18" s="393"/>
      <c r="KWO18" s="393"/>
      <c r="KWP18" s="393"/>
      <c r="KWQ18" s="393"/>
      <c r="KWR18" s="393"/>
      <c r="KWS18" s="393"/>
      <c r="KWT18" s="393"/>
      <c r="KWU18" s="393"/>
      <c r="KWV18" s="393"/>
      <c r="KWW18" s="393"/>
      <c r="KWX18" s="393"/>
      <c r="KWY18" s="393"/>
      <c r="KWZ18" s="393"/>
      <c r="KXA18" s="393"/>
      <c r="KXB18" s="393"/>
      <c r="KXC18" s="393"/>
      <c r="KXD18" s="393"/>
      <c r="KXE18" s="393"/>
      <c r="KXF18" s="393"/>
      <c r="KXG18" s="393"/>
      <c r="KXH18" s="393"/>
      <c r="KXI18" s="393"/>
      <c r="KXJ18" s="393"/>
      <c r="KXK18" s="393"/>
      <c r="KXL18" s="393"/>
      <c r="KXM18" s="393"/>
      <c r="KXN18" s="393"/>
      <c r="KXO18" s="393"/>
      <c r="KXP18" s="393"/>
      <c r="KXQ18" s="393"/>
      <c r="KXR18" s="393"/>
      <c r="KXS18" s="393"/>
      <c r="KXT18" s="393"/>
      <c r="KXU18" s="393"/>
      <c r="KXV18" s="393"/>
      <c r="KXW18" s="393"/>
      <c r="KXX18" s="393"/>
      <c r="KXY18" s="393"/>
      <c r="KXZ18" s="393"/>
      <c r="KYA18" s="393"/>
      <c r="KYB18" s="393"/>
      <c r="KYC18" s="393"/>
      <c r="KYD18" s="393"/>
      <c r="KYE18" s="393"/>
      <c r="KYF18" s="393"/>
      <c r="KYG18" s="393"/>
      <c r="KYH18" s="393"/>
      <c r="KYI18" s="393"/>
      <c r="KYJ18" s="393"/>
      <c r="KYK18" s="393"/>
      <c r="KYL18" s="393"/>
      <c r="KYM18" s="393"/>
      <c r="KYN18" s="393"/>
      <c r="KYO18" s="393"/>
      <c r="KYP18" s="393"/>
      <c r="KYQ18" s="393"/>
      <c r="KYR18" s="393"/>
      <c r="KYS18" s="393"/>
      <c r="KYT18" s="393"/>
      <c r="KYU18" s="393"/>
      <c r="KYV18" s="393"/>
      <c r="KYW18" s="393"/>
      <c r="KYX18" s="393"/>
      <c r="KYY18" s="393"/>
      <c r="KYZ18" s="393"/>
      <c r="KZA18" s="393"/>
      <c r="KZB18" s="393"/>
      <c r="KZC18" s="393"/>
      <c r="KZD18" s="393"/>
      <c r="KZE18" s="393"/>
      <c r="KZF18" s="393"/>
      <c r="KZG18" s="393"/>
      <c r="KZH18" s="393"/>
      <c r="KZI18" s="393"/>
      <c r="KZJ18" s="393"/>
      <c r="KZK18" s="393"/>
      <c r="KZL18" s="393"/>
      <c r="KZM18" s="393"/>
      <c r="KZN18" s="393"/>
      <c r="KZO18" s="393"/>
      <c r="KZP18" s="393"/>
      <c r="KZQ18" s="393"/>
      <c r="KZR18" s="393"/>
      <c r="KZS18" s="393"/>
      <c r="KZT18" s="393"/>
      <c r="KZU18" s="393"/>
      <c r="KZV18" s="393"/>
      <c r="KZW18" s="393"/>
      <c r="KZX18" s="393"/>
      <c r="KZY18" s="393"/>
      <c r="KZZ18" s="393"/>
      <c r="LAA18" s="393"/>
      <c r="LAB18" s="393"/>
      <c r="LAC18" s="393"/>
      <c r="LAD18" s="393"/>
      <c r="LAE18" s="393"/>
      <c r="LAF18" s="393"/>
      <c r="LAG18" s="393"/>
      <c r="LAH18" s="393"/>
      <c r="LAI18" s="393"/>
      <c r="LAJ18" s="393"/>
      <c r="LAK18" s="393"/>
      <c r="LAL18" s="393"/>
      <c r="LAM18" s="393"/>
      <c r="LAN18" s="393"/>
      <c r="LAO18" s="393"/>
      <c r="LAP18" s="393"/>
      <c r="LAQ18" s="393"/>
      <c r="LAR18" s="393"/>
      <c r="LAS18" s="393"/>
      <c r="LAT18" s="393"/>
      <c r="LAU18" s="393"/>
      <c r="LAV18" s="393"/>
      <c r="LAW18" s="393"/>
      <c r="LAX18" s="393"/>
      <c r="LAY18" s="393"/>
      <c r="LAZ18" s="393"/>
      <c r="LBA18" s="393"/>
      <c r="LBB18" s="393"/>
      <c r="LBC18" s="393"/>
      <c r="LBD18" s="393"/>
      <c r="LBE18" s="393"/>
      <c r="LBF18" s="393"/>
      <c r="LBG18" s="393"/>
      <c r="LBH18" s="393"/>
      <c r="LBI18" s="393"/>
      <c r="LBJ18" s="393"/>
      <c r="LBK18" s="393"/>
      <c r="LBL18" s="393"/>
      <c r="LBM18" s="393"/>
      <c r="LBN18" s="393"/>
      <c r="LBO18" s="393"/>
      <c r="LBP18" s="393"/>
      <c r="LBQ18" s="393"/>
      <c r="LBR18" s="393"/>
      <c r="LBS18" s="393"/>
      <c r="LBT18" s="393"/>
      <c r="LBU18" s="393"/>
      <c r="LBV18" s="393"/>
      <c r="LBW18" s="393"/>
      <c r="LBX18" s="393"/>
      <c r="LBY18" s="393"/>
      <c r="LBZ18" s="393"/>
      <c r="LCA18" s="393"/>
      <c r="LCB18" s="393"/>
      <c r="LCC18" s="393"/>
      <c r="LCD18" s="393"/>
      <c r="LCE18" s="393"/>
      <c r="LCF18" s="393"/>
      <c r="LCG18" s="393"/>
      <c r="LCH18" s="393"/>
      <c r="LCI18" s="393"/>
      <c r="LCJ18" s="393"/>
      <c r="LCK18" s="393"/>
      <c r="LCL18" s="393"/>
      <c r="LCM18" s="393"/>
      <c r="LCN18" s="393"/>
      <c r="LCO18" s="393"/>
      <c r="LCP18" s="393"/>
      <c r="LCQ18" s="393"/>
      <c r="LCR18" s="393"/>
      <c r="LCS18" s="393"/>
      <c r="LCT18" s="393"/>
      <c r="LCU18" s="393"/>
      <c r="LCV18" s="393"/>
      <c r="LCW18" s="393"/>
      <c r="LCX18" s="393"/>
      <c r="LCY18" s="393"/>
      <c r="LCZ18" s="393"/>
      <c r="LDA18" s="393"/>
      <c r="LDB18" s="393"/>
      <c r="LDC18" s="393"/>
      <c r="LDD18" s="393"/>
      <c r="LDE18" s="393"/>
      <c r="LDF18" s="393"/>
      <c r="LDG18" s="393"/>
      <c r="LDH18" s="393"/>
      <c r="LDI18" s="393"/>
      <c r="LDJ18" s="393"/>
      <c r="LDK18" s="393"/>
      <c r="LDL18" s="393"/>
      <c r="LDM18" s="393"/>
      <c r="LDN18" s="393"/>
      <c r="LDO18" s="393"/>
      <c r="LDP18" s="393"/>
      <c r="LDQ18" s="393"/>
      <c r="LDR18" s="393"/>
      <c r="LDS18" s="393"/>
      <c r="LDT18" s="393"/>
      <c r="LDU18" s="393"/>
      <c r="LDV18" s="393"/>
      <c r="LDW18" s="393"/>
      <c r="LDX18" s="393"/>
      <c r="LDY18" s="393"/>
      <c r="LDZ18" s="393"/>
      <c r="LEA18" s="393"/>
      <c r="LEB18" s="393"/>
      <c r="LEC18" s="393"/>
      <c r="LED18" s="393"/>
      <c r="LEE18" s="393"/>
      <c r="LEF18" s="393"/>
      <c r="LEG18" s="393"/>
      <c r="LEH18" s="393"/>
      <c r="LEI18" s="393"/>
      <c r="LEJ18" s="393"/>
      <c r="LEK18" s="393"/>
      <c r="LEL18" s="393"/>
      <c r="LEM18" s="393"/>
      <c r="LEN18" s="393"/>
      <c r="LEO18" s="393"/>
      <c r="LEP18" s="393"/>
      <c r="LEQ18" s="393"/>
      <c r="LER18" s="393"/>
      <c r="LES18" s="393"/>
      <c r="LET18" s="393"/>
      <c r="LEU18" s="393"/>
      <c r="LEV18" s="393"/>
      <c r="LEW18" s="393"/>
      <c r="LEX18" s="393"/>
      <c r="LEY18" s="393"/>
      <c r="LEZ18" s="393"/>
      <c r="LFA18" s="393"/>
      <c r="LFB18" s="393"/>
      <c r="LFC18" s="393"/>
      <c r="LFD18" s="393"/>
      <c r="LFE18" s="393"/>
      <c r="LFF18" s="393"/>
      <c r="LFG18" s="393"/>
      <c r="LFH18" s="393"/>
      <c r="LFI18" s="393"/>
      <c r="LFJ18" s="393"/>
      <c r="LFK18" s="393"/>
      <c r="LFL18" s="393"/>
      <c r="LFM18" s="393"/>
      <c r="LFN18" s="393"/>
      <c r="LFO18" s="393"/>
      <c r="LFP18" s="393"/>
      <c r="LFQ18" s="393"/>
      <c r="LFR18" s="393"/>
      <c r="LFS18" s="393"/>
      <c r="LFT18" s="393"/>
      <c r="LFU18" s="393"/>
      <c r="LFV18" s="393"/>
      <c r="LFW18" s="393"/>
      <c r="LFX18" s="393"/>
      <c r="LFY18" s="393"/>
      <c r="LFZ18" s="393"/>
      <c r="LGA18" s="393"/>
      <c r="LGB18" s="393"/>
      <c r="LGC18" s="393"/>
      <c r="LGD18" s="393"/>
      <c r="LGE18" s="393"/>
      <c r="LGF18" s="393"/>
      <c r="LGG18" s="393"/>
      <c r="LGH18" s="393"/>
      <c r="LGI18" s="393"/>
      <c r="LGJ18" s="393"/>
      <c r="LGK18" s="393"/>
      <c r="LGL18" s="393"/>
      <c r="LGM18" s="393"/>
      <c r="LGN18" s="393"/>
      <c r="LGO18" s="393"/>
      <c r="LGP18" s="393"/>
      <c r="LGQ18" s="393"/>
      <c r="LGR18" s="393"/>
      <c r="LGS18" s="393"/>
      <c r="LGT18" s="393"/>
      <c r="LGU18" s="393"/>
      <c r="LGV18" s="393"/>
      <c r="LGW18" s="393"/>
      <c r="LGX18" s="393"/>
      <c r="LGY18" s="393"/>
      <c r="LGZ18" s="393"/>
      <c r="LHA18" s="393"/>
      <c r="LHB18" s="393"/>
      <c r="LHC18" s="393"/>
      <c r="LHD18" s="393"/>
      <c r="LHE18" s="393"/>
      <c r="LHF18" s="393"/>
      <c r="LHG18" s="393"/>
      <c r="LHH18" s="393"/>
      <c r="LHI18" s="393"/>
      <c r="LHJ18" s="393"/>
      <c r="LHK18" s="393"/>
      <c r="LHL18" s="393"/>
      <c r="LHM18" s="393"/>
      <c r="LHN18" s="393"/>
      <c r="LHO18" s="393"/>
      <c r="LHP18" s="393"/>
      <c r="LHQ18" s="393"/>
      <c r="LHR18" s="393"/>
      <c r="LHS18" s="393"/>
      <c r="LHT18" s="393"/>
      <c r="LHU18" s="393"/>
      <c r="LHV18" s="393"/>
      <c r="LHW18" s="393"/>
      <c r="LHX18" s="393"/>
      <c r="LHY18" s="393"/>
      <c r="LHZ18" s="393"/>
      <c r="LIA18" s="393"/>
      <c r="LIB18" s="393"/>
      <c r="LIC18" s="393"/>
      <c r="LID18" s="393"/>
      <c r="LIE18" s="393"/>
      <c r="LIF18" s="393"/>
      <c r="LIG18" s="393"/>
      <c r="LIH18" s="393"/>
      <c r="LII18" s="393"/>
      <c r="LIJ18" s="393"/>
      <c r="LIK18" s="393"/>
      <c r="LIL18" s="393"/>
      <c r="LIM18" s="393"/>
      <c r="LIN18" s="393"/>
      <c r="LIO18" s="393"/>
      <c r="LIP18" s="393"/>
      <c r="LIQ18" s="393"/>
      <c r="LIR18" s="393"/>
      <c r="LIS18" s="393"/>
      <c r="LIT18" s="393"/>
      <c r="LIU18" s="393"/>
      <c r="LIV18" s="393"/>
      <c r="LIW18" s="393"/>
      <c r="LIX18" s="393"/>
      <c r="LIY18" s="393"/>
      <c r="LIZ18" s="393"/>
      <c r="LJA18" s="393"/>
      <c r="LJB18" s="393"/>
      <c r="LJC18" s="393"/>
      <c r="LJD18" s="393"/>
      <c r="LJE18" s="393"/>
      <c r="LJF18" s="393"/>
      <c r="LJG18" s="393"/>
      <c r="LJH18" s="393"/>
      <c r="LJI18" s="393"/>
      <c r="LJJ18" s="393"/>
      <c r="LJK18" s="393"/>
      <c r="LJL18" s="393"/>
      <c r="LJM18" s="393"/>
      <c r="LJN18" s="393"/>
      <c r="LJO18" s="393"/>
      <c r="LJP18" s="393"/>
      <c r="LJQ18" s="393"/>
      <c r="LJR18" s="393"/>
      <c r="LJS18" s="393"/>
      <c r="LJT18" s="393"/>
      <c r="LJU18" s="393"/>
      <c r="LJV18" s="393"/>
      <c r="LJW18" s="393"/>
      <c r="LJX18" s="393"/>
      <c r="LJY18" s="393"/>
      <c r="LJZ18" s="393"/>
      <c r="LKA18" s="393"/>
      <c r="LKB18" s="393"/>
      <c r="LKC18" s="393"/>
      <c r="LKD18" s="393"/>
      <c r="LKE18" s="393"/>
      <c r="LKF18" s="393"/>
      <c r="LKG18" s="393"/>
      <c r="LKH18" s="393"/>
      <c r="LKI18" s="393"/>
      <c r="LKJ18" s="393"/>
      <c r="LKK18" s="393"/>
      <c r="LKL18" s="393"/>
      <c r="LKM18" s="393"/>
      <c r="LKN18" s="393"/>
      <c r="LKO18" s="393"/>
      <c r="LKP18" s="393"/>
      <c r="LKQ18" s="393"/>
      <c r="LKR18" s="393"/>
      <c r="LKS18" s="393"/>
      <c r="LKT18" s="393"/>
      <c r="LKU18" s="393"/>
      <c r="LKV18" s="393"/>
      <c r="LKW18" s="393"/>
      <c r="LKX18" s="393"/>
      <c r="LKY18" s="393"/>
      <c r="LKZ18" s="393"/>
      <c r="LLA18" s="393"/>
      <c r="LLB18" s="393"/>
      <c r="LLC18" s="393"/>
      <c r="LLD18" s="393"/>
      <c r="LLE18" s="393"/>
      <c r="LLF18" s="393"/>
      <c r="LLG18" s="393"/>
      <c r="LLH18" s="393"/>
      <c r="LLI18" s="393"/>
      <c r="LLJ18" s="393"/>
      <c r="LLK18" s="393"/>
      <c r="LLL18" s="393"/>
      <c r="LLM18" s="393"/>
      <c r="LLN18" s="393"/>
      <c r="LLO18" s="393"/>
      <c r="LLP18" s="393"/>
      <c r="LLQ18" s="393"/>
      <c r="LLR18" s="393"/>
      <c r="LLS18" s="393"/>
      <c r="LLT18" s="393"/>
      <c r="LLU18" s="393"/>
      <c r="LLV18" s="393"/>
      <c r="LLW18" s="393"/>
      <c r="LLX18" s="393"/>
      <c r="LLY18" s="393"/>
      <c r="LLZ18" s="393"/>
      <c r="LMA18" s="393"/>
      <c r="LMB18" s="393"/>
      <c r="LMC18" s="393"/>
      <c r="LMD18" s="393"/>
      <c r="LME18" s="393"/>
      <c r="LMF18" s="393"/>
      <c r="LMG18" s="393"/>
      <c r="LMH18" s="393"/>
      <c r="LMI18" s="393"/>
      <c r="LMJ18" s="393"/>
      <c r="LMK18" s="393"/>
      <c r="LML18" s="393"/>
      <c r="LMM18" s="393"/>
      <c r="LMN18" s="393"/>
      <c r="LMO18" s="393"/>
      <c r="LMP18" s="393"/>
      <c r="LMQ18" s="393"/>
      <c r="LMR18" s="393"/>
      <c r="LMS18" s="393"/>
      <c r="LMT18" s="393"/>
      <c r="LMU18" s="393"/>
      <c r="LMV18" s="393"/>
      <c r="LMW18" s="393"/>
      <c r="LMX18" s="393"/>
      <c r="LMY18" s="393"/>
      <c r="LMZ18" s="393"/>
      <c r="LNA18" s="393"/>
      <c r="LNB18" s="393"/>
      <c r="LNC18" s="393"/>
      <c r="LND18" s="393"/>
      <c r="LNE18" s="393"/>
      <c r="LNF18" s="393"/>
      <c r="LNG18" s="393"/>
      <c r="LNH18" s="393"/>
      <c r="LNI18" s="393"/>
      <c r="LNJ18" s="393"/>
      <c r="LNK18" s="393"/>
      <c r="LNL18" s="393"/>
      <c r="LNM18" s="393"/>
      <c r="LNN18" s="393"/>
      <c r="LNO18" s="393"/>
      <c r="LNP18" s="393"/>
      <c r="LNQ18" s="393"/>
      <c r="LNR18" s="393"/>
      <c r="LNS18" s="393"/>
      <c r="LNT18" s="393"/>
      <c r="LNU18" s="393"/>
      <c r="LNV18" s="393"/>
      <c r="LNW18" s="393"/>
      <c r="LNX18" s="393"/>
      <c r="LNY18" s="393"/>
      <c r="LNZ18" s="393"/>
      <c r="LOA18" s="393"/>
      <c r="LOB18" s="393"/>
      <c r="LOC18" s="393"/>
      <c r="LOD18" s="393"/>
      <c r="LOE18" s="393"/>
      <c r="LOF18" s="393"/>
      <c r="LOG18" s="393"/>
      <c r="LOH18" s="393"/>
      <c r="LOI18" s="393"/>
      <c r="LOJ18" s="393"/>
      <c r="LOK18" s="393"/>
      <c r="LOL18" s="393"/>
      <c r="LOM18" s="393"/>
      <c r="LON18" s="393"/>
      <c r="LOO18" s="393"/>
      <c r="LOP18" s="393"/>
      <c r="LOQ18" s="393"/>
      <c r="LOR18" s="393"/>
      <c r="LOS18" s="393"/>
      <c r="LOT18" s="393"/>
      <c r="LOU18" s="393"/>
      <c r="LOV18" s="393"/>
      <c r="LOW18" s="393"/>
      <c r="LOX18" s="393"/>
      <c r="LOY18" s="393"/>
      <c r="LOZ18" s="393"/>
      <c r="LPA18" s="393"/>
      <c r="LPB18" s="393"/>
      <c r="LPC18" s="393"/>
      <c r="LPD18" s="393"/>
      <c r="LPE18" s="393"/>
      <c r="LPF18" s="393"/>
      <c r="LPG18" s="393"/>
      <c r="LPH18" s="393"/>
      <c r="LPI18" s="393"/>
      <c r="LPJ18" s="393"/>
      <c r="LPK18" s="393"/>
      <c r="LPL18" s="393"/>
      <c r="LPM18" s="393"/>
      <c r="LPN18" s="393"/>
      <c r="LPO18" s="393"/>
      <c r="LPP18" s="393"/>
      <c r="LPQ18" s="393"/>
      <c r="LPR18" s="393"/>
      <c r="LPS18" s="393"/>
      <c r="LPT18" s="393"/>
      <c r="LPU18" s="393"/>
      <c r="LPV18" s="393"/>
      <c r="LPW18" s="393"/>
      <c r="LPX18" s="393"/>
      <c r="LPY18" s="393"/>
      <c r="LPZ18" s="393"/>
      <c r="LQA18" s="393"/>
      <c r="LQB18" s="393"/>
      <c r="LQC18" s="393"/>
      <c r="LQD18" s="393"/>
      <c r="LQE18" s="393"/>
      <c r="LQF18" s="393"/>
      <c r="LQG18" s="393"/>
      <c r="LQH18" s="393"/>
      <c r="LQI18" s="393"/>
      <c r="LQJ18" s="393"/>
      <c r="LQK18" s="393"/>
      <c r="LQL18" s="393"/>
      <c r="LQM18" s="393"/>
      <c r="LQN18" s="393"/>
      <c r="LQO18" s="393"/>
      <c r="LQP18" s="393"/>
      <c r="LQQ18" s="393"/>
      <c r="LQR18" s="393"/>
      <c r="LQS18" s="393"/>
      <c r="LQT18" s="393"/>
      <c r="LQU18" s="393"/>
      <c r="LQV18" s="393"/>
      <c r="LQW18" s="393"/>
      <c r="LQX18" s="393"/>
      <c r="LQY18" s="393"/>
      <c r="LQZ18" s="393"/>
      <c r="LRA18" s="393"/>
      <c r="LRB18" s="393"/>
      <c r="LRC18" s="393"/>
      <c r="LRD18" s="393"/>
      <c r="LRE18" s="393"/>
      <c r="LRF18" s="393"/>
      <c r="LRG18" s="393"/>
      <c r="LRH18" s="393"/>
      <c r="LRI18" s="393"/>
      <c r="LRJ18" s="393"/>
      <c r="LRK18" s="393"/>
      <c r="LRL18" s="393"/>
      <c r="LRM18" s="393"/>
      <c r="LRN18" s="393"/>
      <c r="LRO18" s="393"/>
      <c r="LRP18" s="393"/>
      <c r="LRQ18" s="393"/>
      <c r="LRR18" s="393"/>
      <c r="LRS18" s="393"/>
      <c r="LRT18" s="393"/>
      <c r="LRU18" s="393"/>
      <c r="LRV18" s="393"/>
      <c r="LRW18" s="393"/>
      <c r="LRX18" s="393"/>
      <c r="LRY18" s="393"/>
      <c r="LRZ18" s="393"/>
      <c r="LSA18" s="393"/>
      <c r="LSB18" s="393"/>
      <c r="LSC18" s="393"/>
      <c r="LSD18" s="393"/>
      <c r="LSE18" s="393"/>
      <c r="LSF18" s="393"/>
      <c r="LSG18" s="393"/>
      <c r="LSH18" s="393"/>
      <c r="LSI18" s="393"/>
      <c r="LSJ18" s="393"/>
      <c r="LSK18" s="393"/>
      <c r="LSL18" s="393"/>
      <c r="LSM18" s="393"/>
      <c r="LSN18" s="393"/>
      <c r="LSO18" s="393"/>
      <c r="LSP18" s="393"/>
      <c r="LSQ18" s="393"/>
      <c r="LSR18" s="393"/>
      <c r="LSS18" s="393"/>
      <c r="LST18" s="393"/>
      <c r="LSU18" s="393"/>
      <c r="LSV18" s="393"/>
      <c r="LSW18" s="393"/>
      <c r="LSX18" s="393"/>
      <c r="LSY18" s="393"/>
      <c r="LSZ18" s="393"/>
      <c r="LTA18" s="393"/>
      <c r="LTB18" s="393"/>
      <c r="LTC18" s="393"/>
      <c r="LTD18" s="393"/>
      <c r="LTE18" s="393"/>
      <c r="LTF18" s="393"/>
      <c r="LTG18" s="393"/>
      <c r="LTH18" s="393"/>
      <c r="LTI18" s="393"/>
      <c r="LTJ18" s="393"/>
      <c r="LTK18" s="393"/>
      <c r="LTL18" s="393"/>
      <c r="LTM18" s="393"/>
      <c r="LTN18" s="393"/>
      <c r="LTO18" s="393"/>
      <c r="LTP18" s="393"/>
      <c r="LTQ18" s="393"/>
      <c r="LTR18" s="393"/>
      <c r="LTS18" s="393"/>
      <c r="LTT18" s="393"/>
      <c r="LTU18" s="393"/>
      <c r="LTV18" s="393"/>
      <c r="LTW18" s="393"/>
      <c r="LTX18" s="393"/>
      <c r="LTY18" s="393"/>
      <c r="LTZ18" s="393"/>
      <c r="LUA18" s="393"/>
      <c r="LUB18" s="393"/>
      <c r="LUC18" s="393"/>
      <c r="LUD18" s="393"/>
      <c r="LUE18" s="393"/>
      <c r="LUF18" s="393"/>
      <c r="LUG18" s="393"/>
      <c r="LUH18" s="393"/>
      <c r="LUI18" s="393"/>
      <c r="LUJ18" s="393"/>
      <c r="LUK18" s="393"/>
      <c r="LUL18" s="393"/>
      <c r="LUM18" s="393"/>
      <c r="LUN18" s="393"/>
      <c r="LUO18" s="393"/>
      <c r="LUP18" s="393"/>
      <c r="LUQ18" s="393"/>
      <c r="LUR18" s="393"/>
      <c r="LUS18" s="393"/>
      <c r="LUT18" s="393"/>
      <c r="LUU18" s="393"/>
      <c r="LUV18" s="393"/>
      <c r="LUW18" s="393"/>
      <c r="LUX18" s="393"/>
      <c r="LUY18" s="393"/>
      <c r="LUZ18" s="393"/>
      <c r="LVA18" s="393"/>
      <c r="LVB18" s="393"/>
      <c r="LVC18" s="393"/>
      <c r="LVD18" s="393"/>
      <c r="LVE18" s="393"/>
      <c r="LVF18" s="393"/>
      <c r="LVG18" s="393"/>
      <c r="LVH18" s="393"/>
      <c r="LVI18" s="393"/>
      <c r="LVJ18" s="393"/>
      <c r="LVK18" s="393"/>
      <c r="LVL18" s="393"/>
      <c r="LVM18" s="393"/>
      <c r="LVN18" s="393"/>
      <c r="LVO18" s="393"/>
      <c r="LVP18" s="393"/>
      <c r="LVQ18" s="393"/>
      <c r="LVR18" s="393"/>
      <c r="LVS18" s="393"/>
      <c r="LVT18" s="393"/>
      <c r="LVU18" s="393"/>
      <c r="LVV18" s="393"/>
      <c r="LVW18" s="393"/>
      <c r="LVX18" s="393"/>
      <c r="LVY18" s="393"/>
      <c r="LVZ18" s="393"/>
      <c r="LWA18" s="393"/>
      <c r="LWB18" s="393"/>
      <c r="LWC18" s="393"/>
      <c r="LWD18" s="393"/>
      <c r="LWE18" s="393"/>
      <c r="LWF18" s="393"/>
      <c r="LWG18" s="393"/>
      <c r="LWH18" s="393"/>
      <c r="LWI18" s="393"/>
      <c r="LWJ18" s="393"/>
      <c r="LWK18" s="393"/>
      <c r="LWL18" s="393"/>
      <c r="LWM18" s="393"/>
      <c r="LWN18" s="393"/>
      <c r="LWO18" s="393"/>
      <c r="LWP18" s="393"/>
      <c r="LWQ18" s="393"/>
      <c r="LWR18" s="393"/>
      <c r="LWS18" s="393"/>
      <c r="LWT18" s="393"/>
      <c r="LWU18" s="393"/>
      <c r="LWV18" s="393"/>
      <c r="LWW18" s="393"/>
      <c r="LWX18" s="393"/>
      <c r="LWY18" s="393"/>
      <c r="LWZ18" s="393"/>
      <c r="LXA18" s="393"/>
      <c r="LXB18" s="393"/>
      <c r="LXC18" s="393"/>
      <c r="LXD18" s="393"/>
      <c r="LXE18" s="393"/>
      <c r="LXF18" s="393"/>
      <c r="LXG18" s="393"/>
      <c r="LXH18" s="393"/>
      <c r="LXI18" s="393"/>
      <c r="LXJ18" s="393"/>
      <c r="LXK18" s="393"/>
      <c r="LXL18" s="393"/>
      <c r="LXM18" s="393"/>
      <c r="LXN18" s="393"/>
      <c r="LXO18" s="393"/>
      <c r="LXP18" s="393"/>
      <c r="LXQ18" s="393"/>
      <c r="LXR18" s="393"/>
      <c r="LXS18" s="393"/>
      <c r="LXT18" s="393"/>
      <c r="LXU18" s="393"/>
      <c r="LXV18" s="393"/>
      <c r="LXW18" s="393"/>
      <c r="LXX18" s="393"/>
      <c r="LXY18" s="393"/>
      <c r="LXZ18" s="393"/>
      <c r="LYA18" s="393"/>
      <c r="LYB18" s="393"/>
      <c r="LYC18" s="393"/>
      <c r="LYD18" s="393"/>
      <c r="LYE18" s="393"/>
      <c r="LYF18" s="393"/>
      <c r="LYG18" s="393"/>
      <c r="LYH18" s="393"/>
      <c r="LYI18" s="393"/>
      <c r="LYJ18" s="393"/>
      <c r="LYK18" s="393"/>
      <c r="LYL18" s="393"/>
      <c r="LYM18" s="393"/>
      <c r="LYN18" s="393"/>
      <c r="LYO18" s="393"/>
      <c r="LYP18" s="393"/>
      <c r="LYQ18" s="393"/>
      <c r="LYR18" s="393"/>
      <c r="LYS18" s="393"/>
      <c r="LYT18" s="393"/>
      <c r="LYU18" s="393"/>
      <c r="LYV18" s="393"/>
      <c r="LYW18" s="393"/>
      <c r="LYX18" s="393"/>
      <c r="LYY18" s="393"/>
      <c r="LYZ18" s="393"/>
      <c r="LZA18" s="393"/>
      <c r="LZB18" s="393"/>
      <c r="LZC18" s="393"/>
      <c r="LZD18" s="393"/>
      <c r="LZE18" s="393"/>
      <c r="LZF18" s="393"/>
      <c r="LZG18" s="393"/>
      <c r="LZH18" s="393"/>
      <c r="LZI18" s="393"/>
      <c r="LZJ18" s="393"/>
      <c r="LZK18" s="393"/>
      <c r="LZL18" s="393"/>
      <c r="LZM18" s="393"/>
      <c r="LZN18" s="393"/>
      <c r="LZO18" s="393"/>
      <c r="LZP18" s="393"/>
      <c r="LZQ18" s="393"/>
      <c r="LZR18" s="393"/>
      <c r="LZS18" s="393"/>
      <c r="LZT18" s="393"/>
      <c r="LZU18" s="393"/>
      <c r="LZV18" s="393"/>
      <c r="LZW18" s="393"/>
      <c r="LZX18" s="393"/>
      <c r="LZY18" s="393"/>
      <c r="LZZ18" s="393"/>
      <c r="MAA18" s="393"/>
      <c r="MAB18" s="393"/>
      <c r="MAC18" s="393"/>
      <c r="MAD18" s="393"/>
      <c r="MAE18" s="393"/>
      <c r="MAF18" s="393"/>
      <c r="MAG18" s="393"/>
      <c r="MAH18" s="393"/>
      <c r="MAI18" s="393"/>
      <c r="MAJ18" s="393"/>
      <c r="MAK18" s="393"/>
      <c r="MAL18" s="393"/>
      <c r="MAM18" s="393"/>
      <c r="MAN18" s="393"/>
      <c r="MAO18" s="393"/>
      <c r="MAP18" s="393"/>
      <c r="MAQ18" s="393"/>
      <c r="MAR18" s="393"/>
      <c r="MAS18" s="393"/>
      <c r="MAT18" s="393"/>
      <c r="MAU18" s="393"/>
      <c r="MAV18" s="393"/>
      <c r="MAW18" s="393"/>
      <c r="MAX18" s="393"/>
      <c r="MAY18" s="393"/>
      <c r="MAZ18" s="393"/>
      <c r="MBA18" s="393"/>
      <c r="MBB18" s="393"/>
      <c r="MBC18" s="393"/>
      <c r="MBD18" s="393"/>
      <c r="MBE18" s="393"/>
      <c r="MBF18" s="393"/>
      <c r="MBG18" s="393"/>
      <c r="MBH18" s="393"/>
      <c r="MBI18" s="393"/>
      <c r="MBJ18" s="393"/>
      <c r="MBK18" s="393"/>
      <c r="MBL18" s="393"/>
      <c r="MBM18" s="393"/>
      <c r="MBN18" s="393"/>
      <c r="MBO18" s="393"/>
      <c r="MBP18" s="393"/>
      <c r="MBQ18" s="393"/>
      <c r="MBR18" s="393"/>
      <c r="MBS18" s="393"/>
      <c r="MBT18" s="393"/>
      <c r="MBU18" s="393"/>
      <c r="MBV18" s="393"/>
      <c r="MBW18" s="393"/>
      <c r="MBX18" s="393"/>
      <c r="MBY18" s="393"/>
      <c r="MBZ18" s="393"/>
      <c r="MCA18" s="393"/>
      <c r="MCB18" s="393"/>
      <c r="MCC18" s="393"/>
      <c r="MCD18" s="393"/>
      <c r="MCE18" s="393"/>
      <c r="MCF18" s="393"/>
      <c r="MCG18" s="393"/>
      <c r="MCH18" s="393"/>
      <c r="MCI18" s="393"/>
      <c r="MCJ18" s="393"/>
      <c r="MCK18" s="393"/>
      <c r="MCL18" s="393"/>
      <c r="MCM18" s="393"/>
      <c r="MCN18" s="393"/>
      <c r="MCO18" s="393"/>
      <c r="MCP18" s="393"/>
      <c r="MCQ18" s="393"/>
      <c r="MCR18" s="393"/>
      <c r="MCS18" s="393"/>
      <c r="MCT18" s="393"/>
      <c r="MCU18" s="393"/>
      <c r="MCV18" s="393"/>
      <c r="MCW18" s="393"/>
      <c r="MCX18" s="393"/>
      <c r="MCY18" s="393"/>
      <c r="MCZ18" s="393"/>
      <c r="MDA18" s="393"/>
      <c r="MDB18" s="393"/>
      <c r="MDC18" s="393"/>
      <c r="MDD18" s="393"/>
      <c r="MDE18" s="393"/>
      <c r="MDF18" s="393"/>
      <c r="MDG18" s="393"/>
      <c r="MDH18" s="393"/>
      <c r="MDI18" s="393"/>
      <c r="MDJ18" s="393"/>
      <c r="MDK18" s="393"/>
      <c r="MDL18" s="393"/>
      <c r="MDM18" s="393"/>
      <c r="MDN18" s="393"/>
      <c r="MDO18" s="393"/>
      <c r="MDP18" s="393"/>
      <c r="MDQ18" s="393"/>
      <c r="MDR18" s="393"/>
      <c r="MDS18" s="393"/>
      <c r="MDT18" s="393"/>
      <c r="MDU18" s="393"/>
      <c r="MDV18" s="393"/>
      <c r="MDW18" s="393"/>
      <c r="MDX18" s="393"/>
      <c r="MDY18" s="393"/>
      <c r="MDZ18" s="393"/>
      <c r="MEA18" s="393"/>
      <c r="MEB18" s="393"/>
      <c r="MEC18" s="393"/>
      <c r="MED18" s="393"/>
      <c r="MEE18" s="393"/>
      <c r="MEF18" s="393"/>
      <c r="MEG18" s="393"/>
      <c r="MEH18" s="393"/>
      <c r="MEI18" s="393"/>
      <c r="MEJ18" s="393"/>
      <c r="MEK18" s="393"/>
      <c r="MEL18" s="393"/>
      <c r="MEM18" s="393"/>
      <c r="MEN18" s="393"/>
      <c r="MEO18" s="393"/>
      <c r="MEP18" s="393"/>
      <c r="MEQ18" s="393"/>
      <c r="MER18" s="393"/>
      <c r="MES18" s="393"/>
      <c r="MET18" s="393"/>
      <c r="MEU18" s="393"/>
      <c r="MEV18" s="393"/>
      <c r="MEW18" s="393"/>
      <c r="MEX18" s="393"/>
      <c r="MEY18" s="393"/>
      <c r="MEZ18" s="393"/>
      <c r="MFA18" s="393"/>
      <c r="MFB18" s="393"/>
      <c r="MFC18" s="393"/>
      <c r="MFD18" s="393"/>
      <c r="MFE18" s="393"/>
      <c r="MFF18" s="393"/>
      <c r="MFG18" s="393"/>
      <c r="MFH18" s="393"/>
      <c r="MFI18" s="393"/>
      <c r="MFJ18" s="393"/>
      <c r="MFK18" s="393"/>
      <c r="MFL18" s="393"/>
      <c r="MFM18" s="393"/>
      <c r="MFN18" s="393"/>
      <c r="MFO18" s="393"/>
      <c r="MFP18" s="393"/>
      <c r="MFQ18" s="393"/>
      <c r="MFR18" s="393"/>
      <c r="MFS18" s="393"/>
      <c r="MFT18" s="393"/>
      <c r="MFU18" s="393"/>
      <c r="MFV18" s="393"/>
      <c r="MFW18" s="393"/>
      <c r="MFX18" s="393"/>
      <c r="MFY18" s="393"/>
      <c r="MFZ18" s="393"/>
      <c r="MGA18" s="393"/>
      <c r="MGB18" s="393"/>
      <c r="MGC18" s="393"/>
      <c r="MGD18" s="393"/>
      <c r="MGE18" s="393"/>
      <c r="MGF18" s="393"/>
      <c r="MGG18" s="393"/>
      <c r="MGH18" s="393"/>
      <c r="MGI18" s="393"/>
      <c r="MGJ18" s="393"/>
      <c r="MGK18" s="393"/>
      <c r="MGL18" s="393"/>
      <c r="MGM18" s="393"/>
      <c r="MGN18" s="393"/>
      <c r="MGO18" s="393"/>
      <c r="MGP18" s="393"/>
      <c r="MGQ18" s="393"/>
      <c r="MGR18" s="393"/>
      <c r="MGS18" s="393"/>
      <c r="MGT18" s="393"/>
      <c r="MGU18" s="393"/>
      <c r="MGV18" s="393"/>
      <c r="MGW18" s="393"/>
      <c r="MGX18" s="393"/>
      <c r="MGY18" s="393"/>
      <c r="MGZ18" s="393"/>
      <c r="MHA18" s="393"/>
      <c r="MHB18" s="393"/>
      <c r="MHC18" s="393"/>
      <c r="MHD18" s="393"/>
      <c r="MHE18" s="393"/>
      <c r="MHF18" s="393"/>
      <c r="MHG18" s="393"/>
      <c r="MHH18" s="393"/>
      <c r="MHI18" s="393"/>
      <c r="MHJ18" s="393"/>
      <c r="MHK18" s="393"/>
      <c r="MHL18" s="393"/>
      <c r="MHM18" s="393"/>
      <c r="MHN18" s="393"/>
      <c r="MHO18" s="393"/>
      <c r="MHP18" s="393"/>
      <c r="MHQ18" s="393"/>
      <c r="MHR18" s="393"/>
      <c r="MHS18" s="393"/>
      <c r="MHT18" s="393"/>
      <c r="MHU18" s="393"/>
      <c r="MHV18" s="393"/>
      <c r="MHW18" s="393"/>
      <c r="MHX18" s="393"/>
      <c r="MHY18" s="393"/>
      <c r="MHZ18" s="393"/>
      <c r="MIA18" s="393"/>
      <c r="MIB18" s="393"/>
      <c r="MIC18" s="393"/>
      <c r="MID18" s="393"/>
      <c r="MIE18" s="393"/>
      <c r="MIF18" s="393"/>
      <c r="MIG18" s="393"/>
      <c r="MIH18" s="393"/>
      <c r="MII18" s="393"/>
      <c r="MIJ18" s="393"/>
      <c r="MIK18" s="393"/>
      <c r="MIL18" s="393"/>
      <c r="MIM18" s="393"/>
      <c r="MIN18" s="393"/>
      <c r="MIO18" s="393"/>
      <c r="MIP18" s="393"/>
      <c r="MIQ18" s="393"/>
      <c r="MIR18" s="393"/>
      <c r="MIS18" s="393"/>
      <c r="MIT18" s="393"/>
      <c r="MIU18" s="393"/>
      <c r="MIV18" s="393"/>
      <c r="MIW18" s="393"/>
      <c r="MIX18" s="393"/>
      <c r="MIY18" s="393"/>
      <c r="MIZ18" s="393"/>
      <c r="MJA18" s="393"/>
      <c r="MJB18" s="393"/>
      <c r="MJC18" s="393"/>
      <c r="MJD18" s="393"/>
      <c r="MJE18" s="393"/>
      <c r="MJF18" s="393"/>
      <c r="MJG18" s="393"/>
      <c r="MJH18" s="393"/>
      <c r="MJI18" s="393"/>
      <c r="MJJ18" s="393"/>
      <c r="MJK18" s="393"/>
      <c r="MJL18" s="393"/>
      <c r="MJM18" s="393"/>
      <c r="MJN18" s="393"/>
      <c r="MJO18" s="393"/>
      <c r="MJP18" s="393"/>
      <c r="MJQ18" s="393"/>
      <c r="MJR18" s="393"/>
      <c r="MJS18" s="393"/>
      <c r="MJT18" s="393"/>
      <c r="MJU18" s="393"/>
      <c r="MJV18" s="393"/>
      <c r="MJW18" s="393"/>
      <c r="MJX18" s="393"/>
      <c r="MJY18" s="393"/>
      <c r="MJZ18" s="393"/>
      <c r="MKA18" s="393"/>
      <c r="MKB18" s="393"/>
      <c r="MKC18" s="393"/>
      <c r="MKD18" s="393"/>
      <c r="MKE18" s="393"/>
      <c r="MKF18" s="393"/>
      <c r="MKG18" s="393"/>
      <c r="MKH18" s="393"/>
      <c r="MKI18" s="393"/>
      <c r="MKJ18" s="393"/>
      <c r="MKK18" s="393"/>
      <c r="MKL18" s="393"/>
      <c r="MKM18" s="393"/>
      <c r="MKN18" s="393"/>
      <c r="MKO18" s="393"/>
      <c r="MKP18" s="393"/>
      <c r="MKQ18" s="393"/>
      <c r="MKR18" s="393"/>
      <c r="MKS18" s="393"/>
      <c r="MKT18" s="393"/>
      <c r="MKU18" s="393"/>
      <c r="MKV18" s="393"/>
      <c r="MKW18" s="393"/>
      <c r="MKX18" s="393"/>
      <c r="MKY18" s="393"/>
      <c r="MKZ18" s="393"/>
      <c r="MLA18" s="393"/>
      <c r="MLB18" s="393"/>
      <c r="MLC18" s="393"/>
      <c r="MLD18" s="393"/>
      <c r="MLE18" s="393"/>
      <c r="MLF18" s="393"/>
      <c r="MLG18" s="393"/>
      <c r="MLH18" s="393"/>
      <c r="MLI18" s="393"/>
      <c r="MLJ18" s="393"/>
      <c r="MLK18" s="393"/>
      <c r="MLL18" s="393"/>
      <c r="MLM18" s="393"/>
      <c r="MLN18" s="393"/>
      <c r="MLO18" s="393"/>
      <c r="MLP18" s="393"/>
      <c r="MLQ18" s="393"/>
      <c r="MLR18" s="393"/>
      <c r="MLS18" s="393"/>
      <c r="MLT18" s="393"/>
      <c r="MLU18" s="393"/>
      <c r="MLV18" s="393"/>
      <c r="MLW18" s="393"/>
      <c r="MLX18" s="393"/>
      <c r="MLY18" s="393"/>
      <c r="MLZ18" s="393"/>
      <c r="MMA18" s="393"/>
      <c r="MMB18" s="393"/>
      <c r="MMC18" s="393"/>
      <c r="MMD18" s="393"/>
      <c r="MME18" s="393"/>
      <c r="MMF18" s="393"/>
      <c r="MMG18" s="393"/>
      <c r="MMH18" s="393"/>
      <c r="MMI18" s="393"/>
      <c r="MMJ18" s="393"/>
      <c r="MMK18" s="393"/>
      <c r="MML18" s="393"/>
      <c r="MMM18" s="393"/>
      <c r="MMN18" s="393"/>
      <c r="MMO18" s="393"/>
      <c r="MMP18" s="393"/>
      <c r="MMQ18" s="393"/>
      <c r="MMR18" s="393"/>
      <c r="MMS18" s="393"/>
      <c r="MMT18" s="393"/>
      <c r="MMU18" s="393"/>
      <c r="MMV18" s="393"/>
      <c r="MMW18" s="393"/>
      <c r="MMX18" s="393"/>
      <c r="MMY18" s="393"/>
      <c r="MMZ18" s="393"/>
      <c r="MNA18" s="393"/>
      <c r="MNB18" s="393"/>
      <c r="MNC18" s="393"/>
      <c r="MND18" s="393"/>
      <c r="MNE18" s="393"/>
      <c r="MNF18" s="393"/>
      <c r="MNG18" s="393"/>
      <c r="MNH18" s="393"/>
      <c r="MNI18" s="393"/>
      <c r="MNJ18" s="393"/>
      <c r="MNK18" s="393"/>
      <c r="MNL18" s="393"/>
      <c r="MNM18" s="393"/>
      <c r="MNN18" s="393"/>
      <c r="MNO18" s="393"/>
      <c r="MNP18" s="393"/>
      <c r="MNQ18" s="393"/>
      <c r="MNR18" s="393"/>
      <c r="MNS18" s="393"/>
      <c r="MNT18" s="393"/>
      <c r="MNU18" s="393"/>
      <c r="MNV18" s="393"/>
      <c r="MNW18" s="393"/>
      <c r="MNX18" s="393"/>
      <c r="MNY18" s="393"/>
      <c r="MNZ18" s="393"/>
      <c r="MOA18" s="393"/>
      <c r="MOB18" s="393"/>
      <c r="MOC18" s="393"/>
      <c r="MOD18" s="393"/>
      <c r="MOE18" s="393"/>
      <c r="MOF18" s="393"/>
      <c r="MOG18" s="393"/>
      <c r="MOH18" s="393"/>
      <c r="MOI18" s="393"/>
      <c r="MOJ18" s="393"/>
      <c r="MOK18" s="393"/>
      <c r="MOL18" s="393"/>
      <c r="MOM18" s="393"/>
      <c r="MON18" s="393"/>
      <c r="MOO18" s="393"/>
      <c r="MOP18" s="393"/>
      <c r="MOQ18" s="393"/>
      <c r="MOR18" s="393"/>
      <c r="MOS18" s="393"/>
      <c r="MOT18" s="393"/>
      <c r="MOU18" s="393"/>
      <c r="MOV18" s="393"/>
      <c r="MOW18" s="393"/>
      <c r="MOX18" s="393"/>
      <c r="MOY18" s="393"/>
      <c r="MOZ18" s="393"/>
      <c r="MPA18" s="393"/>
      <c r="MPB18" s="393"/>
      <c r="MPC18" s="393"/>
      <c r="MPD18" s="393"/>
      <c r="MPE18" s="393"/>
      <c r="MPF18" s="393"/>
      <c r="MPG18" s="393"/>
      <c r="MPH18" s="393"/>
      <c r="MPI18" s="393"/>
      <c r="MPJ18" s="393"/>
      <c r="MPK18" s="393"/>
      <c r="MPL18" s="393"/>
      <c r="MPM18" s="393"/>
      <c r="MPN18" s="393"/>
      <c r="MPO18" s="393"/>
      <c r="MPP18" s="393"/>
      <c r="MPQ18" s="393"/>
      <c r="MPR18" s="393"/>
      <c r="MPS18" s="393"/>
      <c r="MPT18" s="393"/>
      <c r="MPU18" s="393"/>
      <c r="MPV18" s="393"/>
      <c r="MPW18" s="393"/>
      <c r="MPX18" s="393"/>
      <c r="MPY18" s="393"/>
      <c r="MPZ18" s="393"/>
      <c r="MQA18" s="393"/>
      <c r="MQB18" s="393"/>
      <c r="MQC18" s="393"/>
      <c r="MQD18" s="393"/>
      <c r="MQE18" s="393"/>
      <c r="MQF18" s="393"/>
      <c r="MQG18" s="393"/>
      <c r="MQH18" s="393"/>
      <c r="MQI18" s="393"/>
      <c r="MQJ18" s="393"/>
      <c r="MQK18" s="393"/>
      <c r="MQL18" s="393"/>
      <c r="MQM18" s="393"/>
      <c r="MQN18" s="393"/>
      <c r="MQO18" s="393"/>
      <c r="MQP18" s="393"/>
      <c r="MQQ18" s="393"/>
      <c r="MQR18" s="393"/>
      <c r="MQS18" s="393"/>
      <c r="MQT18" s="393"/>
      <c r="MQU18" s="393"/>
      <c r="MQV18" s="393"/>
      <c r="MQW18" s="393"/>
      <c r="MQX18" s="393"/>
      <c r="MQY18" s="393"/>
      <c r="MQZ18" s="393"/>
      <c r="MRA18" s="393"/>
      <c r="MRB18" s="393"/>
      <c r="MRC18" s="393"/>
      <c r="MRD18" s="393"/>
      <c r="MRE18" s="393"/>
      <c r="MRF18" s="393"/>
      <c r="MRG18" s="393"/>
      <c r="MRH18" s="393"/>
      <c r="MRI18" s="393"/>
      <c r="MRJ18" s="393"/>
      <c r="MRK18" s="393"/>
      <c r="MRL18" s="393"/>
      <c r="MRM18" s="393"/>
      <c r="MRN18" s="393"/>
      <c r="MRO18" s="393"/>
      <c r="MRP18" s="393"/>
      <c r="MRQ18" s="393"/>
      <c r="MRR18" s="393"/>
      <c r="MRS18" s="393"/>
      <c r="MRT18" s="393"/>
      <c r="MRU18" s="393"/>
      <c r="MRV18" s="393"/>
      <c r="MRW18" s="393"/>
      <c r="MRX18" s="393"/>
      <c r="MRY18" s="393"/>
      <c r="MRZ18" s="393"/>
      <c r="MSA18" s="393"/>
      <c r="MSB18" s="393"/>
      <c r="MSC18" s="393"/>
      <c r="MSD18" s="393"/>
      <c r="MSE18" s="393"/>
      <c r="MSF18" s="393"/>
      <c r="MSG18" s="393"/>
      <c r="MSH18" s="393"/>
      <c r="MSI18" s="393"/>
      <c r="MSJ18" s="393"/>
      <c r="MSK18" s="393"/>
      <c r="MSL18" s="393"/>
      <c r="MSM18" s="393"/>
      <c r="MSN18" s="393"/>
      <c r="MSO18" s="393"/>
      <c r="MSP18" s="393"/>
      <c r="MSQ18" s="393"/>
      <c r="MSR18" s="393"/>
      <c r="MSS18" s="393"/>
      <c r="MST18" s="393"/>
      <c r="MSU18" s="393"/>
      <c r="MSV18" s="393"/>
      <c r="MSW18" s="393"/>
      <c r="MSX18" s="393"/>
      <c r="MSY18" s="393"/>
      <c r="MSZ18" s="393"/>
      <c r="MTA18" s="393"/>
      <c r="MTB18" s="393"/>
      <c r="MTC18" s="393"/>
      <c r="MTD18" s="393"/>
      <c r="MTE18" s="393"/>
      <c r="MTF18" s="393"/>
      <c r="MTG18" s="393"/>
      <c r="MTH18" s="393"/>
      <c r="MTI18" s="393"/>
      <c r="MTJ18" s="393"/>
      <c r="MTK18" s="393"/>
      <c r="MTL18" s="393"/>
      <c r="MTM18" s="393"/>
      <c r="MTN18" s="393"/>
      <c r="MTO18" s="393"/>
      <c r="MTP18" s="393"/>
      <c r="MTQ18" s="393"/>
      <c r="MTR18" s="393"/>
      <c r="MTS18" s="393"/>
      <c r="MTT18" s="393"/>
      <c r="MTU18" s="393"/>
      <c r="MTV18" s="393"/>
      <c r="MTW18" s="393"/>
      <c r="MTX18" s="393"/>
      <c r="MTY18" s="393"/>
      <c r="MTZ18" s="393"/>
      <c r="MUA18" s="393"/>
      <c r="MUB18" s="393"/>
      <c r="MUC18" s="393"/>
      <c r="MUD18" s="393"/>
      <c r="MUE18" s="393"/>
      <c r="MUF18" s="393"/>
      <c r="MUG18" s="393"/>
      <c r="MUH18" s="393"/>
      <c r="MUI18" s="393"/>
      <c r="MUJ18" s="393"/>
      <c r="MUK18" s="393"/>
      <c r="MUL18" s="393"/>
      <c r="MUM18" s="393"/>
      <c r="MUN18" s="393"/>
      <c r="MUO18" s="393"/>
      <c r="MUP18" s="393"/>
      <c r="MUQ18" s="393"/>
      <c r="MUR18" s="393"/>
      <c r="MUS18" s="393"/>
      <c r="MUT18" s="393"/>
      <c r="MUU18" s="393"/>
      <c r="MUV18" s="393"/>
      <c r="MUW18" s="393"/>
      <c r="MUX18" s="393"/>
      <c r="MUY18" s="393"/>
      <c r="MUZ18" s="393"/>
      <c r="MVA18" s="393"/>
      <c r="MVB18" s="393"/>
      <c r="MVC18" s="393"/>
      <c r="MVD18" s="393"/>
      <c r="MVE18" s="393"/>
      <c r="MVF18" s="393"/>
      <c r="MVG18" s="393"/>
      <c r="MVH18" s="393"/>
      <c r="MVI18" s="393"/>
      <c r="MVJ18" s="393"/>
      <c r="MVK18" s="393"/>
      <c r="MVL18" s="393"/>
      <c r="MVM18" s="393"/>
      <c r="MVN18" s="393"/>
      <c r="MVO18" s="393"/>
      <c r="MVP18" s="393"/>
      <c r="MVQ18" s="393"/>
      <c r="MVR18" s="393"/>
      <c r="MVS18" s="393"/>
      <c r="MVT18" s="393"/>
      <c r="MVU18" s="393"/>
      <c r="MVV18" s="393"/>
      <c r="MVW18" s="393"/>
      <c r="MVX18" s="393"/>
      <c r="MVY18" s="393"/>
      <c r="MVZ18" s="393"/>
      <c r="MWA18" s="393"/>
      <c r="MWB18" s="393"/>
      <c r="MWC18" s="393"/>
      <c r="MWD18" s="393"/>
      <c r="MWE18" s="393"/>
      <c r="MWF18" s="393"/>
      <c r="MWG18" s="393"/>
      <c r="MWH18" s="393"/>
      <c r="MWI18" s="393"/>
      <c r="MWJ18" s="393"/>
      <c r="MWK18" s="393"/>
      <c r="MWL18" s="393"/>
      <c r="MWM18" s="393"/>
      <c r="MWN18" s="393"/>
      <c r="MWO18" s="393"/>
      <c r="MWP18" s="393"/>
      <c r="MWQ18" s="393"/>
      <c r="MWR18" s="393"/>
      <c r="MWS18" s="393"/>
      <c r="MWT18" s="393"/>
      <c r="MWU18" s="393"/>
      <c r="MWV18" s="393"/>
      <c r="MWW18" s="393"/>
      <c r="MWX18" s="393"/>
      <c r="MWY18" s="393"/>
      <c r="MWZ18" s="393"/>
      <c r="MXA18" s="393"/>
      <c r="MXB18" s="393"/>
      <c r="MXC18" s="393"/>
      <c r="MXD18" s="393"/>
      <c r="MXE18" s="393"/>
      <c r="MXF18" s="393"/>
      <c r="MXG18" s="393"/>
      <c r="MXH18" s="393"/>
      <c r="MXI18" s="393"/>
      <c r="MXJ18" s="393"/>
      <c r="MXK18" s="393"/>
      <c r="MXL18" s="393"/>
      <c r="MXM18" s="393"/>
      <c r="MXN18" s="393"/>
      <c r="MXO18" s="393"/>
      <c r="MXP18" s="393"/>
      <c r="MXQ18" s="393"/>
      <c r="MXR18" s="393"/>
      <c r="MXS18" s="393"/>
      <c r="MXT18" s="393"/>
      <c r="MXU18" s="393"/>
      <c r="MXV18" s="393"/>
      <c r="MXW18" s="393"/>
      <c r="MXX18" s="393"/>
      <c r="MXY18" s="393"/>
      <c r="MXZ18" s="393"/>
      <c r="MYA18" s="393"/>
      <c r="MYB18" s="393"/>
      <c r="MYC18" s="393"/>
      <c r="MYD18" s="393"/>
      <c r="MYE18" s="393"/>
      <c r="MYF18" s="393"/>
      <c r="MYG18" s="393"/>
      <c r="MYH18" s="393"/>
      <c r="MYI18" s="393"/>
      <c r="MYJ18" s="393"/>
      <c r="MYK18" s="393"/>
      <c r="MYL18" s="393"/>
      <c r="MYM18" s="393"/>
      <c r="MYN18" s="393"/>
      <c r="MYO18" s="393"/>
      <c r="MYP18" s="393"/>
      <c r="MYQ18" s="393"/>
      <c r="MYR18" s="393"/>
      <c r="MYS18" s="393"/>
      <c r="MYT18" s="393"/>
      <c r="MYU18" s="393"/>
      <c r="MYV18" s="393"/>
      <c r="MYW18" s="393"/>
      <c r="MYX18" s="393"/>
      <c r="MYY18" s="393"/>
      <c r="MYZ18" s="393"/>
      <c r="MZA18" s="393"/>
      <c r="MZB18" s="393"/>
      <c r="MZC18" s="393"/>
      <c r="MZD18" s="393"/>
      <c r="MZE18" s="393"/>
      <c r="MZF18" s="393"/>
      <c r="MZG18" s="393"/>
      <c r="MZH18" s="393"/>
      <c r="MZI18" s="393"/>
      <c r="MZJ18" s="393"/>
      <c r="MZK18" s="393"/>
      <c r="MZL18" s="393"/>
      <c r="MZM18" s="393"/>
      <c r="MZN18" s="393"/>
      <c r="MZO18" s="393"/>
      <c r="MZP18" s="393"/>
      <c r="MZQ18" s="393"/>
      <c r="MZR18" s="393"/>
      <c r="MZS18" s="393"/>
      <c r="MZT18" s="393"/>
      <c r="MZU18" s="393"/>
      <c r="MZV18" s="393"/>
      <c r="MZW18" s="393"/>
      <c r="MZX18" s="393"/>
      <c r="MZY18" s="393"/>
      <c r="MZZ18" s="393"/>
      <c r="NAA18" s="393"/>
      <c r="NAB18" s="393"/>
      <c r="NAC18" s="393"/>
      <c r="NAD18" s="393"/>
      <c r="NAE18" s="393"/>
      <c r="NAF18" s="393"/>
      <c r="NAG18" s="393"/>
      <c r="NAH18" s="393"/>
      <c r="NAI18" s="393"/>
      <c r="NAJ18" s="393"/>
      <c r="NAK18" s="393"/>
      <c r="NAL18" s="393"/>
      <c r="NAM18" s="393"/>
      <c r="NAN18" s="393"/>
      <c r="NAO18" s="393"/>
      <c r="NAP18" s="393"/>
      <c r="NAQ18" s="393"/>
      <c r="NAR18" s="393"/>
      <c r="NAS18" s="393"/>
      <c r="NAT18" s="393"/>
      <c r="NAU18" s="393"/>
      <c r="NAV18" s="393"/>
      <c r="NAW18" s="393"/>
      <c r="NAX18" s="393"/>
      <c r="NAY18" s="393"/>
      <c r="NAZ18" s="393"/>
      <c r="NBA18" s="393"/>
      <c r="NBB18" s="393"/>
      <c r="NBC18" s="393"/>
      <c r="NBD18" s="393"/>
      <c r="NBE18" s="393"/>
      <c r="NBF18" s="393"/>
      <c r="NBG18" s="393"/>
      <c r="NBH18" s="393"/>
      <c r="NBI18" s="393"/>
      <c r="NBJ18" s="393"/>
      <c r="NBK18" s="393"/>
      <c r="NBL18" s="393"/>
      <c r="NBM18" s="393"/>
      <c r="NBN18" s="393"/>
      <c r="NBO18" s="393"/>
      <c r="NBP18" s="393"/>
      <c r="NBQ18" s="393"/>
      <c r="NBR18" s="393"/>
      <c r="NBS18" s="393"/>
      <c r="NBT18" s="393"/>
      <c r="NBU18" s="393"/>
      <c r="NBV18" s="393"/>
      <c r="NBW18" s="393"/>
      <c r="NBX18" s="393"/>
      <c r="NBY18" s="393"/>
      <c r="NBZ18" s="393"/>
      <c r="NCA18" s="393"/>
      <c r="NCB18" s="393"/>
      <c r="NCC18" s="393"/>
      <c r="NCD18" s="393"/>
      <c r="NCE18" s="393"/>
      <c r="NCF18" s="393"/>
      <c r="NCG18" s="393"/>
      <c r="NCH18" s="393"/>
      <c r="NCI18" s="393"/>
      <c r="NCJ18" s="393"/>
      <c r="NCK18" s="393"/>
      <c r="NCL18" s="393"/>
      <c r="NCM18" s="393"/>
      <c r="NCN18" s="393"/>
      <c r="NCO18" s="393"/>
      <c r="NCP18" s="393"/>
      <c r="NCQ18" s="393"/>
      <c r="NCR18" s="393"/>
      <c r="NCS18" s="393"/>
      <c r="NCT18" s="393"/>
      <c r="NCU18" s="393"/>
      <c r="NCV18" s="393"/>
      <c r="NCW18" s="393"/>
      <c r="NCX18" s="393"/>
      <c r="NCY18" s="393"/>
      <c r="NCZ18" s="393"/>
      <c r="NDA18" s="393"/>
      <c r="NDB18" s="393"/>
      <c r="NDC18" s="393"/>
      <c r="NDD18" s="393"/>
      <c r="NDE18" s="393"/>
      <c r="NDF18" s="393"/>
      <c r="NDG18" s="393"/>
      <c r="NDH18" s="393"/>
      <c r="NDI18" s="393"/>
      <c r="NDJ18" s="393"/>
      <c r="NDK18" s="393"/>
      <c r="NDL18" s="393"/>
      <c r="NDM18" s="393"/>
      <c r="NDN18" s="393"/>
      <c r="NDO18" s="393"/>
      <c r="NDP18" s="393"/>
      <c r="NDQ18" s="393"/>
      <c r="NDR18" s="393"/>
      <c r="NDS18" s="393"/>
      <c r="NDT18" s="393"/>
      <c r="NDU18" s="393"/>
      <c r="NDV18" s="393"/>
      <c r="NDW18" s="393"/>
      <c r="NDX18" s="393"/>
      <c r="NDY18" s="393"/>
      <c r="NDZ18" s="393"/>
      <c r="NEA18" s="393"/>
      <c r="NEB18" s="393"/>
      <c r="NEC18" s="393"/>
      <c r="NED18" s="393"/>
      <c r="NEE18" s="393"/>
      <c r="NEF18" s="393"/>
      <c r="NEG18" s="393"/>
      <c r="NEH18" s="393"/>
      <c r="NEI18" s="393"/>
      <c r="NEJ18" s="393"/>
      <c r="NEK18" s="393"/>
      <c r="NEL18" s="393"/>
      <c r="NEM18" s="393"/>
      <c r="NEN18" s="393"/>
      <c r="NEO18" s="393"/>
      <c r="NEP18" s="393"/>
      <c r="NEQ18" s="393"/>
      <c r="NER18" s="393"/>
      <c r="NES18" s="393"/>
      <c r="NET18" s="393"/>
      <c r="NEU18" s="393"/>
      <c r="NEV18" s="393"/>
      <c r="NEW18" s="393"/>
      <c r="NEX18" s="393"/>
      <c r="NEY18" s="393"/>
      <c r="NEZ18" s="393"/>
      <c r="NFA18" s="393"/>
      <c r="NFB18" s="393"/>
      <c r="NFC18" s="393"/>
      <c r="NFD18" s="393"/>
      <c r="NFE18" s="393"/>
      <c r="NFF18" s="393"/>
      <c r="NFG18" s="393"/>
      <c r="NFH18" s="393"/>
      <c r="NFI18" s="393"/>
      <c r="NFJ18" s="393"/>
      <c r="NFK18" s="393"/>
      <c r="NFL18" s="393"/>
      <c r="NFM18" s="393"/>
      <c r="NFN18" s="393"/>
      <c r="NFO18" s="393"/>
      <c r="NFP18" s="393"/>
      <c r="NFQ18" s="393"/>
      <c r="NFR18" s="393"/>
      <c r="NFS18" s="393"/>
      <c r="NFT18" s="393"/>
      <c r="NFU18" s="393"/>
      <c r="NFV18" s="393"/>
      <c r="NFW18" s="393"/>
      <c r="NFX18" s="393"/>
      <c r="NFY18" s="393"/>
      <c r="NFZ18" s="393"/>
      <c r="NGA18" s="393"/>
      <c r="NGB18" s="393"/>
      <c r="NGC18" s="393"/>
      <c r="NGD18" s="393"/>
      <c r="NGE18" s="393"/>
      <c r="NGF18" s="393"/>
      <c r="NGG18" s="393"/>
      <c r="NGH18" s="393"/>
      <c r="NGI18" s="393"/>
      <c r="NGJ18" s="393"/>
      <c r="NGK18" s="393"/>
      <c r="NGL18" s="393"/>
      <c r="NGM18" s="393"/>
      <c r="NGN18" s="393"/>
      <c r="NGO18" s="393"/>
      <c r="NGP18" s="393"/>
      <c r="NGQ18" s="393"/>
      <c r="NGR18" s="393"/>
      <c r="NGS18" s="393"/>
      <c r="NGT18" s="393"/>
      <c r="NGU18" s="393"/>
      <c r="NGV18" s="393"/>
      <c r="NGW18" s="393"/>
      <c r="NGX18" s="393"/>
      <c r="NGY18" s="393"/>
      <c r="NGZ18" s="393"/>
      <c r="NHA18" s="393"/>
      <c r="NHB18" s="393"/>
      <c r="NHC18" s="393"/>
      <c r="NHD18" s="393"/>
      <c r="NHE18" s="393"/>
      <c r="NHF18" s="393"/>
      <c r="NHG18" s="393"/>
      <c r="NHH18" s="393"/>
      <c r="NHI18" s="393"/>
      <c r="NHJ18" s="393"/>
      <c r="NHK18" s="393"/>
      <c r="NHL18" s="393"/>
      <c r="NHM18" s="393"/>
      <c r="NHN18" s="393"/>
      <c r="NHO18" s="393"/>
      <c r="NHP18" s="393"/>
      <c r="NHQ18" s="393"/>
      <c r="NHR18" s="393"/>
      <c r="NHS18" s="393"/>
      <c r="NHT18" s="393"/>
      <c r="NHU18" s="393"/>
      <c r="NHV18" s="393"/>
      <c r="NHW18" s="393"/>
      <c r="NHX18" s="393"/>
      <c r="NHY18" s="393"/>
      <c r="NHZ18" s="393"/>
      <c r="NIA18" s="393"/>
      <c r="NIB18" s="393"/>
      <c r="NIC18" s="393"/>
      <c r="NID18" s="393"/>
      <c r="NIE18" s="393"/>
      <c r="NIF18" s="393"/>
      <c r="NIG18" s="393"/>
      <c r="NIH18" s="393"/>
      <c r="NII18" s="393"/>
      <c r="NIJ18" s="393"/>
      <c r="NIK18" s="393"/>
      <c r="NIL18" s="393"/>
      <c r="NIM18" s="393"/>
      <c r="NIN18" s="393"/>
      <c r="NIO18" s="393"/>
      <c r="NIP18" s="393"/>
      <c r="NIQ18" s="393"/>
      <c r="NIR18" s="393"/>
      <c r="NIS18" s="393"/>
      <c r="NIT18" s="393"/>
      <c r="NIU18" s="393"/>
      <c r="NIV18" s="393"/>
      <c r="NIW18" s="393"/>
      <c r="NIX18" s="393"/>
      <c r="NIY18" s="393"/>
      <c r="NIZ18" s="393"/>
      <c r="NJA18" s="393"/>
      <c r="NJB18" s="393"/>
      <c r="NJC18" s="393"/>
      <c r="NJD18" s="393"/>
      <c r="NJE18" s="393"/>
      <c r="NJF18" s="393"/>
      <c r="NJG18" s="393"/>
      <c r="NJH18" s="393"/>
      <c r="NJI18" s="393"/>
      <c r="NJJ18" s="393"/>
      <c r="NJK18" s="393"/>
      <c r="NJL18" s="393"/>
      <c r="NJM18" s="393"/>
      <c r="NJN18" s="393"/>
      <c r="NJO18" s="393"/>
      <c r="NJP18" s="393"/>
      <c r="NJQ18" s="393"/>
      <c r="NJR18" s="393"/>
      <c r="NJS18" s="393"/>
      <c r="NJT18" s="393"/>
      <c r="NJU18" s="393"/>
      <c r="NJV18" s="393"/>
      <c r="NJW18" s="393"/>
      <c r="NJX18" s="393"/>
      <c r="NJY18" s="393"/>
      <c r="NJZ18" s="393"/>
      <c r="NKA18" s="393"/>
      <c r="NKB18" s="393"/>
      <c r="NKC18" s="393"/>
      <c r="NKD18" s="393"/>
      <c r="NKE18" s="393"/>
      <c r="NKF18" s="393"/>
      <c r="NKG18" s="393"/>
      <c r="NKH18" s="393"/>
      <c r="NKI18" s="393"/>
      <c r="NKJ18" s="393"/>
      <c r="NKK18" s="393"/>
      <c r="NKL18" s="393"/>
      <c r="NKM18" s="393"/>
      <c r="NKN18" s="393"/>
      <c r="NKO18" s="393"/>
      <c r="NKP18" s="393"/>
      <c r="NKQ18" s="393"/>
      <c r="NKR18" s="393"/>
      <c r="NKS18" s="393"/>
      <c r="NKT18" s="393"/>
      <c r="NKU18" s="393"/>
      <c r="NKV18" s="393"/>
      <c r="NKW18" s="393"/>
      <c r="NKX18" s="393"/>
      <c r="NKY18" s="393"/>
      <c r="NKZ18" s="393"/>
      <c r="NLA18" s="393"/>
      <c r="NLB18" s="393"/>
      <c r="NLC18" s="393"/>
      <c r="NLD18" s="393"/>
      <c r="NLE18" s="393"/>
      <c r="NLF18" s="393"/>
      <c r="NLG18" s="393"/>
      <c r="NLH18" s="393"/>
      <c r="NLI18" s="393"/>
      <c r="NLJ18" s="393"/>
      <c r="NLK18" s="393"/>
      <c r="NLL18" s="393"/>
      <c r="NLM18" s="393"/>
      <c r="NLN18" s="393"/>
      <c r="NLO18" s="393"/>
      <c r="NLP18" s="393"/>
      <c r="NLQ18" s="393"/>
      <c r="NLR18" s="393"/>
      <c r="NLS18" s="393"/>
      <c r="NLT18" s="393"/>
      <c r="NLU18" s="393"/>
      <c r="NLV18" s="393"/>
      <c r="NLW18" s="393"/>
      <c r="NLX18" s="393"/>
      <c r="NLY18" s="393"/>
      <c r="NLZ18" s="393"/>
      <c r="NMA18" s="393"/>
      <c r="NMB18" s="393"/>
      <c r="NMC18" s="393"/>
      <c r="NMD18" s="393"/>
      <c r="NME18" s="393"/>
      <c r="NMF18" s="393"/>
      <c r="NMG18" s="393"/>
      <c r="NMH18" s="393"/>
      <c r="NMI18" s="393"/>
      <c r="NMJ18" s="393"/>
      <c r="NMK18" s="393"/>
      <c r="NML18" s="393"/>
      <c r="NMM18" s="393"/>
      <c r="NMN18" s="393"/>
      <c r="NMO18" s="393"/>
      <c r="NMP18" s="393"/>
      <c r="NMQ18" s="393"/>
      <c r="NMR18" s="393"/>
      <c r="NMS18" s="393"/>
      <c r="NMT18" s="393"/>
      <c r="NMU18" s="393"/>
      <c r="NMV18" s="393"/>
      <c r="NMW18" s="393"/>
      <c r="NMX18" s="393"/>
      <c r="NMY18" s="393"/>
      <c r="NMZ18" s="393"/>
      <c r="NNA18" s="393"/>
      <c r="NNB18" s="393"/>
      <c r="NNC18" s="393"/>
      <c r="NND18" s="393"/>
      <c r="NNE18" s="393"/>
      <c r="NNF18" s="393"/>
      <c r="NNG18" s="393"/>
      <c r="NNH18" s="393"/>
      <c r="NNI18" s="393"/>
      <c r="NNJ18" s="393"/>
      <c r="NNK18" s="393"/>
      <c r="NNL18" s="393"/>
      <c r="NNM18" s="393"/>
      <c r="NNN18" s="393"/>
      <c r="NNO18" s="393"/>
      <c r="NNP18" s="393"/>
      <c r="NNQ18" s="393"/>
      <c r="NNR18" s="393"/>
      <c r="NNS18" s="393"/>
      <c r="NNT18" s="393"/>
      <c r="NNU18" s="393"/>
      <c r="NNV18" s="393"/>
      <c r="NNW18" s="393"/>
      <c r="NNX18" s="393"/>
      <c r="NNY18" s="393"/>
      <c r="NNZ18" s="393"/>
      <c r="NOA18" s="393"/>
      <c r="NOB18" s="393"/>
      <c r="NOC18" s="393"/>
      <c r="NOD18" s="393"/>
      <c r="NOE18" s="393"/>
      <c r="NOF18" s="393"/>
      <c r="NOG18" s="393"/>
      <c r="NOH18" s="393"/>
      <c r="NOI18" s="393"/>
      <c r="NOJ18" s="393"/>
      <c r="NOK18" s="393"/>
      <c r="NOL18" s="393"/>
      <c r="NOM18" s="393"/>
      <c r="NON18" s="393"/>
      <c r="NOO18" s="393"/>
      <c r="NOP18" s="393"/>
      <c r="NOQ18" s="393"/>
      <c r="NOR18" s="393"/>
      <c r="NOS18" s="393"/>
      <c r="NOT18" s="393"/>
      <c r="NOU18" s="393"/>
      <c r="NOV18" s="393"/>
      <c r="NOW18" s="393"/>
      <c r="NOX18" s="393"/>
      <c r="NOY18" s="393"/>
      <c r="NOZ18" s="393"/>
      <c r="NPA18" s="393"/>
      <c r="NPB18" s="393"/>
      <c r="NPC18" s="393"/>
      <c r="NPD18" s="393"/>
      <c r="NPE18" s="393"/>
      <c r="NPF18" s="393"/>
      <c r="NPG18" s="393"/>
      <c r="NPH18" s="393"/>
      <c r="NPI18" s="393"/>
      <c r="NPJ18" s="393"/>
      <c r="NPK18" s="393"/>
      <c r="NPL18" s="393"/>
      <c r="NPM18" s="393"/>
      <c r="NPN18" s="393"/>
      <c r="NPO18" s="393"/>
      <c r="NPP18" s="393"/>
      <c r="NPQ18" s="393"/>
      <c r="NPR18" s="393"/>
      <c r="NPS18" s="393"/>
      <c r="NPT18" s="393"/>
      <c r="NPU18" s="393"/>
      <c r="NPV18" s="393"/>
      <c r="NPW18" s="393"/>
      <c r="NPX18" s="393"/>
      <c r="NPY18" s="393"/>
      <c r="NPZ18" s="393"/>
      <c r="NQA18" s="393"/>
      <c r="NQB18" s="393"/>
      <c r="NQC18" s="393"/>
      <c r="NQD18" s="393"/>
      <c r="NQE18" s="393"/>
      <c r="NQF18" s="393"/>
      <c r="NQG18" s="393"/>
      <c r="NQH18" s="393"/>
      <c r="NQI18" s="393"/>
      <c r="NQJ18" s="393"/>
      <c r="NQK18" s="393"/>
      <c r="NQL18" s="393"/>
      <c r="NQM18" s="393"/>
      <c r="NQN18" s="393"/>
      <c r="NQO18" s="393"/>
      <c r="NQP18" s="393"/>
      <c r="NQQ18" s="393"/>
      <c r="NQR18" s="393"/>
      <c r="NQS18" s="393"/>
      <c r="NQT18" s="393"/>
      <c r="NQU18" s="393"/>
      <c r="NQV18" s="393"/>
      <c r="NQW18" s="393"/>
      <c r="NQX18" s="393"/>
      <c r="NQY18" s="393"/>
      <c r="NQZ18" s="393"/>
      <c r="NRA18" s="393"/>
      <c r="NRB18" s="393"/>
      <c r="NRC18" s="393"/>
      <c r="NRD18" s="393"/>
      <c r="NRE18" s="393"/>
      <c r="NRF18" s="393"/>
      <c r="NRG18" s="393"/>
      <c r="NRH18" s="393"/>
      <c r="NRI18" s="393"/>
      <c r="NRJ18" s="393"/>
      <c r="NRK18" s="393"/>
      <c r="NRL18" s="393"/>
      <c r="NRM18" s="393"/>
      <c r="NRN18" s="393"/>
      <c r="NRO18" s="393"/>
      <c r="NRP18" s="393"/>
      <c r="NRQ18" s="393"/>
      <c r="NRR18" s="393"/>
      <c r="NRS18" s="393"/>
      <c r="NRT18" s="393"/>
      <c r="NRU18" s="393"/>
      <c r="NRV18" s="393"/>
      <c r="NRW18" s="393"/>
      <c r="NRX18" s="393"/>
      <c r="NRY18" s="393"/>
      <c r="NRZ18" s="393"/>
      <c r="NSA18" s="393"/>
      <c r="NSB18" s="393"/>
      <c r="NSC18" s="393"/>
      <c r="NSD18" s="393"/>
      <c r="NSE18" s="393"/>
      <c r="NSF18" s="393"/>
      <c r="NSG18" s="393"/>
      <c r="NSH18" s="393"/>
      <c r="NSI18" s="393"/>
      <c r="NSJ18" s="393"/>
      <c r="NSK18" s="393"/>
      <c r="NSL18" s="393"/>
      <c r="NSM18" s="393"/>
      <c r="NSN18" s="393"/>
      <c r="NSO18" s="393"/>
      <c r="NSP18" s="393"/>
      <c r="NSQ18" s="393"/>
      <c r="NSR18" s="393"/>
      <c r="NSS18" s="393"/>
      <c r="NST18" s="393"/>
      <c r="NSU18" s="393"/>
      <c r="NSV18" s="393"/>
      <c r="NSW18" s="393"/>
      <c r="NSX18" s="393"/>
      <c r="NSY18" s="393"/>
      <c r="NSZ18" s="393"/>
      <c r="NTA18" s="393"/>
      <c r="NTB18" s="393"/>
      <c r="NTC18" s="393"/>
      <c r="NTD18" s="393"/>
      <c r="NTE18" s="393"/>
      <c r="NTF18" s="393"/>
      <c r="NTG18" s="393"/>
      <c r="NTH18" s="393"/>
      <c r="NTI18" s="393"/>
      <c r="NTJ18" s="393"/>
      <c r="NTK18" s="393"/>
      <c r="NTL18" s="393"/>
      <c r="NTM18" s="393"/>
      <c r="NTN18" s="393"/>
      <c r="NTO18" s="393"/>
      <c r="NTP18" s="393"/>
      <c r="NTQ18" s="393"/>
      <c r="NTR18" s="393"/>
      <c r="NTS18" s="393"/>
      <c r="NTT18" s="393"/>
      <c r="NTU18" s="393"/>
      <c r="NTV18" s="393"/>
      <c r="NTW18" s="393"/>
      <c r="NTX18" s="393"/>
      <c r="NTY18" s="393"/>
      <c r="NTZ18" s="393"/>
      <c r="NUA18" s="393"/>
      <c r="NUB18" s="393"/>
      <c r="NUC18" s="393"/>
      <c r="NUD18" s="393"/>
      <c r="NUE18" s="393"/>
      <c r="NUF18" s="393"/>
      <c r="NUG18" s="393"/>
      <c r="NUH18" s="393"/>
      <c r="NUI18" s="393"/>
      <c r="NUJ18" s="393"/>
      <c r="NUK18" s="393"/>
      <c r="NUL18" s="393"/>
      <c r="NUM18" s="393"/>
      <c r="NUN18" s="393"/>
      <c r="NUO18" s="393"/>
      <c r="NUP18" s="393"/>
      <c r="NUQ18" s="393"/>
      <c r="NUR18" s="393"/>
      <c r="NUS18" s="393"/>
      <c r="NUT18" s="393"/>
      <c r="NUU18" s="393"/>
      <c r="NUV18" s="393"/>
      <c r="NUW18" s="393"/>
      <c r="NUX18" s="393"/>
      <c r="NUY18" s="393"/>
      <c r="NUZ18" s="393"/>
      <c r="NVA18" s="393"/>
      <c r="NVB18" s="393"/>
      <c r="NVC18" s="393"/>
      <c r="NVD18" s="393"/>
      <c r="NVE18" s="393"/>
      <c r="NVF18" s="393"/>
      <c r="NVG18" s="393"/>
      <c r="NVH18" s="393"/>
      <c r="NVI18" s="393"/>
      <c r="NVJ18" s="393"/>
      <c r="NVK18" s="393"/>
      <c r="NVL18" s="393"/>
      <c r="NVM18" s="393"/>
      <c r="NVN18" s="393"/>
      <c r="NVO18" s="393"/>
      <c r="NVP18" s="393"/>
      <c r="NVQ18" s="393"/>
      <c r="NVR18" s="393"/>
      <c r="NVS18" s="393"/>
      <c r="NVT18" s="393"/>
      <c r="NVU18" s="393"/>
      <c r="NVV18" s="393"/>
      <c r="NVW18" s="393"/>
      <c r="NVX18" s="393"/>
      <c r="NVY18" s="393"/>
      <c r="NVZ18" s="393"/>
      <c r="NWA18" s="393"/>
      <c r="NWB18" s="393"/>
      <c r="NWC18" s="393"/>
      <c r="NWD18" s="393"/>
      <c r="NWE18" s="393"/>
      <c r="NWF18" s="393"/>
      <c r="NWG18" s="393"/>
      <c r="NWH18" s="393"/>
      <c r="NWI18" s="393"/>
      <c r="NWJ18" s="393"/>
      <c r="NWK18" s="393"/>
      <c r="NWL18" s="393"/>
      <c r="NWM18" s="393"/>
      <c r="NWN18" s="393"/>
      <c r="NWO18" s="393"/>
      <c r="NWP18" s="393"/>
      <c r="NWQ18" s="393"/>
      <c r="NWR18" s="393"/>
      <c r="NWS18" s="393"/>
      <c r="NWT18" s="393"/>
      <c r="NWU18" s="393"/>
      <c r="NWV18" s="393"/>
      <c r="NWW18" s="393"/>
      <c r="NWX18" s="393"/>
      <c r="NWY18" s="393"/>
      <c r="NWZ18" s="393"/>
      <c r="NXA18" s="393"/>
      <c r="NXB18" s="393"/>
      <c r="NXC18" s="393"/>
      <c r="NXD18" s="393"/>
      <c r="NXE18" s="393"/>
      <c r="NXF18" s="393"/>
      <c r="NXG18" s="393"/>
      <c r="NXH18" s="393"/>
      <c r="NXI18" s="393"/>
      <c r="NXJ18" s="393"/>
      <c r="NXK18" s="393"/>
      <c r="NXL18" s="393"/>
      <c r="NXM18" s="393"/>
      <c r="NXN18" s="393"/>
      <c r="NXO18" s="393"/>
      <c r="NXP18" s="393"/>
      <c r="NXQ18" s="393"/>
      <c r="NXR18" s="393"/>
      <c r="NXS18" s="393"/>
      <c r="NXT18" s="393"/>
      <c r="NXU18" s="393"/>
      <c r="NXV18" s="393"/>
      <c r="NXW18" s="393"/>
      <c r="NXX18" s="393"/>
      <c r="NXY18" s="393"/>
      <c r="NXZ18" s="393"/>
      <c r="NYA18" s="393"/>
      <c r="NYB18" s="393"/>
      <c r="NYC18" s="393"/>
      <c r="NYD18" s="393"/>
      <c r="NYE18" s="393"/>
      <c r="NYF18" s="393"/>
      <c r="NYG18" s="393"/>
      <c r="NYH18" s="393"/>
      <c r="NYI18" s="393"/>
      <c r="NYJ18" s="393"/>
      <c r="NYK18" s="393"/>
      <c r="NYL18" s="393"/>
      <c r="NYM18" s="393"/>
      <c r="NYN18" s="393"/>
      <c r="NYO18" s="393"/>
      <c r="NYP18" s="393"/>
      <c r="NYQ18" s="393"/>
      <c r="NYR18" s="393"/>
      <c r="NYS18" s="393"/>
      <c r="NYT18" s="393"/>
      <c r="NYU18" s="393"/>
      <c r="NYV18" s="393"/>
      <c r="NYW18" s="393"/>
      <c r="NYX18" s="393"/>
      <c r="NYY18" s="393"/>
      <c r="NYZ18" s="393"/>
      <c r="NZA18" s="393"/>
      <c r="NZB18" s="393"/>
      <c r="NZC18" s="393"/>
      <c r="NZD18" s="393"/>
      <c r="NZE18" s="393"/>
      <c r="NZF18" s="393"/>
      <c r="NZG18" s="393"/>
      <c r="NZH18" s="393"/>
      <c r="NZI18" s="393"/>
      <c r="NZJ18" s="393"/>
      <c r="NZK18" s="393"/>
      <c r="NZL18" s="393"/>
      <c r="NZM18" s="393"/>
      <c r="NZN18" s="393"/>
      <c r="NZO18" s="393"/>
      <c r="NZP18" s="393"/>
      <c r="NZQ18" s="393"/>
      <c r="NZR18" s="393"/>
      <c r="NZS18" s="393"/>
      <c r="NZT18" s="393"/>
      <c r="NZU18" s="393"/>
      <c r="NZV18" s="393"/>
      <c r="NZW18" s="393"/>
      <c r="NZX18" s="393"/>
      <c r="NZY18" s="393"/>
      <c r="NZZ18" s="393"/>
      <c r="OAA18" s="393"/>
      <c r="OAB18" s="393"/>
      <c r="OAC18" s="393"/>
      <c r="OAD18" s="393"/>
      <c r="OAE18" s="393"/>
      <c r="OAF18" s="393"/>
      <c r="OAG18" s="393"/>
      <c r="OAH18" s="393"/>
      <c r="OAI18" s="393"/>
      <c r="OAJ18" s="393"/>
      <c r="OAK18" s="393"/>
      <c r="OAL18" s="393"/>
      <c r="OAM18" s="393"/>
      <c r="OAN18" s="393"/>
      <c r="OAO18" s="393"/>
      <c r="OAP18" s="393"/>
      <c r="OAQ18" s="393"/>
      <c r="OAR18" s="393"/>
      <c r="OAS18" s="393"/>
      <c r="OAT18" s="393"/>
      <c r="OAU18" s="393"/>
      <c r="OAV18" s="393"/>
      <c r="OAW18" s="393"/>
      <c r="OAX18" s="393"/>
      <c r="OAY18" s="393"/>
      <c r="OAZ18" s="393"/>
      <c r="OBA18" s="393"/>
      <c r="OBB18" s="393"/>
      <c r="OBC18" s="393"/>
      <c r="OBD18" s="393"/>
      <c r="OBE18" s="393"/>
      <c r="OBF18" s="393"/>
      <c r="OBG18" s="393"/>
      <c r="OBH18" s="393"/>
      <c r="OBI18" s="393"/>
      <c r="OBJ18" s="393"/>
      <c r="OBK18" s="393"/>
      <c r="OBL18" s="393"/>
      <c r="OBM18" s="393"/>
      <c r="OBN18" s="393"/>
      <c r="OBO18" s="393"/>
      <c r="OBP18" s="393"/>
      <c r="OBQ18" s="393"/>
      <c r="OBR18" s="393"/>
      <c r="OBS18" s="393"/>
      <c r="OBT18" s="393"/>
      <c r="OBU18" s="393"/>
      <c r="OBV18" s="393"/>
      <c r="OBW18" s="393"/>
      <c r="OBX18" s="393"/>
      <c r="OBY18" s="393"/>
      <c r="OBZ18" s="393"/>
      <c r="OCA18" s="393"/>
      <c r="OCB18" s="393"/>
      <c r="OCC18" s="393"/>
      <c r="OCD18" s="393"/>
      <c r="OCE18" s="393"/>
      <c r="OCF18" s="393"/>
      <c r="OCG18" s="393"/>
      <c r="OCH18" s="393"/>
      <c r="OCI18" s="393"/>
      <c r="OCJ18" s="393"/>
      <c r="OCK18" s="393"/>
      <c r="OCL18" s="393"/>
      <c r="OCM18" s="393"/>
      <c r="OCN18" s="393"/>
      <c r="OCO18" s="393"/>
      <c r="OCP18" s="393"/>
      <c r="OCQ18" s="393"/>
      <c r="OCR18" s="393"/>
      <c r="OCS18" s="393"/>
      <c r="OCT18" s="393"/>
      <c r="OCU18" s="393"/>
      <c r="OCV18" s="393"/>
      <c r="OCW18" s="393"/>
      <c r="OCX18" s="393"/>
      <c r="OCY18" s="393"/>
      <c r="OCZ18" s="393"/>
      <c r="ODA18" s="393"/>
      <c r="ODB18" s="393"/>
      <c r="ODC18" s="393"/>
      <c r="ODD18" s="393"/>
      <c r="ODE18" s="393"/>
      <c r="ODF18" s="393"/>
      <c r="ODG18" s="393"/>
      <c r="ODH18" s="393"/>
      <c r="ODI18" s="393"/>
      <c r="ODJ18" s="393"/>
      <c r="ODK18" s="393"/>
      <c r="ODL18" s="393"/>
      <c r="ODM18" s="393"/>
      <c r="ODN18" s="393"/>
      <c r="ODO18" s="393"/>
      <c r="ODP18" s="393"/>
      <c r="ODQ18" s="393"/>
      <c r="ODR18" s="393"/>
      <c r="ODS18" s="393"/>
      <c r="ODT18" s="393"/>
      <c r="ODU18" s="393"/>
      <c r="ODV18" s="393"/>
      <c r="ODW18" s="393"/>
      <c r="ODX18" s="393"/>
      <c r="ODY18" s="393"/>
      <c r="ODZ18" s="393"/>
      <c r="OEA18" s="393"/>
      <c r="OEB18" s="393"/>
      <c r="OEC18" s="393"/>
      <c r="OED18" s="393"/>
      <c r="OEE18" s="393"/>
      <c r="OEF18" s="393"/>
      <c r="OEG18" s="393"/>
      <c r="OEH18" s="393"/>
      <c r="OEI18" s="393"/>
      <c r="OEJ18" s="393"/>
      <c r="OEK18" s="393"/>
      <c r="OEL18" s="393"/>
      <c r="OEM18" s="393"/>
      <c r="OEN18" s="393"/>
      <c r="OEO18" s="393"/>
      <c r="OEP18" s="393"/>
      <c r="OEQ18" s="393"/>
      <c r="OER18" s="393"/>
      <c r="OES18" s="393"/>
      <c r="OET18" s="393"/>
      <c r="OEU18" s="393"/>
      <c r="OEV18" s="393"/>
      <c r="OEW18" s="393"/>
      <c r="OEX18" s="393"/>
      <c r="OEY18" s="393"/>
      <c r="OEZ18" s="393"/>
      <c r="OFA18" s="393"/>
      <c r="OFB18" s="393"/>
      <c r="OFC18" s="393"/>
      <c r="OFD18" s="393"/>
      <c r="OFE18" s="393"/>
      <c r="OFF18" s="393"/>
      <c r="OFG18" s="393"/>
      <c r="OFH18" s="393"/>
      <c r="OFI18" s="393"/>
      <c r="OFJ18" s="393"/>
      <c r="OFK18" s="393"/>
      <c r="OFL18" s="393"/>
      <c r="OFM18" s="393"/>
      <c r="OFN18" s="393"/>
      <c r="OFO18" s="393"/>
      <c r="OFP18" s="393"/>
      <c r="OFQ18" s="393"/>
      <c r="OFR18" s="393"/>
      <c r="OFS18" s="393"/>
      <c r="OFT18" s="393"/>
      <c r="OFU18" s="393"/>
      <c r="OFV18" s="393"/>
      <c r="OFW18" s="393"/>
      <c r="OFX18" s="393"/>
      <c r="OFY18" s="393"/>
      <c r="OFZ18" s="393"/>
      <c r="OGA18" s="393"/>
      <c r="OGB18" s="393"/>
      <c r="OGC18" s="393"/>
      <c r="OGD18" s="393"/>
      <c r="OGE18" s="393"/>
      <c r="OGF18" s="393"/>
      <c r="OGG18" s="393"/>
      <c r="OGH18" s="393"/>
      <c r="OGI18" s="393"/>
      <c r="OGJ18" s="393"/>
      <c r="OGK18" s="393"/>
      <c r="OGL18" s="393"/>
      <c r="OGM18" s="393"/>
      <c r="OGN18" s="393"/>
      <c r="OGO18" s="393"/>
      <c r="OGP18" s="393"/>
      <c r="OGQ18" s="393"/>
      <c r="OGR18" s="393"/>
      <c r="OGS18" s="393"/>
      <c r="OGT18" s="393"/>
      <c r="OGU18" s="393"/>
      <c r="OGV18" s="393"/>
      <c r="OGW18" s="393"/>
      <c r="OGX18" s="393"/>
      <c r="OGY18" s="393"/>
      <c r="OGZ18" s="393"/>
      <c r="OHA18" s="393"/>
      <c r="OHB18" s="393"/>
      <c r="OHC18" s="393"/>
      <c r="OHD18" s="393"/>
      <c r="OHE18" s="393"/>
      <c r="OHF18" s="393"/>
      <c r="OHG18" s="393"/>
      <c r="OHH18" s="393"/>
      <c r="OHI18" s="393"/>
      <c r="OHJ18" s="393"/>
      <c r="OHK18" s="393"/>
      <c r="OHL18" s="393"/>
      <c r="OHM18" s="393"/>
      <c r="OHN18" s="393"/>
      <c r="OHO18" s="393"/>
      <c r="OHP18" s="393"/>
      <c r="OHQ18" s="393"/>
      <c r="OHR18" s="393"/>
      <c r="OHS18" s="393"/>
      <c r="OHT18" s="393"/>
      <c r="OHU18" s="393"/>
      <c r="OHV18" s="393"/>
      <c r="OHW18" s="393"/>
      <c r="OHX18" s="393"/>
      <c r="OHY18" s="393"/>
      <c r="OHZ18" s="393"/>
      <c r="OIA18" s="393"/>
      <c r="OIB18" s="393"/>
      <c r="OIC18" s="393"/>
      <c r="OID18" s="393"/>
      <c r="OIE18" s="393"/>
      <c r="OIF18" s="393"/>
      <c r="OIG18" s="393"/>
      <c r="OIH18" s="393"/>
      <c r="OII18" s="393"/>
      <c r="OIJ18" s="393"/>
      <c r="OIK18" s="393"/>
      <c r="OIL18" s="393"/>
      <c r="OIM18" s="393"/>
      <c r="OIN18" s="393"/>
      <c r="OIO18" s="393"/>
      <c r="OIP18" s="393"/>
      <c r="OIQ18" s="393"/>
      <c r="OIR18" s="393"/>
      <c r="OIS18" s="393"/>
      <c r="OIT18" s="393"/>
      <c r="OIU18" s="393"/>
      <c r="OIV18" s="393"/>
      <c r="OIW18" s="393"/>
      <c r="OIX18" s="393"/>
      <c r="OIY18" s="393"/>
      <c r="OIZ18" s="393"/>
      <c r="OJA18" s="393"/>
      <c r="OJB18" s="393"/>
      <c r="OJC18" s="393"/>
      <c r="OJD18" s="393"/>
      <c r="OJE18" s="393"/>
      <c r="OJF18" s="393"/>
      <c r="OJG18" s="393"/>
      <c r="OJH18" s="393"/>
      <c r="OJI18" s="393"/>
      <c r="OJJ18" s="393"/>
      <c r="OJK18" s="393"/>
      <c r="OJL18" s="393"/>
      <c r="OJM18" s="393"/>
      <c r="OJN18" s="393"/>
      <c r="OJO18" s="393"/>
      <c r="OJP18" s="393"/>
      <c r="OJQ18" s="393"/>
      <c r="OJR18" s="393"/>
      <c r="OJS18" s="393"/>
      <c r="OJT18" s="393"/>
      <c r="OJU18" s="393"/>
      <c r="OJV18" s="393"/>
      <c r="OJW18" s="393"/>
      <c r="OJX18" s="393"/>
      <c r="OJY18" s="393"/>
      <c r="OJZ18" s="393"/>
      <c r="OKA18" s="393"/>
      <c r="OKB18" s="393"/>
      <c r="OKC18" s="393"/>
      <c r="OKD18" s="393"/>
      <c r="OKE18" s="393"/>
      <c r="OKF18" s="393"/>
      <c r="OKG18" s="393"/>
      <c r="OKH18" s="393"/>
      <c r="OKI18" s="393"/>
      <c r="OKJ18" s="393"/>
      <c r="OKK18" s="393"/>
      <c r="OKL18" s="393"/>
      <c r="OKM18" s="393"/>
      <c r="OKN18" s="393"/>
      <c r="OKO18" s="393"/>
      <c r="OKP18" s="393"/>
      <c r="OKQ18" s="393"/>
      <c r="OKR18" s="393"/>
      <c r="OKS18" s="393"/>
      <c r="OKT18" s="393"/>
      <c r="OKU18" s="393"/>
      <c r="OKV18" s="393"/>
      <c r="OKW18" s="393"/>
      <c r="OKX18" s="393"/>
      <c r="OKY18" s="393"/>
      <c r="OKZ18" s="393"/>
      <c r="OLA18" s="393"/>
      <c r="OLB18" s="393"/>
      <c r="OLC18" s="393"/>
      <c r="OLD18" s="393"/>
      <c r="OLE18" s="393"/>
      <c r="OLF18" s="393"/>
      <c r="OLG18" s="393"/>
      <c r="OLH18" s="393"/>
      <c r="OLI18" s="393"/>
      <c r="OLJ18" s="393"/>
      <c r="OLK18" s="393"/>
      <c r="OLL18" s="393"/>
      <c r="OLM18" s="393"/>
      <c r="OLN18" s="393"/>
      <c r="OLO18" s="393"/>
      <c r="OLP18" s="393"/>
      <c r="OLQ18" s="393"/>
      <c r="OLR18" s="393"/>
      <c r="OLS18" s="393"/>
      <c r="OLT18" s="393"/>
      <c r="OLU18" s="393"/>
      <c r="OLV18" s="393"/>
      <c r="OLW18" s="393"/>
      <c r="OLX18" s="393"/>
      <c r="OLY18" s="393"/>
      <c r="OLZ18" s="393"/>
      <c r="OMA18" s="393"/>
      <c r="OMB18" s="393"/>
      <c r="OMC18" s="393"/>
      <c r="OMD18" s="393"/>
      <c r="OME18" s="393"/>
      <c r="OMF18" s="393"/>
      <c r="OMG18" s="393"/>
      <c r="OMH18" s="393"/>
      <c r="OMI18" s="393"/>
      <c r="OMJ18" s="393"/>
      <c r="OMK18" s="393"/>
      <c r="OML18" s="393"/>
      <c r="OMM18" s="393"/>
      <c r="OMN18" s="393"/>
      <c r="OMO18" s="393"/>
      <c r="OMP18" s="393"/>
      <c r="OMQ18" s="393"/>
      <c r="OMR18" s="393"/>
      <c r="OMS18" s="393"/>
      <c r="OMT18" s="393"/>
      <c r="OMU18" s="393"/>
      <c r="OMV18" s="393"/>
      <c r="OMW18" s="393"/>
      <c r="OMX18" s="393"/>
      <c r="OMY18" s="393"/>
      <c r="OMZ18" s="393"/>
      <c r="ONA18" s="393"/>
      <c r="ONB18" s="393"/>
      <c r="ONC18" s="393"/>
      <c r="OND18" s="393"/>
      <c r="ONE18" s="393"/>
      <c r="ONF18" s="393"/>
      <c r="ONG18" s="393"/>
      <c r="ONH18" s="393"/>
      <c r="ONI18" s="393"/>
      <c r="ONJ18" s="393"/>
      <c r="ONK18" s="393"/>
      <c r="ONL18" s="393"/>
      <c r="ONM18" s="393"/>
      <c r="ONN18" s="393"/>
      <c r="ONO18" s="393"/>
      <c r="ONP18" s="393"/>
      <c r="ONQ18" s="393"/>
      <c r="ONR18" s="393"/>
      <c r="ONS18" s="393"/>
      <c r="ONT18" s="393"/>
      <c r="ONU18" s="393"/>
      <c r="ONV18" s="393"/>
      <c r="ONW18" s="393"/>
      <c r="ONX18" s="393"/>
      <c r="ONY18" s="393"/>
      <c r="ONZ18" s="393"/>
      <c r="OOA18" s="393"/>
      <c r="OOB18" s="393"/>
      <c r="OOC18" s="393"/>
      <c r="OOD18" s="393"/>
      <c r="OOE18" s="393"/>
      <c r="OOF18" s="393"/>
      <c r="OOG18" s="393"/>
      <c r="OOH18" s="393"/>
      <c r="OOI18" s="393"/>
      <c r="OOJ18" s="393"/>
      <c r="OOK18" s="393"/>
      <c r="OOL18" s="393"/>
      <c r="OOM18" s="393"/>
      <c r="OON18" s="393"/>
      <c r="OOO18" s="393"/>
      <c r="OOP18" s="393"/>
      <c r="OOQ18" s="393"/>
      <c r="OOR18" s="393"/>
      <c r="OOS18" s="393"/>
      <c r="OOT18" s="393"/>
      <c r="OOU18" s="393"/>
      <c r="OOV18" s="393"/>
      <c r="OOW18" s="393"/>
      <c r="OOX18" s="393"/>
      <c r="OOY18" s="393"/>
      <c r="OOZ18" s="393"/>
      <c r="OPA18" s="393"/>
      <c r="OPB18" s="393"/>
      <c r="OPC18" s="393"/>
      <c r="OPD18" s="393"/>
      <c r="OPE18" s="393"/>
      <c r="OPF18" s="393"/>
      <c r="OPG18" s="393"/>
      <c r="OPH18" s="393"/>
      <c r="OPI18" s="393"/>
      <c r="OPJ18" s="393"/>
      <c r="OPK18" s="393"/>
      <c r="OPL18" s="393"/>
      <c r="OPM18" s="393"/>
      <c r="OPN18" s="393"/>
      <c r="OPO18" s="393"/>
      <c r="OPP18" s="393"/>
      <c r="OPQ18" s="393"/>
      <c r="OPR18" s="393"/>
      <c r="OPS18" s="393"/>
      <c r="OPT18" s="393"/>
      <c r="OPU18" s="393"/>
      <c r="OPV18" s="393"/>
      <c r="OPW18" s="393"/>
      <c r="OPX18" s="393"/>
      <c r="OPY18" s="393"/>
      <c r="OPZ18" s="393"/>
      <c r="OQA18" s="393"/>
      <c r="OQB18" s="393"/>
      <c r="OQC18" s="393"/>
      <c r="OQD18" s="393"/>
      <c r="OQE18" s="393"/>
      <c r="OQF18" s="393"/>
      <c r="OQG18" s="393"/>
      <c r="OQH18" s="393"/>
      <c r="OQI18" s="393"/>
      <c r="OQJ18" s="393"/>
      <c r="OQK18" s="393"/>
      <c r="OQL18" s="393"/>
      <c r="OQM18" s="393"/>
      <c r="OQN18" s="393"/>
      <c r="OQO18" s="393"/>
      <c r="OQP18" s="393"/>
      <c r="OQQ18" s="393"/>
      <c r="OQR18" s="393"/>
      <c r="OQS18" s="393"/>
      <c r="OQT18" s="393"/>
      <c r="OQU18" s="393"/>
      <c r="OQV18" s="393"/>
      <c r="OQW18" s="393"/>
      <c r="OQX18" s="393"/>
      <c r="OQY18" s="393"/>
      <c r="OQZ18" s="393"/>
      <c r="ORA18" s="393"/>
      <c r="ORB18" s="393"/>
      <c r="ORC18" s="393"/>
      <c r="ORD18" s="393"/>
      <c r="ORE18" s="393"/>
      <c r="ORF18" s="393"/>
      <c r="ORG18" s="393"/>
      <c r="ORH18" s="393"/>
      <c r="ORI18" s="393"/>
      <c r="ORJ18" s="393"/>
      <c r="ORK18" s="393"/>
      <c r="ORL18" s="393"/>
      <c r="ORM18" s="393"/>
      <c r="ORN18" s="393"/>
      <c r="ORO18" s="393"/>
      <c r="ORP18" s="393"/>
      <c r="ORQ18" s="393"/>
      <c r="ORR18" s="393"/>
      <c r="ORS18" s="393"/>
      <c r="ORT18" s="393"/>
      <c r="ORU18" s="393"/>
      <c r="ORV18" s="393"/>
      <c r="ORW18" s="393"/>
      <c r="ORX18" s="393"/>
      <c r="ORY18" s="393"/>
      <c r="ORZ18" s="393"/>
      <c r="OSA18" s="393"/>
      <c r="OSB18" s="393"/>
      <c r="OSC18" s="393"/>
      <c r="OSD18" s="393"/>
      <c r="OSE18" s="393"/>
      <c r="OSF18" s="393"/>
      <c r="OSG18" s="393"/>
      <c r="OSH18" s="393"/>
      <c r="OSI18" s="393"/>
      <c r="OSJ18" s="393"/>
      <c r="OSK18" s="393"/>
      <c r="OSL18" s="393"/>
      <c r="OSM18" s="393"/>
      <c r="OSN18" s="393"/>
      <c r="OSO18" s="393"/>
      <c r="OSP18" s="393"/>
      <c r="OSQ18" s="393"/>
      <c r="OSR18" s="393"/>
      <c r="OSS18" s="393"/>
      <c r="OST18" s="393"/>
      <c r="OSU18" s="393"/>
      <c r="OSV18" s="393"/>
      <c r="OSW18" s="393"/>
      <c r="OSX18" s="393"/>
      <c r="OSY18" s="393"/>
      <c r="OSZ18" s="393"/>
      <c r="OTA18" s="393"/>
      <c r="OTB18" s="393"/>
      <c r="OTC18" s="393"/>
      <c r="OTD18" s="393"/>
      <c r="OTE18" s="393"/>
      <c r="OTF18" s="393"/>
      <c r="OTG18" s="393"/>
      <c r="OTH18" s="393"/>
      <c r="OTI18" s="393"/>
      <c r="OTJ18" s="393"/>
      <c r="OTK18" s="393"/>
      <c r="OTL18" s="393"/>
      <c r="OTM18" s="393"/>
      <c r="OTN18" s="393"/>
      <c r="OTO18" s="393"/>
      <c r="OTP18" s="393"/>
      <c r="OTQ18" s="393"/>
      <c r="OTR18" s="393"/>
      <c r="OTS18" s="393"/>
      <c r="OTT18" s="393"/>
      <c r="OTU18" s="393"/>
      <c r="OTV18" s="393"/>
      <c r="OTW18" s="393"/>
      <c r="OTX18" s="393"/>
      <c r="OTY18" s="393"/>
      <c r="OTZ18" s="393"/>
      <c r="OUA18" s="393"/>
      <c r="OUB18" s="393"/>
      <c r="OUC18" s="393"/>
      <c r="OUD18" s="393"/>
      <c r="OUE18" s="393"/>
      <c r="OUF18" s="393"/>
      <c r="OUG18" s="393"/>
      <c r="OUH18" s="393"/>
      <c r="OUI18" s="393"/>
      <c r="OUJ18" s="393"/>
      <c r="OUK18" s="393"/>
      <c r="OUL18" s="393"/>
      <c r="OUM18" s="393"/>
      <c r="OUN18" s="393"/>
      <c r="OUO18" s="393"/>
      <c r="OUP18" s="393"/>
      <c r="OUQ18" s="393"/>
      <c r="OUR18" s="393"/>
      <c r="OUS18" s="393"/>
      <c r="OUT18" s="393"/>
      <c r="OUU18" s="393"/>
      <c r="OUV18" s="393"/>
      <c r="OUW18" s="393"/>
      <c r="OUX18" s="393"/>
      <c r="OUY18" s="393"/>
      <c r="OUZ18" s="393"/>
      <c r="OVA18" s="393"/>
      <c r="OVB18" s="393"/>
      <c r="OVC18" s="393"/>
      <c r="OVD18" s="393"/>
      <c r="OVE18" s="393"/>
      <c r="OVF18" s="393"/>
      <c r="OVG18" s="393"/>
      <c r="OVH18" s="393"/>
      <c r="OVI18" s="393"/>
      <c r="OVJ18" s="393"/>
      <c r="OVK18" s="393"/>
      <c r="OVL18" s="393"/>
      <c r="OVM18" s="393"/>
      <c r="OVN18" s="393"/>
      <c r="OVO18" s="393"/>
      <c r="OVP18" s="393"/>
      <c r="OVQ18" s="393"/>
      <c r="OVR18" s="393"/>
      <c r="OVS18" s="393"/>
      <c r="OVT18" s="393"/>
      <c r="OVU18" s="393"/>
      <c r="OVV18" s="393"/>
      <c r="OVW18" s="393"/>
      <c r="OVX18" s="393"/>
      <c r="OVY18" s="393"/>
      <c r="OVZ18" s="393"/>
      <c r="OWA18" s="393"/>
      <c r="OWB18" s="393"/>
      <c r="OWC18" s="393"/>
      <c r="OWD18" s="393"/>
      <c r="OWE18" s="393"/>
      <c r="OWF18" s="393"/>
      <c r="OWG18" s="393"/>
      <c r="OWH18" s="393"/>
      <c r="OWI18" s="393"/>
      <c r="OWJ18" s="393"/>
      <c r="OWK18" s="393"/>
      <c r="OWL18" s="393"/>
      <c r="OWM18" s="393"/>
      <c r="OWN18" s="393"/>
      <c r="OWO18" s="393"/>
      <c r="OWP18" s="393"/>
      <c r="OWQ18" s="393"/>
      <c r="OWR18" s="393"/>
      <c r="OWS18" s="393"/>
      <c r="OWT18" s="393"/>
      <c r="OWU18" s="393"/>
      <c r="OWV18" s="393"/>
      <c r="OWW18" s="393"/>
      <c r="OWX18" s="393"/>
      <c r="OWY18" s="393"/>
      <c r="OWZ18" s="393"/>
      <c r="OXA18" s="393"/>
      <c r="OXB18" s="393"/>
      <c r="OXC18" s="393"/>
      <c r="OXD18" s="393"/>
      <c r="OXE18" s="393"/>
      <c r="OXF18" s="393"/>
      <c r="OXG18" s="393"/>
      <c r="OXH18" s="393"/>
      <c r="OXI18" s="393"/>
      <c r="OXJ18" s="393"/>
      <c r="OXK18" s="393"/>
      <c r="OXL18" s="393"/>
      <c r="OXM18" s="393"/>
      <c r="OXN18" s="393"/>
      <c r="OXO18" s="393"/>
      <c r="OXP18" s="393"/>
      <c r="OXQ18" s="393"/>
      <c r="OXR18" s="393"/>
      <c r="OXS18" s="393"/>
      <c r="OXT18" s="393"/>
      <c r="OXU18" s="393"/>
      <c r="OXV18" s="393"/>
      <c r="OXW18" s="393"/>
      <c r="OXX18" s="393"/>
      <c r="OXY18" s="393"/>
      <c r="OXZ18" s="393"/>
      <c r="OYA18" s="393"/>
      <c r="OYB18" s="393"/>
      <c r="OYC18" s="393"/>
      <c r="OYD18" s="393"/>
      <c r="OYE18" s="393"/>
      <c r="OYF18" s="393"/>
      <c r="OYG18" s="393"/>
      <c r="OYH18" s="393"/>
      <c r="OYI18" s="393"/>
      <c r="OYJ18" s="393"/>
      <c r="OYK18" s="393"/>
      <c r="OYL18" s="393"/>
      <c r="OYM18" s="393"/>
      <c r="OYN18" s="393"/>
      <c r="OYO18" s="393"/>
      <c r="OYP18" s="393"/>
      <c r="OYQ18" s="393"/>
      <c r="OYR18" s="393"/>
      <c r="OYS18" s="393"/>
      <c r="OYT18" s="393"/>
      <c r="OYU18" s="393"/>
      <c r="OYV18" s="393"/>
      <c r="OYW18" s="393"/>
      <c r="OYX18" s="393"/>
      <c r="OYY18" s="393"/>
      <c r="OYZ18" s="393"/>
      <c r="OZA18" s="393"/>
      <c r="OZB18" s="393"/>
      <c r="OZC18" s="393"/>
      <c r="OZD18" s="393"/>
      <c r="OZE18" s="393"/>
      <c r="OZF18" s="393"/>
      <c r="OZG18" s="393"/>
      <c r="OZH18" s="393"/>
      <c r="OZI18" s="393"/>
      <c r="OZJ18" s="393"/>
      <c r="OZK18" s="393"/>
      <c r="OZL18" s="393"/>
      <c r="OZM18" s="393"/>
      <c r="OZN18" s="393"/>
      <c r="OZO18" s="393"/>
      <c r="OZP18" s="393"/>
      <c r="OZQ18" s="393"/>
      <c r="OZR18" s="393"/>
      <c r="OZS18" s="393"/>
      <c r="OZT18" s="393"/>
      <c r="OZU18" s="393"/>
      <c r="OZV18" s="393"/>
      <c r="OZW18" s="393"/>
      <c r="OZX18" s="393"/>
      <c r="OZY18" s="393"/>
      <c r="OZZ18" s="393"/>
      <c r="PAA18" s="393"/>
      <c r="PAB18" s="393"/>
      <c r="PAC18" s="393"/>
      <c r="PAD18" s="393"/>
      <c r="PAE18" s="393"/>
      <c r="PAF18" s="393"/>
      <c r="PAG18" s="393"/>
      <c r="PAH18" s="393"/>
      <c r="PAI18" s="393"/>
      <c r="PAJ18" s="393"/>
      <c r="PAK18" s="393"/>
      <c r="PAL18" s="393"/>
      <c r="PAM18" s="393"/>
      <c r="PAN18" s="393"/>
      <c r="PAO18" s="393"/>
      <c r="PAP18" s="393"/>
      <c r="PAQ18" s="393"/>
      <c r="PAR18" s="393"/>
      <c r="PAS18" s="393"/>
      <c r="PAT18" s="393"/>
      <c r="PAU18" s="393"/>
      <c r="PAV18" s="393"/>
      <c r="PAW18" s="393"/>
      <c r="PAX18" s="393"/>
      <c r="PAY18" s="393"/>
      <c r="PAZ18" s="393"/>
      <c r="PBA18" s="393"/>
      <c r="PBB18" s="393"/>
      <c r="PBC18" s="393"/>
      <c r="PBD18" s="393"/>
      <c r="PBE18" s="393"/>
      <c r="PBF18" s="393"/>
      <c r="PBG18" s="393"/>
      <c r="PBH18" s="393"/>
      <c r="PBI18" s="393"/>
      <c r="PBJ18" s="393"/>
      <c r="PBK18" s="393"/>
      <c r="PBL18" s="393"/>
      <c r="PBM18" s="393"/>
      <c r="PBN18" s="393"/>
      <c r="PBO18" s="393"/>
      <c r="PBP18" s="393"/>
      <c r="PBQ18" s="393"/>
      <c r="PBR18" s="393"/>
      <c r="PBS18" s="393"/>
      <c r="PBT18" s="393"/>
      <c r="PBU18" s="393"/>
      <c r="PBV18" s="393"/>
      <c r="PBW18" s="393"/>
      <c r="PBX18" s="393"/>
      <c r="PBY18" s="393"/>
      <c r="PBZ18" s="393"/>
      <c r="PCA18" s="393"/>
      <c r="PCB18" s="393"/>
      <c r="PCC18" s="393"/>
      <c r="PCD18" s="393"/>
      <c r="PCE18" s="393"/>
      <c r="PCF18" s="393"/>
      <c r="PCG18" s="393"/>
      <c r="PCH18" s="393"/>
      <c r="PCI18" s="393"/>
      <c r="PCJ18" s="393"/>
      <c r="PCK18" s="393"/>
      <c r="PCL18" s="393"/>
      <c r="PCM18" s="393"/>
      <c r="PCN18" s="393"/>
      <c r="PCO18" s="393"/>
      <c r="PCP18" s="393"/>
      <c r="PCQ18" s="393"/>
      <c r="PCR18" s="393"/>
      <c r="PCS18" s="393"/>
      <c r="PCT18" s="393"/>
      <c r="PCU18" s="393"/>
      <c r="PCV18" s="393"/>
      <c r="PCW18" s="393"/>
      <c r="PCX18" s="393"/>
      <c r="PCY18" s="393"/>
      <c r="PCZ18" s="393"/>
      <c r="PDA18" s="393"/>
      <c r="PDB18" s="393"/>
      <c r="PDC18" s="393"/>
      <c r="PDD18" s="393"/>
      <c r="PDE18" s="393"/>
      <c r="PDF18" s="393"/>
      <c r="PDG18" s="393"/>
      <c r="PDH18" s="393"/>
      <c r="PDI18" s="393"/>
      <c r="PDJ18" s="393"/>
      <c r="PDK18" s="393"/>
      <c r="PDL18" s="393"/>
      <c r="PDM18" s="393"/>
      <c r="PDN18" s="393"/>
      <c r="PDO18" s="393"/>
      <c r="PDP18" s="393"/>
      <c r="PDQ18" s="393"/>
      <c r="PDR18" s="393"/>
      <c r="PDS18" s="393"/>
      <c r="PDT18" s="393"/>
      <c r="PDU18" s="393"/>
      <c r="PDV18" s="393"/>
      <c r="PDW18" s="393"/>
      <c r="PDX18" s="393"/>
      <c r="PDY18" s="393"/>
      <c r="PDZ18" s="393"/>
      <c r="PEA18" s="393"/>
      <c r="PEB18" s="393"/>
      <c r="PEC18" s="393"/>
      <c r="PED18" s="393"/>
      <c r="PEE18" s="393"/>
      <c r="PEF18" s="393"/>
      <c r="PEG18" s="393"/>
      <c r="PEH18" s="393"/>
      <c r="PEI18" s="393"/>
      <c r="PEJ18" s="393"/>
      <c r="PEK18" s="393"/>
      <c r="PEL18" s="393"/>
      <c r="PEM18" s="393"/>
      <c r="PEN18" s="393"/>
      <c r="PEO18" s="393"/>
      <c r="PEP18" s="393"/>
      <c r="PEQ18" s="393"/>
      <c r="PER18" s="393"/>
      <c r="PES18" s="393"/>
      <c r="PET18" s="393"/>
      <c r="PEU18" s="393"/>
      <c r="PEV18" s="393"/>
      <c r="PEW18" s="393"/>
      <c r="PEX18" s="393"/>
      <c r="PEY18" s="393"/>
      <c r="PEZ18" s="393"/>
      <c r="PFA18" s="393"/>
      <c r="PFB18" s="393"/>
      <c r="PFC18" s="393"/>
      <c r="PFD18" s="393"/>
      <c r="PFE18" s="393"/>
      <c r="PFF18" s="393"/>
      <c r="PFG18" s="393"/>
      <c r="PFH18" s="393"/>
      <c r="PFI18" s="393"/>
      <c r="PFJ18" s="393"/>
      <c r="PFK18" s="393"/>
      <c r="PFL18" s="393"/>
      <c r="PFM18" s="393"/>
      <c r="PFN18" s="393"/>
      <c r="PFO18" s="393"/>
      <c r="PFP18" s="393"/>
      <c r="PFQ18" s="393"/>
      <c r="PFR18" s="393"/>
      <c r="PFS18" s="393"/>
      <c r="PFT18" s="393"/>
      <c r="PFU18" s="393"/>
      <c r="PFV18" s="393"/>
      <c r="PFW18" s="393"/>
      <c r="PFX18" s="393"/>
      <c r="PFY18" s="393"/>
      <c r="PFZ18" s="393"/>
      <c r="PGA18" s="393"/>
      <c r="PGB18" s="393"/>
      <c r="PGC18" s="393"/>
      <c r="PGD18" s="393"/>
      <c r="PGE18" s="393"/>
      <c r="PGF18" s="393"/>
      <c r="PGG18" s="393"/>
      <c r="PGH18" s="393"/>
      <c r="PGI18" s="393"/>
      <c r="PGJ18" s="393"/>
      <c r="PGK18" s="393"/>
      <c r="PGL18" s="393"/>
      <c r="PGM18" s="393"/>
      <c r="PGN18" s="393"/>
      <c r="PGO18" s="393"/>
      <c r="PGP18" s="393"/>
      <c r="PGQ18" s="393"/>
      <c r="PGR18" s="393"/>
      <c r="PGS18" s="393"/>
      <c r="PGT18" s="393"/>
      <c r="PGU18" s="393"/>
      <c r="PGV18" s="393"/>
      <c r="PGW18" s="393"/>
      <c r="PGX18" s="393"/>
      <c r="PGY18" s="393"/>
      <c r="PGZ18" s="393"/>
      <c r="PHA18" s="393"/>
      <c r="PHB18" s="393"/>
      <c r="PHC18" s="393"/>
      <c r="PHD18" s="393"/>
      <c r="PHE18" s="393"/>
      <c r="PHF18" s="393"/>
      <c r="PHG18" s="393"/>
      <c r="PHH18" s="393"/>
      <c r="PHI18" s="393"/>
      <c r="PHJ18" s="393"/>
      <c r="PHK18" s="393"/>
      <c r="PHL18" s="393"/>
      <c r="PHM18" s="393"/>
      <c r="PHN18" s="393"/>
      <c r="PHO18" s="393"/>
      <c r="PHP18" s="393"/>
      <c r="PHQ18" s="393"/>
      <c r="PHR18" s="393"/>
      <c r="PHS18" s="393"/>
      <c r="PHT18" s="393"/>
      <c r="PHU18" s="393"/>
      <c r="PHV18" s="393"/>
      <c r="PHW18" s="393"/>
      <c r="PHX18" s="393"/>
      <c r="PHY18" s="393"/>
      <c r="PHZ18" s="393"/>
      <c r="PIA18" s="393"/>
      <c r="PIB18" s="393"/>
      <c r="PIC18" s="393"/>
      <c r="PID18" s="393"/>
      <c r="PIE18" s="393"/>
      <c r="PIF18" s="393"/>
      <c r="PIG18" s="393"/>
      <c r="PIH18" s="393"/>
      <c r="PII18" s="393"/>
      <c r="PIJ18" s="393"/>
      <c r="PIK18" s="393"/>
      <c r="PIL18" s="393"/>
      <c r="PIM18" s="393"/>
      <c r="PIN18" s="393"/>
      <c r="PIO18" s="393"/>
      <c r="PIP18" s="393"/>
      <c r="PIQ18" s="393"/>
      <c r="PIR18" s="393"/>
      <c r="PIS18" s="393"/>
      <c r="PIT18" s="393"/>
      <c r="PIU18" s="393"/>
      <c r="PIV18" s="393"/>
      <c r="PIW18" s="393"/>
      <c r="PIX18" s="393"/>
      <c r="PIY18" s="393"/>
      <c r="PIZ18" s="393"/>
      <c r="PJA18" s="393"/>
      <c r="PJB18" s="393"/>
      <c r="PJC18" s="393"/>
      <c r="PJD18" s="393"/>
      <c r="PJE18" s="393"/>
      <c r="PJF18" s="393"/>
      <c r="PJG18" s="393"/>
      <c r="PJH18" s="393"/>
      <c r="PJI18" s="393"/>
      <c r="PJJ18" s="393"/>
      <c r="PJK18" s="393"/>
      <c r="PJL18" s="393"/>
      <c r="PJM18" s="393"/>
      <c r="PJN18" s="393"/>
      <c r="PJO18" s="393"/>
      <c r="PJP18" s="393"/>
      <c r="PJQ18" s="393"/>
      <c r="PJR18" s="393"/>
      <c r="PJS18" s="393"/>
      <c r="PJT18" s="393"/>
      <c r="PJU18" s="393"/>
      <c r="PJV18" s="393"/>
      <c r="PJW18" s="393"/>
      <c r="PJX18" s="393"/>
      <c r="PJY18" s="393"/>
      <c r="PJZ18" s="393"/>
      <c r="PKA18" s="393"/>
      <c r="PKB18" s="393"/>
      <c r="PKC18" s="393"/>
      <c r="PKD18" s="393"/>
      <c r="PKE18" s="393"/>
      <c r="PKF18" s="393"/>
      <c r="PKG18" s="393"/>
      <c r="PKH18" s="393"/>
      <c r="PKI18" s="393"/>
      <c r="PKJ18" s="393"/>
      <c r="PKK18" s="393"/>
      <c r="PKL18" s="393"/>
      <c r="PKM18" s="393"/>
      <c r="PKN18" s="393"/>
      <c r="PKO18" s="393"/>
      <c r="PKP18" s="393"/>
      <c r="PKQ18" s="393"/>
      <c r="PKR18" s="393"/>
      <c r="PKS18" s="393"/>
      <c r="PKT18" s="393"/>
      <c r="PKU18" s="393"/>
      <c r="PKV18" s="393"/>
      <c r="PKW18" s="393"/>
      <c r="PKX18" s="393"/>
      <c r="PKY18" s="393"/>
      <c r="PKZ18" s="393"/>
      <c r="PLA18" s="393"/>
      <c r="PLB18" s="393"/>
      <c r="PLC18" s="393"/>
      <c r="PLD18" s="393"/>
      <c r="PLE18" s="393"/>
      <c r="PLF18" s="393"/>
      <c r="PLG18" s="393"/>
      <c r="PLH18" s="393"/>
      <c r="PLI18" s="393"/>
      <c r="PLJ18" s="393"/>
      <c r="PLK18" s="393"/>
      <c r="PLL18" s="393"/>
      <c r="PLM18" s="393"/>
      <c r="PLN18" s="393"/>
      <c r="PLO18" s="393"/>
      <c r="PLP18" s="393"/>
      <c r="PLQ18" s="393"/>
      <c r="PLR18" s="393"/>
      <c r="PLS18" s="393"/>
      <c r="PLT18" s="393"/>
      <c r="PLU18" s="393"/>
      <c r="PLV18" s="393"/>
      <c r="PLW18" s="393"/>
      <c r="PLX18" s="393"/>
      <c r="PLY18" s="393"/>
      <c r="PLZ18" s="393"/>
      <c r="PMA18" s="393"/>
      <c r="PMB18" s="393"/>
      <c r="PMC18" s="393"/>
      <c r="PMD18" s="393"/>
      <c r="PME18" s="393"/>
      <c r="PMF18" s="393"/>
      <c r="PMG18" s="393"/>
      <c r="PMH18" s="393"/>
      <c r="PMI18" s="393"/>
      <c r="PMJ18" s="393"/>
      <c r="PMK18" s="393"/>
      <c r="PML18" s="393"/>
      <c r="PMM18" s="393"/>
      <c r="PMN18" s="393"/>
      <c r="PMO18" s="393"/>
      <c r="PMP18" s="393"/>
      <c r="PMQ18" s="393"/>
      <c r="PMR18" s="393"/>
      <c r="PMS18" s="393"/>
      <c r="PMT18" s="393"/>
      <c r="PMU18" s="393"/>
      <c r="PMV18" s="393"/>
      <c r="PMW18" s="393"/>
      <c r="PMX18" s="393"/>
      <c r="PMY18" s="393"/>
      <c r="PMZ18" s="393"/>
      <c r="PNA18" s="393"/>
      <c r="PNB18" s="393"/>
      <c r="PNC18" s="393"/>
      <c r="PND18" s="393"/>
      <c r="PNE18" s="393"/>
      <c r="PNF18" s="393"/>
      <c r="PNG18" s="393"/>
      <c r="PNH18" s="393"/>
      <c r="PNI18" s="393"/>
      <c r="PNJ18" s="393"/>
      <c r="PNK18" s="393"/>
      <c r="PNL18" s="393"/>
      <c r="PNM18" s="393"/>
      <c r="PNN18" s="393"/>
      <c r="PNO18" s="393"/>
      <c r="PNP18" s="393"/>
      <c r="PNQ18" s="393"/>
      <c r="PNR18" s="393"/>
      <c r="PNS18" s="393"/>
      <c r="PNT18" s="393"/>
      <c r="PNU18" s="393"/>
      <c r="PNV18" s="393"/>
      <c r="PNW18" s="393"/>
      <c r="PNX18" s="393"/>
      <c r="PNY18" s="393"/>
      <c r="PNZ18" s="393"/>
      <c r="POA18" s="393"/>
      <c r="POB18" s="393"/>
      <c r="POC18" s="393"/>
      <c r="POD18" s="393"/>
      <c r="POE18" s="393"/>
      <c r="POF18" s="393"/>
      <c r="POG18" s="393"/>
      <c r="POH18" s="393"/>
      <c r="POI18" s="393"/>
      <c r="POJ18" s="393"/>
      <c r="POK18" s="393"/>
      <c r="POL18" s="393"/>
      <c r="POM18" s="393"/>
      <c r="PON18" s="393"/>
      <c r="POO18" s="393"/>
      <c r="POP18" s="393"/>
      <c r="POQ18" s="393"/>
      <c r="POR18" s="393"/>
      <c r="POS18" s="393"/>
      <c r="POT18" s="393"/>
      <c r="POU18" s="393"/>
      <c r="POV18" s="393"/>
      <c r="POW18" s="393"/>
      <c r="POX18" s="393"/>
      <c r="POY18" s="393"/>
      <c r="POZ18" s="393"/>
      <c r="PPA18" s="393"/>
      <c r="PPB18" s="393"/>
      <c r="PPC18" s="393"/>
      <c r="PPD18" s="393"/>
      <c r="PPE18" s="393"/>
      <c r="PPF18" s="393"/>
      <c r="PPG18" s="393"/>
      <c r="PPH18" s="393"/>
      <c r="PPI18" s="393"/>
      <c r="PPJ18" s="393"/>
      <c r="PPK18" s="393"/>
      <c r="PPL18" s="393"/>
      <c r="PPM18" s="393"/>
      <c r="PPN18" s="393"/>
      <c r="PPO18" s="393"/>
      <c r="PPP18" s="393"/>
      <c r="PPQ18" s="393"/>
      <c r="PPR18" s="393"/>
      <c r="PPS18" s="393"/>
      <c r="PPT18" s="393"/>
      <c r="PPU18" s="393"/>
      <c r="PPV18" s="393"/>
      <c r="PPW18" s="393"/>
      <c r="PPX18" s="393"/>
      <c r="PPY18" s="393"/>
      <c r="PPZ18" s="393"/>
      <c r="PQA18" s="393"/>
      <c r="PQB18" s="393"/>
      <c r="PQC18" s="393"/>
      <c r="PQD18" s="393"/>
      <c r="PQE18" s="393"/>
      <c r="PQF18" s="393"/>
      <c r="PQG18" s="393"/>
      <c r="PQH18" s="393"/>
      <c r="PQI18" s="393"/>
      <c r="PQJ18" s="393"/>
      <c r="PQK18" s="393"/>
      <c r="PQL18" s="393"/>
      <c r="PQM18" s="393"/>
      <c r="PQN18" s="393"/>
      <c r="PQO18" s="393"/>
      <c r="PQP18" s="393"/>
      <c r="PQQ18" s="393"/>
      <c r="PQR18" s="393"/>
      <c r="PQS18" s="393"/>
      <c r="PQT18" s="393"/>
      <c r="PQU18" s="393"/>
      <c r="PQV18" s="393"/>
      <c r="PQW18" s="393"/>
      <c r="PQX18" s="393"/>
      <c r="PQY18" s="393"/>
      <c r="PQZ18" s="393"/>
      <c r="PRA18" s="393"/>
      <c r="PRB18" s="393"/>
      <c r="PRC18" s="393"/>
      <c r="PRD18" s="393"/>
      <c r="PRE18" s="393"/>
      <c r="PRF18" s="393"/>
      <c r="PRG18" s="393"/>
      <c r="PRH18" s="393"/>
      <c r="PRI18" s="393"/>
      <c r="PRJ18" s="393"/>
      <c r="PRK18" s="393"/>
      <c r="PRL18" s="393"/>
      <c r="PRM18" s="393"/>
      <c r="PRN18" s="393"/>
      <c r="PRO18" s="393"/>
      <c r="PRP18" s="393"/>
      <c r="PRQ18" s="393"/>
      <c r="PRR18" s="393"/>
      <c r="PRS18" s="393"/>
      <c r="PRT18" s="393"/>
      <c r="PRU18" s="393"/>
      <c r="PRV18" s="393"/>
      <c r="PRW18" s="393"/>
      <c r="PRX18" s="393"/>
      <c r="PRY18" s="393"/>
      <c r="PRZ18" s="393"/>
      <c r="PSA18" s="393"/>
      <c r="PSB18" s="393"/>
      <c r="PSC18" s="393"/>
      <c r="PSD18" s="393"/>
      <c r="PSE18" s="393"/>
      <c r="PSF18" s="393"/>
      <c r="PSG18" s="393"/>
      <c r="PSH18" s="393"/>
      <c r="PSI18" s="393"/>
      <c r="PSJ18" s="393"/>
      <c r="PSK18" s="393"/>
      <c r="PSL18" s="393"/>
      <c r="PSM18" s="393"/>
      <c r="PSN18" s="393"/>
      <c r="PSO18" s="393"/>
      <c r="PSP18" s="393"/>
      <c r="PSQ18" s="393"/>
      <c r="PSR18" s="393"/>
      <c r="PSS18" s="393"/>
      <c r="PST18" s="393"/>
      <c r="PSU18" s="393"/>
      <c r="PSV18" s="393"/>
      <c r="PSW18" s="393"/>
      <c r="PSX18" s="393"/>
      <c r="PSY18" s="393"/>
      <c r="PSZ18" s="393"/>
      <c r="PTA18" s="393"/>
      <c r="PTB18" s="393"/>
      <c r="PTC18" s="393"/>
      <c r="PTD18" s="393"/>
      <c r="PTE18" s="393"/>
      <c r="PTF18" s="393"/>
      <c r="PTG18" s="393"/>
      <c r="PTH18" s="393"/>
      <c r="PTI18" s="393"/>
      <c r="PTJ18" s="393"/>
      <c r="PTK18" s="393"/>
      <c r="PTL18" s="393"/>
      <c r="PTM18" s="393"/>
      <c r="PTN18" s="393"/>
      <c r="PTO18" s="393"/>
      <c r="PTP18" s="393"/>
      <c r="PTQ18" s="393"/>
      <c r="PTR18" s="393"/>
      <c r="PTS18" s="393"/>
      <c r="PTT18" s="393"/>
      <c r="PTU18" s="393"/>
      <c r="PTV18" s="393"/>
      <c r="PTW18" s="393"/>
      <c r="PTX18" s="393"/>
      <c r="PTY18" s="393"/>
      <c r="PTZ18" s="393"/>
      <c r="PUA18" s="393"/>
      <c r="PUB18" s="393"/>
      <c r="PUC18" s="393"/>
      <c r="PUD18" s="393"/>
      <c r="PUE18" s="393"/>
      <c r="PUF18" s="393"/>
      <c r="PUG18" s="393"/>
      <c r="PUH18" s="393"/>
      <c r="PUI18" s="393"/>
      <c r="PUJ18" s="393"/>
      <c r="PUK18" s="393"/>
      <c r="PUL18" s="393"/>
      <c r="PUM18" s="393"/>
      <c r="PUN18" s="393"/>
      <c r="PUO18" s="393"/>
      <c r="PUP18" s="393"/>
      <c r="PUQ18" s="393"/>
      <c r="PUR18" s="393"/>
      <c r="PUS18" s="393"/>
      <c r="PUT18" s="393"/>
      <c r="PUU18" s="393"/>
      <c r="PUV18" s="393"/>
      <c r="PUW18" s="393"/>
      <c r="PUX18" s="393"/>
      <c r="PUY18" s="393"/>
      <c r="PUZ18" s="393"/>
      <c r="PVA18" s="393"/>
      <c r="PVB18" s="393"/>
      <c r="PVC18" s="393"/>
      <c r="PVD18" s="393"/>
      <c r="PVE18" s="393"/>
      <c r="PVF18" s="393"/>
      <c r="PVG18" s="393"/>
      <c r="PVH18" s="393"/>
      <c r="PVI18" s="393"/>
      <c r="PVJ18" s="393"/>
      <c r="PVK18" s="393"/>
      <c r="PVL18" s="393"/>
      <c r="PVM18" s="393"/>
      <c r="PVN18" s="393"/>
      <c r="PVO18" s="393"/>
      <c r="PVP18" s="393"/>
      <c r="PVQ18" s="393"/>
      <c r="PVR18" s="393"/>
      <c r="PVS18" s="393"/>
      <c r="PVT18" s="393"/>
      <c r="PVU18" s="393"/>
      <c r="PVV18" s="393"/>
      <c r="PVW18" s="393"/>
      <c r="PVX18" s="393"/>
      <c r="PVY18" s="393"/>
      <c r="PVZ18" s="393"/>
      <c r="PWA18" s="393"/>
      <c r="PWB18" s="393"/>
      <c r="PWC18" s="393"/>
      <c r="PWD18" s="393"/>
      <c r="PWE18" s="393"/>
      <c r="PWF18" s="393"/>
      <c r="PWG18" s="393"/>
      <c r="PWH18" s="393"/>
      <c r="PWI18" s="393"/>
      <c r="PWJ18" s="393"/>
      <c r="PWK18" s="393"/>
      <c r="PWL18" s="393"/>
      <c r="PWM18" s="393"/>
      <c r="PWN18" s="393"/>
      <c r="PWO18" s="393"/>
      <c r="PWP18" s="393"/>
      <c r="PWQ18" s="393"/>
      <c r="PWR18" s="393"/>
      <c r="PWS18" s="393"/>
      <c r="PWT18" s="393"/>
      <c r="PWU18" s="393"/>
      <c r="PWV18" s="393"/>
      <c r="PWW18" s="393"/>
      <c r="PWX18" s="393"/>
      <c r="PWY18" s="393"/>
      <c r="PWZ18" s="393"/>
      <c r="PXA18" s="393"/>
      <c r="PXB18" s="393"/>
      <c r="PXC18" s="393"/>
      <c r="PXD18" s="393"/>
      <c r="PXE18" s="393"/>
      <c r="PXF18" s="393"/>
      <c r="PXG18" s="393"/>
      <c r="PXH18" s="393"/>
      <c r="PXI18" s="393"/>
      <c r="PXJ18" s="393"/>
      <c r="PXK18" s="393"/>
      <c r="PXL18" s="393"/>
      <c r="PXM18" s="393"/>
      <c r="PXN18" s="393"/>
      <c r="PXO18" s="393"/>
      <c r="PXP18" s="393"/>
      <c r="PXQ18" s="393"/>
      <c r="PXR18" s="393"/>
      <c r="PXS18" s="393"/>
      <c r="PXT18" s="393"/>
      <c r="PXU18" s="393"/>
      <c r="PXV18" s="393"/>
      <c r="PXW18" s="393"/>
      <c r="PXX18" s="393"/>
      <c r="PXY18" s="393"/>
      <c r="PXZ18" s="393"/>
      <c r="PYA18" s="393"/>
      <c r="PYB18" s="393"/>
      <c r="PYC18" s="393"/>
      <c r="PYD18" s="393"/>
      <c r="PYE18" s="393"/>
      <c r="PYF18" s="393"/>
      <c r="PYG18" s="393"/>
      <c r="PYH18" s="393"/>
      <c r="PYI18" s="393"/>
      <c r="PYJ18" s="393"/>
      <c r="PYK18" s="393"/>
      <c r="PYL18" s="393"/>
      <c r="PYM18" s="393"/>
      <c r="PYN18" s="393"/>
      <c r="PYO18" s="393"/>
      <c r="PYP18" s="393"/>
      <c r="PYQ18" s="393"/>
      <c r="PYR18" s="393"/>
      <c r="PYS18" s="393"/>
      <c r="PYT18" s="393"/>
      <c r="PYU18" s="393"/>
      <c r="PYV18" s="393"/>
      <c r="PYW18" s="393"/>
      <c r="PYX18" s="393"/>
      <c r="PYY18" s="393"/>
      <c r="PYZ18" s="393"/>
      <c r="PZA18" s="393"/>
      <c r="PZB18" s="393"/>
      <c r="PZC18" s="393"/>
      <c r="PZD18" s="393"/>
      <c r="PZE18" s="393"/>
      <c r="PZF18" s="393"/>
      <c r="PZG18" s="393"/>
      <c r="PZH18" s="393"/>
      <c r="PZI18" s="393"/>
      <c r="PZJ18" s="393"/>
      <c r="PZK18" s="393"/>
      <c r="PZL18" s="393"/>
      <c r="PZM18" s="393"/>
      <c r="PZN18" s="393"/>
      <c r="PZO18" s="393"/>
      <c r="PZP18" s="393"/>
      <c r="PZQ18" s="393"/>
      <c r="PZR18" s="393"/>
      <c r="PZS18" s="393"/>
      <c r="PZT18" s="393"/>
      <c r="PZU18" s="393"/>
      <c r="PZV18" s="393"/>
      <c r="PZW18" s="393"/>
      <c r="PZX18" s="393"/>
      <c r="PZY18" s="393"/>
      <c r="PZZ18" s="393"/>
      <c r="QAA18" s="393"/>
      <c r="QAB18" s="393"/>
      <c r="QAC18" s="393"/>
      <c r="QAD18" s="393"/>
      <c r="QAE18" s="393"/>
      <c r="QAF18" s="393"/>
      <c r="QAG18" s="393"/>
      <c r="QAH18" s="393"/>
      <c r="QAI18" s="393"/>
      <c r="QAJ18" s="393"/>
      <c r="QAK18" s="393"/>
      <c r="QAL18" s="393"/>
      <c r="QAM18" s="393"/>
      <c r="QAN18" s="393"/>
      <c r="QAO18" s="393"/>
      <c r="QAP18" s="393"/>
      <c r="QAQ18" s="393"/>
      <c r="QAR18" s="393"/>
      <c r="QAS18" s="393"/>
      <c r="QAT18" s="393"/>
      <c r="QAU18" s="393"/>
      <c r="QAV18" s="393"/>
      <c r="QAW18" s="393"/>
      <c r="QAX18" s="393"/>
      <c r="QAY18" s="393"/>
      <c r="QAZ18" s="393"/>
      <c r="QBA18" s="393"/>
      <c r="QBB18" s="393"/>
      <c r="QBC18" s="393"/>
      <c r="QBD18" s="393"/>
      <c r="QBE18" s="393"/>
      <c r="QBF18" s="393"/>
      <c r="QBG18" s="393"/>
      <c r="QBH18" s="393"/>
      <c r="QBI18" s="393"/>
      <c r="QBJ18" s="393"/>
      <c r="QBK18" s="393"/>
      <c r="QBL18" s="393"/>
      <c r="QBM18" s="393"/>
      <c r="QBN18" s="393"/>
      <c r="QBO18" s="393"/>
      <c r="QBP18" s="393"/>
      <c r="QBQ18" s="393"/>
      <c r="QBR18" s="393"/>
      <c r="QBS18" s="393"/>
      <c r="QBT18" s="393"/>
      <c r="QBU18" s="393"/>
      <c r="QBV18" s="393"/>
      <c r="QBW18" s="393"/>
      <c r="QBX18" s="393"/>
      <c r="QBY18" s="393"/>
      <c r="QBZ18" s="393"/>
      <c r="QCA18" s="393"/>
      <c r="QCB18" s="393"/>
      <c r="QCC18" s="393"/>
      <c r="QCD18" s="393"/>
      <c r="QCE18" s="393"/>
      <c r="QCF18" s="393"/>
      <c r="QCG18" s="393"/>
      <c r="QCH18" s="393"/>
      <c r="QCI18" s="393"/>
      <c r="QCJ18" s="393"/>
      <c r="QCK18" s="393"/>
      <c r="QCL18" s="393"/>
      <c r="QCM18" s="393"/>
      <c r="QCN18" s="393"/>
      <c r="QCO18" s="393"/>
      <c r="QCP18" s="393"/>
      <c r="QCQ18" s="393"/>
      <c r="QCR18" s="393"/>
      <c r="QCS18" s="393"/>
      <c r="QCT18" s="393"/>
      <c r="QCU18" s="393"/>
      <c r="QCV18" s="393"/>
      <c r="QCW18" s="393"/>
      <c r="QCX18" s="393"/>
      <c r="QCY18" s="393"/>
      <c r="QCZ18" s="393"/>
      <c r="QDA18" s="393"/>
      <c r="QDB18" s="393"/>
      <c r="QDC18" s="393"/>
      <c r="QDD18" s="393"/>
      <c r="QDE18" s="393"/>
      <c r="QDF18" s="393"/>
      <c r="QDG18" s="393"/>
      <c r="QDH18" s="393"/>
      <c r="QDI18" s="393"/>
      <c r="QDJ18" s="393"/>
      <c r="QDK18" s="393"/>
      <c r="QDL18" s="393"/>
      <c r="QDM18" s="393"/>
      <c r="QDN18" s="393"/>
      <c r="QDO18" s="393"/>
      <c r="QDP18" s="393"/>
      <c r="QDQ18" s="393"/>
      <c r="QDR18" s="393"/>
      <c r="QDS18" s="393"/>
      <c r="QDT18" s="393"/>
      <c r="QDU18" s="393"/>
      <c r="QDV18" s="393"/>
      <c r="QDW18" s="393"/>
      <c r="QDX18" s="393"/>
      <c r="QDY18" s="393"/>
      <c r="QDZ18" s="393"/>
      <c r="QEA18" s="393"/>
      <c r="QEB18" s="393"/>
      <c r="QEC18" s="393"/>
      <c r="QED18" s="393"/>
      <c r="QEE18" s="393"/>
      <c r="QEF18" s="393"/>
      <c r="QEG18" s="393"/>
      <c r="QEH18" s="393"/>
      <c r="QEI18" s="393"/>
      <c r="QEJ18" s="393"/>
      <c r="QEK18" s="393"/>
      <c r="QEL18" s="393"/>
      <c r="QEM18" s="393"/>
      <c r="QEN18" s="393"/>
      <c r="QEO18" s="393"/>
      <c r="QEP18" s="393"/>
      <c r="QEQ18" s="393"/>
      <c r="QER18" s="393"/>
      <c r="QES18" s="393"/>
      <c r="QET18" s="393"/>
      <c r="QEU18" s="393"/>
      <c r="QEV18" s="393"/>
      <c r="QEW18" s="393"/>
      <c r="QEX18" s="393"/>
      <c r="QEY18" s="393"/>
      <c r="QEZ18" s="393"/>
      <c r="QFA18" s="393"/>
      <c r="QFB18" s="393"/>
      <c r="QFC18" s="393"/>
      <c r="QFD18" s="393"/>
      <c r="QFE18" s="393"/>
      <c r="QFF18" s="393"/>
      <c r="QFG18" s="393"/>
      <c r="QFH18" s="393"/>
      <c r="QFI18" s="393"/>
      <c r="QFJ18" s="393"/>
      <c r="QFK18" s="393"/>
      <c r="QFL18" s="393"/>
      <c r="QFM18" s="393"/>
      <c r="QFN18" s="393"/>
      <c r="QFO18" s="393"/>
      <c r="QFP18" s="393"/>
      <c r="QFQ18" s="393"/>
      <c r="QFR18" s="393"/>
      <c r="QFS18" s="393"/>
      <c r="QFT18" s="393"/>
      <c r="QFU18" s="393"/>
      <c r="QFV18" s="393"/>
      <c r="QFW18" s="393"/>
      <c r="QFX18" s="393"/>
      <c r="QFY18" s="393"/>
      <c r="QFZ18" s="393"/>
      <c r="QGA18" s="393"/>
      <c r="QGB18" s="393"/>
      <c r="QGC18" s="393"/>
      <c r="QGD18" s="393"/>
      <c r="QGE18" s="393"/>
      <c r="QGF18" s="393"/>
      <c r="QGG18" s="393"/>
      <c r="QGH18" s="393"/>
      <c r="QGI18" s="393"/>
      <c r="QGJ18" s="393"/>
      <c r="QGK18" s="393"/>
      <c r="QGL18" s="393"/>
      <c r="QGM18" s="393"/>
      <c r="QGN18" s="393"/>
      <c r="QGO18" s="393"/>
      <c r="QGP18" s="393"/>
      <c r="QGQ18" s="393"/>
      <c r="QGR18" s="393"/>
      <c r="QGS18" s="393"/>
      <c r="QGT18" s="393"/>
      <c r="QGU18" s="393"/>
      <c r="QGV18" s="393"/>
      <c r="QGW18" s="393"/>
      <c r="QGX18" s="393"/>
      <c r="QGY18" s="393"/>
      <c r="QGZ18" s="393"/>
      <c r="QHA18" s="393"/>
      <c r="QHB18" s="393"/>
      <c r="QHC18" s="393"/>
      <c r="QHD18" s="393"/>
      <c r="QHE18" s="393"/>
      <c r="QHF18" s="393"/>
      <c r="QHG18" s="393"/>
      <c r="QHH18" s="393"/>
      <c r="QHI18" s="393"/>
      <c r="QHJ18" s="393"/>
      <c r="QHK18" s="393"/>
      <c r="QHL18" s="393"/>
      <c r="QHM18" s="393"/>
      <c r="QHN18" s="393"/>
      <c r="QHO18" s="393"/>
      <c r="QHP18" s="393"/>
      <c r="QHQ18" s="393"/>
      <c r="QHR18" s="393"/>
      <c r="QHS18" s="393"/>
      <c r="QHT18" s="393"/>
      <c r="QHU18" s="393"/>
      <c r="QHV18" s="393"/>
      <c r="QHW18" s="393"/>
      <c r="QHX18" s="393"/>
      <c r="QHY18" s="393"/>
      <c r="QHZ18" s="393"/>
      <c r="QIA18" s="393"/>
      <c r="QIB18" s="393"/>
      <c r="QIC18" s="393"/>
      <c r="QID18" s="393"/>
      <c r="QIE18" s="393"/>
      <c r="QIF18" s="393"/>
      <c r="QIG18" s="393"/>
      <c r="QIH18" s="393"/>
      <c r="QII18" s="393"/>
      <c r="QIJ18" s="393"/>
      <c r="QIK18" s="393"/>
      <c r="QIL18" s="393"/>
      <c r="QIM18" s="393"/>
      <c r="QIN18" s="393"/>
      <c r="QIO18" s="393"/>
      <c r="QIP18" s="393"/>
      <c r="QIQ18" s="393"/>
      <c r="QIR18" s="393"/>
      <c r="QIS18" s="393"/>
      <c r="QIT18" s="393"/>
      <c r="QIU18" s="393"/>
      <c r="QIV18" s="393"/>
      <c r="QIW18" s="393"/>
      <c r="QIX18" s="393"/>
      <c r="QIY18" s="393"/>
      <c r="QIZ18" s="393"/>
      <c r="QJA18" s="393"/>
      <c r="QJB18" s="393"/>
      <c r="QJC18" s="393"/>
      <c r="QJD18" s="393"/>
      <c r="QJE18" s="393"/>
      <c r="QJF18" s="393"/>
      <c r="QJG18" s="393"/>
      <c r="QJH18" s="393"/>
      <c r="QJI18" s="393"/>
      <c r="QJJ18" s="393"/>
      <c r="QJK18" s="393"/>
      <c r="QJL18" s="393"/>
      <c r="QJM18" s="393"/>
      <c r="QJN18" s="393"/>
      <c r="QJO18" s="393"/>
      <c r="QJP18" s="393"/>
      <c r="QJQ18" s="393"/>
      <c r="QJR18" s="393"/>
      <c r="QJS18" s="393"/>
      <c r="QJT18" s="393"/>
      <c r="QJU18" s="393"/>
      <c r="QJV18" s="393"/>
      <c r="QJW18" s="393"/>
      <c r="QJX18" s="393"/>
      <c r="QJY18" s="393"/>
      <c r="QJZ18" s="393"/>
      <c r="QKA18" s="393"/>
      <c r="QKB18" s="393"/>
      <c r="QKC18" s="393"/>
      <c r="QKD18" s="393"/>
      <c r="QKE18" s="393"/>
      <c r="QKF18" s="393"/>
      <c r="QKG18" s="393"/>
      <c r="QKH18" s="393"/>
      <c r="QKI18" s="393"/>
      <c r="QKJ18" s="393"/>
      <c r="QKK18" s="393"/>
      <c r="QKL18" s="393"/>
      <c r="QKM18" s="393"/>
      <c r="QKN18" s="393"/>
      <c r="QKO18" s="393"/>
      <c r="QKP18" s="393"/>
      <c r="QKQ18" s="393"/>
      <c r="QKR18" s="393"/>
      <c r="QKS18" s="393"/>
      <c r="QKT18" s="393"/>
      <c r="QKU18" s="393"/>
      <c r="QKV18" s="393"/>
      <c r="QKW18" s="393"/>
      <c r="QKX18" s="393"/>
      <c r="QKY18" s="393"/>
      <c r="QKZ18" s="393"/>
      <c r="QLA18" s="393"/>
      <c r="QLB18" s="393"/>
      <c r="QLC18" s="393"/>
      <c r="QLD18" s="393"/>
      <c r="QLE18" s="393"/>
      <c r="QLF18" s="393"/>
      <c r="QLG18" s="393"/>
      <c r="QLH18" s="393"/>
      <c r="QLI18" s="393"/>
      <c r="QLJ18" s="393"/>
      <c r="QLK18" s="393"/>
      <c r="QLL18" s="393"/>
      <c r="QLM18" s="393"/>
      <c r="QLN18" s="393"/>
      <c r="QLO18" s="393"/>
      <c r="QLP18" s="393"/>
      <c r="QLQ18" s="393"/>
      <c r="QLR18" s="393"/>
      <c r="QLS18" s="393"/>
      <c r="QLT18" s="393"/>
      <c r="QLU18" s="393"/>
      <c r="QLV18" s="393"/>
      <c r="QLW18" s="393"/>
      <c r="QLX18" s="393"/>
      <c r="QLY18" s="393"/>
      <c r="QLZ18" s="393"/>
      <c r="QMA18" s="393"/>
      <c r="QMB18" s="393"/>
      <c r="QMC18" s="393"/>
      <c r="QMD18" s="393"/>
      <c r="QME18" s="393"/>
      <c r="QMF18" s="393"/>
      <c r="QMG18" s="393"/>
      <c r="QMH18" s="393"/>
      <c r="QMI18" s="393"/>
      <c r="QMJ18" s="393"/>
      <c r="QMK18" s="393"/>
      <c r="QML18" s="393"/>
      <c r="QMM18" s="393"/>
      <c r="QMN18" s="393"/>
      <c r="QMO18" s="393"/>
      <c r="QMP18" s="393"/>
      <c r="QMQ18" s="393"/>
      <c r="QMR18" s="393"/>
      <c r="QMS18" s="393"/>
      <c r="QMT18" s="393"/>
      <c r="QMU18" s="393"/>
      <c r="QMV18" s="393"/>
      <c r="QMW18" s="393"/>
      <c r="QMX18" s="393"/>
      <c r="QMY18" s="393"/>
      <c r="QMZ18" s="393"/>
      <c r="QNA18" s="393"/>
      <c r="QNB18" s="393"/>
      <c r="QNC18" s="393"/>
      <c r="QND18" s="393"/>
      <c r="QNE18" s="393"/>
      <c r="QNF18" s="393"/>
      <c r="QNG18" s="393"/>
      <c r="QNH18" s="393"/>
      <c r="QNI18" s="393"/>
      <c r="QNJ18" s="393"/>
      <c r="QNK18" s="393"/>
      <c r="QNL18" s="393"/>
      <c r="QNM18" s="393"/>
      <c r="QNN18" s="393"/>
      <c r="QNO18" s="393"/>
      <c r="QNP18" s="393"/>
      <c r="QNQ18" s="393"/>
      <c r="QNR18" s="393"/>
      <c r="QNS18" s="393"/>
      <c r="QNT18" s="393"/>
      <c r="QNU18" s="393"/>
      <c r="QNV18" s="393"/>
      <c r="QNW18" s="393"/>
      <c r="QNX18" s="393"/>
      <c r="QNY18" s="393"/>
      <c r="QNZ18" s="393"/>
      <c r="QOA18" s="393"/>
      <c r="QOB18" s="393"/>
      <c r="QOC18" s="393"/>
      <c r="QOD18" s="393"/>
      <c r="QOE18" s="393"/>
      <c r="QOF18" s="393"/>
      <c r="QOG18" s="393"/>
      <c r="QOH18" s="393"/>
      <c r="QOI18" s="393"/>
      <c r="QOJ18" s="393"/>
      <c r="QOK18" s="393"/>
      <c r="QOL18" s="393"/>
      <c r="QOM18" s="393"/>
      <c r="QON18" s="393"/>
      <c r="QOO18" s="393"/>
      <c r="QOP18" s="393"/>
      <c r="QOQ18" s="393"/>
      <c r="QOR18" s="393"/>
      <c r="QOS18" s="393"/>
      <c r="QOT18" s="393"/>
      <c r="QOU18" s="393"/>
      <c r="QOV18" s="393"/>
      <c r="QOW18" s="393"/>
      <c r="QOX18" s="393"/>
      <c r="QOY18" s="393"/>
      <c r="QOZ18" s="393"/>
      <c r="QPA18" s="393"/>
      <c r="QPB18" s="393"/>
      <c r="QPC18" s="393"/>
      <c r="QPD18" s="393"/>
      <c r="QPE18" s="393"/>
      <c r="QPF18" s="393"/>
      <c r="QPG18" s="393"/>
      <c r="QPH18" s="393"/>
      <c r="QPI18" s="393"/>
      <c r="QPJ18" s="393"/>
      <c r="QPK18" s="393"/>
      <c r="QPL18" s="393"/>
      <c r="QPM18" s="393"/>
      <c r="QPN18" s="393"/>
      <c r="QPO18" s="393"/>
      <c r="QPP18" s="393"/>
      <c r="QPQ18" s="393"/>
      <c r="QPR18" s="393"/>
      <c r="QPS18" s="393"/>
      <c r="QPT18" s="393"/>
      <c r="QPU18" s="393"/>
      <c r="QPV18" s="393"/>
      <c r="QPW18" s="393"/>
      <c r="QPX18" s="393"/>
      <c r="QPY18" s="393"/>
      <c r="QPZ18" s="393"/>
      <c r="QQA18" s="393"/>
      <c r="QQB18" s="393"/>
      <c r="QQC18" s="393"/>
      <c r="QQD18" s="393"/>
      <c r="QQE18" s="393"/>
      <c r="QQF18" s="393"/>
      <c r="QQG18" s="393"/>
      <c r="QQH18" s="393"/>
      <c r="QQI18" s="393"/>
      <c r="QQJ18" s="393"/>
      <c r="QQK18" s="393"/>
      <c r="QQL18" s="393"/>
      <c r="QQM18" s="393"/>
      <c r="QQN18" s="393"/>
      <c r="QQO18" s="393"/>
      <c r="QQP18" s="393"/>
      <c r="QQQ18" s="393"/>
      <c r="QQR18" s="393"/>
      <c r="QQS18" s="393"/>
      <c r="QQT18" s="393"/>
      <c r="QQU18" s="393"/>
      <c r="QQV18" s="393"/>
      <c r="QQW18" s="393"/>
      <c r="QQX18" s="393"/>
      <c r="QQY18" s="393"/>
      <c r="QQZ18" s="393"/>
      <c r="QRA18" s="393"/>
      <c r="QRB18" s="393"/>
      <c r="QRC18" s="393"/>
      <c r="QRD18" s="393"/>
      <c r="QRE18" s="393"/>
      <c r="QRF18" s="393"/>
      <c r="QRG18" s="393"/>
      <c r="QRH18" s="393"/>
      <c r="QRI18" s="393"/>
      <c r="QRJ18" s="393"/>
      <c r="QRK18" s="393"/>
      <c r="QRL18" s="393"/>
      <c r="QRM18" s="393"/>
      <c r="QRN18" s="393"/>
      <c r="QRO18" s="393"/>
      <c r="QRP18" s="393"/>
      <c r="QRQ18" s="393"/>
      <c r="QRR18" s="393"/>
      <c r="QRS18" s="393"/>
      <c r="QRT18" s="393"/>
      <c r="QRU18" s="393"/>
      <c r="QRV18" s="393"/>
      <c r="QRW18" s="393"/>
      <c r="QRX18" s="393"/>
      <c r="QRY18" s="393"/>
      <c r="QRZ18" s="393"/>
      <c r="QSA18" s="393"/>
      <c r="QSB18" s="393"/>
      <c r="QSC18" s="393"/>
      <c r="QSD18" s="393"/>
      <c r="QSE18" s="393"/>
      <c r="QSF18" s="393"/>
      <c r="QSG18" s="393"/>
      <c r="QSH18" s="393"/>
      <c r="QSI18" s="393"/>
      <c r="QSJ18" s="393"/>
      <c r="QSK18" s="393"/>
      <c r="QSL18" s="393"/>
      <c r="QSM18" s="393"/>
      <c r="QSN18" s="393"/>
      <c r="QSO18" s="393"/>
      <c r="QSP18" s="393"/>
      <c r="QSQ18" s="393"/>
      <c r="QSR18" s="393"/>
      <c r="QSS18" s="393"/>
      <c r="QST18" s="393"/>
      <c r="QSU18" s="393"/>
      <c r="QSV18" s="393"/>
      <c r="QSW18" s="393"/>
      <c r="QSX18" s="393"/>
      <c r="QSY18" s="393"/>
      <c r="QSZ18" s="393"/>
      <c r="QTA18" s="393"/>
      <c r="QTB18" s="393"/>
      <c r="QTC18" s="393"/>
      <c r="QTD18" s="393"/>
      <c r="QTE18" s="393"/>
      <c r="QTF18" s="393"/>
      <c r="QTG18" s="393"/>
      <c r="QTH18" s="393"/>
      <c r="QTI18" s="393"/>
      <c r="QTJ18" s="393"/>
      <c r="QTK18" s="393"/>
      <c r="QTL18" s="393"/>
      <c r="QTM18" s="393"/>
      <c r="QTN18" s="393"/>
      <c r="QTO18" s="393"/>
      <c r="QTP18" s="393"/>
      <c r="QTQ18" s="393"/>
      <c r="QTR18" s="393"/>
      <c r="QTS18" s="393"/>
      <c r="QTT18" s="393"/>
      <c r="QTU18" s="393"/>
      <c r="QTV18" s="393"/>
      <c r="QTW18" s="393"/>
      <c r="QTX18" s="393"/>
      <c r="QTY18" s="393"/>
      <c r="QTZ18" s="393"/>
      <c r="QUA18" s="393"/>
      <c r="QUB18" s="393"/>
      <c r="QUC18" s="393"/>
      <c r="QUD18" s="393"/>
      <c r="QUE18" s="393"/>
      <c r="QUF18" s="393"/>
      <c r="QUG18" s="393"/>
      <c r="QUH18" s="393"/>
      <c r="QUI18" s="393"/>
      <c r="QUJ18" s="393"/>
      <c r="QUK18" s="393"/>
      <c r="QUL18" s="393"/>
      <c r="QUM18" s="393"/>
      <c r="QUN18" s="393"/>
      <c r="QUO18" s="393"/>
      <c r="QUP18" s="393"/>
      <c r="QUQ18" s="393"/>
      <c r="QUR18" s="393"/>
      <c r="QUS18" s="393"/>
      <c r="QUT18" s="393"/>
      <c r="QUU18" s="393"/>
      <c r="QUV18" s="393"/>
      <c r="QUW18" s="393"/>
      <c r="QUX18" s="393"/>
      <c r="QUY18" s="393"/>
      <c r="QUZ18" s="393"/>
      <c r="QVA18" s="393"/>
      <c r="QVB18" s="393"/>
      <c r="QVC18" s="393"/>
      <c r="QVD18" s="393"/>
      <c r="QVE18" s="393"/>
      <c r="QVF18" s="393"/>
      <c r="QVG18" s="393"/>
      <c r="QVH18" s="393"/>
      <c r="QVI18" s="393"/>
      <c r="QVJ18" s="393"/>
      <c r="QVK18" s="393"/>
      <c r="QVL18" s="393"/>
      <c r="QVM18" s="393"/>
      <c r="QVN18" s="393"/>
      <c r="QVO18" s="393"/>
      <c r="QVP18" s="393"/>
      <c r="QVQ18" s="393"/>
      <c r="QVR18" s="393"/>
      <c r="QVS18" s="393"/>
      <c r="QVT18" s="393"/>
      <c r="QVU18" s="393"/>
      <c r="QVV18" s="393"/>
      <c r="QVW18" s="393"/>
      <c r="QVX18" s="393"/>
      <c r="QVY18" s="393"/>
      <c r="QVZ18" s="393"/>
      <c r="QWA18" s="393"/>
      <c r="QWB18" s="393"/>
      <c r="QWC18" s="393"/>
      <c r="QWD18" s="393"/>
      <c r="QWE18" s="393"/>
      <c r="QWF18" s="393"/>
      <c r="QWG18" s="393"/>
      <c r="QWH18" s="393"/>
      <c r="QWI18" s="393"/>
      <c r="QWJ18" s="393"/>
      <c r="QWK18" s="393"/>
      <c r="QWL18" s="393"/>
      <c r="QWM18" s="393"/>
      <c r="QWN18" s="393"/>
      <c r="QWO18" s="393"/>
      <c r="QWP18" s="393"/>
      <c r="QWQ18" s="393"/>
      <c r="QWR18" s="393"/>
      <c r="QWS18" s="393"/>
      <c r="QWT18" s="393"/>
      <c r="QWU18" s="393"/>
      <c r="QWV18" s="393"/>
      <c r="QWW18" s="393"/>
      <c r="QWX18" s="393"/>
      <c r="QWY18" s="393"/>
      <c r="QWZ18" s="393"/>
      <c r="QXA18" s="393"/>
      <c r="QXB18" s="393"/>
      <c r="QXC18" s="393"/>
      <c r="QXD18" s="393"/>
      <c r="QXE18" s="393"/>
      <c r="QXF18" s="393"/>
      <c r="QXG18" s="393"/>
      <c r="QXH18" s="393"/>
      <c r="QXI18" s="393"/>
      <c r="QXJ18" s="393"/>
      <c r="QXK18" s="393"/>
      <c r="QXL18" s="393"/>
      <c r="QXM18" s="393"/>
      <c r="QXN18" s="393"/>
      <c r="QXO18" s="393"/>
      <c r="QXP18" s="393"/>
      <c r="QXQ18" s="393"/>
      <c r="QXR18" s="393"/>
      <c r="QXS18" s="393"/>
      <c r="QXT18" s="393"/>
      <c r="QXU18" s="393"/>
      <c r="QXV18" s="393"/>
      <c r="QXW18" s="393"/>
      <c r="QXX18" s="393"/>
      <c r="QXY18" s="393"/>
      <c r="QXZ18" s="393"/>
      <c r="QYA18" s="393"/>
      <c r="QYB18" s="393"/>
      <c r="QYC18" s="393"/>
      <c r="QYD18" s="393"/>
      <c r="QYE18" s="393"/>
      <c r="QYF18" s="393"/>
      <c r="QYG18" s="393"/>
      <c r="QYH18" s="393"/>
      <c r="QYI18" s="393"/>
      <c r="QYJ18" s="393"/>
      <c r="QYK18" s="393"/>
      <c r="QYL18" s="393"/>
      <c r="QYM18" s="393"/>
      <c r="QYN18" s="393"/>
      <c r="QYO18" s="393"/>
      <c r="QYP18" s="393"/>
      <c r="QYQ18" s="393"/>
      <c r="QYR18" s="393"/>
      <c r="QYS18" s="393"/>
      <c r="QYT18" s="393"/>
      <c r="QYU18" s="393"/>
      <c r="QYV18" s="393"/>
      <c r="QYW18" s="393"/>
      <c r="QYX18" s="393"/>
      <c r="QYY18" s="393"/>
      <c r="QYZ18" s="393"/>
      <c r="QZA18" s="393"/>
      <c r="QZB18" s="393"/>
      <c r="QZC18" s="393"/>
      <c r="QZD18" s="393"/>
      <c r="QZE18" s="393"/>
      <c r="QZF18" s="393"/>
      <c r="QZG18" s="393"/>
      <c r="QZH18" s="393"/>
      <c r="QZI18" s="393"/>
      <c r="QZJ18" s="393"/>
      <c r="QZK18" s="393"/>
      <c r="QZL18" s="393"/>
      <c r="QZM18" s="393"/>
      <c r="QZN18" s="393"/>
      <c r="QZO18" s="393"/>
      <c r="QZP18" s="393"/>
      <c r="QZQ18" s="393"/>
      <c r="QZR18" s="393"/>
      <c r="QZS18" s="393"/>
      <c r="QZT18" s="393"/>
      <c r="QZU18" s="393"/>
      <c r="QZV18" s="393"/>
      <c r="QZW18" s="393"/>
      <c r="QZX18" s="393"/>
      <c r="QZY18" s="393"/>
      <c r="QZZ18" s="393"/>
      <c r="RAA18" s="393"/>
      <c r="RAB18" s="393"/>
      <c r="RAC18" s="393"/>
      <c r="RAD18" s="393"/>
      <c r="RAE18" s="393"/>
      <c r="RAF18" s="393"/>
      <c r="RAG18" s="393"/>
      <c r="RAH18" s="393"/>
      <c r="RAI18" s="393"/>
      <c r="RAJ18" s="393"/>
      <c r="RAK18" s="393"/>
      <c r="RAL18" s="393"/>
      <c r="RAM18" s="393"/>
      <c r="RAN18" s="393"/>
      <c r="RAO18" s="393"/>
      <c r="RAP18" s="393"/>
      <c r="RAQ18" s="393"/>
      <c r="RAR18" s="393"/>
      <c r="RAS18" s="393"/>
      <c r="RAT18" s="393"/>
      <c r="RAU18" s="393"/>
      <c r="RAV18" s="393"/>
      <c r="RAW18" s="393"/>
      <c r="RAX18" s="393"/>
      <c r="RAY18" s="393"/>
      <c r="RAZ18" s="393"/>
      <c r="RBA18" s="393"/>
      <c r="RBB18" s="393"/>
      <c r="RBC18" s="393"/>
      <c r="RBD18" s="393"/>
      <c r="RBE18" s="393"/>
      <c r="RBF18" s="393"/>
      <c r="RBG18" s="393"/>
      <c r="RBH18" s="393"/>
      <c r="RBI18" s="393"/>
      <c r="RBJ18" s="393"/>
      <c r="RBK18" s="393"/>
      <c r="RBL18" s="393"/>
      <c r="RBM18" s="393"/>
      <c r="RBN18" s="393"/>
      <c r="RBO18" s="393"/>
      <c r="RBP18" s="393"/>
      <c r="RBQ18" s="393"/>
      <c r="RBR18" s="393"/>
      <c r="RBS18" s="393"/>
      <c r="RBT18" s="393"/>
      <c r="RBU18" s="393"/>
      <c r="RBV18" s="393"/>
      <c r="RBW18" s="393"/>
      <c r="RBX18" s="393"/>
      <c r="RBY18" s="393"/>
      <c r="RBZ18" s="393"/>
      <c r="RCA18" s="393"/>
      <c r="RCB18" s="393"/>
      <c r="RCC18" s="393"/>
      <c r="RCD18" s="393"/>
      <c r="RCE18" s="393"/>
      <c r="RCF18" s="393"/>
      <c r="RCG18" s="393"/>
      <c r="RCH18" s="393"/>
      <c r="RCI18" s="393"/>
      <c r="RCJ18" s="393"/>
      <c r="RCK18" s="393"/>
      <c r="RCL18" s="393"/>
      <c r="RCM18" s="393"/>
      <c r="RCN18" s="393"/>
      <c r="RCO18" s="393"/>
      <c r="RCP18" s="393"/>
      <c r="RCQ18" s="393"/>
      <c r="RCR18" s="393"/>
      <c r="RCS18" s="393"/>
      <c r="RCT18" s="393"/>
      <c r="RCU18" s="393"/>
      <c r="RCV18" s="393"/>
      <c r="RCW18" s="393"/>
      <c r="RCX18" s="393"/>
      <c r="RCY18" s="393"/>
      <c r="RCZ18" s="393"/>
      <c r="RDA18" s="393"/>
      <c r="RDB18" s="393"/>
      <c r="RDC18" s="393"/>
      <c r="RDD18" s="393"/>
      <c r="RDE18" s="393"/>
      <c r="RDF18" s="393"/>
      <c r="RDG18" s="393"/>
      <c r="RDH18" s="393"/>
      <c r="RDI18" s="393"/>
      <c r="RDJ18" s="393"/>
      <c r="RDK18" s="393"/>
      <c r="RDL18" s="393"/>
      <c r="RDM18" s="393"/>
      <c r="RDN18" s="393"/>
      <c r="RDO18" s="393"/>
      <c r="RDP18" s="393"/>
      <c r="RDQ18" s="393"/>
      <c r="RDR18" s="393"/>
      <c r="RDS18" s="393"/>
      <c r="RDT18" s="393"/>
      <c r="RDU18" s="393"/>
      <c r="RDV18" s="393"/>
      <c r="RDW18" s="393"/>
      <c r="RDX18" s="393"/>
      <c r="RDY18" s="393"/>
      <c r="RDZ18" s="393"/>
      <c r="REA18" s="393"/>
      <c r="REB18" s="393"/>
      <c r="REC18" s="393"/>
      <c r="RED18" s="393"/>
      <c r="REE18" s="393"/>
      <c r="REF18" s="393"/>
      <c r="REG18" s="393"/>
      <c r="REH18" s="393"/>
      <c r="REI18" s="393"/>
      <c r="REJ18" s="393"/>
      <c r="REK18" s="393"/>
      <c r="REL18" s="393"/>
      <c r="REM18" s="393"/>
      <c r="REN18" s="393"/>
      <c r="REO18" s="393"/>
      <c r="REP18" s="393"/>
      <c r="REQ18" s="393"/>
      <c r="RER18" s="393"/>
      <c r="RES18" s="393"/>
      <c r="RET18" s="393"/>
      <c r="REU18" s="393"/>
      <c r="REV18" s="393"/>
      <c r="REW18" s="393"/>
      <c r="REX18" s="393"/>
      <c r="REY18" s="393"/>
      <c r="REZ18" s="393"/>
      <c r="RFA18" s="393"/>
      <c r="RFB18" s="393"/>
      <c r="RFC18" s="393"/>
      <c r="RFD18" s="393"/>
      <c r="RFE18" s="393"/>
      <c r="RFF18" s="393"/>
      <c r="RFG18" s="393"/>
      <c r="RFH18" s="393"/>
      <c r="RFI18" s="393"/>
      <c r="RFJ18" s="393"/>
      <c r="RFK18" s="393"/>
      <c r="RFL18" s="393"/>
      <c r="RFM18" s="393"/>
      <c r="RFN18" s="393"/>
      <c r="RFO18" s="393"/>
      <c r="RFP18" s="393"/>
      <c r="RFQ18" s="393"/>
      <c r="RFR18" s="393"/>
      <c r="RFS18" s="393"/>
      <c r="RFT18" s="393"/>
      <c r="RFU18" s="393"/>
      <c r="RFV18" s="393"/>
      <c r="RFW18" s="393"/>
      <c r="RFX18" s="393"/>
      <c r="RFY18" s="393"/>
      <c r="RFZ18" s="393"/>
      <c r="RGA18" s="393"/>
      <c r="RGB18" s="393"/>
      <c r="RGC18" s="393"/>
      <c r="RGD18" s="393"/>
      <c r="RGE18" s="393"/>
      <c r="RGF18" s="393"/>
      <c r="RGG18" s="393"/>
      <c r="RGH18" s="393"/>
      <c r="RGI18" s="393"/>
      <c r="RGJ18" s="393"/>
      <c r="RGK18" s="393"/>
      <c r="RGL18" s="393"/>
      <c r="RGM18" s="393"/>
      <c r="RGN18" s="393"/>
      <c r="RGO18" s="393"/>
      <c r="RGP18" s="393"/>
      <c r="RGQ18" s="393"/>
      <c r="RGR18" s="393"/>
      <c r="RGS18" s="393"/>
      <c r="RGT18" s="393"/>
      <c r="RGU18" s="393"/>
      <c r="RGV18" s="393"/>
      <c r="RGW18" s="393"/>
      <c r="RGX18" s="393"/>
      <c r="RGY18" s="393"/>
      <c r="RGZ18" s="393"/>
      <c r="RHA18" s="393"/>
      <c r="RHB18" s="393"/>
      <c r="RHC18" s="393"/>
      <c r="RHD18" s="393"/>
      <c r="RHE18" s="393"/>
      <c r="RHF18" s="393"/>
      <c r="RHG18" s="393"/>
      <c r="RHH18" s="393"/>
      <c r="RHI18" s="393"/>
      <c r="RHJ18" s="393"/>
      <c r="RHK18" s="393"/>
      <c r="RHL18" s="393"/>
      <c r="RHM18" s="393"/>
      <c r="RHN18" s="393"/>
      <c r="RHO18" s="393"/>
      <c r="RHP18" s="393"/>
      <c r="RHQ18" s="393"/>
      <c r="RHR18" s="393"/>
      <c r="RHS18" s="393"/>
      <c r="RHT18" s="393"/>
      <c r="RHU18" s="393"/>
      <c r="RHV18" s="393"/>
      <c r="RHW18" s="393"/>
      <c r="RHX18" s="393"/>
      <c r="RHY18" s="393"/>
      <c r="RHZ18" s="393"/>
      <c r="RIA18" s="393"/>
      <c r="RIB18" s="393"/>
      <c r="RIC18" s="393"/>
      <c r="RID18" s="393"/>
      <c r="RIE18" s="393"/>
      <c r="RIF18" s="393"/>
      <c r="RIG18" s="393"/>
      <c r="RIH18" s="393"/>
      <c r="RII18" s="393"/>
      <c r="RIJ18" s="393"/>
      <c r="RIK18" s="393"/>
      <c r="RIL18" s="393"/>
      <c r="RIM18" s="393"/>
      <c r="RIN18" s="393"/>
      <c r="RIO18" s="393"/>
      <c r="RIP18" s="393"/>
      <c r="RIQ18" s="393"/>
      <c r="RIR18" s="393"/>
      <c r="RIS18" s="393"/>
      <c r="RIT18" s="393"/>
      <c r="RIU18" s="393"/>
      <c r="RIV18" s="393"/>
      <c r="RIW18" s="393"/>
      <c r="RIX18" s="393"/>
      <c r="RIY18" s="393"/>
      <c r="RIZ18" s="393"/>
      <c r="RJA18" s="393"/>
      <c r="RJB18" s="393"/>
      <c r="RJC18" s="393"/>
      <c r="RJD18" s="393"/>
      <c r="RJE18" s="393"/>
      <c r="RJF18" s="393"/>
      <c r="RJG18" s="393"/>
      <c r="RJH18" s="393"/>
      <c r="RJI18" s="393"/>
      <c r="RJJ18" s="393"/>
      <c r="RJK18" s="393"/>
      <c r="RJL18" s="393"/>
      <c r="RJM18" s="393"/>
      <c r="RJN18" s="393"/>
      <c r="RJO18" s="393"/>
      <c r="RJP18" s="393"/>
      <c r="RJQ18" s="393"/>
      <c r="RJR18" s="393"/>
      <c r="RJS18" s="393"/>
      <c r="RJT18" s="393"/>
      <c r="RJU18" s="393"/>
      <c r="RJV18" s="393"/>
      <c r="RJW18" s="393"/>
      <c r="RJX18" s="393"/>
      <c r="RJY18" s="393"/>
      <c r="RJZ18" s="393"/>
      <c r="RKA18" s="393"/>
      <c r="RKB18" s="393"/>
      <c r="RKC18" s="393"/>
      <c r="RKD18" s="393"/>
      <c r="RKE18" s="393"/>
      <c r="RKF18" s="393"/>
      <c r="RKG18" s="393"/>
      <c r="RKH18" s="393"/>
      <c r="RKI18" s="393"/>
      <c r="RKJ18" s="393"/>
      <c r="RKK18" s="393"/>
      <c r="RKL18" s="393"/>
      <c r="RKM18" s="393"/>
      <c r="RKN18" s="393"/>
      <c r="RKO18" s="393"/>
      <c r="RKP18" s="393"/>
      <c r="RKQ18" s="393"/>
      <c r="RKR18" s="393"/>
      <c r="RKS18" s="393"/>
      <c r="RKT18" s="393"/>
      <c r="RKU18" s="393"/>
      <c r="RKV18" s="393"/>
      <c r="RKW18" s="393"/>
      <c r="RKX18" s="393"/>
      <c r="RKY18" s="393"/>
      <c r="RKZ18" s="393"/>
      <c r="RLA18" s="393"/>
      <c r="RLB18" s="393"/>
      <c r="RLC18" s="393"/>
      <c r="RLD18" s="393"/>
      <c r="RLE18" s="393"/>
      <c r="RLF18" s="393"/>
      <c r="RLG18" s="393"/>
      <c r="RLH18" s="393"/>
      <c r="RLI18" s="393"/>
      <c r="RLJ18" s="393"/>
      <c r="RLK18" s="393"/>
      <c r="RLL18" s="393"/>
      <c r="RLM18" s="393"/>
      <c r="RLN18" s="393"/>
      <c r="RLO18" s="393"/>
      <c r="RLP18" s="393"/>
      <c r="RLQ18" s="393"/>
      <c r="RLR18" s="393"/>
      <c r="RLS18" s="393"/>
      <c r="RLT18" s="393"/>
      <c r="RLU18" s="393"/>
      <c r="RLV18" s="393"/>
      <c r="RLW18" s="393"/>
      <c r="RLX18" s="393"/>
      <c r="RLY18" s="393"/>
      <c r="RLZ18" s="393"/>
      <c r="RMA18" s="393"/>
      <c r="RMB18" s="393"/>
      <c r="RMC18" s="393"/>
      <c r="RMD18" s="393"/>
      <c r="RME18" s="393"/>
      <c r="RMF18" s="393"/>
      <c r="RMG18" s="393"/>
      <c r="RMH18" s="393"/>
      <c r="RMI18" s="393"/>
      <c r="RMJ18" s="393"/>
      <c r="RMK18" s="393"/>
      <c r="RML18" s="393"/>
      <c r="RMM18" s="393"/>
      <c r="RMN18" s="393"/>
      <c r="RMO18" s="393"/>
      <c r="RMP18" s="393"/>
      <c r="RMQ18" s="393"/>
      <c r="RMR18" s="393"/>
      <c r="RMS18" s="393"/>
      <c r="RMT18" s="393"/>
      <c r="RMU18" s="393"/>
      <c r="RMV18" s="393"/>
      <c r="RMW18" s="393"/>
      <c r="RMX18" s="393"/>
      <c r="RMY18" s="393"/>
      <c r="RMZ18" s="393"/>
      <c r="RNA18" s="393"/>
      <c r="RNB18" s="393"/>
      <c r="RNC18" s="393"/>
      <c r="RND18" s="393"/>
      <c r="RNE18" s="393"/>
      <c r="RNF18" s="393"/>
      <c r="RNG18" s="393"/>
      <c r="RNH18" s="393"/>
      <c r="RNI18" s="393"/>
      <c r="RNJ18" s="393"/>
      <c r="RNK18" s="393"/>
      <c r="RNL18" s="393"/>
      <c r="RNM18" s="393"/>
      <c r="RNN18" s="393"/>
      <c r="RNO18" s="393"/>
      <c r="RNP18" s="393"/>
      <c r="RNQ18" s="393"/>
      <c r="RNR18" s="393"/>
      <c r="RNS18" s="393"/>
      <c r="RNT18" s="393"/>
      <c r="RNU18" s="393"/>
      <c r="RNV18" s="393"/>
      <c r="RNW18" s="393"/>
      <c r="RNX18" s="393"/>
      <c r="RNY18" s="393"/>
      <c r="RNZ18" s="393"/>
      <c r="ROA18" s="393"/>
      <c r="ROB18" s="393"/>
      <c r="ROC18" s="393"/>
      <c r="ROD18" s="393"/>
      <c r="ROE18" s="393"/>
      <c r="ROF18" s="393"/>
      <c r="ROG18" s="393"/>
      <c r="ROH18" s="393"/>
      <c r="ROI18" s="393"/>
      <c r="ROJ18" s="393"/>
      <c r="ROK18" s="393"/>
      <c r="ROL18" s="393"/>
      <c r="ROM18" s="393"/>
      <c r="RON18" s="393"/>
      <c r="ROO18" s="393"/>
      <c r="ROP18" s="393"/>
      <c r="ROQ18" s="393"/>
      <c r="ROR18" s="393"/>
      <c r="ROS18" s="393"/>
      <c r="ROT18" s="393"/>
      <c r="ROU18" s="393"/>
      <c r="ROV18" s="393"/>
      <c r="ROW18" s="393"/>
      <c r="ROX18" s="393"/>
      <c r="ROY18" s="393"/>
      <c r="ROZ18" s="393"/>
      <c r="RPA18" s="393"/>
      <c r="RPB18" s="393"/>
      <c r="RPC18" s="393"/>
      <c r="RPD18" s="393"/>
      <c r="RPE18" s="393"/>
      <c r="RPF18" s="393"/>
      <c r="RPG18" s="393"/>
      <c r="RPH18" s="393"/>
      <c r="RPI18" s="393"/>
      <c r="RPJ18" s="393"/>
      <c r="RPK18" s="393"/>
      <c r="RPL18" s="393"/>
      <c r="RPM18" s="393"/>
      <c r="RPN18" s="393"/>
      <c r="RPO18" s="393"/>
      <c r="RPP18" s="393"/>
      <c r="RPQ18" s="393"/>
      <c r="RPR18" s="393"/>
      <c r="RPS18" s="393"/>
      <c r="RPT18" s="393"/>
      <c r="RPU18" s="393"/>
      <c r="RPV18" s="393"/>
      <c r="RPW18" s="393"/>
      <c r="RPX18" s="393"/>
      <c r="RPY18" s="393"/>
      <c r="RPZ18" s="393"/>
      <c r="RQA18" s="393"/>
      <c r="RQB18" s="393"/>
      <c r="RQC18" s="393"/>
      <c r="RQD18" s="393"/>
      <c r="RQE18" s="393"/>
      <c r="RQF18" s="393"/>
      <c r="RQG18" s="393"/>
      <c r="RQH18" s="393"/>
      <c r="RQI18" s="393"/>
      <c r="RQJ18" s="393"/>
      <c r="RQK18" s="393"/>
      <c r="RQL18" s="393"/>
      <c r="RQM18" s="393"/>
      <c r="RQN18" s="393"/>
      <c r="RQO18" s="393"/>
      <c r="RQP18" s="393"/>
      <c r="RQQ18" s="393"/>
      <c r="RQR18" s="393"/>
      <c r="RQS18" s="393"/>
      <c r="RQT18" s="393"/>
      <c r="RQU18" s="393"/>
      <c r="RQV18" s="393"/>
      <c r="RQW18" s="393"/>
      <c r="RQX18" s="393"/>
      <c r="RQY18" s="393"/>
      <c r="RQZ18" s="393"/>
      <c r="RRA18" s="393"/>
      <c r="RRB18" s="393"/>
      <c r="RRC18" s="393"/>
      <c r="RRD18" s="393"/>
      <c r="RRE18" s="393"/>
      <c r="RRF18" s="393"/>
      <c r="RRG18" s="393"/>
      <c r="RRH18" s="393"/>
      <c r="RRI18" s="393"/>
      <c r="RRJ18" s="393"/>
      <c r="RRK18" s="393"/>
      <c r="RRL18" s="393"/>
      <c r="RRM18" s="393"/>
      <c r="RRN18" s="393"/>
      <c r="RRO18" s="393"/>
      <c r="RRP18" s="393"/>
      <c r="RRQ18" s="393"/>
      <c r="RRR18" s="393"/>
      <c r="RRS18" s="393"/>
      <c r="RRT18" s="393"/>
      <c r="RRU18" s="393"/>
      <c r="RRV18" s="393"/>
      <c r="RRW18" s="393"/>
      <c r="RRX18" s="393"/>
      <c r="RRY18" s="393"/>
      <c r="RRZ18" s="393"/>
      <c r="RSA18" s="393"/>
      <c r="RSB18" s="393"/>
      <c r="RSC18" s="393"/>
      <c r="RSD18" s="393"/>
      <c r="RSE18" s="393"/>
      <c r="RSF18" s="393"/>
      <c r="RSG18" s="393"/>
      <c r="RSH18" s="393"/>
      <c r="RSI18" s="393"/>
      <c r="RSJ18" s="393"/>
      <c r="RSK18" s="393"/>
      <c r="RSL18" s="393"/>
      <c r="RSM18" s="393"/>
      <c r="RSN18" s="393"/>
      <c r="RSO18" s="393"/>
      <c r="RSP18" s="393"/>
      <c r="RSQ18" s="393"/>
      <c r="RSR18" s="393"/>
      <c r="RSS18" s="393"/>
      <c r="RST18" s="393"/>
      <c r="RSU18" s="393"/>
      <c r="RSV18" s="393"/>
      <c r="RSW18" s="393"/>
      <c r="RSX18" s="393"/>
      <c r="RSY18" s="393"/>
      <c r="RSZ18" s="393"/>
      <c r="RTA18" s="393"/>
      <c r="RTB18" s="393"/>
      <c r="RTC18" s="393"/>
      <c r="RTD18" s="393"/>
      <c r="RTE18" s="393"/>
      <c r="RTF18" s="393"/>
      <c r="RTG18" s="393"/>
      <c r="RTH18" s="393"/>
      <c r="RTI18" s="393"/>
      <c r="RTJ18" s="393"/>
      <c r="RTK18" s="393"/>
      <c r="RTL18" s="393"/>
      <c r="RTM18" s="393"/>
      <c r="RTN18" s="393"/>
      <c r="RTO18" s="393"/>
      <c r="RTP18" s="393"/>
      <c r="RTQ18" s="393"/>
      <c r="RTR18" s="393"/>
      <c r="RTS18" s="393"/>
      <c r="RTT18" s="393"/>
      <c r="RTU18" s="393"/>
      <c r="RTV18" s="393"/>
      <c r="RTW18" s="393"/>
      <c r="RTX18" s="393"/>
      <c r="RTY18" s="393"/>
      <c r="RTZ18" s="393"/>
      <c r="RUA18" s="393"/>
      <c r="RUB18" s="393"/>
      <c r="RUC18" s="393"/>
      <c r="RUD18" s="393"/>
      <c r="RUE18" s="393"/>
      <c r="RUF18" s="393"/>
      <c r="RUG18" s="393"/>
      <c r="RUH18" s="393"/>
      <c r="RUI18" s="393"/>
      <c r="RUJ18" s="393"/>
      <c r="RUK18" s="393"/>
      <c r="RUL18" s="393"/>
      <c r="RUM18" s="393"/>
      <c r="RUN18" s="393"/>
      <c r="RUO18" s="393"/>
      <c r="RUP18" s="393"/>
      <c r="RUQ18" s="393"/>
      <c r="RUR18" s="393"/>
      <c r="RUS18" s="393"/>
      <c r="RUT18" s="393"/>
      <c r="RUU18" s="393"/>
      <c r="RUV18" s="393"/>
      <c r="RUW18" s="393"/>
      <c r="RUX18" s="393"/>
      <c r="RUY18" s="393"/>
      <c r="RUZ18" s="393"/>
      <c r="RVA18" s="393"/>
      <c r="RVB18" s="393"/>
      <c r="RVC18" s="393"/>
      <c r="RVD18" s="393"/>
      <c r="RVE18" s="393"/>
      <c r="RVF18" s="393"/>
      <c r="RVG18" s="393"/>
      <c r="RVH18" s="393"/>
      <c r="RVI18" s="393"/>
      <c r="RVJ18" s="393"/>
      <c r="RVK18" s="393"/>
      <c r="RVL18" s="393"/>
      <c r="RVM18" s="393"/>
      <c r="RVN18" s="393"/>
      <c r="RVO18" s="393"/>
      <c r="RVP18" s="393"/>
      <c r="RVQ18" s="393"/>
      <c r="RVR18" s="393"/>
      <c r="RVS18" s="393"/>
      <c r="RVT18" s="393"/>
      <c r="RVU18" s="393"/>
      <c r="RVV18" s="393"/>
      <c r="RVW18" s="393"/>
      <c r="RVX18" s="393"/>
      <c r="RVY18" s="393"/>
      <c r="RVZ18" s="393"/>
      <c r="RWA18" s="393"/>
      <c r="RWB18" s="393"/>
      <c r="RWC18" s="393"/>
      <c r="RWD18" s="393"/>
      <c r="RWE18" s="393"/>
      <c r="RWF18" s="393"/>
      <c r="RWG18" s="393"/>
      <c r="RWH18" s="393"/>
      <c r="RWI18" s="393"/>
      <c r="RWJ18" s="393"/>
      <c r="RWK18" s="393"/>
      <c r="RWL18" s="393"/>
      <c r="RWM18" s="393"/>
      <c r="RWN18" s="393"/>
      <c r="RWO18" s="393"/>
      <c r="RWP18" s="393"/>
      <c r="RWQ18" s="393"/>
      <c r="RWR18" s="393"/>
      <c r="RWS18" s="393"/>
      <c r="RWT18" s="393"/>
      <c r="RWU18" s="393"/>
      <c r="RWV18" s="393"/>
      <c r="RWW18" s="393"/>
      <c r="RWX18" s="393"/>
      <c r="RWY18" s="393"/>
      <c r="RWZ18" s="393"/>
      <c r="RXA18" s="393"/>
      <c r="RXB18" s="393"/>
      <c r="RXC18" s="393"/>
      <c r="RXD18" s="393"/>
      <c r="RXE18" s="393"/>
      <c r="RXF18" s="393"/>
      <c r="RXG18" s="393"/>
      <c r="RXH18" s="393"/>
      <c r="RXI18" s="393"/>
      <c r="RXJ18" s="393"/>
      <c r="RXK18" s="393"/>
      <c r="RXL18" s="393"/>
      <c r="RXM18" s="393"/>
      <c r="RXN18" s="393"/>
      <c r="RXO18" s="393"/>
      <c r="RXP18" s="393"/>
      <c r="RXQ18" s="393"/>
      <c r="RXR18" s="393"/>
      <c r="RXS18" s="393"/>
      <c r="RXT18" s="393"/>
      <c r="RXU18" s="393"/>
      <c r="RXV18" s="393"/>
      <c r="RXW18" s="393"/>
      <c r="RXX18" s="393"/>
      <c r="RXY18" s="393"/>
      <c r="RXZ18" s="393"/>
      <c r="RYA18" s="393"/>
      <c r="RYB18" s="393"/>
      <c r="RYC18" s="393"/>
      <c r="RYD18" s="393"/>
      <c r="RYE18" s="393"/>
      <c r="RYF18" s="393"/>
      <c r="RYG18" s="393"/>
      <c r="RYH18" s="393"/>
      <c r="RYI18" s="393"/>
      <c r="RYJ18" s="393"/>
      <c r="RYK18" s="393"/>
      <c r="RYL18" s="393"/>
      <c r="RYM18" s="393"/>
      <c r="RYN18" s="393"/>
      <c r="RYO18" s="393"/>
      <c r="RYP18" s="393"/>
      <c r="RYQ18" s="393"/>
      <c r="RYR18" s="393"/>
      <c r="RYS18" s="393"/>
      <c r="RYT18" s="393"/>
      <c r="RYU18" s="393"/>
      <c r="RYV18" s="393"/>
      <c r="RYW18" s="393"/>
      <c r="RYX18" s="393"/>
      <c r="RYY18" s="393"/>
      <c r="RYZ18" s="393"/>
      <c r="RZA18" s="393"/>
      <c r="RZB18" s="393"/>
      <c r="RZC18" s="393"/>
      <c r="RZD18" s="393"/>
      <c r="RZE18" s="393"/>
      <c r="RZF18" s="393"/>
      <c r="RZG18" s="393"/>
      <c r="RZH18" s="393"/>
      <c r="RZI18" s="393"/>
      <c r="RZJ18" s="393"/>
      <c r="RZK18" s="393"/>
      <c r="RZL18" s="393"/>
      <c r="RZM18" s="393"/>
      <c r="RZN18" s="393"/>
      <c r="RZO18" s="393"/>
      <c r="RZP18" s="393"/>
      <c r="RZQ18" s="393"/>
      <c r="RZR18" s="393"/>
      <c r="RZS18" s="393"/>
      <c r="RZT18" s="393"/>
      <c r="RZU18" s="393"/>
      <c r="RZV18" s="393"/>
      <c r="RZW18" s="393"/>
      <c r="RZX18" s="393"/>
      <c r="RZY18" s="393"/>
      <c r="RZZ18" s="393"/>
      <c r="SAA18" s="393"/>
      <c r="SAB18" s="393"/>
      <c r="SAC18" s="393"/>
      <c r="SAD18" s="393"/>
      <c r="SAE18" s="393"/>
      <c r="SAF18" s="393"/>
      <c r="SAG18" s="393"/>
      <c r="SAH18" s="393"/>
      <c r="SAI18" s="393"/>
      <c r="SAJ18" s="393"/>
      <c r="SAK18" s="393"/>
      <c r="SAL18" s="393"/>
      <c r="SAM18" s="393"/>
      <c r="SAN18" s="393"/>
      <c r="SAO18" s="393"/>
      <c r="SAP18" s="393"/>
      <c r="SAQ18" s="393"/>
      <c r="SAR18" s="393"/>
      <c r="SAS18" s="393"/>
      <c r="SAT18" s="393"/>
      <c r="SAU18" s="393"/>
      <c r="SAV18" s="393"/>
      <c r="SAW18" s="393"/>
      <c r="SAX18" s="393"/>
      <c r="SAY18" s="393"/>
      <c r="SAZ18" s="393"/>
      <c r="SBA18" s="393"/>
      <c r="SBB18" s="393"/>
      <c r="SBC18" s="393"/>
      <c r="SBD18" s="393"/>
      <c r="SBE18" s="393"/>
      <c r="SBF18" s="393"/>
      <c r="SBG18" s="393"/>
      <c r="SBH18" s="393"/>
      <c r="SBI18" s="393"/>
      <c r="SBJ18" s="393"/>
      <c r="SBK18" s="393"/>
      <c r="SBL18" s="393"/>
      <c r="SBM18" s="393"/>
      <c r="SBN18" s="393"/>
      <c r="SBO18" s="393"/>
      <c r="SBP18" s="393"/>
      <c r="SBQ18" s="393"/>
      <c r="SBR18" s="393"/>
      <c r="SBS18" s="393"/>
      <c r="SBT18" s="393"/>
      <c r="SBU18" s="393"/>
      <c r="SBV18" s="393"/>
      <c r="SBW18" s="393"/>
      <c r="SBX18" s="393"/>
      <c r="SBY18" s="393"/>
      <c r="SBZ18" s="393"/>
      <c r="SCA18" s="393"/>
      <c r="SCB18" s="393"/>
      <c r="SCC18" s="393"/>
      <c r="SCD18" s="393"/>
      <c r="SCE18" s="393"/>
      <c r="SCF18" s="393"/>
      <c r="SCG18" s="393"/>
      <c r="SCH18" s="393"/>
      <c r="SCI18" s="393"/>
      <c r="SCJ18" s="393"/>
      <c r="SCK18" s="393"/>
      <c r="SCL18" s="393"/>
      <c r="SCM18" s="393"/>
      <c r="SCN18" s="393"/>
      <c r="SCO18" s="393"/>
      <c r="SCP18" s="393"/>
      <c r="SCQ18" s="393"/>
      <c r="SCR18" s="393"/>
      <c r="SCS18" s="393"/>
      <c r="SCT18" s="393"/>
      <c r="SCU18" s="393"/>
      <c r="SCV18" s="393"/>
      <c r="SCW18" s="393"/>
      <c r="SCX18" s="393"/>
      <c r="SCY18" s="393"/>
      <c r="SCZ18" s="393"/>
      <c r="SDA18" s="393"/>
      <c r="SDB18" s="393"/>
      <c r="SDC18" s="393"/>
      <c r="SDD18" s="393"/>
      <c r="SDE18" s="393"/>
      <c r="SDF18" s="393"/>
      <c r="SDG18" s="393"/>
      <c r="SDH18" s="393"/>
      <c r="SDI18" s="393"/>
      <c r="SDJ18" s="393"/>
      <c r="SDK18" s="393"/>
      <c r="SDL18" s="393"/>
      <c r="SDM18" s="393"/>
      <c r="SDN18" s="393"/>
      <c r="SDO18" s="393"/>
      <c r="SDP18" s="393"/>
      <c r="SDQ18" s="393"/>
      <c r="SDR18" s="393"/>
      <c r="SDS18" s="393"/>
      <c r="SDT18" s="393"/>
      <c r="SDU18" s="393"/>
      <c r="SDV18" s="393"/>
      <c r="SDW18" s="393"/>
      <c r="SDX18" s="393"/>
      <c r="SDY18" s="393"/>
      <c r="SDZ18" s="393"/>
      <c r="SEA18" s="393"/>
      <c r="SEB18" s="393"/>
      <c r="SEC18" s="393"/>
      <c r="SED18" s="393"/>
      <c r="SEE18" s="393"/>
      <c r="SEF18" s="393"/>
      <c r="SEG18" s="393"/>
      <c r="SEH18" s="393"/>
      <c r="SEI18" s="393"/>
      <c r="SEJ18" s="393"/>
      <c r="SEK18" s="393"/>
      <c r="SEL18" s="393"/>
      <c r="SEM18" s="393"/>
      <c r="SEN18" s="393"/>
      <c r="SEO18" s="393"/>
      <c r="SEP18" s="393"/>
      <c r="SEQ18" s="393"/>
      <c r="SER18" s="393"/>
      <c r="SES18" s="393"/>
      <c r="SET18" s="393"/>
      <c r="SEU18" s="393"/>
      <c r="SEV18" s="393"/>
      <c r="SEW18" s="393"/>
      <c r="SEX18" s="393"/>
      <c r="SEY18" s="393"/>
      <c r="SEZ18" s="393"/>
      <c r="SFA18" s="393"/>
      <c r="SFB18" s="393"/>
      <c r="SFC18" s="393"/>
      <c r="SFD18" s="393"/>
      <c r="SFE18" s="393"/>
      <c r="SFF18" s="393"/>
      <c r="SFG18" s="393"/>
      <c r="SFH18" s="393"/>
      <c r="SFI18" s="393"/>
      <c r="SFJ18" s="393"/>
      <c r="SFK18" s="393"/>
      <c r="SFL18" s="393"/>
      <c r="SFM18" s="393"/>
      <c r="SFN18" s="393"/>
      <c r="SFO18" s="393"/>
      <c r="SFP18" s="393"/>
      <c r="SFQ18" s="393"/>
      <c r="SFR18" s="393"/>
      <c r="SFS18" s="393"/>
      <c r="SFT18" s="393"/>
      <c r="SFU18" s="393"/>
      <c r="SFV18" s="393"/>
      <c r="SFW18" s="393"/>
      <c r="SFX18" s="393"/>
      <c r="SFY18" s="393"/>
      <c r="SFZ18" s="393"/>
      <c r="SGA18" s="393"/>
      <c r="SGB18" s="393"/>
      <c r="SGC18" s="393"/>
      <c r="SGD18" s="393"/>
      <c r="SGE18" s="393"/>
      <c r="SGF18" s="393"/>
      <c r="SGG18" s="393"/>
      <c r="SGH18" s="393"/>
      <c r="SGI18" s="393"/>
      <c r="SGJ18" s="393"/>
      <c r="SGK18" s="393"/>
      <c r="SGL18" s="393"/>
      <c r="SGM18" s="393"/>
      <c r="SGN18" s="393"/>
      <c r="SGO18" s="393"/>
      <c r="SGP18" s="393"/>
      <c r="SGQ18" s="393"/>
      <c r="SGR18" s="393"/>
      <c r="SGS18" s="393"/>
      <c r="SGT18" s="393"/>
      <c r="SGU18" s="393"/>
      <c r="SGV18" s="393"/>
      <c r="SGW18" s="393"/>
      <c r="SGX18" s="393"/>
      <c r="SGY18" s="393"/>
      <c r="SGZ18" s="393"/>
      <c r="SHA18" s="393"/>
      <c r="SHB18" s="393"/>
      <c r="SHC18" s="393"/>
      <c r="SHD18" s="393"/>
      <c r="SHE18" s="393"/>
      <c r="SHF18" s="393"/>
      <c r="SHG18" s="393"/>
      <c r="SHH18" s="393"/>
      <c r="SHI18" s="393"/>
      <c r="SHJ18" s="393"/>
      <c r="SHK18" s="393"/>
      <c r="SHL18" s="393"/>
      <c r="SHM18" s="393"/>
      <c r="SHN18" s="393"/>
      <c r="SHO18" s="393"/>
      <c r="SHP18" s="393"/>
      <c r="SHQ18" s="393"/>
      <c r="SHR18" s="393"/>
      <c r="SHS18" s="393"/>
      <c r="SHT18" s="393"/>
      <c r="SHU18" s="393"/>
      <c r="SHV18" s="393"/>
      <c r="SHW18" s="393"/>
      <c r="SHX18" s="393"/>
      <c r="SHY18" s="393"/>
      <c r="SHZ18" s="393"/>
      <c r="SIA18" s="393"/>
      <c r="SIB18" s="393"/>
      <c r="SIC18" s="393"/>
      <c r="SID18" s="393"/>
      <c r="SIE18" s="393"/>
      <c r="SIF18" s="393"/>
      <c r="SIG18" s="393"/>
      <c r="SIH18" s="393"/>
      <c r="SII18" s="393"/>
      <c r="SIJ18" s="393"/>
      <c r="SIK18" s="393"/>
      <c r="SIL18" s="393"/>
      <c r="SIM18" s="393"/>
      <c r="SIN18" s="393"/>
      <c r="SIO18" s="393"/>
      <c r="SIP18" s="393"/>
      <c r="SIQ18" s="393"/>
      <c r="SIR18" s="393"/>
      <c r="SIS18" s="393"/>
      <c r="SIT18" s="393"/>
      <c r="SIU18" s="393"/>
      <c r="SIV18" s="393"/>
      <c r="SIW18" s="393"/>
      <c r="SIX18" s="393"/>
      <c r="SIY18" s="393"/>
      <c r="SIZ18" s="393"/>
      <c r="SJA18" s="393"/>
      <c r="SJB18" s="393"/>
      <c r="SJC18" s="393"/>
      <c r="SJD18" s="393"/>
      <c r="SJE18" s="393"/>
      <c r="SJF18" s="393"/>
      <c r="SJG18" s="393"/>
      <c r="SJH18" s="393"/>
      <c r="SJI18" s="393"/>
      <c r="SJJ18" s="393"/>
      <c r="SJK18" s="393"/>
      <c r="SJL18" s="393"/>
      <c r="SJM18" s="393"/>
      <c r="SJN18" s="393"/>
      <c r="SJO18" s="393"/>
      <c r="SJP18" s="393"/>
      <c r="SJQ18" s="393"/>
      <c r="SJR18" s="393"/>
      <c r="SJS18" s="393"/>
      <c r="SJT18" s="393"/>
      <c r="SJU18" s="393"/>
      <c r="SJV18" s="393"/>
      <c r="SJW18" s="393"/>
      <c r="SJX18" s="393"/>
      <c r="SJY18" s="393"/>
      <c r="SJZ18" s="393"/>
      <c r="SKA18" s="393"/>
      <c r="SKB18" s="393"/>
      <c r="SKC18" s="393"/>
      <c r="SKD18" s="393"/>
      <c r="SKE18" s="393"/>
      <c r="SKF18" s="393"/>
      <c r="SKG18" s="393"/>
      <c r="SKH18" s="393"/>
      <c r="SKI18" s="393"/>
      <c r="SKJ18" s="393"/>
      <c r="SKK18" s="393"/>
      <c r="SKL18" s="393"/>
      <c r="SKM18" s="393"/>
      <c r="SKN18" s="393"/>
      <c r="SKO18" s="393"/>
      <c r="SKP18" s="393"/>
      <c r="SKQ18" s="393"/>
      <c r="SKR18" s="393"/>
      <c r="SKS18" s="393"/>
      <c r="SKT18" s="393"/>
      <c r="SKU18" s="393"/>
      <c r="SKV18" s="393"/>
      <c r="SKW18" s="393"/>
      <c r="SKX18" s="393"/>
      <c r="SKY18" s="393"/>
      <c r="SKZ18" s="393"/>
      <c r="SLA18" s="393"/>
      <c r="SLB18" s="393"/>
      <c r="SLC18" s="393"/>
      <c r="SLD18" s="393"/>
      <c r="SLE18" s="393"/>
      <c r="SLF18" s="393"/>
      <c r="SLG18" s="393"/>
      <c r="SLH18" s="393"/>
      <c r="SLI18" s="393"/>
      <c r="SLJ18" s="393"/>
      <c r="SLK18" s="393"/>
      <c r="SLL18" s="393"/>
      <c r="SLM18" s="393"/>
      <c r="SLN18" s="393"/>
      <c r="SLO18" s="393"/>
      <c r="SLP18" s="393"/>
      <c r="SLQ18" s="393"/>
      <c r="SLR18" s="393"/>
      <c r="SLS18" s="393"/>
      <c r="SLT18" s="393"/>
      <c r="SLU18" s="393"/>
      <c r="SLV18" s="393"/>
      <c r="SLW18" s="393"/>
      <c r="SLX18" s="393"/>
      <c r="SLY18" s="393"/>
      <c r="SLZ18" s="393"/>
      <c r="SMA18" s="393"/>
      <c r="SMB18" s="393"/>
      <c r="SMC18" s="393"/>
      <c r="SMD18" s="393"/>
      <c r="SME18" s="393"/>
      <c r="SMF18" s="393"/>
      <c r="SMG18" s="393"/>
      <c r="SMH18" s="393"/>
      <c r="SMI18" s="393"/>
      <c r="SMJ18" s="393"/>
      <c r="SMK18" s="393"/>
      <c r="SML18" s="393"/>
      <c r="SMM18" s="393"/>
      <c r="SMN18" s="393"/>
      <c r="SMO18" s="393"/>
      <c r="SMP18" s="393"/>
      <c r="SMQ18" s="393"/>
      <c r="SMR18" s="393"/>
      <c r="SMS18" s="393"/>
      <c r="SMT18" s="393"/>
      <c r="SMU18" s="393"/>
      <c r="SMV18" s="393"/>
      <c r="SMW18" s="393"/>
      <c r="SMX18" s="393"/>
      <c r="SMY18" s="393"/>
      <c r="SMZ18" s="393"/>
      <c r="SNA18" s="393"/>
      <c r="SNB18" s="393"/>
      <c r="SNC18" s="393"/>
      <c r="SND18" s="393"/>
      <c r="SNE18" s="393"/>
      <c r="SNF18" s="393"/>
      <c r="SNG18" s="393"/>
      <c r="SNH18" s="393"/>
      <c r="SNI18" s="393"/>
      <c r="SNJ18" s="393"/>
      <c r="SNK18" s="393"/>
      <c r="SNL18" s="393"/>
      <c r="SNM18" s="393"/>
      <c r="SNN18" s="393"/>
      <c r="SNO18" s="393"/>
      <c r="SNP18" s="393"/>
      <c r="SNQ18" s="393"/>
      <c r="SNR18" s="393"/>
      <c r="SNS18" s="393"/>
      <c r="SNT18" s="393"/>
      <c r="SNU18" s="393"/>
      <c r="SNV18" s="393"/>
      <c r="SNW18" s="393"/>
      <c r="SNX18" s="393"/>
      <c r="SNY18" s="393"/>
      <c r="SNZ18" s="393"/>
      <c r="SOA18" s="393"/>
      <c r="SOB18" s="393"/>
      <c r="SOC18" s="393"/>
      <c r="SOD18" s="393"/>
      <c r="SOE18" s="393"/>
      <c r="SOF18" s="393"/>
      <c r="SOG18" s="393"/>
      <c r="SOH18" s="393"/>
      <c r="SOI18" s="393"/>
      <c r="SOJ18" s="393"/>
      <c r="SOK18" s="393"/>
      <c r="SOL18" s="393"/>
      <c r="SOM18" s="393"/>
      <c r="SON18" s="393"/>
      <c r="SOO18" s="393"/>
      <c r="SOP18" s="393"/>
      <c r="SOQ18" s="393"/>
      <c r="SOR18" s="393"/>
      <c r="SOS18" s="393"/>
      <c r="SOT18" s="393"/>
      <c r="SOU18" s="393"/>
      <c r="SOV18" s="393"/>
      <c r="SOW18" s="393"/>
      <c r="SOX18" s="393"/>
      <c r="SOY18" s="393"/>
      <c r="SOZ18" s="393"/>
      <c r="SPA18" s="393"/>
      <c r="SPB18" s="393"/>
      <c r="SPC18" s="393"/>
      <c r="SPD18" s="393"/>
      <c r="SPE18" s="393"/>
      <c r="SPF18" s="393"/>
      <c r="SPG18" s="393"/>
      <c r="SPH18" s="393"/>
      <c r="SPI18" s="393"/>
      <c r="SPJ18" s="393"/>
      <c r="SPK18" s="393"/>
      <c r="SPL18" s="393"/>
      <c r="SPM18" s="393"/>
      <c r="SPN18" s="393"/>
      <c r="SPO18" s="393"/>
      <c r="SPP18" s="393"/>
      <c r="SPQ18" s="393"/>
      <c r="SPR18" s="393"/>
      <c r="SPS18" s="393"/>
      <c r="SPT18" s="393"/>
      <c r="SPU18" s="393"/>
      <c r="SPV18" s="393"/>
      <c r="SPW18" s="393"/>
      <c r="SPX18" s="393"/>
      <c r="SPY18" s="393"/>
      <c r="SPZ18" s="393"/>
      <c r="SQA18" s="393"/>
      <c r="SQB18" s="393"/>
      <c r="SQC18" s="393"/>
      <c r="SQD18" s="393"/>
      <c r="SQE18" s="393"/>
      <c r="SQF18" s="393"/>
      <c r="SQG18" s="393"/>
      <c r="SQH18" s="393"/>
      <c r="SQI18" s="393"/>
      <c r="SQJ18" s="393"/>
      <c r="SQK18" s="393"/>
      <c r="SQL18" s="393"/>
      <c r="SQM18" s="393"/>
      <c r="SQN18" s="393"/>
      <c r="SQO18" s="393"/>
      <c r="SQP18" s="393"/>
      <c r="SQQ18" s="393"/>
      <c r="SQR18" s="393"/>
      <c r="SQS18" s="393"/>
      <c r="SQT18" s="393"/>
      <c r="SQU18" s="393"/>
      <c r="SQV18" s="393"/>
      <c r="SQW18" s="393"/>
      <c r="SQX18" s="393"/>
      <c r="SQY18" s="393"/>
      <c r="SQZ18" s="393"/>
      <c r="SRA18" s="393"/>
      <c r="SRB18" s="393"/>
      <c r="SRC18" s="393"/>
      <c r="SRD18" s="393"/>
      <c r="SRE18" s="393"/>
      <c r="SRF18" s="393"/>
      <c r="SRG18" s="393"/>
      <c r="SRH18" s="393"/>
      <c r="SRI18" s="393"/>
      <c r="SRJ18" s="393"/>
      <c r="SRK18" s="393"/>
      <c r="SRL18" s="393"/>
      <c r="SRM18" s="393"/>
      <c r="SRN18" s="393"/>
      <c r="SRO18" s="393"/>
      <c r="SRP18" s="393"/>
      <c r="SRQ18" s="393"/>
      <c r="SRR18" s="393"/>
      <c r="SRS18" s="393"/>
      <c r="SRT18" s="393"/>
      <c r="SRU18" s="393"/>
      <c r="SRV18" s="393"/>
      <c r="SRW18" s="393"/>
      <c r="SRX18" s="393"/>
      <c r="SRY18" s="393"/>
      <c r="SRZ18" s="393"/>
      <c r="SSA18" s="393"/>
      <c r="SSB18" s="393"/>
      <c r="SSC18" s="393"/>
      <c r="SSD18" s="393"/>
      <c r="SSE18" s="393"/>
      <c r="SSF18" s="393"/>
      <c r="SSG18" s="393"/>
      <c r="SSH18" s="393"/>
      <c r="SSI18" s="393"/>
      <c r="SSJ18" s="393"/>
      <c r="SSK18" s="393"/>
      <c r="SSL18" s="393"/>
      <c r="SSM18" s="393"/>
      <c r="SSN18" s="393"/>
      <c r="SSO18" s="393"/>
      <c r="SSP18" s="393"/>
      <c r="SSQ18" s="393"/>
      <c r="SSR18" s="393"/>
      <c r="SSS18" s="393"/>
      <c r="SST18" s="393"/>
      <c r="SSU18" s="393"/>
      <c r="SSV18" s="393"/>
      <c r="SSW18" s="393"/>
      <c r="SSX18" s="393"/>
      <c r="SSY18" s="393"/>
      <c r="SSZ18" s="393"/>
      <c r="STA18" s="393"/>
      <c r="STB18" s="393"/>
      <c r="STC18" s="393"/>
      <c r="STD18" s="393"/>
      <c r="STE18" s="393"/>
      <c r="STF18" s="393"/>
      <c r="STG18" s="393"/>
      <c r="STH18" s="393"/>
      <c r="STI18" s="393"/>
      <c r="STJ18" s="393"/>
      <c r="STK18" s="393"/>
      <c r="STL18" s="393"/>
      <c r="STM18" s="393"/>
      <c r="STN18" s="393"/>
      <c r="STO18" s="393"/>
      <c r="STP18" s="393"/>
      <c r="STQ18" s="393"/>
      <c r="STR18" s="393"/>
      <c r="STS18" s="393"/>
      <c r="STT18" s="393"/>
      <c r="STU18" s="393"/>
      <c r="STV18" s="393"/>
      <c r="STW18" s="393"/>
      <c r="STX18" s="393"/>
      <c r="STY18" s="393"/>
      <c r="STZ18" s="393"/>
      <c r="SUA18" s="393"/>
      <c r="SUB18" s="393"/>
      <c r="SUC18" s="393"/>
      <c r="SUD18" s="393"/>
      <c r="SUE18" s="393"/>
      <c r="SUF18" s="393"/>
      <c r="SUG18" s="393"/>
      <c r="SUH18" s="393"/>
      <c r="SUI18" s="393"/>
      <c r="SUJ18" s="393"/>
      <c r="SUK18" s="393"/>
      <c r="SUL18" s="393"/>
      <c r="SUM18" s="393"/>
      <c r="SUN18" s="393"/>
      <c r="SUO18" s="393"/>
      <c r="SUP18" s="393"/>
      <c r="SUQ18" s="393"/>
      <c r="SUR18" s="393"/>
      <c r="SUS18" s="393"/>
      <c r="SUT18" s="393"/>
      <c r="SUU18" s="393"/>
      <c r="SUV18" s="393"/>
      <c r="SUW18" s="393"/>
      <c r="SUX18" s="393"/>
      <c r="SUY18" s="393"/>
      <c r="SUZ18" s="393"/>
      <c r="SVA18" s="393"/>
      <c r="SVB18" s="393"/>
      <c r="SVC18" s="393"/>
      <c r="SVD18" s="393"/>
      <c r="SVE18" s="393"/>
      <c r="SVF18" s="393"/>
      <c r="SVG18" s="393"/>
      <c r="SVH18" s="393"/>
      <c r="SVI18" s="393"/>
      <c r="SVJ18" s="393"/>
      <c r="SVK18" s="393"/>
      <c r="SVL18" s="393"/>
      <c r="SVM18" s="393"/>
      <c r="SVN18" s="393"/>
      <c r="SVO18" s="393"/>
      <c r="SVP18" s="393"/>
      <c r="SVQ18" s="393"/>
      <c r="SVR18" s="393"/>
      <c r="SVS18" s="393"/>
      <c r="SVT18" s="393"/>
      <c r="SVU18" s="393"/>
      <c r="SVV18" s="393"/>
      <c r="SVW18" s="393"/>
      <c r="SVX18" s="393"/>
      <c r="SVY18" s="393"/>
      <c r="SVZ18" s="393"/>
      <c r="SWA18" s="393"/>
      <c r="SWB18" s="393"/>
      <c r="SWC18" s="393"/>
      <c r="SWD18" s="393"/>
      <c r="SWE18" s="393"/>
      <c r="SWF18" s="393"/>
      <c r="SWG18" s="393"/>
      <c r="SWH18" s="393"/>
      <c r="SWI18" s="393"/>
      <c r="SWJ18" s="393"/>
      <c r="SWK18" s="393"/>
      <c r="SWL18" s="393"/>
      <c r="SWM18" s="393"/>
      <c r="SWN18" s="393"/>
      <c r="SWO18" s="393"/>
      <c r="SWP18" s="393"/>
      <c r="SWQ18" s="393"/>
      <c r="SWR18" s="393"/>
      <c r="SWS18" s="393"/>
      <c r="SWT18" s="393"/>
      <c r="SWU18" s="393"/>
      <c r="SWV18" s="393"/>
      <c r="SWW18" s="393"/>
      <c r="SWX18" s="393"/>
      <c r="SWY18" s="393"/>
      <c r="SWZ18" s="393"/>
      <c r="SXA18" s="393"/>
      <c r="SXB18" s="393"/>
      <c r="SXC18" s="393"/>
      <c r="SXD18" s="393"/>
      <c r="SXE18" s="393"/>
      <c r="SXF18" s="393"/>
      <c r="SXG18" s="393"/>
      <c r="SXH18" s="393"/>
      <c r="SXI18" s="393"/>
      <c r="SXJ18" s="393"/>
      <c r="SXK18" s="393"/>
      <c r="SXL18" s="393"/>
      <c r="SXM18" s="393"/>
      <c r="SXN18" s="393"/>
      <c r="SXO18" s="393"/>
      <c r="SXP18" s="393"/>
      <c r="SXQ18" s="393"/>
      <c r="SXR18" s="393"/>
      <c r="SXS18" s="393"/>
      <c r="SXT18" s="393"/>
      <c r="SXU18" s="393"/>
      <c r="SXV18" s="393"/>
      <c r="SXW18" s="393"/>
      <c r="SXX18" s="393"/>
      <c r="SXY18" s="393"/>
      <c r="SXZ18" s="393"/>
      <c r="SYA18" s="393"/>
      <c r="SYB18" s="393"/>
      <c r="SYC18" s="393"/>
      <c r="SYD18" s="393"/>
      <c r="SYE18" s="393"/>
      <c r="SYF18" s="393"/>
      <c r="SYG18" s="393"/>
      <c r="SYH18" s="393"/>
      <c r="SYI18" s="393"/>
      <c r="SYJ18" s="393"/>
      <c r="SYK18" s="393"/>
      <c r="SYL18" s="393"/>
      <c r="SYM18" s="393"/>
      <c r="SYN18" s="393"/>
      <c r="SYO18" s="393"/>
      <c r="SYP18" s="393"/>
      <c r="SYQ18" s="393"/>
      <c r="SYR18" s="393"/>
      <c r="SYS18" s="393"/>
      <c r="SYT18" s="393"/>
      <c r="SYU18" s="393"/>
      <c r="SYV18" s="393"/>
      <c r="SYW18" s="393"/>
      <c r="SYX18" s="393"/>
      <c r="SYY18" s="393"/>
      <c r="SYZ18" s="393"/>
      <c r="SZA18" s="393"/>
      <c r="SZB18" s="393"/>
      <c r="SZC18" s="393"/>
      <c r="SZD18" s="393"/>
      <c r="SZE18" s="393"/>
      <c r="SZF18" s="393"/>
      <c r="SZG18" s="393"/>
      <c r="SZH18" s="393"/>
      <c r="SZI18" s="393"/>
      <c r="SZJ18" s="393"/>
      <c r="SZK18" s="393"/>
      <c r="SZL18" s="393"/>
      <c r="SZM18" s="393"/>
      <c r="SZN18" s="393"/>
      <c r="SZO18" s="393"/>
      <c r="SZP18" s="393"/>
      <c r="SZQ18" s="393"/>
      <c r="SZR18" s="393"/>
      <c r="SZS18" s="393"/>
      <c r="SZT18" s="393"/>
      <c r="SZU18" s="393"/>
      <c r="SZV18" s="393"/>
      <c r="SZW18" s="393"/>
      <c r="SZX18" s="393"/>
      <c r="SZY18" s="393"/>
      <c r="SZZ18" s="393"/>
      <c r="TAA18" s="393"/>
      <c r="TAB18" s="393"/>
      <c r="TAC18" s="393"/>
      <c r="TAD18" s="393"/>
      <c r="TAE18" s="393"/>
      <c r="TAF18" s="393"/>
      <c r="TAG18" s="393"/>
      <c r="TAH18" s="393"/>
      <c r="TAI18" s="393"/>
      <c r="TAJ18" s="393"/>
      <c r="TAK18" s="393"/>
      <c r="TAL18" s="393"/>
      <c r="TAM18" s="393"/>
      <c r="TAN18" s="393"/>
      <c r="TAO18" s="393"/>
      <c r="TAP18" s="393"/>
      <c r="TAQ18" s="393"/>
      <c r="TAR18" s="393"/>
      <c r="TAS18" s="393"/>
      <c r="TAT18" s="393"/>
      <c r="TAU18" s="393"/>
      <c r="TAV18" s="393"/>
      <c r="TAW18" s="393"/>
      <c r="TAX18" s="393"/>
      <c r="TAY18" s="393"/>
      <c r="TAZ18" s="393"/>
      <c r="TBA18" s="393"/>
      <c r="TBB18" s="393"/>
      <c r="TBC18" s="393"/>
      <c r="TBD18" s="393"/>
      <c r="TBE18" s="393"/>
      <c r="TBF18" s="393"/>
      <c r="TBG18" s="393"/>
      <c r="TBH18" s="393"/>
      <c r="TBI18" s="393"/>
      <c r="TBJ18" s="393"/>
      <c r="TBK18" s="393"/>
      <c r="TBL18" s="393"/>
      <c r="TBM18" s="393"/>
      <c r="TBN18" s="393"/>
      <c r="TBO18" s="393"/>
      <c r="TBP18" s="393"/>
      <c r="TBQ18" s="393"/>
      <c r="TBR18" s="393"/>
      <c r="TBS18" s="393"/>
      <c r="TBT18" s="393"/>
      <c r="TBU18" s="393"/>
      <c r="TBV18" s="393"/>
      <c r="TBW18" s="393"/>
      <c r="TBX18" s="393"/>
      <c r="TBY18" s="393"/>
      <c r="TBZ18" s="393"/>
      <c r="TCA18" s="393"/>
      <c r="TCB18" s="393"/>
      <c r="TCC18" s="393"/>
      <c r="TCD18" s="393"/>
      <c r="TCE18" s="393"/>
      <c r="TCF18" s="393"/>
      <c r="TCG18" s="393"/>
      <c r="TCH18" s="393"/>
      <c r="TCI18" s="393"/>
      <c r="TCJ18" s="393"/>
      <c r="TCK18" s="393"/>
      <c r="TCL18" s="393"/>
      <c r="TCM18" s="393"/>
      <c r="TCN18" s="393"/>
      <c r="TCO18" s="393"/>
      <c r="TCP18" s="393"/>
      <c r="TCQ18" s="393"/>
      <c r="TCR18" s="393"/>
      <c r="TCS18" s="393"/>
      <c r="TCT18" s="393"/>
      <c r="TCU18" s="393"/>
      <c r="TCV18" s="393"/>
      <c r="TCW18" s="393"/>
      <c r="TCX18" s="393"/>
      <c r="TCY18" s="393"/>
      <c r="TCZ18" s="393"/>
      <c r="TDA18" s="393"/>
      <c r="TDB18" s="393"/>
      <c r="TDC18" s="393"/>
      <c r="TDD18" s="393"/>
      <c r="TDE18" s="393"/>
      <c r="TDF18" s="393"/>
      <c r="TDG18" s="393"/>
      <c r="TDH18" s="393"/>
      <c r="TDI18" s="393"/>
      <c r="TDJ18" s="393"/>
      <c r="TDK18" s="393"/>
      <c r="TDL18" s="393"/>
      <c r="TDM18" s="393"/>
      <c r="TDN18" s="393"/>
      <c r="TDO18" s="393"/>
      <c r="TDP18" s="393"/>
      <c r="TDQ18" s="393"/>
      <c r="TDR18" s="393"/>
      <c r="TDS18" s="393"/>
      <c r="TDT18" s="393"/>
      <c r="TDU18" s="393"/>
      <c r="TDV18" s="393"/>
      <c r="TDW18" s="393"/>
      <c r="TDX18" s="393"/>
      <c r="TDY18" s="393"/>
      <c r="TDZ18" s="393"/>
      <c r="TEA18" s="393"/>
      <c r="TEB18" s="393"/>
      <c r="TEC18" s="393"/>
      <c r="TED18" s="393"/>
      <c r="TEE18" s="393"/>
      <c r="TEF18" s="393"/>
      <c r="TEG18" s="393"/>
      <c r="TEH18" s="393"/>
      <c r="TEI18" s="393"/>
      <c r="TEJ18" s="393"/>
      <c r="TEK18" s="393"/>
      <c r="TEL18" s="393"/>
      <c r="TEM18" s="393"/>
      <c r="TEN18" s="393"/>
      <c r="TEO18" s="393"/>
      <c r="TEP18" s="393"/>
      <c r="TEQ18" s="393"/>
      <c r="TER18" s="393"/>
      <c r="TES18" s="393"/>
      <c r="TET18" s="393"/>
      <c r="TEU18" s="393"/>
      <c r="TEV18" s="393"/>
      <c r="TEW18" s="393"/>
      <c r="TEX18" s="393"/>
      <c r="TEY18" s="393"/>
      <c r="TEZ18" s="393"/>
      <c r="TFA18" s="393"/>
      <c r="TFB18" s="393"/>
      <c r="TFC18" s="393"/>
      <c r="TFD18" s="393"/>
      <c r="TFE18" s="393"/>
      <c r="TFF18" s="393"/>
      <c r="TFG18" s="393"/>
      <c r="TFH18" s="393"/>
      <c r="TFI18" s="393"/>
      <c r="TFJ18" s="393"/>
      <c r="TFK18" s="393"/>
      <c r="TFL18" s="393"/>
      <c r="TFM18" s="393"/>
      <c r="TFN18" s="393"/>
      <c r="TFO18" s="393"/>
      <c r="TFP18" s="393"/>
      <c r="TFQ18" s="393"/>
      <c r="TFR18" s="393"/>
      <c r="TFS18" s="393"/>
      <c r="TFT18" s="393"/>
      <c r="TFU18" s="393"/>
      <c r="TFV18" s="393"/>
      <c r="TFW18" s="393"/>
      <c r="TFX18" s="393"/>
      <c r="TFY18" s="393"/>
      <c r="TFZ18" s="393"/>
      <c r="TGA18" s="393"/>
      <c r="TGB18" s="393"/>
      <c r="TGC18" s="393"/>
      <c r="TGD18" s="393"/>
      <c r="TGE18" s="393"/>
      <c r="TGF18" s="393"/>
      <c r="TGG18" s="393"/>
      <c r="TGH18" s="393"/>
      <c r="TGI18" s="393"/>
      <c r="TGJ18" s="393"/>
      <c r="TGK18" s="393"/>
      <c r="TGL18" s="393"/>
      <c r="TGM18" s="393"/>
      <c r="TGN18" s="393"/>
      <c r="TGO18" s="393"/>
      <c r="TGP18" s="393"/>
      <c r="TGQ18" s="393"/>
      <c r="TGR18" s="393"/>
      <c r="TGS18" s="393"/>
      <c r="TGT18" s="393"/>
      <c r="TGU18" s="393"/>
      <c r="TGV18" s="393"/>
      <c r="TGW18" s="393"/>
      <c r="TGX18" s="393"/>
      <c r="TGY18" s="393"/>
      <c r="TGZ18" s="393"/>
      <c r="THA18" s="393"/>
      <c r="THB18" s="393"/>
      <c r="THC18" s="393"/>
      <c r="THD18" s="393"/>
      <c r="THE18" s="393"/>
      <c r="THF18" s="393"/>
      <c r="THG18" s="393"/>
      <c r="THH18" s="393"/>
      <c r="THI18" s="393"/>
      <c r="THJ18" s="393"/>
      <c r="THK18" s="393"/>
      <c r="THL18" s="393"/>
      <c r="THM18" s="393"/>
      <c r="THN18" s="393"/>
      <c r="THO18" s="393"/>
      <c r="THP18" s="393"/>
      <c r="THQ18" s="393"/>
      <c r="THR18" s="393"/>
      <c r="THS18" s="393"/>
      <c r="THT18" s="393"/>
      <c r="THU18" s="393"/>
      <c r="THV18" s="393"/>
      <c r="THW18" s="393"/>
      <c r="THX18" s="393"/>
      <c r="THY18" s="393"/>
      <c r="THZ18" s="393"/>
      <c r="TIA18" s="393"/>
      <c r="TIB18" s="393"/>
      <c r="TIC18" s="393"/>
      <c r="TID18" s="393"/>
      <c r="TIE18" s="393"/>
      <c r="TIF18" s="393"/>
      <c r="TIG18" s="393"/>
      <c r="TIH18" s="393"/>
      <c r="TII18" s="393"/>
      <c r="TIJ18" s="393"/>
      <c r="TIK18" s="393"/>
      <c r="TIL18" s="393"/>
      <c r="TIM18" s="393"/>
      <c r="TIN18" s="393"/>
      <c r="TIO18" s="393"/>
      <c r="TIP18" s="393"/>
      <c r="TIQ18" s="393"/>
      <c r="TIR18" s="393"/>
      <c r="TIS18" s="393"/>
      <c r="TIT18" s="393"/>
      <c r="TIU18" s="393"/>
      <c r="TIV18" s="393"/>
      <c r="TIW18" s="393"/>
      <c r="TIX18" s="393"/>
      <c r="TIY18" s="393"/>
      <c r="TIZ18" s="393"/>
      <c r="TJA18" s="393"/>
      <c r="TJB18" s="393"/>
      <c r="TJC18" s="393"/>
      <c r="TJD18" s="393"/>
      <c r="TJE18" s="393"/>
      <c r="TJF18" s="393"/>
      <c r="TJG18" s="393"/>
      <c r="TJH18" s="393"/>
      <c r="TJI18" s="393"/>
      <c r="TJJ18" s="393"/>
      <c r="TJK18" s="393"/>
      <c r="TJL18" s="393"/>
      <c r="TJM18" s="393"/>
      <c r="TJN18" s="393"/>
      <c r="TJO18" s="393"/>
      <c r="TJP18" s="393"/>
      <c r="TJQ18" s="393"/>
      <c r="TJR18" s="393"/>
      <c r="TJS18" s="393"/>
      <c r="TJT18" s="393"/>
      <c r="TJU18" s="393"/>
      <c r="TJV18" s="393"/>
      <c r="TJW18" s="393"/>
      <c r="TJX18" s="393"/>
      <c r="TJY18" s="393"/>
      <c r="TJZ18" s="393"/>
      <c r="TKA18" s="393"/>
      <c r="TKB18" s="393"/>
      <c r="TKC18" s="393"/>
      <c r="TKD18" s="393"/>
      <c r="TKE18" s="393"/>
      <c r="TKF18" s="393"/>
      <c r="TKG18" s="393"/>
      <c r="TKH18" s="393"/>
      <c r="TKI18" s="393"/>
      <c r="TKJ18" s="393"/>
      <c r="TKK18" s="393"/>
      <c r="TKL18" s="393"/>
      <c r="TKM18" s="393"/>
      <c r="TKN18" s="393"/>
      <c r="TKO18" s="393"/>
      <c r="TKP18" s="393"/>
      <c r="TKQ18" s="393"/>
      <c r="TKR18" s="393"/>
      <c r="TKS18" s="393"/>
      <c r="TKT18" s="393"/>
      <c r="TKU18" s="393"/>
      <c r="TKV18" s="393"/>
      <c r="TKW18" s="393"/>
      <c r="TKX18" s="393"/>
      <c r="TKY18" s="393"/>
      <c r="TKZ18" s="393"/>
      <c r="TLA18" s="393"/>
      <c r="TLB18" s="393"/>
      <c r="TLC18" s="393"/>
      <c r="TLD18" s="393"/>
      <c r="TLE18" s="393"/>
      <c r="TLF18" s="393"/>
      <c r="TLG18" s="393"/>
      <c r="TLH18" s="393"/>
      <c r="TLI18" s="393"/>
      <c r="TLJ18" s="393"/>
      <c r="TLK18" s="393"/>
      <c r="TLL18" s="393"/>
      <c r="TLM18" s="393"/>
      <c r="TLN18" s="393"/>
      <c r="TLO18" s="393"/>
      <c r="TLP18" s="393"/>
      <c r="TLQ18" s="393"/>
      <c r="TLR18" s="393"/>
      <c r="TLS18" s="393"/>
      <c r="TLT18" s="393"/>
      <c r="TLU18" s="393"/>
      <c r="TLV18" s="393"/>
      <c r="TLW18" s="393"/>
      <c r="TLX18" s="393"/>
      <c r="TLY18" s="393"/>
      <c r="TLZ18" s="393"/>
      <c r="TMA18" s="393"/>
      <c r="TMB18" s="393"/>
      <c r="TMC18" s="393"/>
      <c r="TMD18" s="393"/>
      <c r="TME18" s="393"/>
      <c r="TMF18" s="393"/>
      <c r="TMG18" s="393"/>
      <c r="TMH18" s="393"/>
      <c r="TMI18" s="393"/>
      <c r="TMJ18" s="393"/>
      <c r="TMK18" s="393"/>
      <c r="TML18" s="393"/>
      <c r="TMM18" s="393"/>
      <c r="TMN18" s="393"/>
      <c r="TMO18" s="393"/>
      <c r="TMP18" s="393"/>
      <c r="TMQ18" s="393"/>
      <c r="TMR18" s="393"/>
      <c r="TMS18" s="393"/>
      <c r="TMT18" s="393"/>
      <c r="TMU18" s="393"/>
      <c r="TMV18" s="393"/>
      <c r="TMW18" s="393"/>
      <c r="TMX18" s="393"/>
      <c r="TMY18" s="393"/>
      <c r="TMZ18" s="393"/>
      <c r="TNA18" s="393"/>
      <c r="TNB18" s="393"/>
      <c r="TNC18" s="393"/>
      <c r="TND18" s="393"/>
      <c r="TNE18" s="393"/>
      <c r="TNF18" s="393"/>
      <c r="TNG18" s="393"/>
      <c r="TNH18" s="393"/>
      <c r="TNI18" s="393"/>
      <c r="TNJ18" s="393"/>
      <c r="TNK18" s="393"/>
      <c r="TNL18" s="393"/>
      <c r="TNM18" s="393"/>
      <c r="TNN18" s="393"/>
      <c r="TNO18" s="393"/>
      <c r="TNP18" s="393"/>
      <c r="TNQ18" s="393"/>
      <c r="TNR18" s="393"/>
      <c r="TNS18" s="393"/>
      <c r="TNT18" s="393"/>
      <c r="TNU18" s="393"/>
      <c r="TNV18" s="393"/>
      <c r="TNW18" s="393"/>
      <c r="TNX18" s="393"/>
      <c r="TNY18" s="393"/>
      <c r="TNZ18" s="393"/>
      <c r="TOA18" s="393"/>
      <c r="TOB18" s="393"/>
      <c r="TOC18" s="393"/>
      <c r="TOD18" s="393"/>
      <c r="TOE18" s="393"/>
      <c r="TOF18" s="393"/>
      <c r="TOG18" s="393"/>
      <c r="TOH18" s="393"/>
      <c r="TOI18" s="393"/>
      <c r="TOJ18" s="393"/>
      <c r="TOK18" s="393"/>
      <c r="TOL18" s="393"/>
      <c r="TOM18" s="393"/>
      <c r="TON18" s="393"/>
      <c r="TOO18" s="393"/>
      <c r="TOP18" s="393"/>
      <c r="TOQ18" s="393"/>
      <c r="TOR18" s="393"/>
      <c r="TOS18" s="393"/>
      <c r="TOT18" s="393"/>
      <c r="TOU18" s="393"/>
      <c r="TOV18" s="393"/>
      <c r="TOW18" s="393"/>
      <c r="TOX18" s="393"/>
      <c r="TOY18" s="393"/>
      <c r="TOZ18" s="393"/>
      <c r="TPA18" s="393"/>
      <c r="TPB18" s="393"/>
      <c r="TPC18" s="393"/>
      <c r="TPD18" s="393"/>
      <c r="TPE18" s="393"/>
      <c r="TPF18" s="393"/>
      <c r="TPG18" s="393"/>
      <c r="TPH18" s="393"/>
      <c r="TPI18" s="393"/>
      <c r="TPJ18" s="393"/>
      <c r="TPK18" s="393"/>
      <c r="TPL18" s="393"/>
      <c r="TPM18" s="393"/>
      <c r="TPN18" s="393"/>
      <c r="TPO18" s="393"/>
      <c r="TPP18" s="393"/>
      <c r="TPQ18" s="393"/>
      <c r="TPR18" s="393"/>
      <c r="TPS18" s="393"/>
      <c r="TPT18" s="393"/>
      <c r="TPU18" s="393"/>
      <c r="TPV18" s="393"/>
      <c r="TPW18" s="393"/>
      <c r="TPX18" s="393"/>
      <c r="TPY18" s="393"/>
      <c r="TPZ18" s="393"/>
      <c r="TQA18" s="393"/>
      <c r="TQB18" s="393"/>
      <c r="TQC18" s="393"/>
      <c r="TQD18" s="393"/>
      <c r="TQE18" s="393"/>
      <c r="TQF18" s="393"/>
      <c r="TQG18" s="393"/>
      <c r="TQH18" s="393"/>
      <c r="TQI18" s="393"/>
      <c r="TQJ18" s="393"/>
      <c r="TQK18" s="393"/>
      <c r="TQL18" s="393"/>
      <c r="TQM18" s="393"/>
      <c r="TQN18" s="393"/>
      <c r="TQO18" s="393"/>
      <c r="TQP18" s="393"/>
      <c r="TQQ18" s="393"/>
      <c r="TQR18" s="393"/>
      <c r="TQS18" s="393"/>
      <c r="TQT18" s="393"/>
      <c r="TQU18" s="393"/>
      <c r="TQV18" s="393"/>
      <c r="TQW18" s="393"/>
      <c r="TQX18" s="393"/>
      <c r="TQY18" s="393"/>
      <c r="TQZ18" s="393"/>
      <c r="TRA18" s="393"/>
      <c r="TRB18" s="393"/>
      <c r="TRC18" s="393"/>
      <c r="TRD18" s="393"/>
      <c r="TRE18" s="393"/>
      <c r="TRF18" s="393"/>
      <c r="TRG18" s="393"/>
      <c r="TRH18" s="393"/>
      <c r="TRI18" s="393"/>
      <c r="TRJ18" s="393"/>
      <c r="TRK18" s="393"/>
      <c r="TRL18" s="393"/>
      <c r="TRM18" s="393"/>
      <c r="TRN18" s="393"/>
      <c r="TRO18" s="393"/>
      <c r="TRP18" s="393"/>
      <c r="TRQ18" s="393"/>
      <c r="TRR18" s="393"/>
      <c r="TRS18" s="393"/>
      <c r="TRT18" s="393"/>
      <c r="TRU18" s="393"/>
      <c r="TRV18" s="393"/>
      <c r="TRW18" s="393"/>
      <c r="TRX18" s="393"/>
      <c r="TRY18" s="393"/>
      <c r="TRZ18" s="393"/>
      <c r="TSA18" s="393"/>
      <c r="TSB18" s="393"/>
      <c r="TSC18" s="393"/>
      <c r="TSD18" s="393"/>
      <c r="TSE18" s="393"/>
      <c r="TSF18" s="393"/>
      <c r="TSG18" s="393"/>
      <c r="TSH18" s="393"/>
      <c r="TSI18" s="393"/>
      <c r="TSJ18" s="393"/>
      <c r="TSK18" s="393"/>
      <c r="TSL18" s="393"/>
      <c r="TSM18" s="393"/>
      <c r="TSN18" s="393"/>
      <c r="TSO18" s="393"/>
      <c r="TSP18" s="393"/>
      <c r="TSQ18" s="393"/>
      <c r="TSR18" s="393"/>
      <c r="TSS18" s="393"/>
      <c r="TST18" s="393"/>
      <c r="TSU18" s="393"/>
      <c r="TSV18" s="393"/>
      <c r="TSW18" s="393"/>
      <c r="TSX18" s="393"/>
      <c r="TSY18" s="393"/>
      <c r="TSZ18" s="393"/>
      <c r="TTA18" s="393"/>
      <c r="TTB18" s="393"/>
      <c r="TTC18" s="393"/>
      <c r="TTD18" s="393"/>
      <c r="TTE18" s="393"/>
      <c r="TTF18" s="393"/>
      <c r="TTG18" s="393"/>
      <c r="TTH18" s="393"/>
      <c r="TTI18" s="393"/>
      <c r="TTJ18" s="393"/>
      <c r="TTK18" s="393"/>
      <c r="TTL18" s="393"/>
      <c r="TTM18" s="393"/>
      <c r="TTN18" s="393"/>
      <c r="TTO18" s="393"/>
      <c r="TTP18" s="393"/>
      <c r="TTQ18" s="393"/>
      <c r="TTR18" s="393"/>
      <c r="TTS18" s="393"/>
      <c r="TTT18" s="393"/>
      <c r="TTU18" s="393"/>
      <c r="TTV18" s="393"/>
      <c r="TTW18" s="393"/>
      <c r="TTX18" s="393"/>
      <c r="TTY18" s="393"/>
      <c r="TTZ18" s="393"/>
      <c r="TUA18" s="393"/>
      <c r="TUB18" s="393"/>
      <c r="TUC18" s="393"/>
      <c r="TUD18" s="393"/>
      <c r="TUE18" s="393"/>
      <c r="TUF18" s="393"/>
      <c r="TUG18" s="393"/>
      <c r="TUH18" s="393"/>
      <c r="TUI18" s="393"/>
      <c r="TUJ18" s="393"/>
      <c r="TUK18" s="393"/>
      <c r="TUL18" s="393"/>
      <c r="TUM18" s="393"/>
      <c r="TUN18" s="393"/>
      <c r="TUO18" s="393"/>
      <c r="TUP18" s="393"/>
      <c r="TUQ18" s="393"/>
      <c r="TUR18" s="393"/>
      <c r="TUS18" s="393"/>
      <c r="TUT18" s="393"/>
      <c r="TUU18" s="393"/>
      <c r="TUV18" s="393"/>
      <c r="TUW18" s="393"/>
      <c r="TUX18" s="393"/>
      <c r="TUY18" s="393"/>
      <c r="TUZ18" s="393"/>
      <c r="TVA18" s="393"/>
      <c r="TVB18" s="393"/>
      <c r="TVC18" s="393"/>
      <c r="TVD18" s="393"/>
      <c r="TVE18" s="393"/>
      <c r="TVF18" s="393"/>
      <c r="TVG18" s="393"/>
      <c r="TVH18" s="393"/>
      <c r="TVI18" s="393"/>
      <c r="TVJ18" s="393"/>
      <c r="TVK18" s="393"/>
      <c r="TVL18" s="393"/>
      <c r="TVM18" s="393"/>
      <c r="TVN18" s="393"/>
      <c r="TVO18" s="393"/>
      <c r="TVP18" s="393"/>
      <c r="TVQ18" s="393"/>
      <c r="TVR18" s="393"/>
      <c r="TVS18" s="393"/>
      <c r="TVT18" s="393"/>
      <c r="TVU18" s="393"/>
      <c r="TVV18" s="393"/>
      <c r="TVW18" s="393"/>
      <c r="TVX18" s="393"/>
      <c r="TVY18" s="393"/>
      <c r="TVZ18" s="393"/>
      <c r="TWA18" s="393"/>
      <c r="TWB18" s="393"/>
      <c r="TWC18" s="393"/>
      <c r="TWD18" s="393"/>
      <c r="TWE18" s="393"/>
      <c r="TWF18" s="393"/>
      <c r="TWG18" s="393"/>
      <c r="TWH18" s="393"/>
      <c r="TWI18" s="393"/>
      <c r="TWJ18" s="393"/>
      <c r="TWK18" s="393"/>
      <c r="TWL18" s="393"/>
      <c r="TWM18" s="393"/>
      <c r="TWN18" s="393"/>
      <c r="TWO18" s="393"/>
      <c r="TWP18" s="393"/>
      <c r="TWQ18" s="393"/>
      <c r="TWR18" s="393"/>
      <c r="TWS18" s="393"/>
      <c r="TWT18" s="393"/>
      <c r="TWU18" s="393"/>
      <c r="TWV18" s="393"/>
      <c r="TWW18" s="393"/>
      <c r="TWX18" s="393"/>
      <c r="TWY18" s="393"/>
      <c r="TWZ18" s="393"/>
      <c r="TXA18" s="393"/>
      <c r="TXB18" s="393"/>
      <c r="TXC18" s="393"/>
      <c r="TXD18" s="393"/>
      <c r="TXE18" s="393"/>
      <c r="TXF18" s="393"/>
      <c r="TXG18" s="393"/>
      <c r="TXH18" s="393"/>
      <c r="TXI18" s="393"/>
      <c r="TXJ18" s="393"/>
      <c r="TXK18" s="393"/>
      <c r="TXL18" s="393"/>
      <c r="TXM18" s="393"/>
      <c r="TXN18" s="393"/>
      <c r="TXO18" s="393"/>
      <c r="TXP18" s="393"/>
      <c r="TXQ18" s="393"/>
      <c r="TXR18" s="393"/>
      <c r="TXS18" s="393"/>
      <c r="TXT18" s="393"/>
      <c r="TXU18" s="393"/>
      <c r="TXV18" s="393"/>
      <c r="TXW18" s="393"/>
      <c r="TXX18" s="393"/>
      <c r="TXY18" s="393"/>
      <c r="TXZ18" s="393"/>
      <c r="TYA18" s="393"/>
      <c r="TYB18" s="393"/>
      <c r="TYC18" s="393"/>
      <c r="TYD18" s="393"/>
      <c r="TYE18" s="393"/>
      <c r="TYF18" s="393"/>
      <c r="TYG18" s="393"/>
      <c r="TYH18" s="393"/>
      <c r="TYI18" s="393"/>
      <c r="TYJ18" s="393"/>
      <c r="TYK18" s="393"/>
      <c r="TYL18" s="393"/>
      <c r="TYM18" s="393"/>
      <c r="TYN18" s="393"/>
      <c r="TYO18" s="393"/>
      <c r="TYP18" s="393"/>
      <c r="TYQ18" s="393"/>
      <c r="TYR18" s="393"/>
      <c r="TYS18" s="393"/>
      <c r="TYT18" s="393"/>
      <c r="TYU18" s="393"/>
      <c r="TYV18" s="393"/>
      <c r="TYW18" s="393"/>
      <c r="TYX18" s="393"/>
      <c r="TYY18" s="393"/>
      <c r="TYZ18" s="393"/>
      <c r="TZA18" s="393"/>
      <c r="TZB18" s="393"/>
      <c r="TZC18" s="393"/>
      <c r="TZD18" s="393"/>
      <c r="TZE18" s="393"/>
      <c r="TZF18" s="393"/>
      <c r="TZG18" s="393"/>
      <c r="TZH18" s="393"/>
      <c r="TZI18" s="393"/>
      <c r="TZJ18" s="393"/>
      <c r="TZK18" s="393"/>
      <c r="TZL18" s="393"/>
      <c r="TZM18" s="393"/>
      <c r="TZN18" s="393"/>
      <c r="TZO18" s="393"/>
      <c r="TZP18" s="393"/>
      <c r="TZQ18" s="393"/>
      <c r="TZR18" s="393"/>
      <c r="TZS18" s="393"/>
      <c r="TZT18" s="393"/>
      <c r="TZU18" s="393"/>
      <c r="TZV18" s="393"/>
      <c r="TZW18" s="393"/>
      <c r="TZX18" s="393"/>
      <c r="TZY18" s="393"/>
      <c r="TZZ18" s="393"/>
      <c r="UAA18" s="393"/>
      <c r="UAB18" s="393"/>
      <c r="UAC18" s="393"/>
      <c r="UAD18" s="393"/>
      <c r="UAE18" s="393"/>
      <c r="UAF18" s="393"/>
      <c r="UAG18" s="393"/>
      <c r="UAH18" s="393"/>
      <c r="UAI18" s="393"/>
      <c r="UAJ18" s="393"/>
      <c r="UAK18" s="393"/>
      <c r="UAL18" s="393"/>
      <c r="UAM18" s="393"/>
      <c r="UAN18" s="393"/>
      <c r="UAO18" s="393"/>
      <c r="UAP18" s="393"/>
      <c r="UAQ18" s="393"/>
      <c r="UAR18" s="393"/>
      <c r="UAS18" s="393"/>
      <c r="UAT18" s="393"/>
      <c r="UAU18" s="393"/>
      <c r="UAV18" s="393"/>
      <c r="UAW18" s="393"/>
      <c r="UAX18" s="393"/>
      <c r="UAY18" s="393"/>
      <c r="UAZ18" s="393"/>
      <c r="UBA18" s="393"/>
      <c r="UBB18" s="393"/>
      <c r="UBC18" s="393"/>
      <c r="UBD18" s="393"/>
      <c r="UBE18" s="393"/>
      <c r="UBF18" s="393"/>
      <c r="UBG18" s="393"/>
      <c r="UBH18" s="393"/>
      <c r="UBI18" s="393"/>
      <c r="UBJ18" s="393"/>
      <c r="UBK18" s="393"/>
      <c r="UBL18" s="393"/>
      <c r="UBM18" s="393"/>
      <c r="UBN18" s="393"/>
      <c r="UBO18" s="393"/>
      <c r="UBP18" s="393"/>
      <c r="UBQ18" s="393"/>
      <c r="UBR18" s="393"/>
      <c r="UBS18" s="393"/>
      <c r="UBT18" s="393"/>
      <c r="UBU18" s="393"/>
      <c r="UBV18" s="393"/>
      <c r="UBW18" s="393"/>
      <c r="UBX18" s="393"/>
      <c r="UBY18" s="393"/>
      <c r="UBZ18" s="393"/>
      <c r="UCA18" s="393"/>
      <c r="UCB18" s="393"/>
      <c r="UCC18" s="393"/>
      <c r="UCD18" s="393"/>
      <c r="UCE18" s="393"/>
      <c r="UCF18" s="393"/>
      <c r="UCG18" s="393"/>
      <c r="UCH18" s="393"/>
      <c r="UCI18" s="393"/>
      <c r="UCJ18" s="393"/>
      <c r="UCK18" s="393"/>
      <c r="UCL18" s="393"/>
      <c r="UCM18" s="393"/>
      <c r="UCN18" s="393"/>
      <c r="UCO18" s="393"/>
      <c r="UCP18" s="393"/>
      <c r="UCQ18" s="393"/>
      <c r="UCR18" s="393"/>
      <c r="UCS18" s="393"/>
      <c r="UCT18" s="393"/>
      <c r="UCU18" s="393"/>
      <c r="UCV18" s="393"/>
      <c r="UCW18" s="393"/>
      <c r="UCX18" s="393"/>
      <c r="UCY18" s="393"/>
      <c r="UCZ18" s="393"/>
      <c r="UDA18" s="393"/>
      <c r="UDB18" s="393"/>
      <c r="UDC18" s="393"/>
      <c r="UDD18" s="393"/>
      <c r="UDE18" s="393"/>
      <c r="UDF18" s="393"/>
      <c r="UDG18" s="393"/>
      <c r="UDH18" s="393"/>
      <c r="UDI18" s="393"/>
      <c r="UDJ18" s="393"/>
      <c r="UDK18" s="393"/>
      <c r="UDL18" s="393"/>
      <c r="UDM18" s="393"/>
      <c r="UDN18" s="393"/>
      <c r="UDO18" s="393"/>
      <c r="UDP18" s="393"/>
      <c r="UDQ18" s="393"/>
      <c r="UDR18" s="393"/>
      <c r="UDS18" s="393"/>
      <c r="UDT18" s="393"/>
      <c r="UDU18" s="393"/>
      <c r="UDV18" s="393"/>
      <c r="UDW18" s="393"/>
      <c r="UDX18" s="393"/>
      <c r="UDY18" s="393"/>
      <c r="UDZ18" s="393"/>
      <c r="UEA18" s="393"/>
      <c r="UEB18" s="393"/>
      <c r="UEC18" s="393"/>
      <c r="UED18" s="393"/>
      <c r="UEE18" s="393"/>
      <c r="UEF18" s="393"/>
      <c r="UEG18" s="393"/>
      <c r="UEH18" s="393"/>
      <c r="UEI18" s="393"/>
      <c r="UEJ18" s="393"/>
      <c r="UEK18" s="393"/>
      <c r="UEL18" s="393"/>
      <c r="UEM18" s="393"/>
      <c r="UEN18" s="393"/>
      <c r="UEO18" s="393"/>
      <c r="UEP18" s="393"/>
      <c r="UEQ18" s="393"/>
      <c r="UER18" s="393"/>
      <c r="UES18" s="393"/>
      <c r="UET18" s="393"/>
      <c r="UEU18" s="393"/>
      <c r="UEV18" s="393"/>
      <c r="UEW18" s="393"/>
      <c r="UEX18" s="393"/>
      <c r="UEY18" s="393"/>
      <c r="UEZ18" s="393"/>
      <c r="UFA18" s="393"/>
      <c r="UFB18" s="393"/>
      <c r="UFC18" s="393"/>
      <c r="UFD18" s="393"/>
      <c r="UFE18" s="393"/>
      <c r="UFF18" s="393"/>
      <c r="UFG18" s="393"/>
      <c r="UFH18" s="393"/>
      <c r="UFI18" s="393"/>
      <c r="UFJ18" s="393"/>
      <c r="UFK18" s="393"/>
      <c r="UFL18" s="393"/>
      <c r="UFM18" s="393"/>
      <c r="UFN18" s="393"/>
      <c r="UFO18" s="393"/>
      <c r="UFP18" s="393"/>
      <c r="UFQ18" s="393"/>
      <c r="UFR18" s="393"/>
      <c r="UFS18" s="393"/>
      <c r="UFT18" s="393"/>
      <c r="UFU18" s="393"/>
      <c r="UFV18" s="393"/>
      <c r="UFW18" s="393"/>
      <c r="UFX18" s="393"/>
      <c r="UFY18" s="393"/>
      <c r="UFZ18" s="393"/>
      <c r="UGA18" s="393"/>
      <c r="UGB18" s="393"/>
      <c r="UGC18" s="393"/>
      <c r="UGD18" s="393"/>
      <c r="UGE18" s="393"/>
      <c r="UGF18" s="393"/>
      <c r="UGG18" s="393"/>
      <c r="UGH18" s="393"/>
      <c r="UGI18" s="393"/>
      <c r="UGJ18" s="393"/>
      <c r="UGK18" s="393"/>
      <c r="UGL18" s="393"/>
      <c r="UGM18" s="393"/>
      <c r="UGN18" s="393"/>
      <c r="UGO18" s="393"/>
      <c r="UGP18" s="393"/>
      <c r="UGQ18" s="393"/>
      <c r="UGR18" s="393"/>
      <c r="UGS18" s="393"/>
      <c r="UGT18" s="393"/>
      <c r="UGU18" s="393"/>
      <c r="UGV18" s="393"/>
      <c r="UGW18" s="393"/>
      <c r="UGX18" s="393"/>
      <c r="UGY18" s="393"/>
      <c r="UGZ18" s="393"/>
      <c r="UHA18" s="393"/>
      <c r="UHB18" s="393"/>
      <c r="UHC18" s="393"/>
      <c r="UHD18" s="393"/>
      <c r="UHE18" s="393"/>
      <c r="UHF18" s="393"/>
      <c r="UHG18" s="393"/>
      <c r="UHH18" s="393"/>
      <c r="UHI18" s="393"/>
      <c r="UHJ18" s="393"/>
      <c r="UHK18" s="393"/>
      <c r="UHL18" s="393"/>
      <c r="UHM18" s="393"/>
      <c r="UHN18" s="393"/>
      <c r="UHO18" s="393"/>
      <c r="UHP18" s="393"/>
      <c r="UHQ18" s="393"/>
      <c r="UHR18" s="393"/>
      <c r="UHS18" s="393"/>
      <c r="UHT18" s="393"/>
      <c r="UHU18" s="393"/>
      <c r="UHV18" s="393"/>
      <c r="UHW18" s="393"/>
      <c r="UHX18" s="393"/>
      <c r="UHY18" s="393"/>
      <c r="UHZ18" s="393"/>
      <c r="UIA18" s="393"/>
      <c r="UIB18" s="393"/>
      <c r="UIC18" s="393"/>
      <c r="UID18" s="393"/>
      <c r="UIE18" s="393"/>
      <c r="UIF18" s="393"/>
      <c r="UIG18" s="393"/>
      <c r="UIH18" s="393"/>
      <c r="UII18" s="393"/>
      <c r="UIJ18" s="393"/>
      <c r="UIK18" s="393"/>
      <c r="UIL18" s="393"/>
      <c r="UIM18" s="393"/>
      <c r="UIN18" s="393"/>
      <c r="UIO18" s="393"/>
      <c r="UIP18" s="393"/>
      <c r="UIQ18" s="393"/>
      <c r="UIR18" s="393"/>
      <c r="UIS18" s="393"/>
      <c r="UIT18" s="393"/>
      <c r="UIU18" s="393"/>
      <c r="UIV18" s="393"/>
      <c r="UIW18" s="393"/>
      <c r="UIX18" s="393"/>
      <c r="UIY18" s="393"/>
      <c r="UIZ18" s="393"/>
      <c r="UJA18" s="393"/>
      <c r="UJB18" s="393"/>
      <c r="UJC18" s="393"/>
      <c r="UJD18" s="393"/>
      <c r="UJE18" s="393"/>
      <c r="UJF18" s="393"/>
      <c r="UJG18" s="393"/>
      <c r="UJH18" s="393"/>
      <c r="UJI18" s="393"/>
      <c r="UJJ18" s="393"/>
      <c r="UJK18" s="393"/>
      <c r="UJL18" s="393"/>
      <c r="UJM18" s="393"/>
      <c r="UJN18" s="393"/>
      <c r="UJO18" s="393"/>
      <c r="UJP18" s="393"/>
      <c r="UJQ18" s="393"/>
      <c r="UJR18" s="393"/>
      <c r="UJS18" s="393"/>
      <c r="UJT18" s="393"/>
      <c r="UJU18" s="393"/>
      <c r="UJV18" s="393"/>
      <c r="UJW18" s="393"/>
      <c r="UJX18" s="393"/>
      <c r="UJY18" s="393"/>
      <c r="UJZ18" s="393"/>
      <c r="UKA18" s="393"/>
      <c r="UKB18" s="393"/>
      <c r="UKC18" s="393"/>
      <c r="UKD18" s="393"/>
      <c r="UKE18" s="393"/>
      <c r="UKF18" s="393"/>
      <c r="UKG18" s="393"/>
      <c r="UKH18" s="393"/>
      <c r="UKI18" s="393"/>
      <c r="UKJ18" s="393"/>
      <c r="UKK18" s="393"/>
      <c r="UKL18" s="393"/>
      <c r="UKM18" s="393"/>
      <c r="UKN18" s="393"/>
      <c r="UKO18" s="393"/>
      <c r="UKP18" s="393"/>
      <c r="UKQ18" s="393"/>
      <c r="UKR18" s="393"/>
      <c r="UKS18" s="393"/>
      <c r="UKT18" s="393"/>
      <c r="UKU18" s="393"/>
      <c r="UKV18" s="393"/>
      <c r="UKW18" s="393"/>
      <c r="UKX18" s="393"/>
      <c r="UKY18" s="393"/>
      <c r="UKZ18" s="393"/>
      <c r="ULA18" s="393"/>
      <c r="ULB18" s="393"/>
      <c r="ULC18" s="393"/>
      <c r="ULD18" s="393"/>
      <c r="ULE18" s="393"/>
      <c r="ULF18" s="393"/>
      <c r="ULG18" s="393"/>
      <c r="ULH18" s="393"/>
      <c r="ULI18" s="393"/>
      <c r="ULJ18" s="393"/>
      <c r="ULK18" s="393"/>
      <c r="ULL18" s="393"/>
      <c r="ULM18" s="393"/>
      <c r="ULN18" s="393"/>
      <c r="ULO18" s="393"/>
      <c r="ULP18" s="393"/>
      <c r="ULQ18" s="393"/>
      <c r="ULR18" s="393"/>
      <c r="ULS18" s="393"/>
      <c r="ULT18" s="393"/>
      <c r="ULU18" s="393"/>
      <c r="ULV18" s="393"/>
      <c r="ULW18" s="393"/>
      <c r="ULX18" s="393"/>
      <c r="ULY18" s="393"/>
      <c r="ULZ18" s="393"/>
      <c r="UMA18" s="393"/>
      <c r="UMB18" s="393"/>
      <c r="UMC18" s="393"/>
      <c r="UMD18" s="393"/>
      <c r="UME18" s="393"/>
      <c r="UMF18" s="393"/>
      <c r="UMG18" s="393"/>
      <c r="UMH18" s="393"/>
      <c r="UMI18" s="393"/>
      <c r="UMJ18" s="393"/>
      <c r="UMK18" s="393"/>
      <c r="UML18" s="393"/>
      <c r="UMM18" s="393"/>
      <c r="UMN18" s="393"/>
      <c r="UMO18" s="393"/>
      <c r="UMP18" s="393"/>
      <c r="UMQ18" s="393"/>
      <c r="UMR18" s="393"/>
      <c r="UMS18" s="393"/>
      <c r="UMT18" s="393"/>
      <c r="UMU18" s="393"/>
      <c r="UMV18" s="393"/>
      <c r="UMW18" s="393"/>
      <c r="UMX18" s="393"/>
      <c r="UMY18" s="393"/>
      <c r="UMZ18" s="393"/>
      <c r="UNA18" s="393"/>
      <c r="UNB18" s="393"/>
      <c r="UNC18" s="393"/>
      <c r="UND18" s="393"/>
      <c r="UNE18" s="393"/>
      <c r="UNF18" s="393"/>
      <c r="UNG18" s="393"/>
      <c r="UNH18" s="393"/>
      <c r="UNI18" s="393"/>
      <c r="UNJ18" s="393"/>
      <c r="UNK18" s="393"/>
      <c r="UNL18" s="393"/>
      <c r="UNM18" s="393"/>
      <c r="UNN18" s="393"/>
      <c r="UNO18" s="393"/>
      <c r="UNP18" s="393"/>
      <c r="UNQ18" s="393"/>
      <c r="UNR18" s="393"/>
      <c r="UNS18" s="393"/>
      <c r="UNT18" s="393"/>
      <c r="UNU18" s="393"/>
      <c r="UNV18" s="393"/>
      <c r="UNW18" s="393"/>
      <c r="UNX18" s="393"/>
      <c r="UNY18" s="393"/>
      <c r="UNZ18" s="393"/>
      <c r="UOA18" s="393"/>
      <c r="UOB18" s="393"/>
      <c r="UOC18" s="393"/>
      <c r="UOD18" s="393"/>
      <c r="UOE18" s="393"/>
      <c r="UOF18" s="393"/>
      <c r="UOG18" s="393"/>
      <c r="UOH18" s="393"/>
      <c r="UOI18" s="393"/>
      <c r="UOJ18" s="393"/>
      <c r="UOK18" s="393"/>
      <c r="UOL18" s="393"/>
      <c r="UOM18" s="393"/>
      <c r="UON18" s="393"/>
      <c r="UOO18" s="393"/>
      <c r="UOP18" s="393"/>
      <c r="UOQ18" s="393"/>
      <c r="UOR18" s="393"/>
      <c r="UOS18" s="393"/>
      <c r="UOT18" s="393"/>
      <c r="UOU18" s="393"/>
      <c r="UOV18" s="393"/>
      <c r="UOW18" s="393"/>
      <c r="UOX18" s="393"/>
      <c r="UOY18" s="393"/>
      <c r="UOZ18" s="393"/>
      <c r="UPA18" s="393"/>
      <c r="UPB18" s="393"/>
      <c r="UPC18" s="393"/>
      <c r="UPD18" s="393"/>
      <c r="UPE18" s="393"/>
      <c r="UPF18" s="393"/>
      <c r="UPG18" s="393"/>
      <c r="UPH18" s="393"/>
      <c r="UPI18" s="393"/>
      <c r="UPJ18" s="393"/>
      <c r="UPK18" s="393"/>
      <c r="UPL18" s="393"/>
      <c r="UPM18" s="393"/>
      <c r="UPN18" s="393"/>
      <c r="UPO18" s="393"/>
      <c r="UPP18" s="393"/>
      <c r="UPQ18" s="393"/>
      <c r="UPR18" s="393"/>
      <c r="UPS18" s="393"/>
      <c r="UPT18" s="393"/>
      <c r="UPU18" s="393"/>
      <c r="UPV18" s="393"/>
      <c r="UPW18" s="393"/>
      <c r="UPX18" s="393"/>
      <c r="UPY18" s="393"/>
      <c r="UPZ18" s="393"/>
      <c r="UQA18" s="393"/>
      <c r="UQB18" s="393"/>
      <c r="UQC18" s="393"/>
      <c r="UQD18" s="393"/>
      <c r="UQE18" s="393"/>
      <c r="UQF18" s="393"/>
      <c r="UQG18" s="393"/>
      <c r="UQH18" s="393"/>
      <c r="UQI18" s="393"/>
      <c r="UQJ18" s="393"/>
      <c r="UQK18" s="393"/>
      <c r="UQL18" s="393"/>
      <c r="UQM18" s="393"/>
      <c r="UQN18" s="393"/>
      <c r="UQO18" s="393"/>
      <c r="UQP18" s="393"/>
      <c r="UQQ18" s="393"/>
      <c r="UQR18" s="393"/>
      <c r="UQS18" s="393"/>
      <c r="UQT18" s="393"/>
      <c r="UQU18" s="393"/>
      <c r="UQV18" s="393"/>
      <c r="UQW18" s="393"/>
      <c r="UQX18" s="393"/>
      <c r="UQY18" s="393"/>
      <c r="UQZ18" s="393"/>
      <c r="URA18" s="393"/>
      <c r="URB18" s="393"/>
      <c r="URC18" s="393"/>
      <c r="URD18" s="393"/>
      <c r="URE18" s="393"/>
      <c r="URF18" s="393"/>
      <c r="URG18" s="393"/>
      <c r="URH18" s="393"/>
      <c r="URI18" s="393"/>
      <c r="URJ18" s="393"/>
      <c r="URK18" s="393"/>
      <c r="URL18" s="393"/>
      <c r="URM18" s="393"/>
      <c r="URN18" s="393"/>
      <c r="URO18" s="393"/>
      <c r="URP18" s="393"/>
      <c r="URQ18" s="393"/>
      <c r="URR18" s="393"/>
      <c r="URS18" s="393"/>
      <c r="URT18" s="393"/>
      <c r="URU18" s="393"/>
      <c r="URV18" s="393"/>
      <c r="URW18" s="393"/>
      <c r="URX18" s="393"/>
      <c r="URY18" s="393"/>
      <c r="URZ18" s="393"/>
      <c r="USA18" s="393"/>
      <c r="USB18" s="393"/>
      <c r="USC18" s="393"/>
      <c r="USD18" s="393"/>
      <c r="USE18" s="393"/>
      <c r="USF18" s="393"/>
      <c r="USG18" s="393"/>
      <c r="USH18" s="393"/>
      <c r="USI18" s="393"/>
      <c r="USJ18" s="393"/>
      <c r="USK18" s="393"/>
      <c r="USL18" s="393"/>
      <c r="USM18" s="393"/>
      <c r="USN18" s="393"/>
      <c r="USO18" s="393"/>
      <c r="USP18" s="393"/>
      <c r="USQ18" s="393"/>
      <c r="USR18" s="393"/>
      <c r="USS18" s="393"/>
      <c r="UST18" s="393"/>
      <c r="USU18" s="393"/>
      <c r="USV18" s="393"/>
      <c r="USW18" s="393"/>
      <c r="USX18" s="393"/>
      <c r="USY18" s="393"/>
      <c r="USZ18" s="393"/>
      <c r="UTA18" s="393"/>
      <c r="UTB18" s="393"/>
      <c r="UTC18" s="393"/>
      <c r="UTD18" s="393"/>
      <c r="UTE18" s="393"/>
      <c r="UTF18" s="393"/>
      <c r="UTG18" s="393"/>
      <c r="UTH18" s="393"/>
      <c r="UTI18" s="393"/>
      <c r="UTJ18" s="393"/>
      <c r="UTK18" s="393"/>
      <c r="UTL18" s="393"/>
      <c r="UTM18" s="393"/>
      <c r="UTN18" s="393"/>
      <c r="UTO18" s="393"/>
      <c r="UTP18" s="393"/>
      <c r="UTQ18" s="393"/>
      <c r="UTR18" s="393"/>
      <c r="UTS18" s="393"/>
      <c r="UTT18" s="393"/>
      <c r="UTU18" s="393"/>
      <c r="UTV18" s="393"/>
      <c r="UTW18" s="393"/>
      <c r="UTX18" s="393"/>
      <c r="UTY18" s="393"/>
      <c r="UTZ18" s="393"/>
      <c r="UUA18" s="393"/>
      <c r="UUB18" s="393"/>
      <c r="UUC18" s="393"/>
      <c r="UUD18" s="393"/>
      <c r="UUE18" s="393"/>
      <c r="UUF18" s="393"/>
      <c r="UUG18" s="393"/>
      <c r="UUH18" s="393"/>
      <c r="UUI18" s="393"/>
      <c r="UUJ18" s="393"/>
      <c r="UUK18" s="393"/>
      <c r="UUL18" s="393"/>
      <c r="UUM18" s="393"/>
      <c r="UUN18" s="393"/>
      <c r="UUO18" s="393"/>
      <c r="UUP18" s="393"/>
      <c r="UUQ18" s="393"/>
      <c r="UUR18" s="393"/>
      <c r="UUS18" s="393"/>
      <c r="UUT18" s="393"/>
      <c r="UUU18" s="393"/>
      <c r="UUV18" s="393"/>
      <c r="UUW18" s="393"/>
      <c r="UUX18" s="393"/>
      <c r="UUY18" s="393"/>
      <c r="UUZ18" s="393"/>
      <c r="UVA18" s="393"/>
      <c r="UVB18" s="393"/>
      <c r="UVC18" s="393"/>
      <c r="UVD18" s="393"/>
      <c r="UVE18" s="393"/>
      <c r="UVF18" s="393"/>
      <c r="UVG18" s="393"/>
      <c r="UVH18" s="393"/>
      <c r="UVI18" s="393"/>
      <c r="UVJ18" s="393"/>
      <c r="UVK18" s="393"/>
      <c r="UVL18" s="393"/>
      <c r="UVM18" s="393"/>
      <c r="UVN18" s="393"/>
      <c r="UVO18" s="393"/>
      <c r="UVP18" s="393"/>
      <c r="UVQ18" s="393"/>
      <c r="UVR18" s="393"/>
      <c r="UVS18" s="393"/>
      <c r="UVT18" s="393"/>
      <c r="UVU18" s="393"/>
      <c r="UVV18" s="393"/>
      <c r="UVW18" s="393"/>
      <c r="UVX18" s="393"/>
      <c r="UVY18" s="393"/>
      <c r="UVZ18" s="393"/>
      <c r="UWA18" s="393"/>
      <c r="UWB18" s="393"/>
      <c r="UWC18" s="393"/>
      <c r="UWD18" s="393"/>
      <c r="UWE18" s="393"/>
      <c r="UWF18" s="393"/>
      <c r="UWG18" s="393"/>
      <c r="UWH18" s="393"/>
      <c r="UWI18" s="393"/>
      <c r="UWJ18" s="393"/>
      <c r="UWK18" s="393"/>
      <c r="UWL18" s="393"/>
      <c r="UWM18" s="393"/>
      <c r="UWN18" s="393"/>
      <c r="UWO18" s="393"/>
      <c r="UWP18" s="393"/>
      <c r="UWQ18" s="393"/>
      <c r="UWR18" s="393"/>
      <c r="UWS18" s="393"/>
      <c r="UWT18" s="393"/>
      <c r="UWU18" s="393"/>
      <c r="UWV18" s="393"/>
      <c r="UWW18" s="393"/>
      <c r="UWX18" s="393"/>
      <c r="UWY18" s="393"/>
      <c r="UWZ18" s="393"/>
      <c r="UXA18" s="393"/>
      <c r="UXB18" s="393"/>
      <c r="UXC18" s="393"/>
      <c r="UXD18" s="393"/>
      <c r="UXE18" s="393"/>
      <c r="UXF18" s="393"/>
      <c r="UXG18" s="393"/>
      <c r="UXH18" s="393"/>
      <c r="UXI18" s="393"/>
      <c r="UXJ18" s="393"/>
      <c r="UXK18" s="393"/>
      <c r="UXL18" s="393"/>
      <c r="UXM18" s="393"/>
      <c r="UXN18" s="393"/>
      <c r="UXO18" s="393"/>
      <c r="UXP18" s="393"/>
      <c r="UXQ18" s="393"/>
      <c r="UXR18" s="393"/>
      <c r="UXS18" s="393"/>
      <c r="UXT18" s="393"/>
      <c r="UXU18" s="393"/>
      <c r="UXV18" s="393"/>
      <c r="UXW18" s="393"/>
      <c r="UXX18" s="393"/>
      <c r="UXY18" s="393"/>
      <c r="UXZ18" s="393"/>
      <c r="UYA18" s="393"/>
      <c r="UYB18" s="393"/>
      <c r="UYC18" s="393"/>
      <c r="UYD18" s="393"/>
      <c r="UYE18" s="393"/>
      <c r="UYF18" s="393"/>
      <c r="UYG18" s="393"/>
      <c r="UYH18" s="393"/>
      <c r="UYI18" s="393"/>
      <c r="UYJ18" s="393"/>
      <c r="UYK18" s="393"/>
      <c r="UYL18" s="393"/>
      <c r="UYM18" s="393"/>
      <c r="UYN18" s="393"/>
      <c r="UYO18" s="393"/>
      <c r="UYP18" s="393"/>
      <c r="UYQ18" s="393"/>
      <c r="UYR18" s="393"/>
      <c r="UYS18" s="393"/>
      <c r="UYT18" s="393"/>
      <c r="UYU18" s="393"/>
      <c r="UYV18" s="393"/>
      <c r="UYW18" s="393"/>
      <c r="UYX18" s="393"/>
      <c r="UYY18" s="393"/>
      <c r="UYZ18" s="393"/>
      <c r="UZA18" s="393"/>
      <c r="UZB18" s="393"/>
      <c r="UZC18" s="393"/>
      <c r="UZD18" s="393"/>
      <c r="UZE18" s="393"/>
      <c r="UZF18" s="393"/>
      <c r="UZG18" s="393"/>
      <c r="UZH18" s="393"/>
      <c r="UZI18" s="393"/>
      <c r="UZJ18" s="393"/>
      <c r="UZK18" s="393"/>
      <c r="UZL18" s="393"/>
      <c r="UZM18" s="393"/>
      <c r="UZN18" s="393"/>
      <c r="UZO18" s="393"/>
      <c r="UZP18" s="393"/>
      <c r="UZQ18" s="393"/>
      <c r="UZR18" s="393"/>
      <c r="UZS18" s="393"/>
      <c r="UZT18" s="393"/>
      <c r="UZU18" s="393"/>
      <c r="UZV18" s="393"/>
      <c r="UZW18" s="393"/>
      <c r="UZX18" s="393"/>
      <c r="UZY18" s="393"/>
      <c r="UZZ18" s="393"/>
      <c r="VAA18" s="393"/>
      <c r="VAB18" s="393"/>
      <c r="VAC18" s="393"/>
      <c r="VAD18" s="393"/>
      <c r="VAE18" s="393"/>
      <c r="VAF18" s="393"/>
      <c r="VAG18" s="393"/>
      <c r="VAH18" s="393"/>
      <c r="VAI18" s="393"/>
      <c r="VAJ18" s="393"/>
      <c r="VAK18" s="393"/>
      <c r="VAL18" s="393"/>
      <c r="VAM18" s="393"/>
      <c r="VAN18" s="393"/>
      <c r="VAO18" s="393"/>
      <c r="VAP18" s="393"/>
      <c r="VAQ18" s="393"/>
      <c r="VAR18" s="393"/>
      <c r="VAS18" s="393"/>
      <c r="VAT18" s="393"/>
      <c r="VAU18" s="393"/>
      <c r="VAV18" s="393"/>
      <c r="VAW18" s="393"/>
      <c r="VAX18" s="393"/>
      <c r="VAY18" s="393"/>
      <c r="VAZ18" s="393"/>
      <c r="VBA18" s="393"/>
      <c r="VBB18" s="393"/>
      <c r="VBC18" s="393"/>
      <c r="VBD18" s="393"/>
      <c r="VBE18" s="393"/>
      <c r="VBF18" s="393"/>
      <c r="VBG18" s="393"/>
      <c r="VBH18" s="393"/>
      <c r="VBI18" s="393"/>
      <c r="VBJ18" s="393"/>
      <c r="VBK18" s="393"/>
      <c r="VBL18" s="393"/>
      <c r="VBM18" s="393"/>
      <c r="VBN18" s="393"/>
      <c r="VBO18" s="393"/>
      <c r="VBP18" s="393"/>
      <c r="VBQ18" s="393"/>
      <c r="VBR18" s="393"/>
      <c r="VBS18" s="393"/>
      <c r="VBT18" s="393"/>
      <c r="VBU18" s="393"/>
      <c r="VBV18" s="393"/>
      <c r="VBW18" s="393"/>
      <c r="VBX18" s="393"/>
      <c r="VBY18" s="393"/>
      <c r="VBZ18" s="393"/>
      <c r="VCA18" s="393"/>
      <c r="VCB18" s="393"/>
      <c r="VCC18" s="393"/>
      <c r="VCD18" s="393"/>
      <c r="VCE18" s="393"/>
      <c r="VCF18" s="393"/>
      <c r="VCG18" s="393"/>
      <c r="VCH18" s="393"/>
      <c r="VCI18" s="393"/>
      <c r="VCJ18" s="393"/>
      <c r="VCK18" s="393"/>
      <c r="VCL18" s="393"/>
      <c r="VCM18" s="393"/>
      <c r="VCN18" s="393"/>
      <c r="VCO18" s="393"/>
      <c r="VCP18" s="393"/>
      <c r="VCQ18" s="393"/>
      <c r="VCR18" s="393"/>
      <c r="VCS18" s="393"/>
      <c r="VCT18" s="393"/>
      <c r="VCU18" s="393"/>
      <c r="VCV18" s="393"/>
      <c r="VCW18" s="393"/>
      <c r="VCX18" s="393"/>
      <c r="VCY18" s="393"/>
      <c r="VCZ18" s="393"/>
      <c r="VDA18" s="393"/>
      <c r="VDB18" s="393"/>
      <c r="VDC18" s="393"/>
      <c r="VDD18" s="393"/>
      <c r="VDE18" s="393"/>
      <c r="VDF18" s="393"/>
      <c r="VDG18" s="393"/>
      <c r="VDH18" s="393"/>
      <c r="VDI18" s="393"/>
      <c r="VDJ18" s="393"/>
      <c r="VDK18" s="393"/>
      <c r="VDL18" s="393"/>
      <c r="VDM18" s="393"/>
      <c r="VDN18" s="393"/>
      <c r="VDO18" s="393"/>
      <c r="VDP18" s="393"/>
      <c r="VDQ18" s="393"/>
      <c r="VDR18" s="393"/>
      <c r="VDS18" s="393"/>
      <c r="VDT18" s="393"/>
      <c r="VDU18" s="393"/>
      <c r="VDV18" s="393"/>
      <c r="VDW18" s="393"/>
      <c r="VDX18" s="393"/>
      <c r="VDY18" s="393"/>
      <c r="VDZ18" s="393"/>
      <c r="VEA18" s="393"/>
      <c r="VEB18" s="393"/>
      <c r="VEC18" s="393"/>
      <c r="VED18" s="393"/>
      <c r="VEE18" s="393"/>
      <c r="VEF18" s="393"/>
      <c r="VEG18" s="393"/>
      <c r="VEH18" s="393"/>
      <c r="VEI18" s="393"/>
      <c r="VEJ18" s="393"/>
      <c r="VEK18" s="393"/>
      <c r="VEL18" s="393"/>
      <c r="VEM18" s="393"/>
      <c r="VEN18" s="393"/>
      <c r="VEO18" s="393"/>
      <c r="VEP18" s="393"/>
      <c r="VEQ18" s="393"/>
      <c r="VER18" s="393"/>
      <c r="VES18" s="393"/>
      <c r="VET18" s="393"/>
      <c r="VEU18" s="393"/>
      <c r="VEV18" s="393"/>
      <c r="VEW18" s="393"/>
      <c r="VEX18" s="393"/>
      <c r="VEY18" s="393"/>
      <c r="VEZ18" s="393"/>
      <c r="VFA18" s="393"/>
      <c r="VFB18" s="393"/>
      <c r="VFC18" s="393"/>
      <c r="VFD18" s="393"/>
      <c r="VFE18" s="393"/>
      <c r="VFF18" s="393"/>
      <c r="VFG18" s="393"/>
      <c r="VFH18" s="393"/>
      <c r="VFI18" s="393"/>
      <c r="VFJ18" s="393"/>
      <c r="VFK18" s="393"/>
      <c r="VFL18" s="393"/>
      <c r="VFM18" s="393"/>
      <c r="VFN18" s="393"/>
      <c r="VFO18" s="393"/>
      <c r="VFP18" s="393"/>
      <c r="VFQ18" s="393"/>
      <c r="VFR18" s="393"/>
      <c r="VFS18" s="393"/>
      <c r="VFT18" s="393"/>
      <c r="VFU18" s="393"/>
      <c r="VFV18" s="393"/>
      <c r="VFW18" s="393"/>
      <c r="VFX18" s="393"/>
      <c r="VFY18" s="393"/>
      <c r="VFZ18" s="393"/>
      <c r="VGA18" s="393"/>
      <c r="VGB18" s="393"/>
      <c r="VGC18" s="393"/>
      <c r="VGD18" s="393"/>
      <c r="VGE18" s="393"/>
      <c r="VGF18" s="393"/>
      <c r="VGG18" s="393"/>
      <c r="VGH18" s="393"/>
      <c r="VGI18" s="393"/>
      <c r="VGJ18" s="393"/>
      <c r="VGK18" s="393"/>
      <c r="VGL18" s="393"/>
      <c r="VGM18" s="393"/>
      <c r="VGN18" s="393"/>
      <c r="VGO18" s="393"/>
      <c r="VGP18" s="393"/>
      <c r="VGQ18" s="393"/>
      <c r="VGR18" s="393"/>
      <c r="VGS18" s="393"/>
      <c r="VGT18" s="393"/>
      <c r="VGU18" s="393"/>
      <c r="VGV18" s="393"/>
      <c r="VGW18" s="393"/>
      <c r="VGX18" s="393"/>
      <c r="VGY18" s="393"/>
      <c r="VGZ18" s="393"/>
      <c r="VHA18" s="393"/>
      <c r="VHB18" s="393"/>
      <c r="VHC18" s="393"/>
      <c r="VHD18" s="393"/>
      <c r="VHE18" s="393"/>
      <c r="VHF18" s="393"/>
      <c r="VHG18" s="393"/>
      <c r="VHH18" s="393"/>
      <c r="VHI18" s="393"/>
      <c r="VHJ18" s="393"/>
      <c r="VHK18" s="393"/>
      <c r="VHL18" s="393"/>
      <c r="VHM18" s="393"/>
      <c r="VHN18" s="393"/>
      <c r="VHO18" s="393"/>
      <c r="VHP18" s="393"/>
      <c r="VHQ18" s="393"/>
      <c r="VHR18" s="393"/>
      <c r="VHS18" s="393"/>
      <c r="VHT18" s="393"/>
      <c r="VHU18" s="393"/>
      <c r="VHV18" s="393"/>
      <c r="VHW18" s="393"/>
      <c r="VHX18" s="393"/>
      <c r="VHY18" s="393"/>
      <c r="VHZ18" s="393"/>
      <c r="VIA18" s="393"/>
      <c r="VIB18" s="393"/>
      <c r="VIC18" s="393"/>
      <c r="VID18" s="393"/>
      <c r="VIE18" s="393"/>
      <c r="VIF18" s="393"/>
      <c r="VIG18" s="393"/>
      <c r="VIH18" s="393"/>
      <c r="VII18" s="393"/>
      <c r="VIJ18" s="393"/>
      <c r="VIK18" s="393"/>
      <c r="VIL18" s="393"/>
      <c r="VIM18" s="393"/>
      <c r="VIN18" s="393"/>
      <c r="VIO18" s="393"/>
      <c r="VIP18" s="393"/>
      <c r="VIQ18" s="393"/>
      <c r="VIR18" s="393"/>
      <c r="VIS18" s="393"/>
      <c r="VIT18" s="393"/>
      <c r="VIU18" s="393"/>
      <c r="VIV18" s="393"/>
      <c r="VIW18" s="393"/>
      <c r="VIX18" s="393"/>
      <c r="VIY18" s="393"/>
      <c r="VIZ18" s="393"/>
      <c r="VJA18" s="393"/>
      <c r="VJB18" s="393"/>
      <c r="VJC18" s="393"/>
      <c r="VJD18" s="393"/>
      <c r="VJE18" s="393"/>
      <c r="VJF18" s="393"/>
      <c r="VJG18" s="393"/>
      <c r="VJH18" s="393"/>
      <c r="VJI18" s="393"/>
      <c r="VJJ18" s="393"/>
      <c r="VJK18" s="393"/>
      <c r="VJL18" s="393"/>
      <c r="VJM18" s="393"/>
      <c r="VJN18" s="393"/>
      <c r="VJO18" s="393"/>
      <c r="VJP18" s="393"/>
      <c r="VJQ18" s="393"/>
      <c r="VJR18" s="393"/>
      <c r="VJS18" s="393"/>
      <c r="VJT18" s="393"/>
      <c r="VJU18" s="393"/>
      <c r="VJV18" s="393"/>
      <c r="VJW18" s="393"/>
      <c r="VJX18" s="393"/>
      <c r="VJY18" s="393"/>
      <c r="VJZ18" s="393"/>
      <c r="VKA18" s="393"/>
      <c r="VKB18" s="393"/>
      <c r="VKC18" s="393"/>
      <c r="VKD18" s="393"/>
      <c r="VKE18" s="393"/>
      <c r="VKF18" s="393"/>
      <c r="VKG18" s="393"/>
      <c r="VKH18" s="393"/>
      <c r="VKI18" s="393"/>
      <c r="VKJ18" s="393"/>
      <c r="VKK18" s="393"/>
      <c r="VKL18" s="393"/>
      <c r="VKM18" s="393"/>
      <c r="VKN18" s="393"/>
      <c r="VKO18" s="393"/>
      <c r="VKP18" s="393"/>
      <c r="VKQ18" s="393"/>
      <c r="VKR18" s="393"/>
      <c r="VKS18" s="393"/>
      <c r="VKT18" s="393"/>
      <c r="VKU18" s="393"/>
      <c r="VKV18" s="393"/>
      <c r="VKW18" s="393"/>
      <c r="VKX18" s="393"/>
      <c r="VKY18" s="393"/>
      <c r="VKZ18" s="393"/>
      <c r="VLA18" s="393"/>
      <c r="VLB18" s="393"/>
      <c r="VLC18" s="393"/>
      <c r="VLD18" s="393"/>
      <c r="VLE18" s="393"/>
      <c r="VLF18" s="393"/>
      <c r="VLG18" s="393"/>
      <c r="VLH18" s="393"/>
      <c r="VLI18" s="393"/>
      <c r="VLJ18" s="393"/>
      <c r="VLK18" s="393"/>
      <c r="VLL18" s="393"/>
      <c r="VLM18" s="393"/>
      <c r="VLN18" s="393"/>
      <c r="VLO18" s="393"/>
      <c r="VLP18" s="393"/>
      <c r="VLQ18" s="393"/>
      <c r="VLR18" s="393"/>
      <c r="VLS18" s="393"/>
      <c r="VLT18" s="393"/>
      <c r="VLU18" s="393"/>
      <c r="VLV18" s="393"/>
      <c r="VLW18" s="393"/>
      <c r="VLX18" s="393"/>
      <c r="VLY18" s="393"/>
      <c r="VLZ18" s="393"/>
      <c r="VMA18" s="393"/>
      <c r="VMB18" s="393"/>
      <c r="VMC18" s="393"/>
      <c r="VMD18" s="393"/>
      <c r="VME18" s="393"/>
      <c r="VMF18" s="393"/>
      <c r="VMG18" s="393"/>
      <c r="VMH18" s="393"/>
      <c r="VMI18" s="393"/>
      <c r="VMJ18" s="393"/>
      <c r="VMK18" s="393"/>
      <c r="VML18" s="393"/>
      <c r="VMM18" s="393"/>
      <c r="VMN18" s="393"/>
      <c r="VMO18" s="393"/>
      <c r="VMP18" s="393"/>
      <c r="VMQ18" s="393"/>
      <c r="VMR18" s="393"/>
      <c r="VMS18" s="393"/>
      <c r="VMT18" s="393"/>
      <c r="VMU18" s="393"/>
      <c r="VMV18" s="393"/>
      <c r="VMW18" s="393"/>
      <c r="VMX18" s="393"/>
      <c r="VMY18" s="393"/>
      <c r="VMZ18" s="393"/>
      <c r="VNA18" s="393"/>
      <c r="VNB18" s="393"/>
      <c r="VNC18" s="393"/>
      <c r="VND18" s="393"/>
      <c r="VNE18" s="393"/>
      <c r="VNF18" s="393"/>
      <c r="VNG18" s="393"/>
      <c r="VNH18" s="393"/>
      <c r="VNI18" s="393"/>
      <c r="VNJ18" s="393"/>
      <c r="VNK18" s="393"/>
      <c r="VNL18" s="393"/>
      <c r="VNM18" s="393"/>
      <c r="VNN18" s="393"/>
      <c r="VNO18" s="393"/>
      <c r="VNP18" s="393"/>
      <c r="VNQ18" s="393"/>
      <c r="VNR18" s="393"/>
      <c r="VNS18" s="393"/>
      <c r="VNT18" s="393"/>
      <c r="VNU18" s="393"/>
      <c r="VNV18" s="393"/>
      <c r="VNW18" s="393"/>
      <c r="VNX18" s="393"/>
      <c r="VNY18" s="393"/>
      <c r="VNZ18" s="393"/>
      <c r="VOA18" s="393"/>
      <c r="VOB18" s="393"/>
      <c r="VOC18" s="393"/>
      <c r="VOD18" s="393"/>
      <c r="VOE18" s="393"/>
      <c r="VOF18" s="393"/>
      <c r="VOG18" s="393"/>
      <c r="VOH18" s="393"/>
      <c r="VOI18" s="393"/>
      <c r="VOJ18" s="393"/>
      <c r="VOK18" s="393"/>
      <c r="VOL18" s="393"/>
      <c r="VOM18" s="393"/>
      <c r="VON18" s="393"/>
      <c r="VOO18" s="393"/>
      <c r="VOP18" s="393"/>
      <c r="VOQ18" s="393"/>
      <c r="VOR18" s="393"/>
      <c r="VOS18" s="393"/>
      <c r="VOT18" s="393"/>
      <c r="VOU18" s="393"/>
      <c r="VOV18" s="393"/>
      <c r="VOW18" s="393"/>
      <c r="VOX18" s="393"/>
      <c r="VOY18" s="393"/>
      <c r="VOZ18" s="393"/>
      <c r="VPA18" s="393"/>
      <c r="VPB18" s="393"/>
      <c r="VPC18" s="393"/>
      <c r="VPD18" s="393"/>
      <c r="VPE18" s="393"/>
      <c r="VPF18" s="393"/>
      <c r="VPG18" s="393"/>
      <c r="VPH18" s="393"/>
      <c r="VPI18" s="393"/>
      <c r="VPJ18" s="393"/>
      <c r="VPK18" s="393"/>
      <c r="VPL18" s="393"/>
      <c r="VPM18" s="393"/>
      <c r="VPN18" s="393"/>
      <c r="VPO18" s="393"/>
      <c r="VPP18" s="393"/>
      <c r="VPQ18" s="393"/>
      <c r="VPR18" s="393"/>
      <c r="VPS18" s="393"/>
      <c r="VPT18" s="393"/>
      <c r="VPU18" s="393"/>
      <c r="VPV18" s="393"/>
      <c r="VPW18" s="393"/>
      <c r="VPX18" s="393"/>
      <c r="VPY18" s="393"/>
      <c r="VPZ18" s="393"/>
      <c r="VQA18" s="393"/>
      <c r="VQB18" s="393"/>
      <c r="VQC18" s="393"/>
      <c r="VQD18" s="393"/>
      <c r="VQE18" s="393"/>
      <c r="VQF18" s="393"/>
      <c r="VQG18" s="393"/>
      <c r="VQH18" s="393"/>
      <c r="VQI18" s="393"/>
      <c r="VQJ18" s="393"/>
      <c r="VQK18" s="393"/>
      <c r="VQL18" s="393"/>
      <c r="VQM18" s="393"/>
      <c r="VQN18" s="393"/>
      <c r="VQO18" s="393"/>
      <c r="VQP18" s="393"/>
      <c r="VQQ18" s="393"/>
      <c r="VQR18" s="393"/>
      <c r="VQS18" s="393"/>
      <c r="VQT18" s="393"/>
      <c r="VQU18" s="393"/>
      <c r="VQV18" s="393"/>
      <c r="VQW18" s="393"/>
      <c r="VQX18" s="393"/>
      <c r="VQY18" s="393"/>
      <c r="VQZ18" s="393"/>
      <c r="VRA18" s="393"/>
      <c r="VRB18" s="393"/>
      <c r="VRC18" s="393"/>
      <c r="VRD18" s="393"/>
      <c r="VRE18" s="393"/>
      <c r="VRF18" s="393"/>
      <c r="VRG18" s="393"/>
      <c r="VRH18" s="393"/>
      <c r="VRI18" s="393"/>
      <c r="VRJ18" s="393"/>
      <c r="VRK18" s="393"/>
      <c r="VRL18" s="393"/>
      <c r="VRM18" s="393"/>
      <c r="VRN18" s="393"/>
      <c r="VRO18" s="393"/>
      <c r="VRP18" s="393"/>
      <c r="VRQ18" s="393"/>
      <c r="VRR18" s="393"/>
      <c r="VRS18" s="393"/>
      <c r="VRT18" s="393"/>
      <c r="VRU18" s="393"/>
      <c r="VRV18" s="393"/>
      <c r="VRW18" s="393"/>
      <c r="VRX18" s="393"/>
      <c r="VRY18" s="393"/>
      <c r="VRZ18" s="393"/>
      <c r="VSA18" s="393"/>
      <c r="VSB18" s="393"/>
      <c r="VSC18" s="393"/>
      <c r="VSD18" s="393"/>
      <c r="VSE18" s="393"/>
      <c r="VSF18" s="393"/>
      <c r="VSG18" s="393"/>
      <c r="VSH18" s="393"/>
      <c r="VSI18" s="393"/>
      <c r="VSJ18" s="393"/>
      <c r="VSK18" s="393"/>
      <c r="VSL18" s="393"/>
      <c r="VSM18" s="393"/>
      <c r="VSN18" s="393"/>
      <c r="VSO18" s="393"/>
      <c r="VSP18" s="393"/>
      <c r="VSQ18" s="393"/>
      <c r="VSR18" s="393"/>
      <c r="VSS18" s="393"/>
      <c r="VST18" s="393"/>
      <c r="VSU18" s="393"/>
      <c r="VSV18" s="393"/>
      <c r="VSW18" s="393"/>
      <c r="VSX18" s="393"/>
      <c r="VSY18" s="393"/>
      <c r="VSZ18" s="393"/>
      <c r="VTA18" s="393"/>
      <c r="VTB18" s="393"/>
      <c r="VTC18" s="393"/>
      <c r="VTD18" s="393"/>
      <c r="VTE18" s="393"/>
      <c r="VTF18" s="393"/>
      <c r="VTG18" s="393"/>
      <c r="VTH18" s="393"/>
      <c r="VTI18" s="393"/>
      <c r="VTJ18" s="393"/>
      <c r="VTK18" s="393"/>
      <c r="VTL18" s="393"/>
      <c r="VTM18" s="393"/>
      <c r="VTN18" s="393"/>
      <c r="VTO18" s="393"/>
      <c r="VTP18" s="393"/>
      <c r="VTQ18" s="393"/>
      <c r="VTR18" s="393"/>
      <c r="VTS18" s="393"/>
      <c r="VTT18" s="393"/>
      <c r="VTU18" s="393"/>
      <c r="VTV18" s="393"/>
      <c r="VTW18" s="393"/>
      <c r="VTX18" s="393"/>
      <c r="VTY18" s="393"/>
      <c r="VTZ18" s="393"/>
      <c r="VUA18" s="393"/>
      <c r="VUB18" s="393"/>
      <c r="VUC18" s="393"/>
      <c r="VUD18" s="393"/>
      <c r="VUE18" s="393"/>
      <c r="VUF18" s="393"/>
      <c r="VUG18" s="393"/>
      <c r="VUH18" s="393"/>
      <c r="VUI18" s="393"/>
      <c r="VUJ18" s="393"/>
      <c r="VUK18" s="393"/>
      <c r="VUL18" s="393"/>
      <c r="VUM18" s="393"/>
      <c r="VUN18" s="393"/>
      <c r="VUO18" s="393"/>
      <c r="VUP18" s="393"/>
      <c r="VUQ18" s="393"/>
      <c r="VUR18" s="393"/>
      <c r="VUS18" s="393"/>
      <c r="VUT18" s="393"/>
      <c r="VUU18" s="393"/>
      <c r="VUV18" s="393"/>
      <c r="VUW18" s="393"/>
      <c r="VUX18" s="393"/>
      <c r="VUY18" s="393"/>
      <c r="VUZ18" s="393"/>
      <c r="VVA18" s="393"/>
      <c r="VVB18" s="393"/>
      <c r="VVC18" s="393"/>
      <c r="VVD18" s="393"/>
      <c r="VVE18" s="393"/>
      <c r="VVF18" s="393"/>
      <c r="VVG18" s="393"/>
      <c r="VVH18" s="393"/>
      <c r="VVI18" s="393"/>
      <c r="VVJ18" s="393"/>
      <c r="VVK18" s="393"/>
      <c r="VVL18" s="393"/>
      <c r="VVM18" s="393"/>
      <c r="VVN18" s="393"/>
      <c r="VVO18" s="393"/>
      <c r="VVP18" s="393"/>
      <c r="VVQ18" s="393"/>
      <c r="VVR18" s="393"/>
      <c r="VVS18" s="393"/>
      <c r="VVT18" s="393"/>
      <c r="VVU18" s="393"/>
      <c r="VVV18" s="393"/>
      <c r="VVW18" s="393"/>
      <c r="VVX18" s="393"/>
      <c r="VVY18" s="393"/>
      <c r="VVZ18" s="393"/>
      <c r="VWA18" s="393"/>
      <c r="VWB18" s="393"/>
      <c r="VWC18" s="393"/>
      <c r="VWD18" s="393"/>
      <c r="VWE18" s="393"/>
      <c r="VWF18" s="393"/>
      <c r="VWG18" s="393"/>
      <c r="VWH18" s="393"/>
      <c r="VWI18" s="393"/>
      <c r="VWJ18" s="393"/>
      <c r="VWK18" s="393"/>
      <c r="VWL18" s="393"/>
      <c r="VWM18" s="393"/>
      <c r="VWN18" s="393"/>
      <c r="VWO18" s="393"/>
      <c r="VWP18" s="393"/>
      <c r="VWQ18" s="393"/>
      <c r="VWR18" s="393"/>
      <c r="VWS18" s="393"/>
      <c r="VWT18" s="393"/>
      <c r="VWU18" s="393"/>
      <c r="VWV18" s="393"/>
      <c r="VWW18" s="393"/>
      <c r="VWX18" s="393"/>
      <c r="VWY18" s="393"/>
      <c r="VWZ18" s="393"/>
      <c r="VXA18" s="393"/>
      <c r="VXB18" s="393"/>
      <c r="VXC18" s="393"/>
      <c r="VXD18" s="393"/>
      <c r="VXE18" s="393"/>
      <c r="VXF18" s="393"/>
      <c r="VXG18" s="393"/>
      <c r="VXH18" s="393"/>
      <c r="VXI18" s="393"/>
      <c r="VXJ18" s="393"/>
      <c r="VXK18" s="393"/>
      <c r="VXL18" s="393"/>
      <c r="VXM18" s="393"/>
      <c r="VXN18" s="393"/>
      <c r="VXO18" s="393"/>
      <c r="VXP18" s="393"/>
      <c r="VXQ18" s="393"/>
      <c r="VXR18" s="393"/>
      <c r="VXS18" s="393"/>
      <c r="VXT18" s="393"/>
      <c r="VXU18" s="393"/>
      <c r="VXV18" s="393"/>
      <c r="VXW18" s="393"/>
      <c r="VXX18" s="393"/>
      <c r="VXY18" s="393"/>
      <c r="VXZ18" s="393"/>
      <c r="VYA18" s="393"/>
      <c r="VYB18" s="393"/>
      <c r="VYC18" s="393"/>
      <c r="VYD18" s="393"/>
      <c r="VYE18" s="393"/>
      <c r="VYF18" s="393"/>
      <c r="VYG18" s="393"/>
      <c r="VYH18" s="393"/>
      <c r="VYI18" s="393"/>
      <c r="VYJ18" s="393"/>
      <c r="VYK18" s="393"/>
      <c r="VYL18" s="393"/>
      <c r="VYM18" s="393"/>
      <c r="VYN18" s="393"/>
      <c r="VYO18" s="393"/>
      <c r="VYP18" s="393"/>
      <c r="VYQ18" s="393"/>
      <c r="VYR18" s="393"/>
      <c r="VYS18" s="393"/>
      <c r="VYT18" s="393"/>
      <c r="VYU18" s="393"/>
      <c r="VYV18" s="393"/>
      <c r="VYW18" s="393"/>
      <c r="VYX18" s="393"/>
      <c r="VYY18" s="393"/>
      <c r="VYZ18" s="393"/>
      <c r="VZA18" s="393"/>
      <c r="VZB18" s="393"/>
      <c r="VZC18" s="393"/>
      <c r="VZD18" s="393"/>
      <c r="VZE18" s="393"/>
      <c r="VZF18" s="393"/>
      <c r="VZG18" s="393"/>
      <c r="VZH18" s="393"/>
      <c r="VZI18" s="393"/>
      <c r="VZJ18" s="393"/>
      <c r="VZK18" s="393"/>
      <c r="VZL18" s="393"/>
      <c r="VZM18" s="393"/>
      <c r="VZN18" s="393"/>
      <c r="VZO18" s="393"/>
      <c r="VZP18" s="393"/>
      <c r="VZQ18" s="393"/>
      <c r="VZR18" s="393"/>
      <c r="VZS18" s="393"/>
      <c r="VZT18" s="393"/>
      <c r="VZU18" s="393"/>
      <c r="VZV18" s="393"/>
      <c r="VZW18" s="393"/>
      <c r="VZX18" s="393"/>
      <c r="VZY18" s="393"/>
      <c r="VZZ18" s="393"/>
      <c r="WAA18" s="393"/>
      <c r="WAB18" s="393"/>
      <c r="WAC18" s="393"/>
      <c r="WAD18" s="393"/>
      <c r="WAE18" s="393"/>
      <c r="WAF18" s="393"/>
      <c r="WAG18" s="393"/>
      <c r="WAH18" s="393"/>
      <c r="WAI18" s="393"/>
      <c r="WAJ18" s="393"/>
      <c r="WAK18" s="393"/>
      <c r="WAL18" s="393"/>
      <c r="WAM18" s="393"/>
      <c r="WAN18" s="393"/>
      <c r="WAO18" s="393"/>
      <c r="WAP18" s="393"/>
      <c r="WAQ18" s="393"/>
      <c r="WAR18" s="393"/>
      <c r="WAS18" s="393"/>
      <c r="WAT18" s="393"/>
      <c r="WAU18" s="393"/>
      <c r="WAV18" s="393"/>
      <c r="WAW18" s="393"/>
      <c r="WAX18" s="393"/>
      <c r="WAY18" s="393"/>
      <c r="WAZ18" s="393"/>
      <c r="WBA18" s="393"/>
      <c r="WBB18" s="393"/>
      <c r="WBC18" s="393"/>
      <c r="WBD18" s="393"/>
      <c r="WBE18" s="393"/>
      <c r="WBF18" s="393"/>
      <c r="WBG18" s="393"/>
      <c r="WBH18" s="393"/>
      <c r="WBI18" s="393"/>
      <c r="WBJ18" s="393"/>
      <c r="WBK18" s="393"/>
      <c r="WBL18" s="393"/>
      <c r="WBM18" s="393"/>
      <c r="WBN18" s="393"/>
      <c r="WBO18" s="393"/>
      <c r="WBP18" s="393"/>
      <c r="WBQ18" s="393"/>
      <c r="WBR18" s="393"/>
      <c r="WBS18" s="393"/>
      <c r="WBT18" s="393"/>
      <c r="WBU18" s="393"/>
      <c r="WBV18" s="393"/>
      <c r="WBW18" s="393"/>
      <c r="WBX18" s="393"/>
      <c r="WBY18" s="393"/>
      <c r="WBZ18" s="393"/>
      <c r="WCA18" s="393"/>
      <c r="WCB18" s="393"/>
      <c r="WCC18" s="393"/>
      <c r="WCD18" s="393"/>
      <c r="WCE18" s="393"/>
      <c r="WCF18" s="393"/>
      <c r="WCG18" s="393"/>
      <c r="WCH18" s="393"/>
      <c r="WCI18" s="393"/>
      <c r="WCJ18" s="393"/>
      <c r="WCK18" s="393"/>
      <c r="WCL18" s="393"/>
      <c r="WCM18" s="393"/>
      <c r="WCN18" s="393"/>
      <c r="WCO18" s="393"/>
      <c r="WCP18" s="393"/>
      <c r="WCQ18" s="393"/>
      <c r="WCR18" s="393"/>
      <c r="WCS18" s="393"/>
      <c r="WCT18" s="393"/>
      <c r="WCU18" s="393"/>
      <c r="WCV18" s="393"/>
      <c r="WCW18" s="393"/>
      <c r="WCX18" s="393"/>
      <c r="WCY18" s="393"/>
      <c r="WCZ18" s="393"/>
      <c r="WDA18" s="393"/>
      <c r="WDB18" s="393"/>
      <c r="WDC18" s="393"/>
      <c r="WDD18" s="393"/>
      <c r="WDE18" s="393"/>
      <c r="WDF18" s="393"/>
      <c r="WDG18" s="393"/>
      <c r="WDH18" s="393"/>
      <c r="WDI18" s="393"/>
      <c r="WDJ18" s="393"/>
      <c r="WDK18" s="393"/>
      <c r="WDL18" s="393"/>
      <c r="WDM18" s="393"/>
      <c r="WDN18" s="393"/>
      <c r="WDO18" s="393"/>
      <c r="WDP18" s="393"/>
      <c r="WDQ18" s="393"/>
      <c r="WDR18" s="393"/>
      <c r="WDS18" s="393"/>
      <c r="WDT18" s="393"/>
      <c r="WDU18" s="393"/>
      <c r="WDV18" s="393"/>
      <c r="WDW18" s="393"/>
      <c r="WDX18" s="393"/>
      <c r="WDY18" s="393"/>
      <c r="WDZ18" s="393"/>
      <c r="WEA18" s="393"/>
      <c r="WEB18" s="393"/>
      <c r="WEC18" s="393"/>
      <c r="WED18" s="393"/>
      <c r="WEE18" s="393"/>
      <c r="WEF18" s="393"/>
      <c r="WEG18" s="393"/>
      <c r="WEH18" s="393"/>
      <c r="WEI18" s="393"/>
      <c r="WEJ18" s="393"/>
      <c r="WEK18" s="393"/>
      <c r="WEL18" s="393"/>
      <c r="WEM18" s="393"/>
      <c r="WEN18" s="393"/>
      <c r="WEO18" s="393"/>
      <c r="WEP18" s="393"/>
      <c r="WEQ18" s="393"/>
      <c r="WER18" s="393"/>
      <c r="WES18" s="393"/>
      <c r="WET18" s="393"/>
      <c r="WEU18" s="393"/>
      <c r="WEV18" s="393"/>
      <c r="WEW18" s="393"/>
      <c r="WEX18" s="393"/>
      <c r="WEY18" s="393"/>
      <c r="WEZ18" s="393"/>
      <c r="WFA18" s="393"/>
      <c r="WFB18" s="393"/>
      <c r="WFC18" s="393"/>
      <c r="WFD18" s="393"/>
      <c r="WFE18" s="393"/>
      <c r="WFF18" s="393"/>
      <c r="WFG18" s="393"/>
      <c r="WFH18" s="393"/>
      <c r="WFI18" s="393"/>
      <c r="WFJ18" s="393"/>
      <c r="WFK18" s="393"/>
      <c r="WFL18" s="393"/>
      <c r="WFM18" s="393"/>
      <c r="WFN18" s="393"/>
      <c r="WFO18" s="393"/>
      <c r="WFP18" s="393"/>
      <c r="WFQ18" s="393"/>
      <c r="WFR18" s="393"/>
      <c r="WFS18" s="393"/>
      <c r="WFT18" s="393"/>
      <c r="WFU18" s="393"/>
      <c r="WFV18" s="393"/>
      <c r="WFW18" s="393"/>
      <c r="WFX18" s="393"/>
      <c r="WFY18" s="393"/>
      <c r="WFZ18" s="393"/>
      <c r="WGA18" s="393"/>
      <c r="WGB18" s="393"/>
      <c r="WGC18" s="393"/>
      <c r="WGD18" s="393"/>
      <c r="WGE18" s="393"/>
      <c r="WGF18" s="393"/>
      <c r="WGG18" s="393"/>
      <c r="WGH18" s="393"/>
      <c r="WGI18" s="393"/>
      <c r="WGJ18" s="393"/>
      <c r="WGK18" s="393"/>
      <c r="WGL18" s="393"/>
      <c r="WGM18" s="393"/>
      <c r="WGN18" s="393"/>
      <c r="WGO18" s="393"/>
      <c r="WGP18" s="393"/>
      <c r="WGQ18" s="393"/>
      <c r="WGR18" s="393"/>
      <c r="WGS18" s="393"/>
      <c r="WGT18" s="393"/>
      <c r="WGU18" s="393"/>
      <c r="WGV18" s="393"/>
      <c r="WGW18" s="393"/>
      <c r="WGX18" s="393"/>
      <c r="WGY18" s="393"/>
      <c r="WGZ18" s="393"/>
      <c r="WHA18" s="393"/>
      <c r="WHB18" s="393"/>
      <c r="WHC18" s="393"/>
      <c r="WHD18" s="393"/>
      <c r="WHE18" s="393"/>
      <c r="WHF18" s="393"/>
      <c r="WHG18" s="393"/>
      <c r="WHH18" s="393"/>
      <c r="WHI18" s="393"/>
      <c r="WHJ18" s="393"/>
      <c r="WHK18" s="393"/>
      <c r="WHL18" s="393"/>
      <c r="WHM18" s="393"/>
      <c r="WHN18" s="393"/>
      <c r="WHO18" s="393"/>
      <c r="WHP18" s="393"/>
      <c r="WHQ18" s="393"/>
      <c r="WHR18" s="393"/>
      <c r="WHS18" s="393"/>
      <c r="WHT18" s="393"/>
      <c r="WHU18" s="393"/>
      <c r="WHV18" s="393"/>
      <c r="WHW18" s="393"/>
      <c r="WHX18" s="393"/>
      <c r="WHY18" s="393"/>
      <c r="WHZ18" s="393"/>
      <c r="WIA18" s="393"/>
      <c r="WIB18" s="393"/>
      <c r="WIC18" s="393"/>
      <c r="WID18" s="393"/>
      <c r="WIE18" s="393"/>
      <c r="WIF18" s="393"/>
      <c r="WIG18" s="393"/>
      <c r="WIH18" s="393"/>
      <c r="WII18" s="393"/>
      <c r="WIJ18" s="393"/>
      <c r="WIK18" s="393"/>
      <c r="WIL18" s="393"/>
      <c r="WIM18" s="393"/>
      <c r="WIN18" s="393"/>
      <c r="WIO18" s="393"/>
      <c r="WIP18" s="393"/>
      <c r="WIQ18" s="393"/>
      <c r="WIR18" s="393"/>
      <c r="WIS18" s="393"/>
      <c r="WIT18" s="393"/>
      <c r="WIU18" s="393"/>
      <c r="WIV18" s="393"/>
      <c r="WIW18" s="393"/>
      <c r="WIX18" s="393"/>
      <c r="WIY18" s="393"/>
      <c r="WIZ18" s="393"/>
      <c r="WJA18" s="393"/>
      <c r="WJB18" s="393"/>
      <c r="WJC18" s="393"/>
      <c r="WJD18" s="393"/>
      <c r="WJE18" s="393"/>
      <c r="WJF18" s="393"/>
      <c r="WJG18" s="393"/>
      <c r="WJH18" s="393"/>
      <c r="WJI18" s="393"/>
      <c r="WJJ18" s="393"/>
      <c r="WJK18" s="393"/>
      <c r="WJL18" s="393"/>
      <c r="WJM18" s="393"/>
      <c r="WJN18" s="393"/>
      <c r="WJO18" s="393"/>
      <c r="WJP18" s="393"/>
      <c r="WJQ18" s="393"/>
      <c r="WJR18" s="393"/>
      <c r="WJS18" s="393"/>
      <c r="WJT18" s="393"/>
      <c r="WJU18" s="393"/>
      <c r="WJV18" s="393"/>
      <c r="WJW18" s="393"/>
      <c r="WJX18" s="393"/>
      <c r="WJY18" s="393"/>
      <c r="WJZ18" s="393"/>
      <c r="WKA18" s="393"/>
      <c r="WKB18" s="393"/>
      <c r="WKC18" s="393"/>
      <c r="WKD18" s="393"/>
      <c r="WKE18" s="393"/>
      <c r="WKF18" s="393"/>
      <c r="WKG18" s="393"/>
      <c r="WKH18" s="393"/>
      <c r="WKI18" s="393"/>
      <c r="WKJ18" s="393"/>
      <c r="WKK18" s="393"/>
      <c r="WKL18" s="393"/>
      <c r="WKM18" s="393"/>
      <c r="WKN18" s="393"/>
      <c r="WKO18" s="393"/>
      <c r="WKP18" s="393"/>
      <c r="WKQ18" s="393"/>
      <c r="WKR18" s="393"/>
      <c r="WKS18" s="393"/>
      <c r="WKT18" s="393"/>
      <c r="WKU18" s="393"/>
      <c r="WKV18" s="393"/>
      <c r="WKW18" s="393"/>
      <c r="WKX18" s="393"/>
      <c r="WKY18" s="393"/>
      <c r="WKZ18" s="393"/>
      <c r="WLA18" s="393"/>
      <c r="WLB18" s="393"/>
      <c r="WLC18" s="393"/>
      <c r="WLD18" s="393"/>
      <c r="WLE18" s="393"/>
      <c r="WLF18" s="393"/>
      <c r="WLG18" s="393"/>
      <c r="WLH18" s="393"/>
      <c r="WLI18" s="393"/>
      <c r="WLJ18" s="393"/>
      <c r="WLK18" s="393"/>
      <c r="WLL18" s="393"/>
      <c r="WLM18" s="393"/>
      <c r="WLN18" s="393"/>
      <c r="WLO18" s="393"/>
      <c r="WLP18" s="393"/>
      <c r="WLQ18" s="393"/>
      <c r="WLR18" s="393"/>
      <c r="WLS18" s="393"/>
      <c r="WLT18" s="393"/>
      <c r="WLU18" s="393"/>
      <c r="WLV18" s="393"/>
      <c r="WLW18" s="393"/>
      <c r="WLX18" s="393"/>
      <c r="WLY18" s="393"/>
      <c r="WLZ18" s="393"/>
      <c r="WMA18" s="393"/>
      <c r="WMB18" s="393"/>
      <c r="WMC18" s="393"/>
      <c r="WMD18" s="393"/>
      <c r="WME18" s="393"/>
      <c r="WMF18" s="393"/>
      <c r="WMG18" s="393"/>
      <c r="WMH18" s="393"/>
      <c r="WMI18" s="393"/>
      <c r="WMJ18" s="393"/>
      <c r="WMK18" s="393"/>
      <c r="WML18" s="393"/>
      <c r="WMM18" s="393"/>
      <c r="WMN18" s="393"/>
      <c r="WMO18" s="393"/>
      <c r="WMP18" s="393"/>
      <c r="WMQ18" s="393"/>
      <c r="WMR18" s="393"/>
      <c r="WMS18" s="393"/>
      <c r="WMT18" s="393"/>
      <c r="WMU18" s="393"/>
      <c r="WMV18" s="393"/>
      <c r="WMW18" s="393"/>
      <c r="WMX18" s="393"/>
      <c r="WMY18" s="393"/>
      <c r="WMZ18" s="393"/>
      <c r="WNA18" s="393"/>
      <c r="WNB18" s="393"/>
      <c r="WNC18" s="393"/>
      <c r="WND18" s="393"/>
      <c r="WNE18" s="393"/>
      <c r="WNF18" s="393"/>
      <c r="WNG18" s="393"/>
      <c r="WNH18" s="393"/>
      <c r="WNI18" s="393"/>
      <c r="WNJ18" s="393"/>
      <c r="WNK18" s="393"/>
      <c r="WNL18" s="393"/>
      <c r="WNM18" s="393"/>
      <c r="WNN18" s="393"/>
      <c r="WNO18" s="393"/>
      <c r="WNP18" s="393"/>
      <c r="WNQ18" s="393"/>
      <c r="WNR18" s="393"/>
      <c r="WNS18" s="393"/>
      <c r="WNT18" s="393"/>
      <c r="WNU18" s="393"/>
      <c r="WNV18" s="393"/>
      <c r="WNW18" s="393"/>
      <c r="WNX18" s="393"/>
      <c r="WNY18" s="393"/>
      <c r="WNZ18" s="393"/>
      <c r="WOA18" s="393"/>
      <c r="WOB18" s="393"/>
      <c r="WOC18" s="393"/>
      <c r="WOD18" s="393"/>
      <c r="WOE18" s="393"/>
      <c r="WOF18" s="393"/>
      <c r="WOG18" s="393"/>
      <c r="WOH18" s="393"/>
      <c r="WOI18" s="393"/>
      <c r="WOJ18" s="393"/>
      <c r="WOK18" s="393"/>
      <c r="WOL18" s="393"/>
      <c r="WOM18" s="393"/>
      <c r="WON18" s="393"/>
      <c r="WOO18" s="393"/>
      <c r="WOP18" s="393"/>
      <c r="WOQ18" s="393"/>
      <c r="WOR18" s="393"/>
      <c r="WOS18" s="393"/>
      <c r="WOT18" s="393"/>
      <c r="WOU18" s="393"/>
      <c r="WOV18" s="393"/>
      <c r="WOW18" s="393"/>
      <c r="WOX18" s="393"/>
      <c r="WOY18" s="393"/>
      <c r="WOZ18" s="393"/>
      <c r="WPA18" s="393"/>
      <c r="WPB18" s="393"/>
      <c r="WPC18" s="393"/>
      <c r="WPD18" s="393"/>
      <c r="WPE18" s="393"/>
      <c r="WPF18" s="393"/>
      <c r="WPG18" s="393"/>
      <c r="WPH18" s="393"/>
      <c r="WPI18" s="393"/>
      <c r="WPJ18" s="393"/>
      <c r="WPK18" s="393"/>
      <c r="WPL18" s="393"/>
      <c r="WPM18" s="393"/>
      <c r="WPN18" s="393"/>
      <c r="WPO18" s="393"/>
      <c r="WPP18" s="393"/>
      <c r="WPQ18" s="393"/>
      <c r="WPR18" s="393"/>
      <c r="WPS18" s="393"/>
      <c r="WPT18" s="393"/>
      <c r="WPU18" s="393"/>
      <c r="WPV18" s="393"/>
      <c r="WPW18" s="393"/>
      <c r="WPX18" s="393"/>
      <c r="WPY18" s="393"/>
      <c r="WPZ18" s="393"/>
      <c r="WQA18" s="393"/>
      <c r="WQB18" s="393"/>
      <c r="WQC18" s="393"/>
      <c r="WQD18" s="393"/>
      <c r="WQE18" s="393"/>
      <c r="WQF18" s="393"/>
      <c r="WQG18" s="393"/>
      <c r="WQH18" s="393"/>
      <c r="WQI18" s="393"/>
      <c r="WQJ18" s="393"/>
      <c r="WQK18" s="393"/>
      <c r="WQL18" s="393"/>
      <c r="WQM18" s="393"/>
      <c r="WQN18" s="393"/>
      <c r="WQO18" s="393"/>
      <c r="WQP18" s="393"/>
      <c r="WQQ18" s="393"/>
      <c r="WQR18" s="393"/>
      <c r="WQS18" s="393"/>
      <c r="WQT18" s="393"/>
      <c r="WQU18" s="393"/>
      <c r="WQV18" s="393"/>
      <c r="WQW18" s="393"/>
      <c r="WQX18" s="393"/>
      <c r="WQY18" s="393"/>
      <c r="WQZ18" s="393"/>
      <c r="WRA18" s="393"/>
      <c r="WRB18" s="393"/>
      <c r="WRC18" s="393"/>
      <c r="WRD18" s="393"/>
      <c r="WRE18" s="393"/>
      <c r="WRF18" s="393"/>
      <c r="WRG18" s="393"/>
      <c r="WRH18" s="393"/>
      <c r="WRI18" s="393"/>
      <c r="WRJ18" s="393"/>
      <c r="WRK18" s="393"/>
      <c r="WRL18" s="393"/>
      <c r="WRM18" s="393"/>
      <c r="WRN18" s="393"/>
      <c r="WRO18" s="393"/>
      <c r="WRP18" s="393"/>
      <c r="WRQ18" s="393"/>
      <c r="WRR18" s="393"/>
      <c r="WRS18" s="393"/>
      <c r="WRT18" s="393"/>
      <c r="WRU18" s="393"/>
      <c r="WRV18" s="393"/>
      <c r="WRW18" s="393"/>
      <c r="WRX18" s="393"/>
      <c r="WRY18" s="393"/>
      <c r="WRZ18" s="393"/>
      <c r="WSA18" s="393"/>
      <c r="WSB18" s="393"/>
      <c r="WSC18" s="393"/>
      <c r="WSD18" s="393"/>
      <c r="WSE18" s="393"/>
      <c r="WSF18" s="393"/>
      <c r="WSG18" s="393"/>
      <c r="WSH18" s="393"/>
      <c r="WSI18" s="393"/>
      <c r="WSJ18" s="393"/>
      <c r="WSK18" s="393"/>
      <c r="WSL18" s="393"/>
      <c r="WSM18" s="393"/>
      <c r="WSN18" s="393"/>
      <c r="WSO18" s="393"/>
      <c r="WSP18" s="393"/>
      <c r="WSQ18" s="393"/>
      <c r="WSR18" s="393"/>
      <c r="WSS18" s="393"/>
      <c r="WST18" s="393"/>
      <c r="WSU18" s="393"/>
      <c r="WSV18" s="393"/>
      <c r="WSW18" s="393"/>
      <c r="WSX18" s="393"/>
      <c r="WSY18" s="393"/>
      <c r="WSZ18" s="393"/>
      <c r="WTA18" s="393"/>
      <c r="WTB18" s="393"/>
      <c r="WTC18" s="393"/>
      <c r="WTD18" s="393"/>
      <c r="WTE18" s="393"/>
      <c r="WTF18" s="393"/>
      <c r="WTG18" s="393"/>
      <c r="WTH18" s="393"/>
      <c r="WTI18" s="393"/>
      <c r="WTJ18" s="393"/>
      <c r="WTK18" s="393"/>
      <c r="WTL18" s="393"/>
      <c r="WTM18" s="393"/>
      <c r="WTN18" s="393"/>
      <c r="WTO18" s="393"/>
      <c r="WTP18" s="393"/>
      <c r="WTQ18" s="393"/>
      <c r="WTR18" s="393"/>
      <c r="WTS18" s="393"/>
      <c r="WTT18" s="393"/>
      <c r="WTU18" s="393"/>
      <c r="WTV18" s="393"/>
      <c r="WTW18" s="393"/>
      <c r="WTX18" s="393"/>
      <c r="WTY18" s="393"/>
      <c r="WTZ18" s="393"/>
      <c r="WUA18" s="393"/>
      <c r="WUB18" s="393"/>
      <c r="WUC18" s="393"/>
      <c r="WUD18" s="393"/>
      <c r="WUE18" s="393"/>
      <c r="WUF18" s="393"/>
      <c r="WUG18" s="393"/>
      <c r="WUH18" s="393"/>
      <c r="WUI18" s="393"/>
      <c r="WUJ18" s="393"/>
      <c r="WUK18" s="393"/>
      <c r="WUL18" s="393"/>
      <c r="WUM18" s="393"/>
      <c r="WUN18" s="393"/>
      <c r="WUO18" s="393"/>
      <c r="WUP18" s="393"/>
      <c r="WUQ18" s="393"/>
      <c r="WUR18" s="393"/>
      <c r="WUS18" s="393"/>
      <c r="WUT18" s="393"/>
      <c r="WUU18" s="393"/>
      <c r="WUV18" s="393"/>
      <c r="WUW18" s="393"/>
      <c r="WUX18" s="393"/>
      <c r="WUY18" s="393"/>
      <c r="WUZ18" s="393"/>
      <c r="WVA18" s="393"/>
      <c r="WVB18" s="393"/>
      <c r="WVC18" s="393"/>
      <c r="WVD18" s="393"/>
      <c r="WVE18" s="393"/>
      <c r="WVF18" s="393"/>
      <c r="WVG18" s="393"/>
      <c r="WVH18" s="393"/>
      <c r="WVI18" s="393"/>
      <c r="WVJ18" s="393"/>
      <c r="WVK18" s="393"/>
      <c r="WVL18" s="393"/>
      <c r="WVM18" s="393"/>
      <c r="WVN18" s="393"/>
      <c r="WVO18" s="393"/>
      <c r="WVP18" s="393"/>
      <c r="WVQ18" s="393"/>
      <c r="WVR18" s="393"/>
      <c r="WVS18" s="393"/>
      <c r="WVT18" s="393"/>
      <c r="WVU18" s="393"/>
      <c r="WVV18" s="393"/>
      <c r="WVW18" s="393"/>
      <c r="WVX18" s="393"/>
      <c r="WVY18" s="393"/>
      <c r="WVZ18" s="393"/>
      <c r="WWA18" s="393"/>
      <c r="WWB18" s="393"/>
      <c r="WWC18" s="393"/>
      <c r="WWD18" s="393"/>
      <c r="WWE18" s="393"/>
      <c r="WWF18" s="393"/>
      <c r="WWG18" s="393"/>
      <c r="WWH18" s="393"/>
      <c r="WWI18" s="393"/>
      <c r="WWJ18" s="393"/>
      <c r="WWK18" s="393"/>
      <c r="WWL18" s="393"/>
      <c r="WWM18" s="393"/>
      <c r="WWN18" s="393"/>
      <c r="WWO18" s="393"/>
      <c r="WWP18" s="393"/>
      <c r="WWQ18" s="393"/>
      <c r="WWR18" s="393"/>
      <c r="WWS18" s="393"/>
      <c r="WWT18" s="393"/>
      <c r="WWU18" s="393"/>
      <c r="WWV18" s="393"/>
      <c r="WWW18" s="393"/>
      <c r="WWX18" s="393"/>
      <c r="WWY18" s="393"/>
      <c r="WWZ18" s="393"/>
      <c r="WXA18" s="393"/>
      <c r="WXB18" s="393"/>
      <c r="WXC18" s="393"/>
      <c r="WXD18" s="393"/>
      <c r="WXE18" s="393"/>
      <c r="WXF18" s="393"/>
      <c r="WXG18" s="393"/>
      <c r="WXH18" s="393"/>
      <c r="WXI18" s="393"/>
      <c r="WXJ18" s="393"/>
      <c r="WXK18" s="393"/>
      <c r="WXL18" s="393"/>
      <c r="WXM18" s="393"/>
      <c r="WXN18" s="393"/>
      <c r="WXO18" s="393"/>
      <c r="WXP18" s="393"/>
      <c r="WXQ18" s="393"/>
      <c r="WXR18" s="393"/>
      <c r="WXS18" s="393"/>
      <c r="WXT18" s="393"/>
      <c r="WXU18" s="393"/>
      <c r="WXV18" s="393"/>
      <c r="WXW18" s="393"/>
      <c r="WXX18" s="393"/>
      <c r="WXY18" s="393"/>
      <c r="WXZ18" s="393"/>
      <c r="WYA18" s="393"/>
      <c r="WYB18" s="393"/>
      <c r="WYC18" s="393"/>
      <c r="WYD18" s="393"/>
      <c r="WYE18" s="393"/>
      <c r="WYF18" s="393"/>
      <c r="WYG18" s="393"/>
      <c r="WYH18" s="393"/>
      <c r="WYI18" s="393"/>
      <c r="WYJ18" s="393"/>
      <c r="WYK18" s="393"/>
      <c r="WYL18" s="393"/>
      <c r="WYM18" s="393"/>
      <c r="WYN18" s="393"/>
      <c r="WYO18" s="393"/>
      <c r="WYP18" s="393"/>
      <c r="WYQ18" s="393"/>
      <c r="WYR18" s="393"/>
      <c r="WYS18" s="393"/>
      <c r="WYT18" s="393"/>
      <c r="WYU18" s="393"/>
      <c r="WYV18" s="393"/>
      <c r="WYW18" s="393"/>
      <c r="WYX18" s="393"/>
      <c r="WYY18" s="393"/>
      <c r="WYZ18" s="393"/>
      <c r="WZA18" s="393"/>
      <c r="WZB18" s="393"/>
      <c r="WZC18" s="393"/>
      <c r="WZD18" s="393"/>
      <c r="WZE18" s="393"/>
      <c r="WZF18" s="393"/>
      <c r="WZG18" s="393"/>
      <c r="WZH18" s="393"/>
      <c r="WZI18" s="393"/>
      <c r="WZJ18" s="393"/>
      <c r="WZK18" s="393"/>
      <c r="WZL18" s="393"/>
      <c r="WZM18" s="393"/>
      <c r="WZN18" s="393"/>
      <c r="WZO18" s="393"/>
      <c r="WZP18" s="393"/>
      <c r="WZQ18" s="393"/>
      <c r="WZR18" s="393"/>
      <c r="WZS18" s="393"/>
      <c r="WZT18" s="393"/>
      <c r="WZU18" s="393"/>
      <c r="WZV18" s="393"/>
      <c r="WZW18" s="393"/>
      <c r="WZX18" s="393"/>
      <c r="WZY18" s="393"/>
      <c r="WZZ18" s="393"/>
      <c r="XAA18" s="393"/>
      <c r="XAB18" s="393"/>
      <c r="XAC18" s="393"/>
      <c r="XAD18" s="393"/>
      <c r="XAE18" s="393"/>
      <c r="XAF18" s="393"/>
      <c r="XAG18" s="393"/>
      <c r="XAH18" s="393"/>
      <c r="XAI18" s="393"/>
      <c r="XAJ18" s="393"/>
      <c r="XAK18" s="393"/>
      <c r="XAL18" s="393"/>
      <c r="XAM18" s="393"/>
      <c r="XAN18" s="393"/>
      <c r="XAO18" s="393"/>
      <c r="XAP18" s="393"/>
      <c r="XAQ18" s="393"/>
      <c r="XAR18" s="393"/>
      <c r="XAS18" s="393"/>
      <c r="XAT18" s="393"/>
      <c r="XAU18" s="393"/>
      <c r="XAV18" s="393"/>
      <c r="XAW18" s="393"/>
      <c r="XAX18" s="393"/>
      <c r="XAY18" s="393"/>
      <c r="XAZ18" s="393"/>
      <c r="XBA18" s="393"/>
      <c r="XBB18" s="393"/>
      <c r="XBC18" s="393"/>
      <c r="XBD18" s="393"/>
      <c r="XBE18" s="393"/>
      <c r="XBF18" s="393"/>
      <c r="XBG18" s="393"/>
      <c r="XBH18" s="393"/>
      <c r="XBI18" s="393"/>
      <c r="XBJ18" s="393"/>
      <c r="XBK18" s="393"/>
      <c r="XBL18" s="393"/>
      <c r="XBM18" s="393"/>
      <c r="XBN18" s="393"/>
      <c r="XBO18" s="393"/>
      <c r="XBP18" s="393"/>
      <c r="XBQ18" s="393"/>
      <c r="XBR18" s="393"/>
      <c r="XBS18" s="393"/>
      <c r="XBT18" s="393"/>
      <c r="XBU18" s="393"/>
      <c r="XBV18" s="393"/>
      <c r="XBW18" s="393"/>
      <c r="XBX18" s="393"/>
      <c r="XBY18" s="393"/>
      <c r="XBZ18" s="393"/>
      <c r="XCA18" s="393"/>
      <c r="XCB18" s="393"/>
      <c r="XCC18" s="393"/>
      <c r="XCD18" s="393"/>
      <c r="XCE18" s="393"/>
      <c r="XCF18" s="393"/>
      <c r="XCG18" s="393"/>
      <c r="XCH18" s="393"/>
      <c r="XCI18" s="393"/>
      <c r="XCJ18" s="393"/>
      <c r="XCK18" s="393"/>
      <c r="XCL18" s="393"/>
      <c r="XCM18" s="393"/>
      <c r="XCN18" s="393"/>
      <c r="XCO18" s="393"/>
      <c r="XCP18" s="393"/>
      <c r="XCQ18" s="393"/>
      <c r="XCR18" s="393"/>
      <c r="XCS18" s="393"/>
      <c r="XCT18" s="393"/>
      <c r="XCU18" s="393"/>
      <c r="XCV18" s="393"/>
      <c r="XCW18" s="393"/>
      <c r="XCX18" s="393"/>
      <c r="XCY18" s="393"/>
      <c r="XCZ18" s="393"/>
      <c r="XDA18" s="393"/>
      <c r="XDB18" s="393"/>
      <c r="XDC18" s="393"/>
      <c r="XDD18" s="393"/>
      <c r="XDE18" s="393"/>
      <c r="XDF18" s="393"/>
      <c r="XDG18" s="393"/>
      <c r="XDH18" s="393"/>
      <c r="XDI18" s="393"/>
      <c r="XDJ18" s="393"/>
      <c r="XDK18" s="393"/>
      <c r="XDL18" s="393"/>
      <c r="XDM18" s="393"/>
      <c r="XDN18" s="393"/>
      <c r="XDO18" s="393"/>
      <c r="XDP18" s="393"/>
      <c r="XDQ18" s="393"/>
      <c r="XDR18" s="393"/>
      <c r="XDS18" s="393"/>
      <c r="XDT18" s="393"/>
      <c r="XDU18" s="393"/>
      <c r="XDV18" s="393"/>
      <c r="XDW18" s="393"/>
      <c r="XDX18" s="393"/>
      <c r="XDY18" s="393"/>
      <c r="XDZ18" s="393"/>
      <c r="XEA18" s="393"/>
      <c r="XEB18" s="393"/>
      <c r="XEC18" s="393"/>
      <c r="XED18" s="393"/>
      <c r="XEE18" s="393"/>
      <c r="XEF18" s="393"/>
      <c r="XEG18" s="393"/>
      <c r="XEH18" s="393"/>
      <c r="XEI18" s="393"/>
      <c r="XEJ18" s="393"/>
      <c r="XEK18" s="393"/>
      <c r="XEL18" s="393"/>
      <c r="XEM18" s="393"/>
      <c r="XEN18" s="393"/>
      <c r="XEO18" s="393"/>
      <c r="XEP18" s="393"/>
      <c r="XEQ18" s="393"/>
      <c r="XER18" s="393"/>
      <c r="XES18" s="393"/>
      <c r="XET18" s="393"/>
      <c r="XEU18" s="393"/>
      <c r="XEV18" s="393"/>
      <c r="XEW18" s="393"/>
      <c r="XEX18" s="393"/>
      <c r="XEY18" s="393"/>
      <c r="XEZ18" s="393"/>
      <c r="XFA18" s="393"/>
      <c r="XFB18" s="393"/>
    </row>
    <row r="19" spans="1:16382" ht="32.25" hidden="1" customHeight="1">
      <c r="B19" s="394">
        <f t="shared" si="2"/>
        <v>15</v>
      </c>
      <c r="C19" s="429" t="s">
        <v>186</v>
      </c>
      <c r="D19" s="416" t="s">
        <v>291</v>
      </c>
      <c r="E19" s="429" t="s">
        <v>648</v>
      </c>
      <c r="F19" s="395"/>
      <c r="G19" s="395"/>
      <c r="H19" s="416" t="s">
        <v>166</v>
      </c>
      <c r="I19" s="396"/>
      <c r="J19" s="397"/>
      <c r="K19" s="430">
        <v>42410</v>
      </c>
      <c r="L19" s="430">
        <v>42410</v>
      </c>
      <c r="M19" s="398">
        <f t="shared" ca="1" si="0"/>
        <v>2</v>
      </c>
      <c r="N19" s="398">
        <f t="shared" ca="1" si="1"/>
        <v>2</v>
      </c>
      <c r="O19" s="399">
        <f ca="1">SUMIF('Resource Deployment List'!$F$11:$F$219,C19,'Resource Deployment List'!$M$11:$M$219)</f>
        <v>1</v>
      </c>
      <c r="P19" s="400"/>
      <c r="Q19" s="401"/>
      <c r="R19" s="400"/>
      <c r="S19" s="403"/>
      <c r="T19" s="403"/>
    </row>
    <row r="20" spans="1:16382" ht="32.25" hidden="1" customHeight="1">
      <c r="B20" s="394">
        <f t="shared" si="2"/>
        <v>16</v>
      </c>
      <c r="C20" s="429" t="s">
        <v>624</v>
      </c>
      <c r="D20" s="387" t="s">
        <v>760</v>
      </c>
      <c r="E20" s="429" t="s">
        <v>649</v>
      </c>
      <c r="F20" s="395"/>
      <c r="G20" s="395"/>
      <c r="H20" s="416" t="s">
        <v>181</v>
      </c>
      <c r="I20" s="396"/>
      <c r="J20" s="397"/>
      <c r="K20" s="430">
        <v>41521</v>
      </c>
      <c r="L20" s="430">
        <v>42954</v>
      </c>
      <c r="M20" s="398">
        <f t="shared" ca="1" si="0"/>
        <v>4</v>
      </c>
      <c r="N20" s="398">
        <f t="shared" ca="1" si="1"/>
        <v>0</v>
      </c>
      <c r="O20" s="399">
        <f>SUMIF('Resource Deployment List'!$F$11:$F$219,C20,'Resource Deployment List'!$M$11:$M$219)</f>
        <v>0</v>
      </c>
      <c r="P20" s="400"/>
      <c r="Q20" s="401"/>
      <c r="R20" s="400"/>
      <c r="S20" s="403"/>
      <c r="T20" s="403"/>
    </row>
    <row r="21" spans="1:16382" ht="32.25" hidden="1" customHeight="1">
      <c r="B21" s="394">
        <f t="shared" si="2"/>
        <v>17</v>
      </c>
      <c r="C21" s="429" t="s">
        <v>191</v>
      </c>
      <c r="D21" s="416" t="s">
        <v>288</v>
      </c>
      <c r="E21" s="429" t="s">
        <v>650</v>
      </c>
      <c r="F21" s="395"/>
      <c r="G21" s="395"/>
      <c r="H21" s="416" t="s">
        <v>160</v>
      </c>
      <c r="I21" s="396"/>
      <c r="J21" s="397"/>
      <c r="K21" s="430">
        <v>41655</v>
      </c>
      <c r="L21" s="430">
        <v>42569</v>
      </c>
      <c r="M21" s="398">
        <f t="shared" ca="1" si="0"/>
        <v>4</v>
      </c>
      <c r="N21" s="398">
        <f t="shared" ca="1" si="1"/>
        <v>1</v>
      </c>
      <c r="O21" s="399">
        <f ca="1">SUMIF('Resource Deployment List'!$F$11:$F$219,C21,'Resource Deployment List'!$M$11:$M$219)</f>
        <v>0</v>
      </c>
      <c r="P21" s="400"/>
      <c r="Q21" s="401"/>
      <c r="R21" s="410"/>
      <c r="S21" s="403"/>
      <c r="T21" s="403"/>
    </row>
    <row r="22" spans="1:16382" ht="32.25" hidden="1" customHeight="1">
      <c r="B22" s="394">
        <f t="shared" si="2"/>
        <v>18</v>
      </c>
      <c r="C22" s="429" t="s">
        <v>215</v>
      </c>
      <c r="D22" s="416" t="s">
        <v>155</v>
      </c>
      <c r="E22" s="429" t="s">
        <v>651</v>
      </c>
      <c r="F22" s="395"/>
      <c r="G22" s="395"/>
      <c r="H22" s="416" t="s">
        <v>166</v>
      </c>
      <c r="I22" s="396"/>
      <c r="J22" s="397"/>
      <c r="K22" s="430">
        <v>42948</v>
      </c>
      <c r="L22" s="430">
        <v>42948</v>
      </c>
      <c r="M22" s="398">
        <f t="shared" ca="1" si="0"/>
        <v>0</v>
      </c>
      <c r="N22" s="398">
        <f t="shared" ca="1" si="1"/>
        <v>0</v>
      </c>
      <c r="O22" s="399">
        <f ca="1">SUMIF('Resource Deployment List'!$F$11:$F$219,C22,'Resource Deployment List'!$M$11:$M$219)</f>
        <v>1</v>
      </c>
      <c r="P22" s="400"/>
      <c r="Q22" s="401"/>
      <c r="R22" s="410"/>
      <c r="S22" s="403"/>
      <c r="T22" s="403"/>
      <c r="XFB22" s="411"/>
    </row>
    <row r="23" spans="1:16382" ht="32.25" hidden="1" customHeight="1">
      <c r="B23" s="394">
        <f t="shared" si="2"/>
        <v>19</v>
      </c>
      <c r="C23" s="429" t="s">
        <v>625</v>
      </c>
      <c r="D23" s="416" t="s">
        <v>721</v>
      </c>
      <c r="E23" s="429" t="s">
        <v>652</v>
      </c>
      <c r="F23" s="395"/>
      <c r="G23" s="395"/>
      <c r="H23" s="416" t="s">
        <v>181</v>
      </c>
      <c r="I23" s="396"/>
      <c r="J23" s="397"/>
      <c r="K23" s="430">
        <v>41592</v>
      </c>
      <c r="L23" s="430">
        <v>42492</v>
      </c>
      <c r="M23" s="398">
        <f t="shared" ca="1" si="0"/>
        <v>4</v>
      </c>
      <c r="N23" s="398">
        <f t="shared" ca="1" si="1"/>
        <v>1</v>
      </c>
      <c r="O23" s="399">
        <f>SUMIF('Resource Deployment List'!$F$11:$F$219,C23,'Resource Deployment List'!$M$11:$M$219)</f>
        <v>0</v>
      </c>
      <c r="P23" s="400"/>
      <c r="Q23" s="401"/>
      <c r="R23" s="400"/>
      <c r="S23" s="403"/>
      <c r="T23" s="403"/>
    </row>
    <row r="24" spans="1:16382" ht="32.25" hidden="1" customHeight="1">
      <c r="B24" s="394">
        <f t="shared" si="2"/>
        <v>20</v>
      </c>
      <c r="C24" s="429" t="s">
        <v>193</v>
      </c>
      <c r="D24" s="416" t="s">
        <v>155</v>
      </c>
      <c r="E24" s="429" t="s">
        <v>653</v>
      </c>
      <c r="F24" s="395"/>
      <c r="G24" s="395"/>
      <c r="H24" s="416" t="s">
        <v>166</v>
      </c>
      <c r="I24" s="396"/>
      <c r="J24" s="397"/>
      <c r="K24" s="430">
        <v>42583</v>
      </c>
      <c r="L24" s="430">
        <v>42583</v>
      </c>
      <c r="M24" s="398">
        <f t="shared" ca="1" si="0"/>
        <v>1</v>
      </c>
      <c r="N24" s="398">
        <f t="shared" ca="1" si="1"/>
        <v>1</v>
      </c>
      <c r="O24" s="399">
        <f ca="1">SUMIF('Resource Deployment List'!$F$11:$F$219,C24,'Resource Deployment List'!$M$11:$M$219)</f>
        <v>0</v>
      </c>
      <c r="P24" s="400"/>
      <c r="Q24" s="401"/>
      <c r="R24" s="400"/>
      <c r="S24" s="406"/>
      <c r="T24" s="406"/>
    </row>
    <row r="25" spans="1:16382" ht="32.25" hidden="1" customHeight="1">
      <c r="B25" s="394">
        <f t="shared" si="2"/>
        <v>21</v>
      </c>
      <c r="C25" s="429" t="s">
        <v>168</v>
      </c>
      <c r="D25" s="416" t="s">
        <v>291</v>
      </c>
      <c r="E25" s="429" t="s">
        <v>654</v>
      </c>
      <c r="F25" s="395"/>
      <c r="G25" s="395"/>
      <c r="H25" s="416" t="s">
        <v>160</v>
      </c>
      <c r="I25" s="396"/>
      <c r="J25" s="397"/>
      <c r="K25" s="430">
        <v>41730</v>
      </c>
      <c r="L25" s="430">
        <v>42219</v>
      </c>
      <c r="M25" s="398">
        <f t="shared" ca="1" si="0"/>
        <v>3</v>
      </c>
      <c r="N25" s="398">
        <f t="shared" ca="1" si="1"/>
        <v>2</v>
      </c>
      <c r="O25" s="399">
        <f>SUMIF('Resource Deployment List'!$F$11:$F$219,C25,'Resource Deployment List'!$M$11:$M$219)</f>
        <v>0</v>
      </c>
      <c r="P25" s="400"/>
      <c r="Q25" s="401"/>
      <c r="R25" s="400"/>
      <c r="S25" s="403"/>
      <c r="T25" s="403"/>
    </row>
    <row r="26" spans="1:16382" ht="32.25" hidden="1" customHeight="1">
      <c r="B26" s="394">
        <f t="shared" si="2"/>
        <v>22</v>
      </c>
      <c r="C26" s="429" t="s">
        <v>231</v>
      </c>
      <c r="D26" s="416" t="s">
        <v>155</v>
      </c>
      <c r="E26" s="429" t="s">
        <v>655</v>
      </c>
      <c r="F26" s="395"/>
      <c r="G26" s="395"/>
      <c r="H26" s="416" t="s">
        <v>183</v>
      </c>
      <c r="I26" s="396"/>
      <c r="J26" s="397"/>
      <c r="K26" s="430">
        <v>43011</v>
      </c>
      <c r="L26" s="430">
        <v>43011</v>
      </c>
      <c r="M26" s="398">
        <f t="shared" ca="1" si="0"/>
        <v>0</v>
      </c>
      <c r="N26" s="398">
        <f t="shared" ca="1" si="1"/>
        <v>0</v>
      </c>
      <c r="O26" s="399">
        <f ca="1">SUMIF('Resource Deployment List'!$F$11:$F$219,C26,'Resource Deployment List'!$M$11:$M$219)</f>
        <v>1</v>
      </c>
      <c r="P26" s="400"/>
      <c r="Q26" s="401"/>
      <c r="R26" s="410"/>
      <c r="S26" s="403"/>
      <c r="T26" s="403"/>
    </row>
    <row r="27" spans="1:16382" ht="32.25" hidden="1" customHeight="1">
      <c r="B27" s="394">
        <f t="shared" si="2"/>
        <v>23</v>
      </c>
      <c r="C27" s="429" t="s">
        <v>170</v>
      </c>
      <c r="D27" s="416" t="s">
        <v>155</v>
      </c>
      <c r="E27" s="429" t="s">
        <v>656</v>
      </c>
      <c r="F27" s="395"/>
      <c r="G27" s="395"/>
      <c r="H27" s="416" t="s">
        <v>160</v>
      </c>
      <c r="I27" s="396"/>
      <c r="J27" s="397"/>
      <c r="K27" s="430">
        <v>42219</v>
      </c>
      <c r="L27" s="430">
        <v>42219</v>
      </c>
      <c r="M27" s="398">
        <f t="shared" ca="1" si="0"/>
        <v>2</v>
      </c>
      <c r="N27" s="398">
        <f t="shared" ca="1" si="1"/>
        <v>2</v>
      </c>
      <c r="O27" s="399">
        <f ca="1">SUMIF('Resource Deployment List'!$F$11:$F$219,C27,'Resource Deployment List'!$M$11:$M$219)</f>
        <v>1</v>
      </c>
      <c r="P27" s="400"/>
      <c r="Q27" s="401"/>
      <c r="R27" s="400"/>
      <c r="S27" s="403"/>
      <c r="T27" s="403"/>
    </row>
    <row r="28" spans="1:16382" ht="32.25" hidden="1" customHeight="1">
      <c r="B28" s="394">
        <f t="shared" si="2"/>
        <v>24</v>
      </c>
      <c r="C28" s="429" t="s">
        <v>294</v>
      </c>
      <c r="D28" s="416" t="s">
        <v>155</v>
      </c>
      <c r="E28" s="429" t="s">
        <v>657</v>
      </c>
      <c r="F28" s="395"/>
      <c r="G28" s="395"/>
      <c r="H28" s="416" t="s">
        <v>160</v>
      </c>
      <c r="I28" s="396"/>
      <c r="J28" s="397"/>
      <c r="K28" s="430">
        <v>41813</v>
      </c>
      <c r="L28" s="430">
        <v>42835</v>
      </c>
      <c r="M28" s="398">
        <f t="shared" ca="1" si="0"/>
        <v>3</v>
      </c>
      <c r="N28" s="398">
        <f t="shared" ca="1" si="1"/>
        <v>0</v>
      </c>
      <c r="O28" s="399">
        <f ca="1">SUMIF('Resource Deployment List'!$F$11:$F$219,C28,'Resource Deployment List'!$M$11:$M$219)</f>
        <v>0</v>
      </c>
      <c r="P28" s="400"/>
      <c r="Q28" s="401"/>
      <c r="R28" s="410"/>
      <c r="S28" s="403"/>
      <c r="T28" s="403"/>
    </row>
    <row r="29" spans="1:16382" ht="32.25" hidden="1" customHeight="1">
      <c r="B29" s="394">
        <f t="shared" si="2"/>
        <v>25</v>
      </c>
      <c r="C29" s="429" t="s">
        <v>206</v>
      </c>
      <c r="D29" s="387" t="s">
        <v>761</v>
      </c>
      <c r="E29" s="429" t="s">
        <v>658</v>
      </c>
      <c r="F29" s="395"/>
      <c r="G29" s="395"/>
      <c r="H29" s="416" t="s">
        <v>160</v>
      </c>
      <c r="I29" s="396"/>
      <c r="J29" s="397"/>
      <c r="K29" s="430">
        <v>41761</v>
      </c>
      <c r="L29" s="430">
        <v>42779</v>
      </c>
      <c r="M29" s="398">
        <f t="shared" ca="1" si="0"/>
        <v>3</v>
      </c>
      <c r="N29" s="398">
        <f t="shared" ca="1" si="1"/>
        <v>1</v>
      </c>
      <c r="O29" s="399">
        <f ca="1">SUMIF('Resource Deployment List'!$F$11:$F$219,C29,'Resource Deployment List'!$M$11:$M$219)</f>
        <v>1</v>
      </c>
      <c r="P29" s="400"/>
      <c r="Q29" s="401"/>
      <c r="R29" s="400"/>
      <c r="S29" s="403"/>
      <c r="T29" s="403"/>
      <c r="XEW29" s="412"/>
    </row>
    <row r="30" spans="1:16382" ht="32.25" hidden="1" customHeight="1">
      <c r="B30" s="394">
        <f t="shared" si="2"/>
        <v>26</v>
      </c>
      <c r="C30" s="429" t="s">
        <v>175</v>
      </c>
      <c r="D30" s="416" t="s">
        <v>288</v>
      </c>
      <c r="E30" s="429" t="s">
        <v>659</v>
      </c>
      <c r="F30" s="395"/>
      <c r="G30" s="395"/>
      <c r="H30" s="416" t="s">
        <v>160</v>
      </c>
      <c r="I30" s="396"/>
      <c r="J30" s="397"/>
      <c r="K30" s="430">
        <v>41982</v>
      </c>
      <c r="L30" s="430">
        <v>41982</v>
      </c>
      <c r="M30" s="398">
        <f t="shared" ca="1" si="0"/>
        <v>3</v>
      </c>
      <c r="N30" s="398">
        <f t="shared" ca="1" si="1"/>
        <v>3</v>
      </c>
      <c r="O30" s="399">
        <f ca="1">SUMIF('Resource Deployment List'!$F$11:$F$219,C30,'Resource Deployment List'!$M$11:$M$219)</f>
        <v>0</v>
      </c>
      <c r="P30" s="400"/>
      <c r="Q30" s="401"/>
      <c r="R30" s="400"/>
      <c r="S30" s="403"/>
      <c r="T30" s="403"/>
    </row>
    <row r="31" spans="1:16382" ht="32.25" hidden="1" customHeight="1">
      <c r="B31" s="394">
        <f t="shared" si="2"/>
        <v>27</v>
      </c>
      <c r="C31" s="429" t="s">
        <v>177</v>
      </c>
      <c r="D31" s="416" t="s">
        <v>155</v>
      </c>
      <c r="E31" s="429" t="s">
        <v>660</v>
      </c>
      <c r="F31" s="395"/>
      <c r="G31" s="395"/>
      <c r="H31" s="416" t="s">
        <v>166</v>
      </c>
      <c r="I31" s="396"/>
      <c r="J31" s="397"/>
      <c r="K31" s="430">
        <v>42268</v>
      </c>
      <c r="L31" s="430">
        <v>42268</v>
      </c>
      <c r="M31" s="398">
        <f t="shared" ca="1" si="0"/>
        <v>2</v>
      </c>
      <c r="N31" s="398">
        <f t="shared" ca="1" si="1"/>
        <v>2</v>
      </c>
      <c r="O31" s="399">
        <f ca="1">SUMIF('Resource Deployment List'!$F$11:$F$219,C31,'Resource Deployment List'!$M$11:$M$219)</f>
        <v>1</v>
      </c>
      <c r="P31" s="400"/>
      <c r="Q31" s="401"/>
      <c r="R31" s="410"/>
      <c r="S31" s="403"/>
      <c r="T31" s="403"/>
    </row>
    <row r="32" spans="1:16382" ht="32.25" hidden="1" customHeight="1">
      <c r="B32" s="394">
        <f t="shared" si="2"/>
        <v>28</v>
      </c>
      <c r="C32" s="429" t="s">
        <v>293</v>
      </c>
      <c r="D32" s="387" t="s">
        <v>760</v>
      </c>
      <c r="E32" s="429" t="s">
        <v>661</v>
      </c>
      <c r="F32" s="395"/>
      <c r="G32" s="395"/>
      <c r="H32" s="416" t="s">
        <v>160</v>
      </c>
      <c r="I32" s="396"/>
      <c r="J32" s="397"/>
      <c r="K32" s="430">
        <v>41695</v>
      </c>
      <c r="L32" s="430">
        <v>42793</v>
      </c>
      <c r="M32" s="398">
        <f t="shared" ca="1" si="0"/>
        <v>4</v>
      </c>
      <c r="N32" s="398">
        <f t="shared" ca="1" si="1"/>
        <v>1</v>
      </c>
      <c r="O32" s="399">
        <f ca="1">SUMIF('Resource Deployment List'!$F$11:$F$219,C32,'Resource Deployment List'!$M$11:$M$219)</f>
        <v>1</v>
      </c>
      <c r="P32" s="400"/>
      <c r="Q32" s="401"/>
      <c r="R32" s="400"/>
      <c r="S32" s="403"/>
      <c r="T32" s="403"/>
    </row>
    <row r="33" spans="1:16382" ht="32.25" hidden="1" customHeight="1">
      <c r="B33" s="394">
        <f t="shared" si="2"/>
        <v>29</v>
      </c>
      <c r="C33" s="429" t="s">
        <v>198</v>
      </c>
      <c r="D33" s="387" t="s">
        <v>761</v>
      </c>
      <c r="E33" s="429" t="s">
        <v>662</v>
      </c>
      <c r="F33" s="395"/>
      <c r="G33" s="395"/>
      <c r="H33" s="416" t="s">
        <v>166</v>
      </c>
      <c r="I33" s="396"/>
      <c r="J33" s="397"/>
      <c r="K33" s="430">
        <v>42618</v>
      </c>
      <c r="L33" s="430">
        <v>42618</v>
      </c>
      <c r="M33" s="398">
        <f t="shared" ca="1" si="0"/>
        <v>1</v>
      </c>
      <c r="N33" s="398">
        <f t="shared" ca="1" si="1"/>
        <v>1</v>
      </c>
      <c r="O33" s="399">
        <f ca="1">SUMIF('Resource Deployment List'!$F$11:$F$219,C33,'Resource Deployment List'!$M$11:$M$219)</f>
        <v>1</v>
      </c>
      <c r="P33" s="400"/>
      <c r="Q33" s="401"/>
      <c r="R33" s="410"/>
      <c r="S33" s="403"/>
      <c r="T33" s="403"/>
    </row>
    <row r="34" spans="1:16382" ht="32.25" hidden="1" customHeight="1">
      <c r="B34" s="394">
        <f t="shared" si="2"/>
        <v>30</v>
      </c>
      <c r="C34" s="429" t="s">
        <v>182</v>
      </c>
      <c r="D34" s="416" t="s">
        <v>155</v>
      </c>
      <c r="E34" s="429" t="s">
        <v>663</v>
      </c>
      <c r="F34" s="395"/>
      <c r="G34" s="395"/>
      <c r="H34" s="416" t="s">
        <v>166</v>
      </c>
      <c r="I34" s="396"/>
      <c r="J34" s="397"/>
      <c r="K34" s="430">
        <v>42408</v>
      </c>
      <c r="L34" s="430">
        <v>42408</v>
      </c>
      <c r="M34" s="398">
        <f t="shared" ca="1" si="0"/>
        <v>2</v>
      </c>
      <c r="N34" s="398">
        <f t="shared" ca="1" si="1"/>
        <v>2</v>
      </c>
      <c r="O34" s="399">
        <f ca="1">SUMIF('Resource Deployment List'!$F$11:$F$219,C34,'Resource Deployment List'!$M$11:$M$219)</f>
        <v>1</v>
      </c>
      <c r="P34" s="400"/>
      <c r="Q34" s="401"/>
      <c r="R34" s="400"/>
      <c r="S34" s="403"/>
      <c r="T34" s="403"/>
    </row>
    <row r="35" spans="1:16382" ht="32.25" hidden="1" customHeight="1">
      <c r="B35" s="394">
        <f t="shared" si="2"/>
        <v>31</v>
      </c>
      <c r="C35" s="429" t="s">
        <v>172</v>
      </c>
      <c r="D35" s="416" t="s">
        <v>721</v>
      </c>
      <c r="E35" s="429" t="s">
        <v>664</v>
      </c>
      <c r="F35" s="395"/>
      <c r="G35" s="395"/>
      <c r="H35" s="416" t="s">
        <v>160</v>
      </c>
      <c r="I35" s="396"/>
      <c r="J35" s="397"/>
      <c r="K35" s="430">
        <v>41771</v>
      </c>
      <c r="L35" s="430">
        <v>42248</v>
      </c>
      <c r="M35" s="398">
        <f t="shared" ca="1" si="0"/>
        <v>3</v>
      </c>
      <c r="N35" s="398">
        <f t="shared" ca="1" si="1"/>
        <v>2</v>
      </c>
      <c r="O35" s="399">
        <f ca="1">SUMIF('Resource Deployment List'!$F$11:$F$219,C35,'Resource Deployment List'!$M$11:$M$219)</f>
        <v>1</v>
      </c>
      <c r="P35" s="400"/>
      <c r="Q35" s="401"/>
      <c r="R35" s="400"/>
      <c r="S35" s="403"/>
      <c r="T35" s="403"/>
    </row>
    <row r="36" spans="1:16382" ht="32.25" hidden="1" customHeight="1">
      <c r="B36" s="394">
        <f t="shared" si="2"/>
        <v>32</v>
      </c>
      <c r="C36" s="429" t="s">
        <v>363</v>
      </c>
      <c r="D36" s="416" t="s">
        <v>233</v>
      </c>
      <c r="E36" s="429" t="s">
        <v>665</v>
      </c>
      <c r="F36" s="395"/>
      <c r="G36" s="395"/>
      <c r="H36" s="416" t="s">
        <v>181</v>
      </c>
      <c r="I36" s="396"/>
      <c r="J36" s="397"/>
      <c r="K36" s="431">
        <v>40598</v>
      </c>
      <c r="L36" s="431">
        <v>43136</v>
      </c>
      <c r="M36" s="398">
        <f t="shared" ca="1" si="0"/>
        <v>7</v>
      </c>
      <c r="N36" s="398">
        <f t="shared" ca="1" si="1"/>
        <v>0</v>
      </c>
      <c r="O36" s="399">
        <f ca="1">SUMIF('Resource Deployment List'!$F$11:$F$219,C36,'Resource Deployment List'!$M$11:$M$219)</f>
        <v>1</v>
      </c>
      <c r="P36" s="400"/>
      <c r="Q36" s="401"/>
      <c r="R36" s="400"/>
      <c r="S36" s="403"/>
      <c r="T36" s="403"/>
    </row>
    <row r="37" spans="1:16382" ht="32.25" hidden="1" customHeight="1">
      <c r="B37" s="394">
        <f t="shared" si="2"/>
        <v>33</v>
      </c>
      <c r="C37" s="429" t="s">
        <v>162</v>
      </c>
      <c r="D37" s="416" t="s">
        <v>155</v>
      </c>
      <c r="E37" s="429" t="s">
        <v>666</v>
      </c>
      <c r="F37" s="395"/>
      <c r="G37" s="395"/>
      <c r="H37" s="416" t="s">
        <v>160</v>
      </c>
      <c r="I37" s="396"/>
      <c r="J37" s="397"/>
      <c r="K37" s="430">
        <v>42139</v>
      </c>
      <c r="L37" s="430">
        <v>42135</v>
      </c>
      <c r="M37" s="398">
        <f t="shared" ca="1" si="0"/>
        <v>2</v>
      </c>
      <c r="N37" s="398">
        <f t="shared" ca="1" si="1"/>
        <v>2</v>
      </c>
      <c r="O37" s="399">
        <f ca="1">SUMIF('Resource Deployment List'!$F$11:$F$219,C37,'Resource Deployment List'!$M$11:$M$219)</f>
        <v>1</v>
      </c>
      <c r="P37" s="400"/>
      <c r="Q37" s="401"/>
      <c r="R37" s="400"/>
      <c r="S37" s="403"/>
      <c r="T37" s="403"/>
    </row>
    <row r="38" spans="1:16382" ht="32.25" hidden="1" customHeight="1">
      <c r="A38" s="404"/>
      <c r="B38" s="394">
        <f t="shared" si="2"/>
        <v>34</v>
      </c>
      <c r="C38" s="429" t="s">
        <v>626</v>
      </c>
      <c r="D38" s="416" t="s">
        <v>155</v>
      </c>
      <c r="E38" s="429" t="s">
        <v>667</v>
      </c>
      <c r="F38" s="395"/>
      <c r="G38" s="395"/>
      <c r="H38" s="416" t="s">
        <v>160</v>
      </c>
      <c r="I38" s="396"/>
      <c r="J38" s="397"/>
      <c r="K38" s="430">
        <v>41295</v>
      </c>
      <c r="L38" s="430">
        <v>42373</v>
      </c>
      <c r="M38" s="398">
        <f t="shared" ca="1" si="0"/>
        <v>5</v>
      </c>
      <c r="N38" s="398">
        <f t="shared" ca="1" si="1"/>
        <v>2</v>
      </c>
      <c r="O38" s="399">
        <f ca="1">SUMIF('Resource Deployment List'!$F$11:$F$219,C38,'Resource Deployment List'!$M$11:$M$219)</f>
        <v>1</v>
      </c>
      <c r="P38" s="400"/>
      <c r="Q38" s="401"/>
      <c r="R38" s="400"/>
      <c r="S38" s="403"/>
      <c r="T38" s="403"/>
      <c r="XAV38" s="404"/>
      <c r="XAW38" s="404"/>
      <c r="XAX38" s="404"/>
      <c r="XAY38" s="404"/>
      <c r="XAZ38" s="404"/>
      <c r="XBA38" s="404"/>
      <c r="XBB38" s="404"/>
      <c r="XBC38" s="404"/>
      <c r="XBD38" s="404"/>
      <c r="XBE38" s="404"/>
      <c r="XBF38" s="404"/>
      <c r="XBG38" s="404"/>
      <c r="XBH38" s="404"/>
      <c r="XBI38" s="404"/>
      <c r="XBJ38" s="404"/>
      <c r="XBK38" s="404"/>
      <c r="XBL38" s="404"/>
      <c r="XBM38" s="404"/>
      <c r="XBN38" s="404"/>
      <c r="XBO38" s="404"/>
      <c r="XBP38" s="404"/>
      <c r="XBQ38" s="404"/>
      <c r="XBR38" s="404"/>
      <c r="XBS38" s="404"/>
      <c r="XBT38" s="404"/>
      <c r="XBU38" s="404"/>
      <c r="XBV38" s="404"/>
      <c r="XBW38" s="404"/>
      <c r="XBX38" s="404"/>
      <c r="XBY38" s="404"/>
      <c r="XBZ38" s="404"/>
      <c r="XCA38" s="404"/>
      <c r="XCB38" s="404"/>
      <c r="XCC38" s="404"/>
      <c r="XCD38" s="404"/>
      <c r="XCE38" s="404"/>
      <c r="XCF38" s="404"/>
      <c r="XCG38" s="404"/>
      <c r="XCH38" s="404"/>
      <c r="XCI38" s="404"/>
      <c r="XCJ38" s="404"/>
      <c r="XCK38" s="404"/>
      <c r="XCL38" s="404"/>
      <c r="XCM38" s="404"/>
      <c r="XCN38" s="404"/>
      <c r="XCO38" s="404"/>
      <c r="XCP38" s="404"/>
      <c r="XCQ38" s="404"/>
      <c r="XCR38" s="404"/>
      <c r="XCS38" s="404"/>
      <c r="XCT38" s="404"/>
      <c r="XCU38" s="404"/>
      <c r="XCV38" s="404"/>
      <c r="XCW38" s="404"/>
      <c r="XCX38" s="404"/>
      <c r="XCY38" s="404"/>
      <c r="XCZ38" s="404"/>
      <c r="XDA38" s="404"/>
      <c r="XDB38" s="404"/>
      <c r="XDC38" s="404"/>
      <c r="XDD38" s="404"/>
      <c r="XDE38" s="404"/>
      <c r="XDF38" s="404"/>
      <c r="XDG38" s="404"/>
      <c r="XDH38" s="404"/>
      <c r="XDI38" s="404"/>
      <c r="XDJ38" s="404"/>
      <c r="XDK38" s="404"/>
      <c r="XDL38" s="404"/>
      <c r="XDM38" s="404"/>
      <c r="XDN38" s="404"/>
      <c r="XDO38" s="404"/>
      <c r="XDP38" s="404"/>
      <c r="XDQ38" s="404"/>
      <c r="XDR38" s="404"/>
      <c r="XDS38" s="404"/>
      <c r="XDT38" s="404"/>
      <c r="XDU38" s="404"/>
      <c r="XDV38" s="404"/>
      <c r="XDW38" s="404"/>
      <c r="XDX38" s="404"/>
      <c r="XDY38" s="404"/>
      <c r="XDZ38" s="404"/>
      <c r="XEA38" s="404"/>
      <c r="XEB38" s="404"/>
      <c r="XEC38" s="404"/>
      <c r="XED38" s="404"/>
      <c r="XEE38" s="404"/>
      <c r="XEF38" s="404"/>
      <c r="XEG38" s="404"/>
      <c r="XEH38" s="404"/>
      <c r="XEI38" s="404"/>
      <c r="XEJ38" s="404"/>
      <c r="XEK38" s="404"/>
      <c r="XEL38" s="404"/>
      <c r="XEM38" s="404"/>
      <c r="XEN38" s="404"/>
      <c r="XEO38" s="404"/>
      <c r="XEP38" s="404"/>
      <c r="XEQ38" s="404"/>
      <c r="XER38" s="404"/>
      <c r="XES38" s="404"/>
      <c r="XET38" s="404"/>
      <c r="XEU38" s="404"/>
      <c r="XEV38" s="404"/>
      <c r="XEW38" s="404"/>
      <c r="XEX38" s="404"/>
      <c r="XEY38" s="404"/>
      <c r="XEZ38" s="404"/>
      <c r="XFA38" s="404"/>
      <c r="XFB38" s="404"/>
    </row>
    <row r="39" spans="1:16382" ht="32.25" hidden="1" customHeight="1">
      <c r="B39" s="394">
        <f t="shared" si="2"/>
        <v>35</v>
      </c>
      <c r="C39" s="429" t="s">
        <v>187</v>
      </c>
      <c r="D39" s="416" t="s">
        <v>155</v>
      </c>
      <c r="E39" s="429" t="s">
        <v>668</v>
      </c>
      <c r="F39" s="395"/>
      <c r="G39" s="395"/>
      <c r="H39" s="416" t="s">
        <v>181</v>
      </c>
      <c r="I39" s="396"/>
      <c r="J39" s="397"/>
      <c r="K39" s="430">
        <v>40546</v>
      </c>
      <c r="L39" s="430">
        <v>42541</v>
      </c>
      <c r="M39" s="398">
        <f t="shared" ca="1" si="0"/>
        <v>7</v>
      </c>
      <c r="N39" s="398">
        <f t="shared" ca="1" si="1"/>
        <v>1</v>
      </c>
      <c r="O39" s="399">
        <f ca="1">SUMIF('Resource Deployment List'!$F$11:$F$219,C39,'Resource Deployment List'!$M$11:$M$219)</f>
        <v>1</v>
      </c>
      <c r="P39" s="400"/>
      <c r="Q39" s="401"/>
      <c r="R39" s="400"/>
      <c r="S39" s="403"/>
      <c r="T39" s="403"/>
    </row>
    <row r="40" spans="1:16382" ht="32.25" hidden="1" customHeight="1">
      <c r="B40" s="394">
        <f t="shared" si="2"/>
        <v>36</v>
      </c>
      <c r="C40" s="429" t="s">
        <v>203</v>
      </c>
      <c r="D40" s="416" t="s">
        <v>155</v>
      </c>
      <c r="E40" s="429" t="s">
        <v>669</v>
      </c>
      <c r="F40" s="395"/>
      <c r="G40" s="395"/>
      <c r="H40" s="416" t="s">
        <v>160</v>
      </c>
      <c r="I40" s="396"/>
      <c r="J40" s="397"/>
      <c r="K40" s="430">
        <v>41806</v>
      </c>
      <c r="L40" s="430">
        <v>42772</v>
      </c>
      <c r="M40" s="398">
        <f t="shared" ca="1" si="0"/>
        <v>3</v>
      </c>
      <c r="N40" s="398">
        <f t="shared" ca="1" si="1"/>
        <v>1</v>
      </c>
      <c r="O40" s="399">
        <f ca="1">SUMIF('Resource Deployment List'!$F$11:$F$219,C40,'Resource Deployment List'!$M$11:$M$219)</f>
        <v>1</v>
      </c>
      <c r="P40" s="400"/>
      <c r="Q40" s="401"/>
      <c r="R40" s="410"/>
      <c r="S40" s="406"/>
      <c r="T40" s="403"/>
    </row>
    <row r="41" spans="1:16382" ht="32.25" hidden="1" customHeight="1">
      <c r="B41" s="394">
        <f t="shared" si="2"/>
        <v>37</v>
      </c>
      <c r="C41" s="429" t="s">
        <v>553</v>
      </c>
      <c r="D41" s="416" t="s">
        <v>155</v>
      </c>
      <c r="E41" s="429" t="s">
        <v>670</v>
      </c>
      <c r="F41" s="395"/>
      <c r="G41" s="395"/>
      <c r="H41" s="416" t="s">
        <v>166</v>
      </c>
      <c r="I41" s="396"/>
      <c r="J41" s="397"/>
      <c r="K41" s="430">
        <v>42948</v>
      </c>
      <c r="L41" s="430">
        <v>42948</v>
      </c>
      <c r="M41" s="398">
        <f t="shared" ca="1" si="0"/>
        <v>0</v>
      </c>
      <c r="N41" s="398">
        <f t="shared" ca="1" si="1"/>
        <v>0</v>
      </c>
      <c r="O41" s="399">
        <f>SUMIF('Resource Deployment List'!$F$11:$F$219,C41,'Resource Deployment List'!$M$11:$M$219)</f>
        <v>0</v>
      </c>
      <c r="P41" s="400"/>
      <c r="Q41" s="401"/>
      <c r="R41" s="400"/>
      <c r="S41" s="403"/>
      <c r="T41" s="403"/>
    </row>
    <row r="42" spans="1:16382" ht="32.25" hidden="1" customHeight="1">
      <c r="B42" s="394">
        <f t="shared" si="2"/>
        <v>38</v>
      </c>
      <c r="C42" s="429" t="s">
        <v>296</v>
      </c>
      <c r="D42" s="416" t="s">
        <v>155</v>
      </c>
      <c r="E42" s="429" t="s">
        <v>671</v>
      </c>
      <c r="F42" s="395"/>
      <c r="G42" s="413"/>
      <c r="H42" s="416" t="s">
        <v>158</v>
      </c>
      <c r="I42" s="396"/>
      <c r="J42" s="405"/>
      <c r="K42" s="430"/>
      <c r="L42" s="430">
        <v>42880</v>
      </c>
      <c r="M42" s="398">
        <f t="shared" ca="1" si="0"/>
        <v>118</v>
      </c>
      <c r="N42" s="398">
        <f t="shared" ca="1" si="1"/>
        <v>0</v>
      </c>
      <c r="O42" s="399">
        <f ca="1">SUMIF('Resource Deployment List'!$F$11:$F$219,C42,'Resource Deployment List'!$M$11:$M$219)</f>
        <v>1</v>
      </c>
      <c r="P42" s="400"/>
      <c r="Q42" s="401"/>
      <c r="R42" s="403"/>
      <c r="S42" s="403"/>
      <c r="T42" s="403"/>
    </row>
    <row r="43" spans="1:16382" ht="32.25" hidden="1" customHeight="1">
      <c r="B43" s="394">
        <f t="shared" si="2"/>
        <v>39</v>
      </c>
      <c r="C43" s="429" t="s">
        <v>189</v>
      </c>
      <c r="D43" s="416" t="s">
        <v>721</v>
      </c>
      <c r="E43" s="429" t="s">
        <v>672</v>
      </c>
      <c r="F43" s="395"/>
      <c r="G43" s="395" t="s">
        <v>305</v>
      </c>
      <c r="H43" s="416" t="s">
        <v>166</v>
      </c>
      <c r="I43" s="396" t="s">
        <v>196</v>
      </c>
      <c r="J43" s="397" t="s">
        <v>0</v>
      </c>
      <c r="K43" s="430">
        <v>42562</v>
      </c>
      <c r="L43" s="430">
        <v>42562</v>
      </c>
      <c r="M43" s="398">
        <f t="shared" ca="1" si="0"/>
        <v>1</v>
      </c>
      <c r="N43" s="398">
        <f t="shared" ca="1" si="1"/>
        <v>1</v>
      </c>
      <c r="O43" s="399">
        <f ca="1">SUMIF('Resource Deployment List'!$F$11:$F$219,C43,'Resource Deployment List'!$M$11:$M$219)</f>
        <v>1</v>
      </c>
      <c r="P43" s="400"/>
      <c r="Q43" s="401" t="s">
        <v>561</v>
      </c>
      <c r="R43" s="401"/>
      <c r="S43" s="405"/>
      <c r="T43" s="405"/>
    </row>
    <row r="44" spans="1:16382" ht="32.25" hidden="1" customHeight="1">
      <c r="A44" s="414"/>
      <c r="B44" s="394">
        <f t="shared" si="2"/>
        <v>40</v>
      </c>
      <c r="C44" s="429" t="s">
        <v>173</v>
      </c>
      <c r="D44" s="416" t="s">
        <v>155</v>
      </c>
      <c r="E44" s="429" t="s">
        <v>673</v>
      </c>
      <c r="F44" s="395"/>
      <c r="G44" s="395"/>
      <c r="H44" s="416" t="s">
        <v>160</v>
      </c>
      <c r="I44" s="396"/>
      <c r="J44" s="397"/>
      <c r="K44" s="430">
        <v>42248</v>
      </c>
      <c r="L44" s="430">
        <v>42248</v>
      </c>
      <c r="M44" s="398">
        <f t="shared" ca="1" si="0"/>
        <v>2</v>
      </c>
      <c r="N44" s="398">
        <f t="shared" ca="1" si="1"/>
        <v>2</v>
      </c>
      <c r="O44" s="399">
        <f ca="1">SUMIF('Resource Deployment List'!$F$11:$F$219,C44,'Resource Deployment List'!$M$11:$M$219)</f>
        <v>1</v>
      </c>
      <c r="P44" s="400"/>
      <c r="Q44" s="401"/>
      <c r="R44" s="410"/>
      <c r="S44" s="403"/>
      <c r="T44" s="403"/>
      <c r="U44" s="414"/>
      <c r="V44" s="414"/>
      <c r="W44" s="414"/>
      <c r="X44" s="414"/>
      <c r="Y44" s="414"/>
      <c r="Z44" s="414"/>
      <c r="AA44" s="414"/>
      <c r="AB44" s="414"/>
      <c r="AC44" s="414"/>
      <c r="AD44" s="414"/>
      <c r="AE44" s="414"/>
      <c r="AF44" s="414"/>
      <c r="AG44" s="414"/>
      <c r="AH44" s="414"/>
      <c r="AI44" s="414"/>
      <c r="AJ44" s="414"/>
      <c r="AK44" s="414"/>
      <c r="AL44" s="414"/>
      <c r="AM44" s="414"/>
      <c r="AN44" s="414"/>
      <c r="AO44" s="414"/>
      <c r="AP44" s="414"/>
      <c r="AQ44" s="414"/>
      <c r="AR44" s="414"/>
      <c r="AS44" s="414"/>
      <c r="AT44" s="414"/>
      <c r="AU44" s="414"/>
      <c r="AV44" s="414"/>
      <c r="AW44" s="414"/>
      <c r="AX44" s="414"/>
      <c r="AY44" s="414"/>
      <c r="AZ44" s="414"/>
      <c r="BA44" s="414"/>
      <c r="BB44" s="414"/>
      <c r="BC44" s="414"/>
      <c r="BD44" s="414"/>
      <c r="BE44" s="414"/>
      <c r="BF44" s="414"/>
      <c r="BG44" s="414"/>
      <c r="BH44" s="414"/>
      <c r="BI44" s="414"/>
      <c r="BJ44" s="414"/>
      <c r="BK44" s="414"/>
      <c r="BL44" s="414"/>
      <c r="BM44" s="414"/>
      <c r="BN44" s="414"/>
      <c r="BO44" s="414"/>
      <c r="BP44" s="414"/>
      <c r="BQ44" s="414"/>
      <c r="BR44" s="414"/>
      <c r="BS44" s="414"/>
      <c r="BT44" s="414"/>
      <c r="BU44" s="414"/>
      <c r="BV44" s="414"/>
      <c r="BW44" s="414"/>
      <c r="BX44" s="414"/>
      <c r="BY44" s="414"/>
      <c r="BZ44" s="414"/>
      <c r="CA44" s="414"/>
      <c r="CB44" s="414"/>
      <c r="CC44" s="414"/>
      <c r="CD44" s="414"/>
      <c r="CE44" s="414"/>
      <c r="CF44" s="414"/>
      <c r="CG44" s="414"/>
      <c r="CH44" s="414"/>
      <c r="CI44" s="414"/>
      <c r="CJ44" s="414"/>
      <c r="CK44" s="414"/>
      <c r="CL44" s="414"/>
      <c r="CM44" s="414"/>
      <c r="CN44" s="414"/>
      <c r="CO44" s="414"/>
      <c r="CP44" s="414"/>
      <c r="CQ44" s="414"/>
      <c r="CR44" s="414"/>
      <c r="CS44" s="414"/>
      <c r="CT44" s="414"/>
      <c r="CU44" s="414"/>
      <c r="CV44" s="414"/>
      <c r="CW44" s="414"/>
      <c r="CX44" s="414"/>
      <c r="CY44" s="414"/>
      <c r="CZ44" s="414"/>
      <c r="DA44" s="414"/>
      <c r="DB44" s="414"/>
      <c r="DC44" s="414"/>
      <c r="DD44" s="414"/>
      <c r="DE44" s="414"/>
      <c r="DF44" s="414"/>
      <c r="DG44" s="414"/>
      <c r="DH44" s="414"/>
      <c r="DI44" s="414"/>
      <c r="DJ44" s="414"/>
      <c r="DK44" s="414"/>
      <c r="DL44" s="414"/>
      <c r="DM44" s="414"/>
      <c r="DN44" s="414"/>
      <c r="DO44" s="414"/>
      <c r="DP44" s="414"/>
      <c r="DQ44" s="414"/>
      <c r="DR44" s="414"/>
      <c r="DS44" s="414"/>
      <c r="DT44" s="414"/>
      <c r="DU44" s="414"/>
      <c r="DV44" s="414"/>
      <c r="DW44" s="414"/>
      <c r="DX44" s="414"/>
      <c r="DY44" s="414"/>
      <c r="DZ44" s="414"/>
      <c r="EA44" s="414"/>
      <c r="EB44" s="414"/>
      <c r="EC44" s="414"/>
      <c r="ED44" s="414"/>
      <c r="EE44" s="414"/>
      <c r="EF44" s="414"/>
      <c r="EG44" s="414"/>
      <c r="EH44" s="414"/>
      <c r="EI44" s="414"/>
      <c r="EJ44" s="414"/>
      <c r="EK44" s="414"/>
      <c r="EL44" s="414"/>
      <c r="EM44" s="414"/>
      <c r="EN44" s="414"/>
      <c r="EO44" s="414"/>
      <c r="EP44" s="414"/>
      <c r="EQ44" s="414"/>
      <c r="ER44" s="414"/>
      <c r="ES44" s="414"/>
      <c r="ET44" s="414"/>
      <c r="EU44" s="414"/>
      <c r="EV44" s="414"/>
      <c r="EW44" s="414"/>
      <c r="EX44" s="414"/>
      <c r="EY44" s="414"/>
      <c r="EZ44" s="414"/>
      <c r="FA44" s="414"/>
      <c r="FB44" s="414"/>
      <c r="FC44" s="414"/>
      <c r="FD44" s="414"/>
      <c r="FE44" s="414"/>
      <c r="FF44" s="414"/>
      <c r="FG44" s="414"/>
      <c r="FH44" s="414"/>
      <c r="FI44" s="414"/>
      <c r="FJ44" s="414"/>
      <c r="FK44" s="414"/>
      <c r="FL44" s="414"/>
      <c r="FM44" s="414"/>
      <c r="FN44" s="414"/>
      <c r="FO44" s="414"/>
      <c r="FP44" s="414"/>
      <c r="FQ44" s="414"/>
      <c r="FR44" s="414"/>
      <c r="FS44" s="414"/>
      <c r="FT44" s="414"/>
      <c r="FU44" s="414"/>
      <c r="FV44" s="414"/>
      <c r="FW44" s="414"/>
      <c r="FX44" s="414"/>
      <c r="FY44" s="414"/>
      <c r="FZ44" s="414"/>
      <c r="GA44" s="414"/>
      <c r="GB44" s="414"/>
      <c r="GC44" s="414"/>
      <c r="GD44" s="414"/>
      <c r="GE44" s="414"/>
      <c r="GF44" s="414"/>
      <c r="GG44" s="414"/>
      <c r="GH44" s="414"/>
      <c r="GI44" s="414"/>
      <c r="GJ44" s="414"/>
      <c r="GK44" s="414"/>
      <c r="GL44" s="414"/>
      <c r="GM44" s="414"/>
      <c r="GN44" s="414"/>
      <c r="GO44" s="414"/>
      <c r="GP44" s="414"/>
      <c r="GQ44" s="414"/>
      <c r="GR44" s="414"/>
      <c r="GS44" s="414"/>
      <c r="GT44" s="414"/>
      <c r="GU44" s="414"/>
      <c r="GV44" s="414"/>
      <c r="GW44" s="414"/>
      <c r="GX44" s="414"/>
      <c r="GY44" s="414"/>
      <c r="GZ44" s="414"/>
      <c r="HA44" s="414"/>
      <c r="HB44" s="414"/>
      <c r="HC44" s="414"/>
      <c r="HD44" s="414"/>
      <c r="HE44" s="414"/>
      <c r="HF44" s="414"/>
      <c r="HG44" s="414"/>
      <c r="HH44" s="414"/>
      <c r="HI44" s="414"/>
      <c r="HJ44" s="414"/>
      <c r="HK44" s="414"/>
      <c r="HL44" s="414"/>
      <c r="HM44" s="414"/>
      <c r="HN44" s="414"/>
      <c r="HO44" s="414"/>
      <c r="HP44" s="414"/>
      <c r="HQ44" s="414"/>
      <c r="HR44" s="414"/>
      <c r="HS44" s="414"/>
      <c r="HT44" s="414"/>
      <c r="HU44" s="414"/>
      <c r="HV44" s="414"/>
      <c r="HW44" s="414"/>
      <c r="HX44" s="414"/>
      <c r="HY44" s="414"/>
      <c r="HZ44" s="414"/>
      <c r="IA44" s="414"/>
      <c r="IB44" s="414"/>
      <c r="IC44" s="414"/>
      <c r="ID44" s="414"/>
      <c r="IE44" s="414"/>
      <c r="IF44" s="414"/>
      <c r="IG44" s="414"/>
      <c r="IH44" s="414"/>
      <c r="II44" s="414"/>
      <c r="IJ44" s="414"/>
      <c r="IK44" s="414"/>
      <c r="IL44" s="414"/>
      <c r="IM44" s="414"/>
      <c r="IN44" s="414"/>
      <c r="IO44" s="414"/>
      <c r="IP44" s="414"/>
      <c r="IQ44" s="414"/>
      <c r="IR44" s="414"/>
      <c r="IS44" s="414"/>
      <c r="IT44" s="414"/>
      <c r="IU44" s="414"/>
      <c r="IV44" s="414"/>
      <c r="IW44" s="414"/>
      <c r="IX44" s="414"/>
      <c r="IY44" s="414"/>
      <c r="IZ44" s="414"/>
      <c r="JA44" s="414"/>
      <c r="JB44" s="414"/>
      <c r="JC44" s="414"/>
      <c r="JD44" s="414"/>
      <c r="JE44" s="414"/>
      <c r="JF44" s="414"/>
      <c r="JG44" s="414"/>
      <c r="JH44" s="414"/>
      <c r="JI44" s="414"/>
      <c r="JJ44" s="414"/>
      <c r="JK44" s="414"/>
      <c r="JL44" s="414"/>
      <c r="JM44" s="414"/>
      <c r="JN44" s="414"/>
      <c r="JO44" s="414"/>
      <c r="JP44" s="414"/>
      <c r="JQ44" s="414"/>
      <c r="JR44" s="414"/>
      <c r="JS44" s="414"/>
      <c r="JT44" s="414"/>
      <c r="JU44" s="414"/>
      <c r="JV44" s="414"/>
      <c r="JW44" s="414"/>
      <c r="JX44" s="414"/>
      <c r="JY44" s="414"/>
      <c r="JZ44" s="414"/>
      <c r="KA44" s="414"/>
      <c r="KB44" s="414"/>
      <c r="KC44" s="414"/>
      <c r="KD44" s="414"/>
      <c r="KE44" s="414"/>
      <c r="KF44" s="414"/>
      <c r="KG44" s="414"/>
      <c r="KH44" s="414"/>
      <c r="KI44" s="414"/>
      <c r="KJ44" s="414"/>
      <c r="KK44" s="414"/>
      <c r="KL44" s="414"/>
      <c r="KM44" s="414"/>
      <c r="KN44" s="414"/>
      <c r="KO44" s="414"/>
      <c r="KP44" s="414"/>
      <c r="KQ44" s="414"/>
      <c r="KR44" s="414"/>
      <c r="KS44" s="414"/>
      <c r="KT44" s="414"/>
      <c r="KU44" s="414"/>
      <c r="KV44" s="414"/>
      <c r="KW44" s="414"/>
      <c r="KX44" s="414"/>
      <c r="KY44" s="414"/>
      <c r="KZ44" s="414"/>
      <c r="LA44" s="414"/>
      <c r="LB44" s="414"/>
      <c r="LC44" s="414"/>
      <c r="LD44" s="414"/>
      <c r="LE44" s="414"/>
      <c r="LF44" s="414"/>
      <c r="LG44" s="414"/>
      <c r="LH44" s="414"/>
      <c r="LI44" s="414"/>
      <c r="LJ44" s="414"/>
      <c r="LK44" s="414"/>
      <c r="LL44" s="414"/>
      <c r="LM44" s="414"/>
      <c r="LN44" s="414"/>
      <c r="LO44" s="414"/>
      <c r="LP44" s="414"/>
      <c r="LQ44" s="414"/>
      <c r="LR44" s="414"/>
      <c r="LS44" s="414"/>
      <c r="LT44" s="414"/>
      <c r="LU44" s="414"/>
      <c r="LV44" s="414"/>
      <c r="LW44" s="414"/>
      <c r="LX44" s="414"/>
      <c r="LY44" s="414"/>
      <c r="LZ44" s="414"/>
      <c r="MA44" s="414"/>
      <c r="MB44" s="414"/>
      <c r="MC44" s="414"/>
      <c r="MD44" s="414"/>
      <c r="ME44" s="414"/>
      <c r="MF44" s="414"/>
      <c r="MG44" s="414"/>
      <c r="MH44" s="414"/>
      <c r="MI44" s="414"/>
      <c r="MJ44" s="414"/>
      <c r="MK44" s="414"/>
      <c r="ML44" s="414"/>
      <c r="MM44" s="414"/>
      <c r="MN44" s="414"/>
      <c r="MO44" s="414"/>
      <c r="MP44" s="414"/>
      <c r="MQ44" s="414"/>
      <c r="MR44" s="414"/>
      <c r="MS44" s="414"/>
      <c r="MT44" s="414"/>
      <c r="MU44" s="414"/>
      <c r="MV44" s="414"/>
      <c r="MW44" s="414"/>
      <c r="MX44" s="414"/>
      <c r="MY44" s="414"/>
      <c r="MZ44" s="414"/>
      <c r="NA44" s="414"/>
      <c r="NB44" s="414"/>
      <c r="NC44" s="414"/>
      <c r="ND44" s="414"/>
      <c r="NE44" s="414"/>
      <c r="NF44" s="414"/>
      <c r="NG44" s="414"/>
      <c r="NH44" s="414"/>
      <c r="NI44" s="414"/>
      <c r="NJ44" s="414"/>
      <c r="NK44" s="414"/>
      <c r="NL44" s="414"/>
      <c r="NM44" s="414"/>
      <c r="NN44" s="414"/>
      <c r="NO44" s="414"/>
      <c r="NP44" s="414"/>
      <c r="NQ44" s="414"/>
      <c r="NR44" s="414"/>
      <c r="NS44" s="414"/>
      <c r="NT44" s="414"/>
      <c r="NU44" s="414"/>
      <c r="NV44" s="414"/>
      <c r="NW44" s="414"/>
      <c r="NX44" s="414"/>
      <c r="NY44" s="414"/>
      <c r="NZ44" s="414"/>
      <c r="OA44" s="414"/>
      <c r="OB44" s="414"/>
      <c r="OC44" s="414"/>
      <c r="OD44" s="414"/>
      <c r="OE44" s="414"/>
      <c r="OF44" s="414"/>
      <c r="OG44" s="414"/>
      <c r="OH44" s="414"/>
      <c r="OI44" s="414"/>
      <c r="OJ44" s="414"/>
      <c r="OK44" s="414"/>
      <c r="OL44" s="414"/>
      <c r="OM44" s="414"/>
      <c r="ON44" s="414"/>
      <c r="OO44" s="414"/>
      <c r="OP44" s="414"/>
      <c r="OQ44" s="414"/>
      <c r="OR44" s="414"/>
      <c r="OS44" s="414"/>
      <c r="OT44" s="414"/>
      <c r="OU44" s="414"/>
      <c r="OV44" s="414"/>
      <c r="OW44" s="414"/>
      <c r="OX44" s="414"/>
      <c r="OY44" s="414"/>
      <c r="OZ44" s="414"/>
      <c r="PA44" s="414"/>
      <c r="PB44" s="414"/>
      <c r="PC44" s="414"/>
      <c r="PD44" s="414"/>
      <c r="PE44" s="414"/>
      <c r="PF44" s="414"/>
      <c r="PG44" s="414"/>
      <c r="PH44" s="414"/>
      <c r="PI44" s="414"/>
      <c r="PJ44" s="414"/>
      <c r="PK44" s="414"/>
      <c r="PL44" s="414"/>
      <c r="PM44" s="414"/>
      <c r="PN44" s="414"/>
      <c r="PO44" s="414"/>
      <c r="PP44" s="414"/>
      <c r="PQ44" s="414"/>
      <c r="PR44" s="414"/>
      <c r="PS44" s="414"/>
      <c r="PT44" s="414"/>
      <c r="PU44" s="414"/>
      <c r="PV44" s="414"/>
      <c r="PW44" s="414"/>
      <c r="PX44" s="414"/>
      <c r="PY44" s="414"/>
      <c r="PZ44" s="414"/>
      <c r="QA44" s="414"/>
      <c r="QB44" s="414"/>
      <c r="QC44" s="414"/>
      <c r="QD44" s="414"/>
      <c r="QE44" s="414"/>
      <c r="QF44" s="414"/>
      <c r="QG44" s="414"/>
      <c r="QH44" s="414"/>
      <c r="QI44" s="414"/>
      <c r="QJ44" s="414"/>
      <c r="QK44" s="414"/>
      <c r="QL44" s="414"/>
      <c r="QM44" s="414"/>
      <c r="QN44" s="414"/>
      <c r="QO44" s="414"/>
      <c r="QP44" s="414"/>
      <c r="QQ44" s="414"/>
      <c r="QR44" s="414"/>
      <c r="QS44" s="414"/>
      <c r="QT44" s="414"/>
      <c r="QU44" s="414"/>
      <c r="QV44" s="414"/>
      <c r="QW44" s="414"/>
      <c r="QX44" s="414"/>
      <c r="QY44" s="414"/>
      <c r="QZ44" s="414"/>
      <c r="RA44" s="414"/>
      <c r="RB44" s="414"/>
      <c r="RC44" s="414"/>
      <c r="RD44" s="414"/>
      <c r="RE44" s="414"/>
      <c r="RF44" s="414"/>
      <c r="RG44" s="414"/>
      <c r="RH44" s="414"/>
      <c r="RI44" s="414"/>
      <c r="RJ44" s="414"/>
      <c r="RK44" s="414"/>
      <c r="RL44" s="414"/>
      <c r="RM44" s="414"/>
      <c r="RN44" s="414"/>
      <c r="RO44" s="414"/>
      <c r="RP44" s="414"/>
      <c r="RQ44" s="414"/>
      <c r="RR44" s="414"/>
      <c r="RS44" s="414"/>
      <c r="RT44" s="414"/>
      <c r="RU44" s="414"/>
      <c r="RV44" s="414"/>
      <c r="RW44" s="414"/>
      <c r="RX44" s="414"/>
      <c r="RY44" s="414"/>
      <c r="RZ44" s="414"/>
      <c r="SA44" s="414"/>
      <c r="SB44" s="414"/>
      <c r="SC44" s="414"/>
      <c r="SD44" s="414"/>
      <c r="SE44" s="414"/>
      <c r="SF44" s="414"/>
      <c r="SG44" s="414"/>
      <c r="SH44" s="414"/>
      <c r="SI44" s="414"/>
      <c r="SJ44" s="414"/>
      <c r="SK44" s="414"/>
      <c r="SL44" s="414"/>
      <c r="SM44" s="414"/>
      <c r="SN44" s="414"/>
      <c r="SO44" s="414"/>
      <c r="SP44" s="414"/>
      <c r="SQ44" s="414"/>
      <c r="SR44" s="414"/>
      <c r="SS44" s="414"/>
      <c r="ST44" s="414"/>
      <c r="SU44" s="414"/>
      <c r="SV44" s="414"/>
      <c r="SW44" s="414"/>
      <c r="SX44" s="414"/>
      <c r="SY44" s="414"/>
      <c r="SZ44" s="414"/>
      <c r="TA44" s="414"/>
      <c r="TB44" s="414"/>
      <c r="TC44" s="414"/>
      <c r="TD44" s="414"/>
      <c r="TE44" s="414"/>
      <c r="TF44" s="414"/>
      <c r="TG44" s="414"/>
      <c r="TH44" s="414"/>
      <c r="TI44" s="414"/>
      <c r="TJ44" s="414"/>
      <c r="TK44" s="414"/>
      <c r="TL44" s="414"/>
      <c r="TM44" s="414"/>
      <c r="TN44" s="414"/>
      <c r="TO44" s="414"/>
      <c r="TP44" s="414"/>
      <c r="TQ44" s="414"/>
      <c r="TR44" s="414"/>
      <c r="TS44" s="414"/>
      <c r="TT44" s="414"/>
      <c r="TU44" s="414"/>
      <c r="TV44" s="414"/>
      <c r="TW44" s="414"/>
      <c r="TX44" s="414"/>
      <c r="TY44" s="414"/>
      <c r="TZ44" s="414"/>
      <c r="UA44" s="414"/>
      <c r="UB44" s="414"/>
      <c r="UC44" s="414"/>
      <c r="UD44" s="414"/>
      <c r="UE44" s="414"/>
      <c r="UF44" s="414"/>
      <c r="UG44" s="414"/>
      <c r="UH44" s="414"/>
      <c r="UI44" s="414"/>
      <c r="UJ44" s="414"/>
      <c r="UK44" s="414"/>
      <c r="UL44" s="414"/>
      <c r="UM44" s="414"/>
      <c r="UN44" s="414"/>
      <c r="UO44" s="414"/>
      <c r="UP44" s="414"/>
      <c r="UQ44" s="414"/>
      <c r="UR44" s="414"/>
      <c r="US44" s="414"/>
      <c r="UT44" s="414"/>
      <c r="UU44" s="414"/>
      <c r="UV44" s="414"/>
      <c r="UW44" s="414"/>
      <c r="UX44" s="414"/>
      <c r="UY44" s="414"/>
      <c r="UZ44" s="414"/>
      <c r="VA44" s="414"/>
      <c r="VB44" s="414"/>
      <c r="VC44" s="414"/>
      <c r="VD44" s="414"/>
      <c r="VE44" s="414"/>
      <c r="VF44" s="414"/>
      <c r="VG44" s="414"/>
      <c r="VH44" s="414"/>
      <c r="VI44" s="414"/>
      <c r="VJ44" s="414"/>
      <c r="VK44" s="414"/>
      <c r="VL44" s="414"/>
      <c r="VM44" s="414"/>
      <c r="VN44" s="414"/>
      <c r="VO44" s="414"/>
      <c r="VP44" s="414"/>
      <c r="VQ44" s="414"/>
      <c r="VR44" s="414"/>
      <c r="VS44" s="414"/>
      <c r="VT44" s="414"/>
      <c r="VU44" s="414"/>
      <c r="VV44" s="414"/>
      <c r="VW44" s="414"/>
      <c r="VX44" s="414"/>
      <c r="VY44" s="414"/>
      <c r="VZ44" s="414"/>
      <c r="WA44" s="414"/>
      <c r="WB44" s="414"/>
      <c r="WC44" s="414"/>
      <c r="WD44" s="414"/>
      <c r="WE44" s="414"/>
      <c r="WF44" s="414"/>
      <c r="WG44" s="414"/>
      <c r="WH44" s="414"/>
      <c r="WI44" s="414"/>
      <c r="WJ44" s="414"/>
      <c r="WK44" s="414"/>
      <c r="WL44" s="414"/>
      <c r="WM44" s="414"/>
      <c r="WN44" s="414"/>
      <c r="WO44" s="414"/>
      <c r="WP44" s="414"/>
      <c r="WQ44" s="414"/>
      <c r="WR44" s="414"/>
      <c r="WS44" s="414"/>
      <c r="WT44" s="414"/>
      <c r="WU44" s="414"/>
      <c r="WV44" s="414"/>
      <c r="WW44" s="414"/>
      <c r="WX44" s="414"/>
      <c r="WY44" s="414"/>
      <c r="WZ44" s="414"/>
      <c r="XA44" s="414"/>
      <c r="XB44" s="414"/>
      <c r="XC44" s="414"/>
      <c r="XD44" s="414"/>
      <c r="XE44" s="414"/>
      <c r="XF44" s="414"/>
      <c r="XG44" s="414"/>
      <c r="XH44" s="414"/>
      <c r="XI44" s="414"/>
      <c r="XJ44" s="414"/>
      <c r="XK44" s="414"/>
      <c r="XL44" s="414"/>
      <c r="XM44" s="414"/>
      <c r="XN44" s="414"/>
      <c r="XO44" s="414"/>
      <c r="XP44" s="414"/>
      <c r="XQ44" s="414"/>
      <c r="XR44" s="414"/>
      <c r="XS44" s="414"/>
      <c r="XT44" s="414"/>
      <c r="XU44" s="414"/>
      <c r="XV44" s="414"/>
      <c r="XW44" s="414"/>
      <c r="XX44" s="414"/>
      <c r="XY44" s="414"/>
      <c r="XZ44" s="414"/>
      <c r="YA44" s="414"/>
      <c r="YB44" s="414"/>
      <c r="YC44" s="414"/>
      <c r="YD44" s="414"/>
      <c r="YE44" s="414"/>
      <c r="YF44" s="414"/>
      <c r="YG44" s="414"/>
      <c r="YH44" s="414"/>
      <c r="YI44" s="414"/>
      <c r="YJ44" s="414"/>
      <c r="YK44" s="414"/>
      <c r="YL44" s="414"/>
      <c r="YM44" s="414"/>
      <c r="YN44" s="414"/>
      <c r="YO44" s="414"/>
      <c r="YP44" s="414"/>
      <c r="YQ44" s="414"/>
      <c r="YR44" s="414"/>
      <c r="YS44" s="414"/>
      <c r="YT44" s="414"/>
      <c r="YU44" s="414"/>
      <c r="YV44" s="414"/>
      <c r="YW44" s="414"/>
      <c r="YX44" s="414"/>
      <c r="YY44" s="414"/>
      <c r="YZ44" s="414"/>
      <c r="ZA44" s="414"/>
      <c r="ZB44" s="414"/>
      <c r="ZC44" s="414"/>
      <c r="ZD44" s="414"/>
      <c r="ZE44" s="414"/>
      <c r="ZF44" s="414"/>
      <c r="ZG44" s="414"/>
      <c r="ZH44" s="414"/>
      <c r="ZI44" s="414"/>
      <c r="ZJ44" s="414"/>
      <c r="ZK44" s="414"/>
      <c r="ZL44" s="414"/>
      <c r="ZM44" s="414"/>
      <c r="ZN44" s="414"/>
      <c r="ZO44" s="414"/>
      <c r="ZP44" s="414"/>
      <c r="ZQ44" s="414"/>
      <c r="ZR44" s="414"/>
      <c r="ZS44" s="414"/>
      <c r="ZT44" s="414"/>
      <c r="ZU44" s="414"/>
      <c r="ZV44" s="414"/>
      <c r="ZW44" s="414"/>
      <c r="ZX44" s="414"/>
      <c r="ZY44" s="414"/>
      <c r="ZZ44" s="414"/>
      <c r="AAA44" s="414"/>
      <c r="AAB44" s="414"/>
      <c r="AAC44" s="414"/>
      <c r="AAD44" s="414"/>
      <c r="AAE44" s="414"/>
      <c r="AAF44" s="414"/>
      <c r="AAG44" s="414"/>
      <c r="AAH44" s="414"/>
      <c r="AAI44" s="414"/>
      <c r="AAJ44" s="414"/>
      <c r="AAK44" s="414"/>
      <c r="AAL44" s="414"/>
      <c r="AAM44" s="414"/>
      <c r="AAN44" s="414"/>
      <c r="AAO44" s="414"/>
      <c r="AAP44" s="414"/>
      <c r="AAQ44" s="414"/>
      <c r="AAR44" s="414"/>
      <c r="AAS44" s="414"/>
      <c r="AAT44" s="414"/>
      <c r="AAU44" s="414"/>
      <c r="AAV44" s="414"/>
      <c r="AAW44" s="414"/>
      <c r="AAX44" s="414"/>
      <c r="AAY44" s="414"/>
      <c r="AAZ44" s="414"/>
      <c r="ABA44" s="414"/>
      <c r="ABB44" s="414"/>
      <c r="ABC44" s="414"/>
      <c r="ABD44" s="414"/>
      <c r="ABE44" s="414"/>
      <c r="ABF44" s="414"/>
      <c r="ABG44" s="414"/>
      <c r="ABH44" s="414"/>
      <c r="ABI44" s="414"/>
      <c r="ABJ44" s="414"/>
      <c r="ABK44" s="414"/>
      <c r="ABL44" s="414"/>
      <c r="ABM44" s="414"/>
      <c r="ABN44" s="414"/>
      <c r="ABO44" s="414"/>
      <c r="ABP44" s="414"/>
      <c r="ABQ44" s="414"/>
      <c r="ABR44" s="414"/>
      <c r="ABS44" s="414"/>
      <c r="ABT44" s="414"/>
      <c r="ABU44" s="414"/>
      <c r="ABV44" s="414"/>
      <c r="ABW44" s="414"/>
      <c r="ABX44" s="414"/>
      <c r="ABY44" s="414"/>
      <c r="ABZ44" s="414"/>
      <c r="ACA44" s="414"/>
      <c r="ACB44" s="414"/>
      <c r="ACC44" s="414"/>
      <c r="ACD44" s="414"/>
      <c r="ACE44" s="414"/>
      <c r="ACF44" s="414"/>
      <c r="ACG44" s="414"/>
      <c r="ACH44" s="414"/>
      <c r="ACI44" s="414"/>
      <c r="ACJ44" s="414"/>
      <c r="ACK44" s="414"/>
      <c r="ACL44" s="414"/>
      <c r="ACM44" s="414"/>
      <c r="ACN44" s="414"/>
      <c r="ACO44" s="414"/>
      <c r="ACP44" s="414"/>
      <c r="ACQ44" s="414"/>
      <c r="ACR44" s="414"/>
      <c r="ACS44" s="414"/>
      <c r="ACT44" s="414"/>
      <c r="ACU44" s="414"/>
      <c r="ACV44" s="414"/>
      <c r="ACW44" s="414"/>
      <c r="ACX44" s="414"/>
      <c r="ACY44" s="414"/>
      <c r="ACZ44" s="414"/>
      <c r="ADA44" s="414"/>
      <c r="ADB44" s="414"/>
      <c r="ADC44" s="414"/>
      <c r="ADD44" s="414"/>
      <c r="ADE44" s="414"/>
      <c r="ADF44" s="414"/>
      <c r="ADG44" s="414"/>
      <c r="ADH44" s="414"/>
      <c r="ADI44" s="414"/>
      <c r="ADJ44" s="414"/>
      <c r="ADK44" s="414"/>
      <c r="ADL44" s="414"/>
      <c r="ADM44" s="414"/>
      <c r="ADN44" s="414"/>
      <c r="ADO44" s="414"/>
      <c r="ADP44" s="414"/>
      <c r="ADQ44" s="414"/>
      <c r="ADR44" s="414"/>
      <c r="ADS44" s="414"/>
      <c r="ADT44" s="414"/>
      <c r="ADU44" s="414"/>
      <c r="ADV44" s="414"/>
      <c r="ADW44" s="414"/>
      <c r="ADX44" s="414"/>
      <c r="ADY44" s="414"/>
      <c r="ADZ44" s="414"/>
      <c r="AEA44" s="414"/>
      <c r="AEB44" s="414"/>
      <c r="AEC44" s="414"/>
      <c r="AED44" s="414"/>
      <c r="AEE44" s="414"/>
      <c r="AEF44" s="414"/>
      <c r="AEG44" s="414"/>
      <c r="AEH44" s="414"/>
      <c r="AEI44" s="414"/>
      <c r="AEJ44" s="414"/>
      <c r="AEK44" s="414"/>
      <c r="AEL44" s="414"/>
      <c r="AEM44" s="414"/>
      <c r="AEN44" s="414"/>
      <c r="AEO44" s="414"/>
      <c r="AEP44" s="414"/>
      <c r="AEQ44" s="414"/>
      <c r="AER44" s="414"/>
      <c r="AES44" s="414"/>
      <c r="AET44" s="414"/>
      <c r="AEU44" s="414"/>
      <c r="AEV44" s="414"/>
      <c r="AEW44" s="414"/>
      <c r="AEX44" s="414"/>
      <c r="AEY44" s="414"/>
      <c r="AEZ44" s="414"/>
      <c r="AFA44" s="414"/>
      <c r="AFB44" s="414"/>
      <c r="AFC44" s="414"/>
      <c r="AFD44" s="414"/>
      <c r="AFE44" s="414"/>
      <c r="AFF44" s="414"/>
      <c r="AFG44" s="414"/>
      <c r="AFH44" s="414"/>
      <c r="AFI44" s="414"/>
      <c r="AFJ44" s="414"/>
      <c r="AFK44" s="414"/>
      <c r="AFL44" s="414"/>
      <c r="AFM44" s="414"/>
      <c r="AFN44" s="414"/>
      <c r="AFO44" s="414"/>
      <c r="AFP44" s="414"/>
      <c r="AFQ44" s="414"/>
      <c r="AFR44" s="414"/>
      <c r="AFS44" s="414"/>
      <c r="AFT44" s="414"/>
      <c r="AFU44" s="414"/>
      <c r="AFV44" s="414"/>
      <c r="AFW44" s="414"/>
      <c r="AFX44" s="414"/>
      <c r="AFY44" s="414"/>
      <c r="AFZ44" s="414"/>
      <c r="AGA44" s="414"/>
      <c r="AGB44" s="414"/>
      <c r="AGC44" s="414"/>
      <c r="AGD44" s="414"/>
      <c r="AGE44" s="414"/>
      <c r="AGF44" s="414"/>
      <c r="AGG44" s="414"/>
      <c r="AGH44" s="414"/>
      <c r="AGI44" s="414"/>
      <c r="AGJ44" s="414"/>
      <c r="AGK44" s="414"/>
      <c r="AGL44" s="414"/>
      <c r="AGM44" s="414"/>
      <c r="AGN44" s="414"/>
      <c r="AGO44" s="414"/>
      <c r="AGP44" s="414"/>
      <c r="AGQ44" s="414"/>
      <c r="AGR44" s="414"/>
      <c r="AGS44" s="414"/>
      <c r="AGT44" s="414"/>
      <c r="AGU44" s="414"/>
      <c r="AGV44" s="414"/>
      <c r="AGW44" s="414"/>
      <c r="AGX44" s="414"/>
      <c r="AGY44" s="414"/>
      <c r="AGZ44" s="414"/>
      <c r="AHA44" s="414"/>
      <c r="AHB44" s="414"/>
      <c r="AHC44" s="414"/>
      <c r="AHD44" s="414"/>
      <c r="AHE44" s="414"/>
      <c r="AHF44" s="414"/>
      <c r="AHG44" s="414"/>
      <c r="AHH44" s="414"/>
      <c r="AHI44" s="414"/>
      <c r="AHJ44" s="414"/>
      <c r="AHK44" s="414"/>
      <c r="AHL44" s="414"/>
      <c r="AHM44" s="414"/>
      <c r="AHN44" s="414"/>
      <c r="AHO44" s="414"/>
      <c r="AHP44" s="414"/>
      <c r="AHQ44" s="414"/>
      <c r="AHR44" s="414"/>
      <c r="AHS44" s="414"/>
      <c r="AHT44" s="414"/>
      <c r="AHU44" s="414"/>
      <c r="AHV44" s="414"/>
      <c r="AHW44" s="414"/>
      <c r="AHX44" s="414"/>
      <c r="AHY44" s="414"/>
      <c r="AHZ44" s="414"/>
      <c r="AIA44" s="414"/>
      <c r="AIB44" s="414"/>
      <c r="AIC44" s="414"/>
      <c r="AID44" s="414"/>
      <c r="AIE44" s="414"/>
      <c r="AIF44" s="414"/>
      <c r="AIG44" s="414"/>
      <c r="AIH44" s="414"/>
      <c r="AII44" s="414"/>
      <c r="AIJ44" s="414"/>
      <c r="AIK44" s="414"/>
      <c r="AIL44" s="414"/>
      <c r="AIM44" s="414"/>
      <c r="AIN44" s="414"/>
      <c r="AIO44" s="414"/>
      <c r="AIP44" s="414"/>
      <c r="AIQ44" s="414"/>
      <c r="AIR44" s="414"/>
      <c r="AIS44" s="414"/>
      <c r="AIT44" s="414"/>
      <c r="AIU44" s="414"/>
      <c r="AIV44" s="414"/>
      <c r="AIW44" s="414"/>
      <c r="AIX44" s="414"/>
      <c r="AIY44" s="414"/>
      <c r="AIZ44" s="414"/>
      <c r="AJA44" s="414"/>
      <c r="AJB44" s="414"/>
      <c r="AJC44" s="414"/>
      <c r="AJD44" s="414"/>
      <c r="AJE44" s="414"/>
      <c r="AJF44" s="414"/>
      <c r="AJG44" s="414"/>
      <c r="AJH44" s="414"/>
      <c r="AJI44" s="414"/>
      <c r="AJJ44" s="414"/>
      <c r="AJK44" s="414"/>
      <c r="AJL44" s="414"/>
      <c r="AJM44" s="414"/>
      <c r="AJN44" s="414"/>
      <c r="AJO44" s="414"/>
      <c r="AJP44" s="414"/>
      <c r="AJQ44" s="414"/>
      <c r="AJR44" s="414"/>
      <c r="AJS44" s="414"/>
      <c r="AJT44" s="414"/>
      <c r="AJU44" s="414"/>
      <c r="AJV44" s="414"/>
      <c r="AJW44" s="414"/>
      <c r="AJX44" s="414"/>
      <c r="AJY44" s="414"/>
      <c r="AJZ44" s="414"/>
      <c r="AKA44" s="414"/>
      <c r="AKB44" s="414"/>
      <c r="AKC44" s="414"/>
      <c r="AKD44" s="414"/>
      <c r="AKE44" s="414"/>
      <c r="AKF44" s="414"/>
      <c r="AKG44" s="414"/>
      <c r="AKH44" s="414"/>
      <c r="AKI44" s="414"/>
      <c r="AKJ44" s="414"/>
      <c r="AKK44" s="414"/>
      <c r="AKL44" s="414"/>
      <c r="AKM44" s="414"/>
      <c r="AKN44" s="414"/>
      <c r="AKO44" s="414"/>
      <c r="AKP44" s="414"/>
      <c r="AKQ44" s="414"/>
      <c r="AKR44" s="414"/>
      <c r="AKS44" s="414"/>
      <c r="AKT44" s="414"/>
      <c r="AKU44" s="414"/>
      <c r="AKV44" s="414"/>
      <c r="AKW44" s="414"/>
      <c r="AKX44" s="414"/>
      <c r="AKY44" s="414"/>
      <c r="AKZ44" s="414"/>
      <c r="ALA44" s="414"/>
      <c r="ALB44" s="414"/>
      <c r="ALC44" s="414"/>
      <c r="ALD44" s="414"/>
      <c r="ALE44" s="414"/>
      <c r="ALF44" s="414"/>
      <c r="ALG44" s="414"/>
      <c r="ALH44" s="414"/>
      <c r="ALI44" s="414"/>
      <c r="ALJ44" s="414"/>
      <c r="ALK44" s="414"/>
      <c r="ALL44" s="414"/>
      <c r="ALM44" s="414"/>
      <c r="ALN44" s="414"/>
      <c r="ALO44" s="414"/>
      <c r="ALP44" s="414"/>
      <c r="ALQ44" s="414"/>
      <c r="ALR44" s="414"/>
      <c r="ALS44" s="414"/>
      <c r="ALT44" s="414"/>
      <c r="ALU44" s="414"/>
      <c r="ALV44" s="414"/>
      <c r="ALW44" s="414"/>
      <c r="ALX44" s="414"/>
      <c r="ALY44" s="414"/>
      <c r="ALZ44" s="414"/>
      <c r="AMA44" s="414"/>
      <c r="AMB44" s="414"/>
      <c r="AMC44" s="414"/>
      <c r="AMD44" s="414"/>
      <c r="AME44" s="414"/>
      <c r="AMF44" s="414"/>
      <c r="AMG44" s="414"/>
      <c r="AMH44" s="414"/>
      <c r="AMI44" s="414"/>
      <c r="AMJ44" s="414"/>
      <c r="AMK44" s="414"/>
      <c r="AML44" s="414"/>
      <c r="AMM44" s="414"/>
      <c r="AMN44" s="414"/>
      <c r="AMO44" s="414"/>
      <c r="AMP44" s="414"/>
      <c r="AMQ44" s="414"/>
      <c r="AMR44" s="414"/>
      <c r="AMS44" s="414"/>
      <c r="AMT44" s="414"/>
      <c r="AMU44" s="414"/>
      <c r="AMV44" s="414"/>
      <c r="AMW44" s="414"/>
      <c r="AMX44" s="414"/>
      <c r="AMY44" s="414"/>
      <c r="AMZ44" s="414"/>
      <c r="ANA44" s="414"/>
      <c r="ANB44" s="414"/>
      <c r="ANC44" s="414"/>
      <c r="AND44" s="414"/>
      <c r="ANE44" s="414"/>
      <c r="ANF44" s="414"/>
      <c r="ANG44" s="414"/>
      <c r="ANH44" s="414"/>
      <c r="ANI44" s="414"/>
      <c r="ANJ44" s="414"/>
      <c r="ANK44" s="414"/>
      <c r="ANL44" s="414"/>
      <c r="ANM44" s="414"/>
      <c r="ANN44" s="414"/>
      <c r="ANO44" s="414"/>
      <c r="ANP44" s="414"/>
      <c r="ANQ44" s="414"/>
      <c r="ANR44" s="414"/>
      <c r="ANS44" s="414"/>
      <c r="ANT44" s="414"/>
      <c r="ANU44" s="414"/>
      <c r="ANV44" s="414"/>
      <c r="ANW44" s="414"/>
      <c r="ANX44" s="414"/>
      <c r="ANY44" s="414"/>
      <c r="ANZ44" s="414"/>
      <c r="AOA44" s="414"/>
      <c r="AOB44" s="414"/>
      <c r="AOC44" s="414"/>
      <c r="AOD44" s="414"/>
      <c r="AOE44" s="414"/>
      <c r="AOF44" s="414"/>
      <c r="AOG44" s="414"/>
      <c r="AOH44" s="414"/>
      <c r="AOI44" s="414"/>
      <c r="AOJ44" s="414"/>
      <c r="AOK44" s="414"/>
      <c r="AOL44" s="414"/>
      <c r="AOM44" s="414"/>
      <c r="AON44" s="414"/>
      <c r="AOO44" s="414"/>
      <c r="AOP44" s="414"/>
      <c r="AOQ44" s="414"/>
      <c r="AOR44" s="414"/>
      <c r="AOS44" s="414"/>
      <c r="AOT44" s="414"/>
      <c r="AOU44" s="414"/>
      <c r="AOV44" s="414"/>
      <c r="AOW44" s="414"/>
      <c r="AOX44" s="414"/>
      <c r="AOY44" s="414"/>
      <c r="AOZ44" s="414"/>
      <c r="APA44" s="414"/>
      <c r="APB44" s="414"/>
      <c r="APC44" s="414"/>
      <c r="APD44" s="414"/>
      <c r="APE44" s="414"/>
      <c r="APF44" s="414"/>
      <c r="APG44" s="414"/>
      <c r="APH44" s="414"/>
      <c r="API44" s="414"/>
      <c r="APJ44" s="414"/>
      <c r="APK44" s="414"/>
      <c r="APL44" s="414"/>
      <c r="APM44" s="414"/>
      <c r="APN44" s="414"/>
      <c r="APO44" s="414"/>
      <c r="APP44" s="414"/>
      <c r="APQ44" s="414"/>
      <c r="APR44" s="414"/>
      <c r="APS44" s="414"/>
      <c r="APT44" s="414"/>
      <c r="APU44" s="414"/>
      <c r="APV44" s="414"/>
      <c r="APW44" s="414"/>
      <c r="APX44" s="414"/>
      <c r="APY44" s="414"/>
      <c r="APZ44" s="414"/>
      <c r="AQA44" s="414"/>
      <c r="AQB44" s="414"/>
      <c r="AQC44" s="414"/>
      <c r="AQD44" s="414"/>
      <c r="AQE44" s="414"/>
      <c r="AQF44" s="414"/>
      <c r="AQG44" s="414"/>
      <c r="AQH44" s="414"/>
      <c r="AQI44" s="414"/>
      <c r="AQJ44" s="414"/>
      <c r="AQK44" s="414"/>
      <c r="AQL44" s="414"/>
      <c r="AQM44" s="414"/>
      <c r="AQN44" s="414"/>
      <c r="AQO44" s="414"/>
      <c r="AQP44" s="414"/>
      <c r="AQQ44" s="414"/>
      <c r="AQR44" s="414"/>
      <c r="AQS44" s="414"/>
      <c r="AQT44" s="414"/>
      <c r="AQU44" s="414"/>
      <c r="AQV44" s="414"/>
      <c r="AQW44" s="414"/>
      <c r="AQX44" s="414"/>
      <c r="AQY44" s="414"/>
      <c r="AQZ44" s="414"/>
      <c r="ARA44" s="414"/>
      <c r="ARB44" s="414"/>
      <c r="ARC44" s="414"/>
      <c r="ARD44" s="414"/>
      <c r="ARE44" s="414"/>
      <c r="ARF44" s="414"/>
      <c r="ARG44" s="414"/>
      <c r="ARH44" s="414"/>
      <c r="ARI44" s="414"/>
      <c r="ARJ44" s="414"/>
      <c r="ARK44" s="414"/>
      <c r="ARL44" s="414"/>
      <c r="ARM44" s="414"/>
      <c r="ARN44" s="414"/>
      <c r="ARO44" s="414"/>
      <c r="ARP44" s="414"/>
      <c r="ARQ44" s="414"/>
      <c r="ARR44" s="414"/>
      <c r="ARS44" s="414"/>
      <c r="ART44" s="414"/>
      <c r="ARU44" s="414"/>
      <c r="ARV44" s="414"/>
      <c r="ARW44" s="414"/>
      <c r="ARX44" s="414"/>
      <c r="ARY44" s="414"/>
      <c r="ARZ44" s="414"/>
      <c r="ASA44" s="414"/>
      <c r="ASB44" s="414"/>
      <c r="ASC44" s="414"/>
      <c r="ASD44" s="414"/>
      <c r="ASE44" s="414"/>
      <c r="ASF44" s="414"/>
      <c r="ASG44" s="414"/>
      <c r="ASH44" s="414"/>
      <c r="ASI44" s="414"/>
      <c r="ASJ44" s="414"/>
      <c r="ASK44" s="414"/>
      <c r="ASL44" s="414"/>
      <c r="ASM44" s="414"/>
      <c r="ASN44" s="414"/>
      <c r="ASO44" s="414"/>
      <c r="ASP44" s="414"/>
      <c r="ASQ44" s="414"/>
      <c r="ASR44" s="414"/>
      <c r="ASS44" s="414"/>
      <c r="AST44" s="414"/>
      <c r="ASU44" s="414"/>
      <c r="ASV44" s="414"/>
      <c r="ASW44" s="414"/>
      <c r="ASX44" s="414"/>
      <c r="ASY44" s="414"/>
      <c r="ASZ44" s="414"/>
      <c r="ATA44" s="414"/>
      <c r="ATB44" s="414"/>
      <c r="ATC44" s="414"/>
      <c r="ATD44" s="414"/>
      <c r="ATE44" s="414"/>
      <c r="ATF44" s="414"/>
      <c r="ATG44" s="414"/>
      <c r="ATH44" s="414"/>
      <c r="ATI44" s="414"/>
      <c r="ATJ44" s="414"/>
      <c r="ATK44" s="414"/>
      <c r="ATL44" s="414"/>
      <c r="ATM44" s="414"/>
      <c r="ATN44" s="414"/>
      <c r="ATO44" s="414"/>
      <c r="ATP44" s="414"/>
      <c r="ATQ44" s="414"/>
      <c r="ATR44" s="414"/>
      <c r="ATS44" s="414"/>
      <c r="ATT44" s="414"/>
      <c r="ATU44" s="414"/>
      <c r="ATV44" s="414"/>
      <c r="ATW44" s="414"/>
      <c r="ATX44" s="414"/>
      <c r="ATY44" s="414"/>
      <c r="ATZ44" s="414"/>
      <c r="AUA44" s="414"/>
      <c r="AUB44" s="414"/>
      <c r="AUC44" s="414"/>
      <c r="AUD44" s="414"/>
      <c r="AUE44" s="414"/>
      <c r="AUF44" s="414"/>
      <c r="AUG44" s="414"/>
      <c r="AUH44" s="414"/>
      <c r="AUI44" s="414"/>
      <c r="AUJ44" s="414"/>
      <c r="AUK44" s="414"/>
      <c r="AUL44" s="414"/>
      <c r="AUM44" s="414"/>
      <c r="AUN44" s="414"/>
      <c r="AUO44" s="414"/>
      <c r="AUP44" s="414"/>
      <c r="AUQ44" s="414"/>
      <c r="AUR44" s="414"/>
      <c r="AUS44" s="414"/>
      <c r="AUT44" s="414"/>
      <c r="AUU44" s="414"/>
      <c r="AUV44" s="414"/>
      <c r="AUW44" s="414"/>
      <c r="AUX44" s="414"/>
      <c r="AUY44" s="414"/>
      <c r="AUZ44" s="414"/>
      <c r="AVA44" s="414"/>
      <c r="AVB44" s="414"/>
      <c r="AVC44" s="414"/>
      <c r="AVD44" s="414"/>
      <c r="AVE44" s="414"/>
      <c r="AVF44" s="414"/>
      <c r="AVG44" s="414"/>
      <c r="AVH44" s="414"/>
      <c r="AVI44" s="414"/>
      <c r="AVJ44" s="414"/>
      <c r="AVK44" s="414"/>
      <c r="AVL44" s="414"/>
      <c r="AVM44" s="414"/>
      <c r="AVN44" s="414"/>
      <c r="AVO44" s="414"/>
      <c r="AVP44" s="414"/>
      <c r="AVQ44" s="414"/>
      <c r="AVR44" s="414"/>
      <c r="AVS44" s="414"/>
      <c r="AVT44" s="414"/>
      <c r="AVU44" s="414"/>
      <c r="AVV44" s="414"/>
      <c r="AVW44" s="414"/>
      <c r="AVX44" s="414"/>
      <c r="AVY44" s="414"/>
      <c r="AVZ44" s="414"/>
      <c r="AWA44" s="414"/>
      <c r="AWB44" s="414"/>
      <c r="AWC44" s="414"/>
      <c r="AWD44" s="414"/>
      <c r="AWE44" s="414"/>
      <c r="AWF44" s="414"/>
      <c r="AWG44" s="414"/>
      <c r="AWH44" s="414"/>
      <c r="AWI44" s="414"/>
      <c r="AWJ44" s="414"/>
      <c r="AWK44" s="414"/>
      <c r="AWL44" s="414"/>
      <c r="AWM44" s="414"/>
      <c r="AWN44" s="414"/>
      <c r="AWO44" s="414"/>
      <c r="AWP44" s="414"/>
      <c r="AWQ44" s="414"/>
      <c r="AWR44" s="414"/>
      <c r="AWS44" s="414"/>
      <c r="AWT44" s="414"/>
      <c r="AWU44" s="414"/>
      <c r="AWV44" s="414"/>
      <c r="AWW44" s="414"/>
      <c r="AWX44" s="414"/>
      <c r="AWY44" s="414"/>
      <c r="AWZ44" s="414"/>
      <c r="AXA44" s="414"/>
      <c r="AXB44" s="414"/>
      <c r="AXC44" s="414"/>
      <c r="AXD44" s="414"/>
      <c r="AXE44" s="414"/>
      <c r="AXF44" s="414"/>
      <c r="AXG44" s="414"/>
      <c r="AXH44" s="414"/>
      <c r="AXI44" s="414"/>
      <c r="AXJ44" s="414"/>
      <c r="AXK44" s="414"/>
      <c r="AXL44" s="414"/>
      <c r="AXM44" s="414"/>
      <c r="AXN44" s="414"/>
      <c r="AXO44" s="414"/>
      <c r="AXP44" s="414"/>
      <c r="AXQ44" s="414"/>
      <c r="AXR44" s="414"/>
      <c r="AXS44" s="414"/>
      <c r="AXT44" s="414"/>
      <c r="AXU44" s="414"/>
      <c r="AXV44" s="414"/>
      <c r="AXW44" s="414"/>
      <c r="AXX44" s="414"/>
      <c r="AXY44" s="414"/>
      <c r="AXZ44" s="414"/>
      <c r="AYA44" s="414"/>
      <c r="AYB44" s="414"/>
      <c r="AYC44" s="414"/>
      <c r="AYD44" s="414"/>
      <c r="AYE44" s="414"/>
      <c r="AYF44" s="414"/>
      <c r="AYG44" s="414"/>
      <c r="AYH44" s="414"/>
      <c r="AYI44" s="414"/>
      <c r="AYJ44" s="414"/>
      <c r="AYK44" s="414"/>
      <c r="AYL44" s="414"/>
      <c r="AYM44" s="414"/>
      <c r="AYN44" s="414"/>
      <c r="AYO44" s="414"/>
      <c r="AYP44" s="414"/>
      <c r="AYQ44" s="414"/>
      <c r="AYR44" s="414"/>
      <c r="AYS44" s="414"/>
      <c r="AYT44" s="414"/>
      <c r="AYU44" s="414"/>
      <c r="AYV44" s="414"/>
      <c r="AYW44" s="414"/>
      <c r="AYX44" s="414"/>
      <c r="AYY44" s="414"/>
      <c r="AYZ44" s="414"/>
      <c r="AZA44" s="414"/>
      <c r="AZB44" s="414"/>
      <c r="AZC44" s="414"/>
      <c r="AZD44" s="414"/>
      <c r="AZE44" s="414"/>
      <c r="AZF44" s="414"/>
      <c r="AZG44" s="414"/>
      <c r="AZH44" s="414"/>
      <c r="AZI44" s="414"/>
      <c r="AZJ44" s="414"/>
      <c r="AZK44" s="414"/>
      <c r="AZL44" s="414"/>
      <c r="AZM44" s="414"/>
      <c r="AZN44" s="414"/>
      <c r="AZO44" s="414"/>
      <c r="AZP44" s="414"/>
      <c r="AZQ44" s="414"/>
      <c r="AZR44" s="414"/>
      <c r="AZS44" s="414"/>
      <c r="AZT44" s="414"/>
      <c r="AZU44" s="414"/>
      <c r="AZV44" s="414"/>
      <c r="AZW44" s="414"/>
      <c r="AZX44" s="414"/>
      <c r="AZY44" s="414"/>
      <c r="AZZ44" s="414"/>
      <c r="BAA44" s="414"/>
      <c r="BAB44" s="414"/>
      <c r="BAC44" s="414"/>
      <c r="BAD44" s="414"/>
      <c r="BAE44" s="414"/>
      <c r="BAF44" s="414"/>
      <c r="BAG44" s="414"/>
      <c r="BAH44" s="414"/>
      <c r="BAI44" s="414"/>
      <c r="BAJ44" s="414"/>
      <c r="BAK44" s="414"/>
      <c r="BAL44" s="414"/>
      <c r="BAM44" s="414"/>
      <c r="BAN44" s="414"/>
      <c r="BAO44" s="414"/>
      <c r="BAP44" s="414"/>
      <c r="BAQ44" s="414"/>
      <c r="BAR44" s="414"/>
      <c r="BAS44" s="414"/>
      <c r="BAT44" s="414"/>
      <c r="BAU44" s="414"/>
      <c r="BAV44" s="414"/>
      <c r="BAW44" s="414"/>
      <c r="BAX44" s="414"/>
      <c r="BAY44" s="414"/>
      <c r="BAZ44" s="414"/>
      <c r="BBA44" s="414"/>
      <c r="BBB44" s="414"/>
      <c r="BBC44" s="414"/>
      <c r="BBD44" s="414"/>
      <c r="BBE44" s="414"/>
      <c r="BBF44" s="414"/>
      <c r="BBG44" s="414"/>
      <c r="BBH44" s="414"/>
      <c r="BBI44" s="414"/>
      <c r="BBJ44" s="414"/>
      <c r="BBK44" s="414"/>
      <c r="BBL44" s="414"/>
      <c r="BBM44" s="414"/>
      <c r="BBN44" s="414"/>
      <c r="BBO44" s="414"/>
      <c r="BBP44" s="414"/>
      <c r="BBQ44" s="414"/>
      <c r="BBR44" s="414"/>
      <c r="BBS44" s="414"/>
      <c r="BBT44" s="414"/>
      <c r="BBU44" s="414"/>
      <c r="BBV44" s="414"/>
      <c r="BBW44" s="414"/>
      <c r="BBX44" s="414"/>
      <c r="BBY44" s="414"/>
      <c r="BBZ44" s="414"/>
      <c r="BCA44" s="414"/>
      <c r="BCB44" s="414"/>
      <c r="BCC44" s="414"/>
      <c r="BCD44" s="414"/>
      <c r="BCE44" s="414"/>
      <c r="BCF44" s="414"/>
      <c r="BCG44" s="414"/>
      <c r="BCH44" s="414"/>
      <c r="BCI44" s="414"/>
      <c r="BCJ44" s="414"/>
      <c r="BCK44" s="414"/>
      <c r="BCL44" s="414"/>
      <c r="BCM44" s="414"/>
      <c r="BCN44" s="414"/>
      <c r="BCO44" s="414"/>
      <c r="BCP44" s="414"/>
      <c r="BCQ44" s="414"/>
      <c r="BCR44" s="414"/>
      <c r="BCS44" s="414"/>
      <c r="BCT44" s="414"/>
      <c r="BCU44" s="414"/>
      <c r="BCV44" s="414"/>
      <c r="BCW44" s="414"/>
      <c r="BCX44" s="414"/>
      <c r="BCY44" s="414"/>
      <c r="BCZ44" s="414"/>
      <c r="BDA44" s="414"/>
      <c r="BDB44" s="414"/>
      <c r="BDC44" s="414"/>
      <c r="BDD44" s="414"/>
      <c r="BDE44" s="414"/>
      <c r="BDF44" s="414"/>
      <c r="BDG44" s="414"/>
      <c r="BDH44" s="414"/>
      <c r="BDI44" s="414"/>
      <c r="BDJ44" s="414"/>
      <c r="BDK44" s="414"/>
      <c r="BDL44" s="414"/>
      <c r="BDM44" s="414"/>
      <c r="BDN44" s="414"/>
      <c r="BDO44" s="414"/>
      <c r="BDP44" s="414"/>
      <c r="BDQ44" s="414"/>
      <c r="BDR44" s="414"/>
      <c r="BDS44" s="414"/>
      <c r="BDT44" s="414"/>
      <c r="BDU44" s="414"/>
      <c r="BDV44" s="414"/>
      <c r="BDW44" s="414"/>
      <c r="BDX44" s="414"/>
      <c r="BDY44" s="414"/>
      <c r="BDZ44" s="414"/>
      <c r="BEA44" s="414"/>
      <c r="BEB44" s="414"/>
      <c r="BEC44" s="414"/>
      <c r="BED44" s="414"/>
      <c r="BEE44" s="414"/>
      <c r="BEF44" s="414"/>
      <c r="BEG44" s="414"/>
      <c r="BEH44" s="414"/>
      <c r="BEI44" s="414"/>
      <c r="BEJ44" s="414"/>
      <c r="BEK44" s="414"/>
      <c r="BEL44" s="414"/>
      <c r="BEM44" s="414"/>
      <c r="BEN44" s="414"/>
      <c r="BEO44" s="414"/>
      <c r="BEP44" s="414"/>
      <c r="BEQ44" s="414"/>
      <c r="BER44" s="414"/>
      <c r="BES44" s="414"/>
      <c r="BET44" s="414"/>
      <c r="BEU44" s="414"/>
      <c r="BEV44" s="414"/>
      <c r="BEW44" s="414"/>
      <c r="BEX44" s="414"/>
      <c r="BEY44" s="414"/>
      <c r="BEZ44" s="414"/>
      <c r="BFA44" s="414"/>
      <c r="BFB44" s="414"/>
      <c r="BFC44" s="414"/>
      <c r="BFD44" s="414"/>
      <c r="BFE44" s="414"/>
      <c r="BFF44" s="414"/>
      <c r="BFG44" s="414"/>
      <c r="BFH44" s="414"/>
      <c r="BFI44" s="414"/>
      <c r="BFJ44" s="414"/>
      <c r="BFK44" s="414"/>
      <c r="BFL44" s="414"/>
      <c r="BFM44" s="414"/>
      <c r="BFN44" s="414"/>
      <c r="BFO44" s="414"/>
      <c r="BFP44" s="414"/>
      <c r="BFQ44" s="414"/>
      <c r="BFR44" s="414"/>
      <c r="BFS44" s="414"/>
      <c r="BFT44" s="414"/>
      <c r="BFU44" s="414"/>
      <c r="BFV44" s="414"/>
      <c r="BFW44" s="414"/>
      <c r="BFX44" s="414"/>
      <c r="BFY44" s="414"/>
      <c r="BFZ44" s="414"/>
      <c r="BGA44" s="414"/>
      <c r="BGB44" s="414"/>
      <c r="BGC44" s="414"/>
      <c r="BGD44" s="414"/>
      <c r="BGE44" s="414"/>
      <c r="BGF44" s="414"/>
      <c r="BGG44" s="414"/>
      <c r="BGH44" s="414"/>
      <c r="BGI44" s="414"/>
      <c r="BGJ44" s="414"/>
      <c r="BGK44" s="414"/>
      <c r="BGL44" s="414"/>
      <c r="BGM44" s="414"/>
      <c r="BGN44" s="414"/>
      <c r="BGO44" s="414"/>
      <c r="BGP44" s="414"/>
      <c r="BGQ44" s="414"/>
      <c r="BGR44" s="414"/>
      <c r="BGS44" s="414"/>
      <c r="BGT44" s="414"/>
      <c r="BGU44" s="414"/>
      <c r="BGV44" s="414"/>
      <c r="BGW44" s="414"/>
      <c r="BGX44" s="414"/>
      <c r="BGY44" s="414"/>
      <c r="BGZ44" s="414"/>
      <c r="BHA44" s="414"/>
      <c r="BHB44" s="414"/>
      <c r="BHC44" s="414"/>
      <c r="BHD44" s="414"/>
      <c r="BHE44" s="414"/>
      <c r="BHF44" s="414"/>
      <c r="BHG44" s="414"/>
      <c r="BHH44" s="414"/>
      <c r="BHI44" s="414"/>
      <c r="BHJ44" s="414"/>
      <c r="BHK44" s="414"/>
      <c r="BHL44" s="414"/>
      <c r="BHM44" s="414"/>
      <c r="BHN44" s="414"/>
      <c r="BHO44" s="414"/>
      <c r="BHP44" s="414"/>
      <c r="BHQ44" s="414"/>
      <c r="BHR44" s="414"/>
      <c r="BHS44" s="414"/>
      <c r="BHT44" s="414"/>
      <c r="BHU44" s="414"/>
      <c r="BHV44" s="414"/>
      <c r="BHW44" s="414"/>
      <c r="BHX44" s="414"/>
      <c r="BHY44" s="414"/>
      <c r="BHZ44" s="414"/>
      <c r="BIA44" s="414"/>
      <c r="BIB44" s="414"/>
      <c r="BIC44" s="414"/>
      <c r="BID44" s="414"/>
      <c r="BIE44" s="414"/>
      <c r="BIF44" s="414"/>
      <c r="BIG44" s="414"/>
      <c r="BIH44" s="414"/>
      <c r="BII44" s="414"/>
      <c r="BIJ44" s="414"/>
      <c r="BIK44" s="414"/>
      <c r="BIL44" s="414"/>
      <c r="BIM44" s="414"/>
      <c r="BIN44" s="414"/>
      <c r="BIO44" s="414"/>
      <c r="BIP44" s="414"/>
      <c r="BIQ44" s="414"/>
      <c r="BIR44" s="414"/>
      <c r="BIS44" s="414"/>
      <c r="BIT44" s="414"/>
      <c r="BIU44" s="414"/>
      <c r="BIV44" s="414"/>
      <c r="BIW44" s="414"/>
      <c r="BIX44" s="414"/>
      <c r="BIY44" s="414"/>
      <c r="BIZ44" s="414"/>
      <c r="BJA44" s="414"/>
      <c r="BJB44" s="414"/>
      <c r="BJC44" s="414"/>
      <c r="BJD44" s="414"/>
      <c r="BJE44" s="414"/>
      <c r="BJF44" s="414"/>
      <c r="BJG44" s="414"/>
      <c r="BJH44" s="414"/>
      <c r="BJI44" s="414"/>
      <c r="BJJ44" s="414"/>
      <c r="BJK44" s="414"/>
      <c r="BJL44" s="414"/>
      <c r="BJM44" s="414"/>
      <c r="BJN44" s="414"/>
      <c r="BJO44" s="414"/>
      <c r="BJP44" s="414"/>
      <c r="BJQ44" s="414"/>
      <c r="BJR44" s="414"/>
      <c r="BJS44" s="414"/>
      <c r="BJT44" s="414"/>
      <c r="BJU44" s="414"/>
      <c r="BJV44" s="414"/>
      <c r="BJW44" s="414"/>
      <c r="BJX44" s="414"/>
      <c r="BJY44" s="414"/>
      <c r="BJZ44" s="414"/>
      <c r="BKA44" s="414"/>
      <c r="BKB44" s="414"/>
      <c r="BKC44" s="414"/>
      <c r="BKD44" s="414"/>
      <c r="BKE44" s="414"/>
      <c r="BKF44" s="414"/>
      <c r="BKG44" s="414"/>
      <c r="BKH44" s="414"/>
      <c r="BKI44" s="414"/>
      <c r="BKJ44" s="414"/>
      <c r="BKK44" s="414"/>
      <c r="BKL44" s="414"/>
      <c r="BKM44" s="414"/>
      <c r="BKN44" s="414"/>
      <c r="BKO44" s="414"/>
      <c r="BKP44" s="414"/>
      <c r="BKQ44" s="414"/>
      <c r="BKR44" s="414"/>
      <c r="BKS44" s="414"/>
      <c r="BKT44" s="414"/>
      <c r="BKU44" s="414"/>
      <c r="BKV44" s="414"/>
      <c r="BKW44" s="414"/>
      <c r="BKX44" s="414"/>
      <c r="BKY44" s="414"/>
      <c r="BKZ44" s="414"/>
      <c r="BLA44" s="414"/>
      <c r="BLB44" s="414"/>
      <c r="BLC44" s="414"/>
      <c r="BLD44" s="414"/>
      <c r="BLE44" s="414"/>
      <c r="BLF44" s="414"/>
      <c r="BLG44" s="414"/>
      <c r="BLH44" s="414"/>
      <c r="BLI44" s="414"/>
      <c r="BLJ44" s="414"/>
      <c r="BLK44" s="414"/>
      <c r="BLL44" s="414"/>
      <c r="BLM44" s="414"/>
      <c r="BLN44" s="414"/>
      <c r="BLO44" s="414"/>
      <c r="BLP44" s="414"/>
      <c r="BLQ44" s="414"/>
      <c r="BLR44" s="414"/>
      <c r="BLS44" s="414"/>
      <c r="BLT44" s="414"/>
      <c r="BLU44" s="414"/>
      <c r="BLV44" s="414"/>
      <c r="BLW44" s="414"/>
      <c r="BLX44" s="414"/>
      <c r="BLY44" s="414"/>
      <c r="BLZ44" s="414"/>
      <c r="BMA44" s="414"/>
      <c r="BMB44" s="414"/>
      <c r="BMC44" s="414"/>
      <c r="BMD44" s="414"/>
      <c r="BME44" s="414"/>
      <c r="BMF44" s="414"/>
      <c r="BMG44" s="414"/>
      <c r="BMH44" s="414"/>
      <c r="BMI44" s="414"/>
      <c r="BMJ44" s="414"/>
      <c r="BMK44" s="414"/>
      <c r="BML44" s="414"/>
      <c r="BMM44" s="414"/>
      <c r="BMN44" s="414"/>
      <c r="BMO44" s="414"/>
      <c r="BMP44" s="414"/>
      <c r="BMQ44" s="414"/>
      <c r="BMR44" s="414"/>
      <c r="BMS44" s="414"/>
      <c r="BMT44" s="414"/>
      <c r="BMU44" s="414"/>
      <c r="BMV44" s="414"/>
      <c r="BMW44" s="414"/>
      <c r="BMX44" s="414"/>
      <c r="BMY44" s="414"/>
      <c r="BMZ44" s="414"/>
      <c r="BNA44" s="414"/>
      <c r="BNB44" s="414"/>
      <c r="BNC44" s="414"/>
      <c r="BND44" s="414"/>
      <c r="BNE44" s="414"/>
      <c r="BNF44" s="414"/>
      <c r="BNG44" s="414"/>
      <c r="BNH44" s="414"/>
      <c r="BNI44" s="414"/>
      <c r="BNJ44" s="414"/>
      <c r="BNK44" s="414"/>
      <c r="BNL44" s="414"/>
      <c r="BNM44" s="414"/>
      <c r="BNN44" s="414"/>
      <c r="BNO44" s="414"/>
      <c r="BNP44" s="414"/>
      <c r="BNQ44" s="414"/>
      <c r="BNR44" s="414"/>
      <c r="BNS44" s="414"/>
      <c r="BNT44" s="414"/>
      <c r="BNU44" s="414"/>
      <c r="BNV44" s="414"/>
      <c r="BNW44" s="414"/>
      <c r="BNX44" s="414"/>
      <c r="BNY44" s="414"/>
      <c r="BNZ44" s="414"/>
      <c r="BOA44" s="414"/>
      <c r="BOB44" s="414"/>
      <c r="BOC44" s="414"/>
      <c r="BOD44" s="414"/>
      <c r="BOE44" s="414"/>
      <c r="BOF44" s="414"/>
      <c r="BOG44" s="414"/>
      <c r="BOH44" s="414"/>
      <c r="BOI44" s="414"/>
      <c r="BOJ44" s="414"/>
      <c r="BOK44" s="414"/>
      <c r="BOL44" s="414"/>
      <c r="BOM44" s="414"/>
      <c r="BON44" s="414"/>
      <c r="BOO44" s="414"/>
      <c r="BOP44" s="414"/>
      <c r="BOQ44" s="414"/>
      <c r="BOR44" s="414"/>
      <c r="BOS44" s="414"/>
      <c r="BOT44" s="414"/>
      <c r="BOU44" s="414"/>
      <c r="BOV44" s="414"/>
      <c r="BOW44" s="414"/>
      <c r="BOX44" s="414"/>
      <c r="BOY44" s="414"/>
      <c r="BOZ44" s="414"/>
      <c r="BPA44" s="414"/>
      <c r="BPB44" s="414"/>
      <c r="BPC44" s="414"/>
      <c r="BPD44" s="414"/>
      <c r="BPE44" s="414"/>
      <c r="BPF44" s="414"/>
      <c r="BPG44" s="414"/>
      <c r="BPH44" s="414"/>
      <c r="BPI44" s="414"/>
      <c r="BPJ44" s="414"/>
      <c r="BPK44" s="414"/>
      <c r="BPL44" s="414"/>
      <c r="BPM44" s="414"/>
      <c r="BPN44" s="414"/>
      <c r="BPO44" s="414"/>
      <c r="BPP44" s="414"/>
      <c r="BPQ44" s="414"/>
      <c r="BPR44" s="414"/>
      <c r="BPS44" s="414"/>
      <c r="BPT44" s="414"/>
      <c r="BPU44" s="414"/>
      <c r="BPV44" s="414"/>
      <c r="BPW44" s="414"/>
      <c r="BPX44" s="414"/>
      <c r="BPY44" s="414"/>
      <c r="BPZ44" s="414"/>
      <c r="BQA44" s="414"/>
      <c r="BQB44" s="414"/>
      <c r="BQC44" s="414"/>
      <c r="BQD44" s="414"/>
      <c r="BQE44" s="414"/>
      <c r="BQF44" s="414"/>
      <c r="BQG44" s="414"/>
      <c r="BQH44" s="414"/>
      <c r="BQI44" s="414"/>
      <c r="BQJ44" s="414"/>
      <c r="BQK44" s="414"/>
      <c r="BQL44" s="414"/>
      <c r="BQM44" s="414"/>
      <c r="BQN44" s="414"/>
      <c r="BQO44" s="414"/>
      <c r="BQP44" s="414"/>
      <c r="BQQ44" s="414"/>
      <c r="BQR44" s="414"/>
      <c r="BQS44" s="414"/>
      <c r="BQT44" s="414"/>
      <c r="BQU44" s="414"/>
      <c r="BQV44" s="414"/>
      <c r="BQW44" s="414"/>
      <c r="BQX44" s="414"/>
      <c r="BQY44" s="414"/>
      <c r="BQZ44" s="414"/>
      <c r="BRA44" s="414"/>
      <c r="BRB44" s="414"/>
      <c r="BRC44" s="414"/>
      <c r="BRD44" s="414"/>
      <c r="BRE44" s="414"/>
      <c r="BRF44" s="414"/>
      <c r="BRG44" s="414"/>
      <c r="BRH44" s="414"/>
      <c r="BRI44" s="414"/>
      <c r="BRJ44" s="414"/>
      <c r="BRK44" s="414"/>
      <c r="BRL44" s="414"/>
      <c r="BRM44" s="414"/>
      <c r="BRN44" s="414"/>
      <c r="BRO44" s="414"/>
      <c r="BRP44" s="414"/>
      <c r="BRQ44" s="414"/>
      <c r="BRR44" s="414"/>
      <c r="BRS44" s="414"/>
      <c r="BRT44" s="414"/>
      <c r="BRU44" s="414"/>
      <c r="BRV44" s="414"/>
      <c r="BRW44" s="414"/>
      <c r="BRX44" s="414"/>
      <c r="BRY44" s="414"/>
      <c r="BRZ44" s="414"/>
      <c r="BSA44" s="414"/>
      <c r="BSB44" s="414"/>
      <c r="BSC44" s="414"/>
      <c r="BSD44" s="414"/>
      <c r="BSE44" s="414"/>
      <c r="BSF44" s="414"/>
      <c r="BSG44" s="414"/>
      <c r="BSH44" s="414"/>
      <c r="BSI44" s="414"/>
      <c r="BSJ44" s="414"/>
      <c r="BSK44" s="414"/>
      <c r="BSL44" s="414"/>
      <c r="BSM44" s="414"/>
      <c r="BSN44" s="414"/>
      <c r="BSO44" s="414"/>
      <c r="BSP44" s="414"/>
      <c r="BSQ44" s="414"/>
      <c r="BSR44" s="414"/>
      <c r="BSS44" s="414"/>
      <c r="BST44" s="414"/>
      <c r="BSU44" s="414"/>
      <c r="BSV44" s="414"/>
      <c r="BSW44" s="414"/>
      <c r="BSX44" s="414"/>
      <c r="BSY44" s="414"/>
      <c r="BSZ44" s="414"/>
      <c r="BTA44" s="414"/>
      <c r="BTB44" s="414"/>
      <c r="BTC44" s="414"/>
      <c r="BTD44" s="414"/>
      <c r="BTE44" s="414"/>
      <c r="BTF44" s="414"/>
      <c r="BTG44" s="414"/>
      <c r="BTH44" s="414"/>
      <c r="BTI44" s="414"/>
      <c r="BTJ44" s="414"/>
      <c r="BTK44" s="414"/>
      <c r="BTL44" s="414"/>
      <c r="BTM44" s="414"/>
      <c r="BTN44" s="414"/>
      <c r="BTO44" s="414"/>
      <c r="BTP44" s="414"/>
      <c r="BTQ44" s="414"/>
      <c r="BTR44" s="414"/>
      <c r="BTS44" s="414"/>
      <c r="BTT44" s="414"/>
      <c r="BTU44" s="414"/>
      <c r="BTV44" s="414"/>
      <c r="BTW44" s="414"/>
      <c r="BTX44" s="414"/>
      <c r="BTY44" s="414"/>
      <c r="BTZ44" s="414"/>
      <c r="BUA44" s="414"/>
      <c r="BUB44" s="414"/>
      <c r="BUC44" s="414"/>
      <c r="BUD44" s="414"/>
      <c r="BUE44" s="414"/>
      <c r="BUF44" s="414"/>
      <c r="BUG44" s="414"/>
      <c r="BUH44" s="414"/>
      <c r="BUI44" s="414"/>
      <c r="BUJ44" s="414"/>
      <c r="BUK44" s="414"/>
      <c r="BUL44" s="414"/>
      <c r="BUM44" s="414"/>
      <c r="BUN44" s="414"/>
      <c r="BUO44" s="414"/>
      <c r="BUP44" s="414"/>
      <c r="BUQ44" s="414"/>
      <c r="BUR44" s="414"/>
      <c r="BUS44" s="414"/>
      <c r="BUT44" s="414"/>
      <c r="BUU44" s="414"/>
      <c r="BUV44" s="414"/>
      <c r="BUW44" s="414"/>
      <c r="BUX44" s="414"/>
      <c r="BUY44" s="414"/>
      <c r="BUZ44" s="414"/>
      <c r="BVA44" s="414"/>
      <c r="BVB44" s="414"/>
      <c r="BVC44" s="414"/>
      <c r="BVD44" s="414"/>
      <c r="BVE44" s="414"/>
      <c r="BVF44" s="414"/>
      <c r="BVG44" s="414"/>
      <c r="BVH44" s="414"/>
      <c r="BVI44" s="414"/>
      <c r="BVJ44" s="414"/>
      <c r="BVK44" s="414"/>
      <c r="BVL44" s="414"/>
      <c r="BVM44" s="414"/>
      <c r="BVN44" s="414"/>
      <c r="BVO44" s="414"/>
      <c r="BVP44" s="414"/>
      <c r="BVQ44" s="414"/>
      <c r="BVR44" s="414"/>
      <c r="BVS44" s="414"/>
      <c r="BVT44" s="414"/>
      <c r="BVU44" s="414"/>
      <c r="BVV44" s="414"/>
      <c r="BVW44" s="414"/>
      <c r="BVX44" s="414"/>
      <c r="BVY44" s="414"/>
      <c r="BVZ44" s="414"/>
      <c r="BWA44" s="414"/>
      <c r="BWB44" s="414"/>
      <c r="BWC44" s="414"/>
      <c r="BWD44" s="414"/>
      <c r="BWE44" s="414"/>
      <c r="BWF44" s="414"/>
      <c r="BWG44" s="414"/>
      <c r="BWH44" s="414"/>
      <c r="BWI44" s="414"/>
      <c r="BWJ44" s="414"/>
      <c r="BWK44" s="414"/>
      <c r="BWL44" s="414"/>
      <c r="BWM44" s="414"/>
      <c r="BWN44" s="414"/>
      <c r="BWO44" s="414"/>
      <c r="BWP44" s="414"/>
      <c r="BWQ44" s="414"/>
      <c r="BWR44" s="414"/>
      <c r="BWS44" s="414"/>
      <c r="BWT44" s="414"/>
      <c r="BWU44" s="414"/>
      <c r="BWV44" s="414"/>
      <c r="BWW44" s="414"/>
      <c r="BWX44" s="414"/>
      <c r="BWY44" s="414"/>
      <c r="BWZ44" s="414"/>
      <c r="BXA44" s="414"/>
      <c r="BXB44" s="414"/>
      <c r="BXC44" s="414"/>
      <c r="BXD44" s="414"/>
      <c r="BXE44" s="414"/>
      <c r="BXF44" s="414"/>
      <c r="BXG44" s="414"/>
      <c r="BXH44" s="414"/>
      <c r="BXI44" s="414"/>
      <c r="BXJ44" s="414"/>
      <c r="BXK44" s="414"/>
      <c r="BXL44" s="414"/>
      <c r="BXM44" s="414"/>
      <c r="BXN44" s="414"/>
      <c r="BXO44" s="414"/>
      <c r="BXP44" s="414"/>
      <c r="BXQ44" s="414"/>
      <c r="BXR44" s="414"/>
      <c r="BXS44" s="414"/>
      <c r="BXT44" s="414"/>
      <c r="BXU44" s="414"/>
      <c r="BXV44" s="414"/>
      <c r="BXW44" s="414"/>
      <c r="BXX44" s="414"/>
      <c r="BXY44" s="414"/>
      <c r="BXZ44" s="414"/>
      <c r="BYA44" s="414"/>
      <c r="BYB44" s="414"/>
      <c r="BYC44" s="414"/>
      <c r="BYD44" s="414"/>
      <c r="BYE44" s="414"/>
      <c r="BYF44" s="414"/>
      <c r="BYG44" s="414"/>
      <c r="BYH44" s="414"/>
      <c r="BYI44" s="414"/>
      <c r="BYJ44" s="414"/>
      <c r="BYK44" s="414"/>
      <c r="BYL44" s="414"/>
      <c r="BYM44" s="414"/>
      <c r="BYN44" s="414"/>
      <c r="BYO44" s="414"/>
      <c r="BYP44" s="414"/>
      <c r="BYQ44" s="414"/>
      <c r="BYR44" s="414"/>
      <c r="BYS44" s="414"/>
      <c r="BYT44" s="414"/>
      <c r="BYU44" s="414"/>
      <c r="BYV44" s="414"/>
      <c r="BYW44" s="414"/>
      <c r="BYX44" s="414"/>
      <c r="BYY44" s="414"/>
      <c r="BYZ44" s="414"/>
      <c r="BZA44" s="414"/>
      <c r="BZB44" s="414"/>
      <c r="BZC44" s="414"/>
      <c r="BZD44" s="414"/>
      <c r="BZE44" s="414"/>
      <c r="BZF44" s="414"/>
      <c r="BZG44" s="414"/>
      <c r="BZH44" s="414"/>
      <c r="BZI44" s="414"/>
      <c r="BZJ44" s="414"/>
      <c r="BZK44" s="414"/>
      <c r="BZL44" s="414"/>
      <c r="BZM44" s="414"/>
      <c r="BZN44" s="414"/>
      <c r="BZO44" s="414"/>
      <c r="BZP44" s="414"/>
      <c r="BZQ44" s="414"/>
      <c r="BZR44" s="414"/>
      <c r="BZS44" s="414"/>
      <c r="BZT44" s="414"/>
      <c r="BZU44" s="414"/>
      <c r="BZV44" s="414"/>
      <c r="BZW44" s="414"/>
      <c r="BZX44" s="414"/>
      <c r="BZY44" s="414"/>
      <c r="BZZ44" s="414"/>
      <c r="CAA44" s="414"/>
      <c r="CAB44" s="414"/>
      <c r="CAC44" s="414"/>
      <c r="CAD44" s="414"/>
      <c r="CAE44" s="414"/>
      <c r="CAF44" s="414"/>
      <c r="CAG44" s="414"/>
      <c r="CAH44" s="414"/>
      <c r="CAI44" s="414"/>
      <c r="CAJ44" s="414"/>
      <c r="CAK44" s="414"/>
      <c r="CAL44" s="414"/>
      <c r="CAM44" s="414"/>
      <c r="CAN44" s="414"/>
      <c r="CAO44" s="414"/>
      <c r="CAP44" s="414"/>
      <c r="CAQ44" s="414"/>
      <c r="CAR44" s="414"/>
      <c r="CAS44" s="414"/>
      <c r="CAT44" s="414"/>
      <c r="CAU44" s="414"/>
      <c r="CAV44" s="414"/>
      <c r="CAW44" s="414"/>
      <c r="CAX44" s="414"/>
      <c r="CAY44" s="414"/>
      <c r="CAZ44" s="414"/>
      <c r="CBA44" s="414"/>
      <c r="CBB44" s="414"/>
      <c r="CBC44" s="414"/>
      <c r="CBD44" s="414"/>
      <c r="CBE44" s="414"/>
      <c r="CBF44" s="414"/>
      <c r="CBG44" s="414"/>
      <c r="CBH44" s="414"/>
      <c r="CBI44" s="414"/>
      <c r="CBJ44" s="414"/>
      <c r="CBK44" s="414"/>
      <c r="CBL44" s="414"/>
      <c r="CBM44" s="414"/>
      <c r="CBN44" s="414"/>
      <c r="CBO44" s="414"/>
      <c r="CBP44" s="414"/>
      <c r="CBQ44" s="414"/>
      <c r="CBR44" s="414"/>
      <c r="CBS44" s="414"/>
      <c r="CBT44" s="414"/>
      <c r="CBU44" s="414"/>
      <c r="CBV44" s="414"/>
      <c r="CBW44" s="414"/>
      <c r="CBX44" s="414"/>
      <c r="CBY44" s="414"/>
      <c r="CBZ44" s="414"/>
      <c r="CCA44" s="414"/>
      <c r="CCB44" s="414"/>
      <c r="CCC44" s="414"/>
      <c r="CCD44" s="414"/>
      <c r="CCE44" s="414"/>
      <c r="CCF44" s="414"/>
      <c r="CCG44" s="414"/>
      <c r="CCH44" s="414"/>
      <c r="CCI44" s="414"/>
      <c r="CCJ44" s="414"/>
      <c r="CCK44" s="414"/>
      <c r="CCL44" s="414"/>
      <c r="CCM44" s="414"/>
      <c r="CCN44" s="414"/>
      <c r="CCO44" s="414"/>
      <c r="CCP44" s="414"/>
      <c r="CCQ44" s="414"/>
      <c r="CCR44" s="414"/>
      <c r="CCS44" s="414"/>
      <c r="CCT44" s="414"/>
      <c r="CCU44" s="414"/>
      <c r="CCV44" s="414"/>
      <c r="CCW44" s="414"/>
      <c r="CCX44" s="414"/>
      <c r="CCY44" s="414"/>
      <c r="CCZ44" s="414"/>
      <c r="CDA44" s="414"/>
      <c r="CDB44" s="414"/>
      <c r="CDC44" s="414"/>
      <c r="CDD44" s="414"/>
      <c r="CDE44" s="414"/>
      <c r="CDF44" s="414"/>
      <c r="CDG44" s="414"/>
      <c r="CDH44" s="414"/>
      <c r="CDI44" s="414"/>
      <c r="CDJ44" s="414"/>
      <c r="CDK44" s="414"/>
      <c r="CDL44" s="414"/>
      <c r="CDM44" s="414"/>
      <c r="CDN44" s="414"/>
      <c r="CDO44" s="414"/>
      <c r="CDP44" s="414"/>
      <c r="CDQ44" s="414"/>
      <c r="CDR44" s="414"/>
      <c r="CDS44" s="414"/>
      <c r="CDT44" s="414"/>
      <c r="CDU44" s="414"/>
      <c r="CDV44" s="414"/>
      <c r="CDW44" s="414"/>
      <c r="CDX44" s="414"/>
      <c r="CDY44" s="414"/>
      <c r="CDZ44" s="414"/>
      <c r="CEA44" s="414"/>
      <c r="CEB44" s="414"/>
      <c r="CEC44" s="414"/>
      <c r="CED44" s="414"/>
      <c r="CEE44" s="414"/>
      <c r="CEF44" s="414"/>
      <c r="CEG44" s="414"/>
      <c r="CEH44" s="414"/>
      <c r="CEI44" s="414"/>
      <c r="CEJ44" s="414"/>
      <c r="CEK44" s="414"/>
      <c r="CEL44" s="414"/>
      <c r="CEM44" s="414"/>
      <c r="CEN44" s="414"/>
      <c r="CEO44" s="414"/>
      <c r="CEP44" s="414"/>
      <c r="CEQ44" s="414"/>
      <c r="CER44" s="414"/>
      <c r="CES44" s="414"/>
      <c r="CET44" s="414"/>
      <c r="CEU44" s="414"/>
      <c r="CEV44" s="414"/>
      <c r="CEW44" s="414"/>
      <c r="CEX44" s="414"/>
      <c r="CEY44" s="414"/>
      <c r="CEZ44" s="414"/>
      <c r="CFA44" s="414"/>
      <c r="CFB44" s="414"/>
      <c r="CFC44" s="414"/>
      <c r="CFD44" s="414"/>
      <c r="CFE44" s="414"/>
      <c r="CFF44" s="414"/>
      <c r="CFG44" s="414"/>
      <c r="CFH44" s="414"/>
      <c r="CFI44" s="414"/>
      <c r="CFJ44" s="414"/>
      <c r="CFK44" s="414"/>
      <c r="CFL44" s="414"/>
      <c r="CFM44" s="414"/>
      <c r="CFN44" s="414"/>
      <c r="CFO44" s="414"/>
      <c r="CFP44" s="414"/>
      <c r="CFQ44" s="414"/>
      <c r="CFR44" s="414"/>
      <c r="CFS44" s="414"/>
      <c r="CFT44" s="414"/>
      <c r="CFU44" s="414"/>
      <c r="CFV44" s="414"/>
      <c r="CFW44" s="414"/>
      <c r="CFX44" s="414"/>
      <c r="CFY44" s="414"/>
      <c r="CFZ44" s="414"/>
      <c r="CGA44" s="414"/>
      <c r="CGB44" s="414"/>
      <c r="CGC44" s="414"/>
      <c r="CGD44" s="414"/>
      <c r="CGE44" s="414"/>
      <c r="CGF44" s="414"/>
      <c r="CGG44" s="414"/>
      <c r="CGH44" s="414"/>
      <c r="CGI44" s="414"/>
      <c r="CGJ44" s="414"/>
      <c r="CGK44" s="414"/>
      <c r="CGL44" s="414"/>
      <c r="CGM44" s="414"/>
      <c r="CGN44" s="414"/>
      <c r="CGO44" s="414"/>
      <c r="CGP44" s="414"/>
      <c r="CGQ44" s="414"/>
      <c r="CGR44" s="414"/>
      <c r="CGS44" s="414"/>
      <c r="CGT44" s="414"/>
      <c r="CGU44" s="414"/>
      <c r="CGV44" s="414"/>
      <c r="CGW44" s="414"/>
      <c r="CGX44" s="414"/>
      <c r="CGY44" s="414"/>
      <c r="CGZ44" s="414"/>
      <c r="CHA44" s="414"/>
      <c r="CHB44" s="414"/>
      <c r="CHC44" s="414"/>
      <c r="CHD44" s="414"/>
      <c r="CHE44" s="414"/>
      <c r="CHF44" s="414"/>
      <c r="CHG44" s="414"/>
      <c r="CHH44" s="414"/>
      <c r="CHI44" s="414"/>
      <c r="CHJ44" s="414"/>
      <c r="CHK44" s="414"/>
      <c r="CHL44" s="414"/>
      <c r="CHM44" s="414"/>
      <c r="CHN44" s="414"/>
      <c r="CHO44" s="414"/>
      <c r="CHP44" s="414"/>
      <c r="CHQ44" s="414"/>
      <c r="CHR44" s="414"/>
      <c r="CHS44" s="414"/>
      <c r="CHT44" s="414"/>
      <c r="CHU44" s="414"/>
      <c r="CHV44" s="414"/>
      <c r="CHW44" s="414"/>
      <c r="CHX44" s="414"/>
      <c r="CHY44" s="414"/>
      <c r="CHZ44" s="414"/>
      <c r="CIA44" s="414"/>
      <c r="CIB44" s="414"/>
      <c r="CIC44" s="414"/>
      <c r="CID44" s="414"/>
      <c r="CIE44" s="414"/>
      <c r="CIF44" s="414"/>
      <c r="CIG44" s="414"/>
      <c r="CIH44" s="414"/>
      <c r="CII44" s="414"/>
      <c r="CIJ44" s="414"/>
      <c r="CIK44" s="414"/>
      <c r="CIL44" s="414"/>
      <c r="CIM44" s="414"/>
      <c r="CIN44" s="414"/>
      <c r="CIO44" s="414"/>
      <c r="CIP44" s="414"/>
      <c r="CIQ44" s="414"/>
      <c r="CIR44" s="414"/>
      <c r="CIS44" s="414"/>
      <c r="CIT44" s="414"/>
      <c r="CIU44" s="414"/>
      <c r="CIV44" s="414"/>
      <c r="CIW44" s="414"/>
      <c r="CIX44" s="414"/>
      <c r="CIY44" s="414"/>
      <c r="CIZ44" s="414"/>
      <c r="CJA44" s="414"/>
      <c r="CJB44" s="414"/>
      <c r="CJC44" s="414"/>
      <c r="CJD44" s="414"/>
      <c r="CJE44" s="414"/>
      <c r="CJF44" s="414"/>
      <c r="CJG44" s="414"/>
      <c r="CJH44" s="414"/>
      <c r="CJI44" s="414"/>
      <c r="CJJ44" s="414"/>
      <c r="CJK44" s="414"/>
      <c r="CJL44" s="414"/>
      <c r="CJM44" s="414"/>
      <c r="CJN44" s="414"/>
      <c r="CJO44" s="414"/>
      <c r="CJP44" s="414"/>
      <c r="CJQ44" s="414"/>
      <c r="CJR44" s="414"/>
      <c r="CJS44" s="414"/>
      <c r="CJT44" s="414"/>
      <c r="CJU44" s="414"/>
      <c r="CJV44" s="414"/>
      <c r="CJW44" s="414"/>
      <c r="CJX44" s="414"/>
      <c r="CJY44" s="414"/>
      <c r="CJZ44" s="414"/>
      <c r="CKA44" s="414"/>
      <c r="CKB44" s="414"/>
      <c r="CKC44" s="414"/>
      <c r="CKD44" s="414"/>
      <c r="CKE44" s="414"/>
      <c r="CKF44" s="414"/>
      <c r="CKG44" s="414"/>
      <c r="CKH44" s="414"/>
      <c r="CKI44" s="414"/>
      <c r="CKJ44" s="414"/>
      <c r="CKK44" s="414"/>
      <c r="CKL44" s="414"/>
      <c r="CKM44" s="414"/>
      <c r="CKN44" s="414"/>
      <c r="CKO44" s="414"/>
      <c r="CKP44" s="414"/>
      <c r="CKQ44" s="414"/>
      <c r="CKR44" s="414"/>
      <c r="CKS44" s="414"/>
      <c r="CKT44" s="414"/>
      <c r="CKU44" s="414"/>
      <c r="CKV44" s="414"/>
      <c r="CKW44" s="414"/>
      <c r="CKX44" s="414"/>
      <c r="CKY44" s="414"/>
      <c r="CKZ44" s="414"/>
      <c r="CLA44" s="414"/>
      <c r="CLB44" s="414"/>
      <c r="CLC44" s="414"/>
      <c r="CLD44" s="414"/>
      <c r="CLE44" s="414"/>
      <c r="CLF44" s="414"/>
      <c r="CLG44" s="414"/>
      <c r="CLH44" s="414"/>
      <c r="CLI44" s="414"/>
      <c r="CLJ44" s="414"/>
      <c r="CLK44" s="414"/>
      <c r="CLL44" s="414"/>
      <c r="CLM44" s="414"/>
      <c r="CLN44" s="414"/>
      <c r="CLO44" s="414"/>
      <c r="CLP44" s="414"/>
      <c r="CLQ44" s="414"/>
      <c r="CLR44" s="414"/>
      <c r="CLS44" s="414"/>
      <c r="CLT44" s="414"/>
      <c r="CLU44" s="414"/>
      <c r="CLV44" s="414"/>
      <c r="CLW44" s="414"/>
      <c r="CLX44" s="414"/>
      <c r="CLY44" s="414"/>
      <c r="CLZ44" s="414"/>
      <c r="CMA44" s="414"/>
      <c r="CMB44" s="414"/>
      <c r="CMC44" s="414"/>
      <c r="CMD44" s="414"/>
      <c r="CME44" s="414"/>
      <c r="CMF44" s="414"/>
      <c r="CMG44" s="414"/>
      <c r="CMH44" s="414"/>
      <c r="CMI44" s="414"/>
      <c r="CMJ44" s="414"/>
      <c r="CMK44" s="414"/>
      <c r="CML44" s="414"/>
      <c r="CMM44" s="414"/>
      <c r="CMN44" s="414"/>
      <c r="CMO44" s="414"/>
      <c r="CMP44" s="414"/>
      <c r="CMQ44" s="414"/>
      <c r="CMR44" s="414"/>
      <c r="CMS44" s="414"/>
      <c r="CMT44" s="414"/>
      <c r="CMU44" s="414"/>
      <c r="CMV44" s="414"/>
      <c r="CMW44" s="414"/>
      <c r="CMX44" s="414"/>
      <c r="CMY44" s="414"/>
      <c r="CMZ44" s="414"/>
      <c r="CNA44" s="414"/>
      <c r="CNB44" s="414"/>
      <c r="CNC44" s="414"/>
      <c r="CND44" s="414"/>
      <c r="CNE44" s="414"/>
      <c r="CNF44" s="414"/>
      <c r="CNG44" s="414"/>
      <c r="CNH44" s="414"/>
      <c r="CNI44" s="414"/>
      <c r="CNJ44" s="414"/>
      <c r="CNK44" s="414"/>
      <c r="CNL44" s="414"/>
      <c r="CNM44" s="414"/>
      <c r="CNN44" s="414"/>
      <c r="CNO44" s="414"/>
      <c r="CNP44" s="414"/>
      <c r="CNQ44" s="414"/>
      <c r="CNR44" s="414"/>
      <c r="CNS44" s="414"/>
      <c r="CNT44" s="414"/>
      <c r="CNU44" s="414"/>
      <c r="CNV44" s="414"/>
      <c r="CNW44" s="414"/>
      <c r="CNX44" s="414"/>
      <c r="CNY44" s="414"/>
      <c r="CNZ44" s="414"/>
      <c r="COA44" s="414"/>
      <c r="COB44" s="414"/>
      <c r="COC44" s="414"/>
      <c r="COD44" s="414"/>
      <c r="COE44" s="414"/>
      <c r="COF44" s="414"/>
      <c r="COG44" s="414"/>
      <c r="COH44" s="414"/>
      <c r="COI44" s="414"/>
      <c r="COJ44" s="414"/>
      <c r="COK44" s="414"/>
      <c r="COL44" s="414"/>
      <c r="COM44" s="414"/>
      <c r="CON44" s="414"/>
      <c r="COO44" s="414"/>
      <c r="COP44" s="414"/>
      <c r="COQ44" s="414"/>
      <c r="COR44" s="414"/>
      <c r="COS44" s="414"/>
      <c r="COT44" s="414"/>
      <c r="COU44" s="414"/>
      <c r="COV44" s="414"/>
      <c r="COW44" s="414"/>
      <c r="COX44" s="414"/>
      <c r="COY44" s="414"/>
      <c r="COZ44" s="414"/>
      <c r="CPA44" s="414"/>
      <c r="CPB44" s="414"/>
      <c r="CPC44" s="414"/>
      <c r="CPD44" s="414"/>
      <c r="CPE44" s="414"/>
      <c r="CPF44" s="414"/>
      <c r="CPG44" s="414"/>
      <c r="CPH44" s="414"/>
      <c r="CPI44" s="414"/>
      <c r="CPJ44" s="414"/>
      <c r="CPK44" s="414"/>
      <c r="CPL44" s="414"/>
      <c r="CPM44" s="414"/>
      <c r="CPN44" s="414"/>
      <c r="CPO44" s="414"/>
      <c r="CPP44" s="414"/>
      <c r="CPQ44" s="414"/>
      <c r="CPR44" s="414"/>
      <c r="CPS44" s="414"/>
      <c r="CPT44" s="414"/>
      <c r="CPU44" s="414"/>
      <c r="CPV44" s="414"/>
      <c r="CPW44" s="414"/>
      <c r="CPX44" s="414"/>
      <c r="CPY44" s="414"/>
      <c r="CPZ44" s="414"/>
      <c r="CQA44" s="414"/>
      <c r="CQB44" s="414"/>
      <c r="CQC44" s="414"/>
      <c r="CQD44" s="414"/>
      <c r="CQE44" s="414"/>
      <c r="CQF44" s="414"/>
      <c r="CQG44" s="414"/>
      <c r="CQH44" s="414"/>
      <c r="CQI44" s="414"/>
      <c r="CQJ44" s="414"/>
      <c r="CQK44" s="414"/>
      <c r="CQL44" s="414"/>
      <c r="CQM44" s="414"/>
      <c r="CQN44" s="414"/>
      <c r="CQO44" s="414"/>
      <c r="CQP44" s="414"/>
      <c r="CQQ44" s="414"/>
      <c r="CQR44" s="414"/>
      <c r="CQS44" s="414"/>
      <c r="CQT44" s="414"/>
      <c r="CQU44" s="414"/>
      <c r="CQV44" s="414"/>
      <c r="CQW44" s="414"/>
      <c r="CQX44" s="414"/>
      <c r="CQY44" s="414"/>
      <c r="CQZ44" s="414"/>
      <c r="CRA44" s="414"/>
      <c r="CRB44" s="414"/>
      <c r="CRC44" s="414"/>
      <c r="CRD44" s="414"/>
      <c r="CRE44" s="414"/>
      <c r="CRF44" s="414"/>
      <c r="CRG44" s="414"/>
      <c r="CRH44" s="414"/>
      <c r="CRI44" s="414"/>
      <c r="CRJ44" s="414"/>
      <c r="CRK44" s="414"/>
      <c r="CRL44" s="414"/>
      <c r="CRM44" s="414"/>
      <c r="CRN44" s="414"/>
      <c r="CRO44" s="414"/>
      <c r="CRP44" s="414"/>
      <c r="CRQ44" s="414"/>
      <c r="CRR44" s="414"/>
      <c r="CRS44" s="414"/>
      <c r="CRT44" s="414"/>
      <c r="CRU44" s="414"/>
      <c r="CRV44" s="414"/>
      <c r="CRW44" s="414"/>
      <c r="CRX44" s="414"/>
      <c r="CRY44" s="414"/>
      <c r="CRZ44" s="414"/>
      <c r="CSA44" s="414"/>
      <c r="CSB44" s="414"/>
      <c r="CSC44" s="414"/>
      <c r="CSD44" s="414"/>
      <c r="CSE44" s="414"/>
      <c r="CSF44" s="414"/>
      <c r="CSG44" s="414"/>
      <c r="CSH44" s="414"/>
      <c r="CSI44" s="414"/>
      <c r="CSJ44" s="414"/>
      <c r="CSK44" s="414"/>
      <c r="CSL44" s="414"/>
      <c r="CSM44" s="414"/>
      <c r="CSN44" s="414"/>
      <c r="CSO44" s="414"/>
      <c r="CSP44" s="414"/>
      <c r="CSQ44" s="414"/>
      <c r="CSR44" s="414"/>
      <c r="CSS44" s="414"/>
      <c r="CST44" s="414"/>
      <c r="CSU44" s="414"/>
      <c r="CSV44" s="414"/>
      <c r="CSW44" s="414"/>
      <c r="CSX44" s="414"/>
      <c r="CSY44" s="414"/>
      <c r="CSZ44" s="414"/>
      <c r="CTA44" s="414"/>
      <c r="CTB44" s="414"/>
      <c r="CTC44" s="414"/>
      <c r="CTD44" s="414"/>
      <c r="CTE44" s="414"/>
      <c r="CTF44" s="414"/>
      <c r="CTG44" s="414"/>
      <c r="CTH44" s="414"/>
      <c r="CTI44" s="414"/>
      <c r="CTJ44" s="414"/>
      <c r="CTK44" s="414"/>
      <c r="CTL44" s="414"/>
      <c r="CTM44" s="414"/>
      <c r="CTN44" s="414"/>
      <c r="CTO44" s="414"/>
      <c r="CTP44" s="414"/>
      <c r="CTQ44" s="414"/>
      <c r="CTR44" s="414"/>
      <c r="CTS44" s="414"/>
      <c r="CTT44" s="414"/>
      <c r="CTU44" s="414"/>
      <c r="CTV44" s="414"/>
      <c r="CTW44" s="414"/>
      <c r="CTX44" s="414"/>
      <c r="CTY44" s="414"/>
      <c r="CTZ44" s="414"/>
      <c r="CUA44" s="414"/>
      <c r="CUB44" s="414"/>
      <c r="CUC44" s="414"/>
      <c r="CUD44" s="414"/>
      <c r="CUE44" s="414"/>
      <c r="CUF44" s="414"/>
      <c r="CUG44" s="414"/>
      <c r="CUH44" s="414"/>
      <c r="CUI44" s="414"/>
      <c r="CUJ44" s="414"/>
      <c r="CUK44" s="414"/>
      <c r="CUL44" s="414"/>
      <c r="CUM44" s="414"/>
      <c r="CUN44" s="414"/>
      <c r="CUO44" s="414"/>
      <c r="CUP44" s="414"/>
      <c r="CUQ44" s="414"/>
      <c r="CUR44" s="414"/>
      <c r="CUS44" s="414"/>
      <c r="CUT44" s="414"/>
      <c r="CUU44" s="414"/>
      <c r="CUV44" s="414"/>
      <c r="CUW44" s="414"/>
      <c r="CUX44" s="414"/>
      <c r="CUY44" s="414"/>
      <c r="CUZ44" s="414"/>
      <c r="CVA44" s="414"/>
      <c r="CVB44" s="414"/>
      <c r="CVC44" s="414"/>
      <c r="CVD44" s="414"/>
      <c r="CVE44" s="414"/>
      <c r="CVF44" s="414"/>
      <c r="CVG44" s="414"/>
      <c r="CVH44" s="414"/>
      <c r="CVI44" s="414"/>
      <c r="CVJ44" s="414"/>
      <c r="CVK44" s="414"/>
      <c r="CVL44" s="414"/>
      <c r="CVM44" s="414"/>
      <c r="CVN44" s="414"/>
      <c r="CVO44" s="414"/>
      <c r="CVP44" s="414"/>
      <c r="CVQ44" s="414"/>
      <c r="CVR44" s="414"/>
      <c r="CVS44" s="414"/>
      <c r="CVT44" s="414"/>
      <c r="CVU44" s="414"/>
      <c r="CVV44" s="414"/>
      <c r="CVW44" s="414"/>
      <c r="CVX44" s="414"/>
      <c r="CVY44" s="414"/>
      <c r="CVZ44" s="414"/>
      <c r="CWA44" s="414"/>
      <c r="CWB44" s="414"/>
      <c r="CWC44" s="414"/>
      <c r="CWD44" s="414"/>
      <c r="CWE44" s="414"/>
      <c r="CWF44" s="414"/>
      <c r="CWG44" s="414"/>
      <c r="CWH44" s="414"/>
      <c r="CWI44" s="414"/>
      <c r="CWJ44" s="414"/>
      <c r="CWK44" s="414"/>
      <c r="CWL44" s="414"/>
      <c r="CWM44" s="414"/>
      <c r="CWN44" s="414"/>
      <c r="CWO44" s="414"/>
      <c r="CWP44" s="414"/>
      <c r="CWQ44" s="414"/>
      <c r="CWR44" s="414"/>
      <c r="CWS44" s="414"/>
      <c r="CWT44" s="414"/>
      <c r="CWU44" s="414"/>
      <c r="CWV44" s="414"/>
      <c r="CWW44" s="414"/>
      <c r="CWX44" s="414"/>
      <c r="CWY44" s="414"/>
      <c r="CWZ44" s="414"/>
      <c r="CXA44" s="414"/>
      <c r="CXB44" s="414"/>
      <c r="CXC44" s="414"/>
      <c r="CXD44" s="414"/>
      <c r="CXE44" s="414"/>
      <c r="CXF44" s="414"/>
      <c r="CXG44" s="414"/>
      <c r="CXH44" s="414"/>
      <c r="CXI44" s="414"/>
      <c r="CXJ44" s="414"/>
      <c r="CXK44" s="414"/>
      <c r="CXL44" s="414"/>
      <c r="CXM44" s="414"/>
      <c r="CXN44" s="414"/>
      <c r="CXO44" s="414"/>
      <c r="CXP44" s="414"/>
      <c r="CXQ44" s="414"/>
      <c r="CXR44" s="414"/>
      <c r="CXS44" s="414"/>
      <c r="CXT44" s="414"/>
      <c r="CXU44" s="414"/>
      <c r="CXV44" s="414"/>
      <c r="CXW44" s="414"/>
      <c r="CXX44" s="414"/>
      <c r="CXY44" s="414"/>
      <c r="CXZ44" s="414"/>
      <c r="CYA44" s="414"/>
      <c r="CYB44" s="414"/>
      <c r="CYC44" s="414"/>
      <c r="CYD44" s="414"/>
      <c r="CYE44" s="414"/>
      <c r="CYF44" s="414"/>
      <c r="CYG44" s="414"/>
      <c r="CYH44" s="414"/>
      <c r="CYI44" s="414"/>
      <c r="CYJ44" s="414"/>
      <c r="CYK44" s="414"/>
      <c r="CYL44" s="414"/>
      <c r="CYM44" s="414"/>
      <c r="CYN44" s="414"/>
      <c r="CYO44" s="414"/>
      <c r="CYP44" s="414"/>
      <c r="CYQ44" s="414"/>
      <c r="CYR44" s="414"/>
      <c r="CYS44" s="414"/>
      <c r="CYT44" s="414"/>
      <c r="CYU44" s="414"/>
      <c r="CYV44" s="414"/>
      <c r="CYW44" s="414"/>
      <c r="CYX44" s="414"/>
      <c r="CYY44" s="414"/>
      <c r="CYZ44" s="414"/>
      <c r="CZA44" s="414"/>
      <c r="CZB44" s="414"/>
      <c r="CZC44" s="414"/>
      <c r="CZD44" s="414"/>
      <c r="CZE44" s="414"/>
      <c r="CZF44" s="414"/>
      <c r="CZG44" s="414"/>
      <c r="CZH44" s="414"/>
      <c r="CZI44" s="414"/>
      <c r="CZJ44" s="414"/>
      <c r="CZK44" s="414"/>
      <c r="CZL44" s="414"/>
      <c r="CZM44" s="414"/>
      <c r="CZN44" s="414"/>
      <c r="CZO44" s="414"/>
      <c r="CZP44" s="414"/>
      <c r="CZQ44" s="414"/>
      <c r="CZR44" s="414"/>
      <c r="CZS44" s="414"/>
      <c r="CZT44" s="414"/>
      <c r="CZU44" s="414"/>
      <c r="CZV44" s="414"/>
      <c r="CZW44" s="414"/>
      <c r="CZX44" s="414"/>
      <c r="CZY44" s="414"/>
      <c r="CZZ44" s="414"/>
      <c r="DAA44" s="414"/>
      <c r="DAB44" s="414"/>
      <c r="DAC44" s="414"/>
      <c r="DAD44" s="414"/>
      <c r="DAE44" s="414"/>
      <c r="DAF44" s="414"/>
      <c r="DAG44" s="414"/>
      <c r="DAH44" s="414"/>
      <c r="DAI44" s="414"/>
      <c r="DAJ44" s="414"/>
      <c r="DAK44" s="414"/>
      <c r="DAL44" s="414"/>
      <c r="DAM44" s="414"/>
      <c r="DAN44" s="414"/>
      <c r="DAO44" s="414"/>
      <c r="DAP44" s="414"/>
      <c r="DAQ44" s="414"/>
      <c r="DAR44" s="414"/>
      <c r="DAS44" s="414"/>
      <c r="DAT44" s="414"/>
      <c r="DAU44" s="414"/>
      <c r="DAV44" s="414"/>
      <c r="DAW44" s="414"/>
      <c r="DAX44" s="414"/>
      <c r="DAY44" s="414"/>
      <c r="DAZ44" s="414"/>
      <c r="DBA44" s="414"/>
      <c r="DBB44" s="414"/>
      <c r="DBC44" s="414"/>
      <c r="DBD44" s="414"/>
      <c r="DBE44" s="414"/>
      <c r="DBF44" s="414"/>
      <c r="DBG44" s="414"/>
      <c r="DBH44" s="414"/>
      <c r="DBI44" s="414"/>
      <c r="DBJ44" s="414"/>
      <c r="DBK44" s="414"/>
      <c r="DBL44" s="414"/>
      <c r="DBM44" s="414"/>
      <c r="DBN44" s="414"/>
      <c r="DBO44" s="414"/>
      <c r="DBP44" s="414"/>
      <c r="DBQ44" s="414"/>
      <c r="DBR44" s="414"/>
      <c r="DBS44" s="414"/>
      <c r="DBT44" s="414"/>
      <c r="DBU44" s="414"/>
      <c r="DBV44" s="414"/>
      <c r="DBW44" s="414"/>
      <c r="DBX44" s="414"/>
      <c r="DBY44" s="414"/>
      <c r="DBZ44" s="414"/>
      <c r="DCA44" s="414"/>
      <c r="DCB44" s="414"/>
      <c r="DCC44" s="414"/>
      <c r="DCD44" s="414"/>
      <c r="DCE44" s="414"/>
      <c r="DCF44" s="414"/>
      <c r="DCG44" s="414"/>
      <c r="DCH44" s="414"/>
      <c r="DCI44" s="414"/>
      <c r="DCJ44" s="414"/>
      <c r="DCK44" s="414"/>
      <c r="DCL44" s="414"/>
      <c r="DCM44" s="414"/>
      <c r="DCN44" s="414"/>
      <c r="DCO44" s="414"/>
      <c r="DCP44" s="414"/>
      <c r="DCQ44" s="414"/>
      <c r="DCR44" s="414"/>
      <c r="DCS44" s="414"/>
      <c r="DCT44" s="414"/>
      <c r="DCU44" s="414"/>
      <c r="DCV44" s="414"/>
      <c r="DCW44" s="414"/>
      <c r="DCX44" s="414"/>
      <c r="DCY44" s="414"/>
      <c r="DCZ44" s="414"/>
      <c r="DDA44" s="414"/>
      <c r="DDB44" s="414"/>
      <c r="DDC44" s="414"/>
      <c r="DDD44" s="414"/>
      <c r="DDE44" s="414"/>
      <c r="DDF44" s="414"/>
      <c r="DDG44" s="414"/>
      <c r="DDH44" s="414"/>
      <c r="DDI44" s="414"/>
      <c r="DDJ44" s="414"/>
      <c r="DDK44" s="414"/>
      <c r="DDL44" s="414"/>
      <c r="DDM44" s="414"/>
      <c r="DDN44" s="414"/>
      <c r="DDO44" s="414"/>
      <c r="DDP44" s="414"/>
      <c r="DDQ44" s="414"/>
      <c r="DDR44" s="414"/>
      <c r="DDS44" s="414"/>
      <c r="DDT44" s="414"/>
      <c r="DDU44" s="414"/>
      <c r="DDV44" s="414"/>
      <c r="DDW44" s="414"/>
      <c r="DDX44" s="414"/>
      <c r="DDY44" s="414"/>
      <c r="DDZ44" s="414"/>
      <c r="DEA44" s="414"/>
      <c r="DEB44" s="414"/>
      <c r="DEC44" s="414"/>
      <c r="DED44" s="414"/>
      <c r="DEE44" s="414"/>
      <c r="DEF44" s="414"/>
      <c r="DEG44" s="414"/>
      <c r="DEH44" s="414"/>
      <c r="DEI44" s="414"/>
      <c r="DEJ44" s="414"/>
      <c r="DEK44" s="414"/>
      <c r="DEL44" s="414"/>
      <c r="DEM44" s="414"/>
      <c r="DEN44" s="414"/>
      <c r="DEO44" s="414"/>
      <c r="DEP44" s="414"/>
      <c r="DEQ44" s="414"/>
      <c r="DER44" s="414"/>
      <c r="DES44" s="414"/>
      <c r="DET44" s="414"/>
      <c r="DEU44" s="414"/>
      <c r="DEV44" s="414"/>
      <c r="DEW44" s="414"/>
      <c r="DEX44" s="414"/>
      <c r="DEY44" s="414"/>
      <c r="DEZ44" s="414"/>
      <c r="DFA44" s="414"/>
      <c r="DFB44" s="414"/>
      <c r="DFC44" s="414"/>
      <c r="DFD44" s="414"/>
      <c r="DFE44" s="414"/>
      <c r="DFF44" s="414"/>
      <c r="DFG44" s="414"/>
      <c r="DFH44" s="414"/>
      <c r="DFI44" s="414"/>
      <c r="DFJ44" s="414"/>
      <c r="DFK44" s="414"/>
      <c r="DFL44" s="414"/>
      <c r="DFM44" s="414"/>
      <c r="DFN44" s="414"/>
      <c r="DFO44" s="414"/>
      <c r="DFP44" s="414"/>
      <c r="DFQ44" s="414"/>
      <c r="DFR44" s="414"/>
      <c r="DFS44" s="414"/>
      <c r="DFT44" s="414"/>
      <c r="DFU44" s="414"/>
      <c r="DFV44" s="414"/>
      <c r="DFW44" s="414"/>
      <c r="DFX44" s="414"/>
      <c r="DFY44" s="414"/>
      <c r="DFZ44" s="414"/>
      <c r="DGA44" s="414"/>
      <c r="DGB44" s="414"/>
      <c r="DGC44" s="414"/>
      <c r="DGD44" s="414"/>
      <c r="DGE44" s="414"/>
      <c r="DGF44" s="414"/>
      <c r="DGG44" s="414"/>
      <c r="DGH44" s="414"/>
      <c r="DGI44" s="414"/>
      <c r="DGJ44" s="414"/>
      <c r="DGK44" s="414"/>
      <c r="DGL44" s="414"/>
      <c r="DGM44" s="414"/>
      <c r="DGN44" s="414"/>
      <c r="DGO44" s="414"/>
      <c r="DGP44" s="414"/>
      <c r="DGQ44" s="414"/>
      <c r="DGR44" s="414"/>
      <c r="DGS44" s="414"/>
      <c r="DGT44" s="414"/>
      <c r="DGU44" s="414"/>
      <c r="DGV44" s="414"/>
      <c r="DGW44" s="414"/>
      <c r="DGX44" s="414"/>
      <c r="DGY44" s="414"/>
      <c r="DGZ44" s="414"/>
      <c r="DHA44" s="414"/>
      <c r="DHB44" s="414"/>
      <c r="DHC44" s="414"/>
      <c r="DHD44" s="414"/>
      <c r="DHE44" s="414"/>
      <c r="DHF44" s="414"/>
      <c r="DHG44" s="414"/>
      <c r="DHH44" s="414"/>
      <c r="DHI44" s="414"/>
      <c r="DHJ44" s="414"/>
      <c r="DHK44" s="414"/>
      <c r="DHL44" s="414"/>
      <c r="DHM44" s="414"/>
      <c r="DHN44" s="414"/>
      <c r="DHO44" s="414"/>
      <c r="DHP44" s="414"/>
      <c r="DHQ44" s="414"/>
      <c r="DHR44" s="414"/>
      <c r="DHS44" s="414"/>
      <c r="DHT44" s="414"/>
      <c r="DHU44" s="414"/>
      <c r="DHV44" s="414"/>
      <c r="DHW44" s="414"/>
      <c r="DHX44" s="414"/>
      <c r="DHY44" s="414"/>
      <c r="DHZ44" s="414"/>
      <c r="DIA44" s="414"/>
      <c r="DIB44" s="414"/>
      <c r="DIC44" s="414"/>
      <c r="DID44" s="414"/>
      <c r="DIE44" s="414"/>
      <c r="DIF44" s="414"/>
      <c r="DIG44" s="414"/>
      <c r="DIH44" s="414"/>
      <c r="DII44" s="414"/>
      <c r="DIJ44" s="414"/>
      <c r="DIK44" s="414"/>
      <c r="DIL44" s="414"/>
      <c r="DIM44" s="414"/>
      <c r="DIN44" s="414"/>
      <c r="DIO44" s="414"/>
      <c r="DIP44" s="414"/>
      <c r="DIQ44" s="414"/>
      <c r="DIR44" s="414"/>
      <c r="DIS44" s="414"/>
      <c r="DIT44" s="414"/>
      <c r="DIU44" s="414"/>
      <c r="DIV44" s="414"/>
      <c r="DIW44" s="414"/>
      <c r="DIX44" s="414"/>
      <c r="DIY44" s="414"/>
      <c r="DIZ44" s="414"/>
      <c r="DJA44" s="414"/>
      <c r="DJB44" s="414"/>
      <c r="DJC44" s="414"/>
      <c r="DJD44" s="414"/>
      <c r="DJE44" s="414"/>
      <c r="DJF44" s="414"/>
      <c r="DJG44" s="414"/>
      <c r="DJH44" s="414"/>
      <c r="DJI44" s="414"/>
      <c r="DJJ44" s="414"/>
      <c r="DJK44" s="414"/>
      <c r="DJL44" s="414"/>
      <c r="DJM44" s="414"/>
      <c r="DJN44" s="414"/>
      <c r="DJO44" s="414"/>
      <c r="DJP44" s="414"/>
      <c r="DJQ44" s="414"/>
      <c r="DJR44" s="414"/>
      <c r="DJS44" s="414"/>
      <c r="DJT44" s="414"/>
      <c r="DJU44" s="414"/>
      <c r="DJV44" s="414"/>
      <c r="DJW44" s="414"/>
      <c r="DJX44" s="414"/>
      <c r="DJY44" s="414"/>
      <c r="DJZ44" s="414"/>
      <c r="DKA44" s="414"/>
      <c r="DKB44" s="414"/>
      <c r="DKC44" s="414"/>
      <c r="DKD44" s="414"/>
      <c r="DKE44" s="414"/>
      <c r="DKF44" s="414"/>
      <c r="DKG44" s="414"/>
      <c r="DKH44" s="414"/>
      <c r="DKI44" s="414"/>
      <c r="DKJ44" s="414"/>
      <c r="DKK44" s="414"/>
      <c r="DKL44" s="414"/>
      <c r="DKM44" s="414"/>
      <c r="DKN44" s="414"/>
      <c r="DKO44" s="414"/>
      <c r="DKP44" s="414"/>
      <c r="DKQ44" s="414"/>
      <c r="DKR44" s="414"/>
      <c r="DKS44" s="414"/>
      <c r="DKT44" s="414"/>
      <c r="DKU44" s="414"/>
      <c r="DKV44" s="414"/>
      <c r="DKW44" s="414"/>
      <c r="DKX44" s="414"/>
      <c r="DKY44" s="414"/>
      <c r="DKZ44" s="414"/>
      <c r="DLA44" s="414"/>
      <c r="DLB44" s="414"/>
      <c r="DLC44" s="414"/>
      <c r="DLD44" s="414"/>
      <c r="DLE44" s="414"/>
      <c r="DLF44" s="414"/>
      <c r="DLG44" s="414"/>
      <c r="DLH44" s="414"/>
      <c r="DLI44" s="414"/>
      <c r="DLJ44" s="414"/>
      <c r="DLK44" s="414"/>
      <c r="DLL44" s="414"/>
      <c r="DLM44" s="414"/>
      <c r="DLN44" s="414"/>
      <c r="DLO44" s="414"/>
      <c r="DLP44" s="414"/>
      <c r="DLQ44" s="414"/>
      <c r="DLR44" s="414"/>
      <c r="DLS44" s="414"/>
      <c r="DLT44" s="414"/>
      <c r="DLU44" s="414"/>
      <c r="DLV44" s="414"/>
      <c r="DLW44" s="414"/>
      <c r="DLX44" s="414"/>
      <c r="DLY44" s="414"/>
      <c r="DLZ44" s="414"/>
      <c r="DMA44" s="414"/>
      <c r="DMB44" s="414"/>
      <c r="DMC44" s="414"/>
      <c r="DMD44" s="414"/>
      <c r="DME44" s="414"/>
      <c r="DMF44" s="414"/>
      <c r="DMG44" s="414"/>
      <c r="DMH44" s="414"/>
      <c r="DMI44" s="414"/>
      <c r="DMJ44" s="414"/>
      <c r="DMK44" s="414"/>
      <c r="DML44" s="414"/>
      <c r="DMM44" s="414"/>
      <c r="DMN44" s="414"/>
      <c r="DMO44" s="414"/>
      <c r="DMP44" s="414"/>
      <c r="DMQ44" s="414"/>
      <c r="DMR44" s="414"/>
      <c r="DMS44" s="414"/>
      <c r="DMT44" s="414"/>
      <c r="DMU44" s="414"/>
      <c r="DMV44" s="414"/>
      <c r="DMW44" s="414"/>
      <c r="DMX44" s="414"/>
      <c r="DMY44" s="414"/>
      <c r="DMZ44" s="414"/>
      <c r="DNA44" s="414"/>
      <c r="DNB44" s="414"/>
      <c r="DNC44" s="414"/>
      <c r="DND44" s="414"/>
      <c r="DNE44" s="414"/>
      <c r="DNF44" s="414"/>
      <c r="DNG44" s="414"/>
      <c r="DNH44" s="414"/>
      <c r="DNI44" s="414"/>
      <c r="DNJ44" s="414"/>
      <c r="DNK44" s="414"/>
      <c r="DNL44" s="414"/>
      <c r="DNM44" s="414"/>
      <c r="DNN44" s="414"/>
      <c r="DNO44" s="414"/>
      <c r="DNP44" s="414"/>
      <c r="DNQ44" s="414"/>
      <c r="DNR44" s="414"/>
      <c r="DNS44" s="414"/>
      <c r="DNT44" s="414"/>
      <c r="DNU44" s="414"/>
      <c r="DNV44" s="414"/>
      <c r="DNW44" s="414"/>
      <c r="DNX44" s="414"/>
      <c r="DNY44" s="414"/>
      <c r="DNZ44" s="414"/>
      <c r="DOA44" s="414"/>
      <c r="DOB44" s="414"/>
      <c r="DOC44" s="414"/>
      <c r="DOD44" s="414"/>
      <c r="DOE44" s="414"/>
      <c r="DOF44" s="414"/>
      <c r="DOG44" s="414"/>
      <c r="DOH44" s="414"/>
      <c r="DOI44" s="414"/>
      <c r="DOJ44" s="414"/>
      <c r="DOK44" s="414"/>
      <c r="DOL44" s="414"/>
      <c r="DOM44" s="414"/>
      <c r="DON44" s="414"/>
      <c r="DOO44" s="414"/>
      <c r="DOP44" s="414"/>
      <c r="DOQ44" s="414"/>
      <c r="DOR44" s="414"/>
      <c r="DOS44" s="414"/>
      <c r="DOT44" s="414"/>
      <c r="DOU44" s="414"/>
      <c r="DOV44" s="414"/>
      <c r="DOW44" s="414"/>
      <c r="DOX44" s="414"/>
      <c r="DOY44" s="414"/>
      <c r="DOZ44" s="414"/>
      <c r="DPA44" s="414"/>
      <c r="DPB44" s="414"/>
      <c r="DPC44" s="414"/>
      <c r="DPD44" s="414"/>
      <c r="DPE44" s="414"/>
      <c r="DPF44" s="414"/>
      <c r="DPG44" s="414"/>
      <c r="DPH44" s="414"/>
      <c r="DPI44" s="414"/>
      <c r="DPJ44" s="414"/>
      <c r="DPK44" s="414"/>
      <c r="DPL44" s="414"/>
      <c r="DPM44" s="414"/>
      <c r="DPN44" s="414"/>
      <c r="DPO44" s="414"/>
      <c r="DPP44" s="414"/>
      <c r="DPQ44" s="414"/>
      <c r="DPR44" s="414"/>
      <c r="DPS44" s="414"/>
      <c r="DPT44" s="414"/>
      <c r="DPU44" s="414"/>
      <c r="DPV44" s="414"/>
      <c r="DPW44" s="414"/>
      <c r="DPX44" s="414"/>
      <c r="DPY44" s="414"/>
      <c r="DPZ44" s="414"/>
      <c r="DQA44" s="414"/>
      <c r="DQB44" s="414"/>
      <c r="DQC44" s="414"/>
      <c r="DQD44" s="414"/>
      <c r="DQE44" s="414"/>
      <c r="DQF44" s="414"/>
      <c r="DQG44" s="414"/>
      <c r="DQH44" s="414"/>
      <c r="DQI44" s="414"/>
      <c r="DQJ44" s="414"/>
      <c r="DQK44" s="414"/>
      <c r="DQL44" s="414"/>
      <c r="DQM44" s="414"/>
      <c r="DQN44" s="414"/>
      <c r="DQO44" s="414"/>
      <c r="DQP44" s="414"/>
      <c r="DQQ44" s="414"/>
      <c r="DQR44" s="414"/>
      <c r="DQS44" s="414"/>
      <c r="DQT44" s="414"/>
      <c r="DQU44" s="414"/>
      <c r="DQV44" s="414"/>
      <c r="DQW44" s="414"/>
      <c r="DQX44" s="414"/>
      <c r="DQY44" s="414"/>
      <c r="DQZ44" s="414"/>
      <c r="DRA44" s="414"/>
      <c r="DRB44" s="414"/>
      <c r="DRC44" s="414"/>
      <c r="DRD44" s="414"/>
      <c r="DRE44" s="414"/>
      <c r="DRF44" s="414"/>
      <c r="DRG44" s="414"/>
      <c r="DRH44" s="414"/>
      <c r="DRI44" s="414"/>
      <c r="DRJ44" s="414"/>
      <c r="DRK44" s="414"/>
      <c r="DRL44" s="414"/>
      <c r="DRM44" s="414"/>
      <c r="DRN44" s="414"/>
      <c r="DRO44" s="414"/>
      <c r="DRP44" s="414"/>
      <c r="DRQ44" s="414"/>
      <c r="DRR44" s="414"/>
      <c r="DRS44" s="414"/>
      <c r="DRT44" s="414"/>
      <c r="DRU44" s="414"/>
      <c r="DRV44" s="414"/>
      <c r="DRW44" s="414"/>
      <c r="DRX44" s="414"/>
      <c r="DRY44" s="414"/>
      <c r="DRZ44" s="414"/>
      <c r="DSA44" s="414"/>
      <c r="DSB44" s="414"/>
      <c r="DSC44" s="414"/>
      <c r="DSD44" s="414"/>
      <c r="DSE44" s="414"/>
      <c r="DSF44" s="414"/>
      <c r="DSG44" s="414"/>
      <c r="DSH44" s="414"/>
      <c r="DSI44" s="414"/>
      <c r="DSJ44" s="414"/>
      <c r="DSK44" s="414"/>
      <c r="DSL44" s="414"/>
      <c r="DSM44" s="414"/>
      <c r="DSN44" s="414"/>
      <c r="DSO44" s="414"/>
      <c r="DSP44" s="414"/>
      <c r="DSQ44" s="414"/>
      <c r="DSR44" s="414"/>
      <c r="DSS44" s="414"/>
      <c r="DST44" s="414"/>
      <c r="DSU44" s="414"/>
      <c r="DSV44" s="414"/>
      <c r="DSW44" s="414"/>
      <c r="DSX44" s="414"/>
      <c r="DSY44" s="414"/>
      <c r="DSZ44" s="414"/>
      <c r="DTA44" s="414"/>
      <c r="DTB44" s="414"/>
      <c r="DTC44" s="414"/>
      <c r="DTD44" s="414"/>
      <c r="DTE44" s="414"/>
      <c r="DTF44" s="414"/>
      <c r="DTG44" s="414"/>
      <c r="DTH44" s="414"/>
      <c r="DTI44" s="414"/>
      <c r="DTJ44" s="414"/>
      <c r="DTK44" s="414"/>
      <c r="DTL44" s="414"/>
      <c r="DTM44" s="414"/>
      <c r="DTN44" s="414"/>
      <c r="DTO44" s="414"/>
      <c r="DTP44" s="414"/>
      <c r="DTQ44" s="414"/>
      <c r="DTR44" s="414"/>
      <c r="DTS44" s="414"/>
      <c r="DTT44" s="414"/>
      <c r="DTU44" s="414"/>
      <c r="DTV44" s="414"/>
      <c r="DTW44" s="414"/>
      <c r="DTX44" s="414"/>
      <c r="DTY44" s="414"/>
      <c r="DTZ44" s="414"/>
      <c r="DUA44" s="414"/>
      <c r="DUB44" s="414"/>
      <c r="DUC44" s="414"/>
      <c r="DUD44" s="414"/>
      <c r="DUE44" s="414"/>
      <c r="DUF44" s="414"/>
      <c r="DUG44" s="414"/>
      <c r="DUH44" s="414"/>
      <c r="DUI44" s="414"/>
      <c r="DUJ44" s="414"/>
      <c r="DUK44" s="414"/>
      <c r="DUL44" s="414"/>
      <c r="DUM44" s="414"/>
      <c r="DUN44" s="414"/>
      <c r="DUO44" s="414"/>
      <c r="DUP44" s="414"/>
      <c r="DUQ44" s="414"/>
      <c r="DUR44" s="414"/>
      <c r="DUS44" s="414"/>
      <c r="DUT44" s="414"/>
      <c r="DUU44" s="414"/>
      <c r="DUV44" s="414"/>
      <c r="DUW44" s="414"/>
      <c r="DUX44" s="414"/>
      <c r="DUY44" s="414"/>
      <c r="DUZ44" s="414"/>
      <c r="DVA44" s="414"/>
      <c r="DVB44" s="414"/>
      <c r="DVC44" s="414"/>
      <c r="DVD44" s="414"/>
      <c r="DVE44" s="414"/>
      <c r="DVF44" s="414"/>
      <c r="DVG44" s="414"/>
      <c r="DVH44" s="414"/>
      <c r="DVI44" s="414"/>
      <c r="DVJ44" s="414"/>
      <c r="DVK44" s="414"/>
      <c r="DVL44" s="414"/>
      <c r="DVM44" s="414"/>
      <c r="DVN44" s="414"/>
      <c r="DVO44" s="414"/>
      <c r="DVP44" s="414"/>
      <c r="DVQ44" s="414"/>
      <c r="DVR44" s="414"/>
      <c r="DVS44" s="414"/>
      <c r="DVT44" s="414"/>
      <c r="DVU44" s="414"/>
      <c r="DVV44" s="414"/>
      <c r="DVW44" s="414"/>
      <c r="DVX44" s="414"/>
      <c r="DVY44" s="414"/>
      <c r="DVZ44" s="414"/>
      <c r="DWA44" s="414"/>
      <c r="DWB44" s="414"/>
      <c r="DWC44" s="414"/>
      <c r="DWD44" s="414"/>
      <c r="DWE44" s="414"/>
      <c r="DWF44" s="414"/>
      <c r="DWG44" s="414"/>
      <c r="DWH44" s="414"/>
      <c r="DWI44" s="414"/>
      <c r="DWJ44" s="414"/>
      <c r="DWK44" s="414"/>
      <c r="DWL44" s="414"/>
      <c r="DWM44" s="414"/>
      <c r="DWN44" s="414"/>
      <c r="DWO44" s="414"/>
      <c r="DWP44" s="414"/>
      <c r="DWQ44" s="414"/>
      <c r="DWR44" s="414"/>
      <c r="DWS44" s="414"/>
      <c r="DWT44" s="414"/>
      <c r="DWU44" s="414"/>
      <c r="DWV44" s="414"/>
      <c r="DWW44" s="414"/>
      <c r="DWX44" s="414"/>
      <c r="DWY44" s="414"/>
      <c r="DWZ44" s="414"/>
      <c r="DXA44" s="414"/>
      <c r="DXB44" s="414"/>
      <c r="DXC44" s="414"/>
      <c r="DXD44" s="414"/>
      <c r="DXE44" s="414"/>
      <c r="DXF44" s="414"/>
      <c r="DXG44" s="414"/>
      <c r="DXH44" s="414"/>
      <c r="DXI44" s="414"/>
      <c r="DXJ44" s="414"/>
      <c r="DXK44" s="414"/>
      <c r="DXL44" s="414"/>
      <c r="DXM44" s="414"/>
      <c r="DXN44" s="414"/>
      <c r="DXO44" s="414"/>
      <c r="DXP44" s="414"/>
      <c r="DXQ44" s="414"/>
      <c r="DXR44" s="414"/>
      <c r="DXS44" s="414"/>
      <c r="DXT44" s="414"/>
      <c r="DXU44" s="414"/>
      <c r="DXV44" s="414"/>
      <c r="DXW44" s="414"/>
      <c r="DXX44" s="414"/>
      <c r="DXY44" s="414"/>
      <c r="DXZ44" s="414"/>
      <c r="DYA44" s="414"/>
      <c r="DYB44" s="414"/>
      <c r="DYC44" s="414"/>
      <c r="DYD44" s="414"/>
      <c r="DYE44" s="414"/>
      <c r="DYF44" s="414"/>
      <c r="DYG44" s="414"/>
      <c r="DYH44" s="414"/>
      <c r="DYI44" s="414"/>
      <c r="DYJ44" s="414"/>
      <c r="DYK44" s="414"/>
      <c r="DYL44" s="414"/>
      <c r="DYM44" s="414"/>
      <c r="DYN44" s="414"/>
      <c r="DYO44" s="414"/>
      <c r="DYP44" s="414"/>
      <c r="DYQ44" s="414"/>
      <c r="DYR44" s="414"/>
      <c r="DYS44" s="414"/>
      <c r="DYT44" s="414"/>
      <c r="DYU44" s="414"/>
      <c r="DYV44" s="414"/>
      <c r="DYW44" s="414"/>
      <c r="DYX44" s="414"/>
      <c r="DYY44" s="414"/>
      <c r="DYZ44" s="414"/>
      <c r="DZA44" s="414"/>
      <c r="DZB44" s="414"/>
      <c r="DZC44" s="414"/>
      <c r="DZD44" s="414"/>
      <c r="DZE44" s="414"/>
      <c r="DZF44" s="414"/>
      <c r="DZG44" s="414"/>
      <c r="DZH44" s="414"/>
      <c r="DZI44" s="414"/>
      <c r="DZJ44" s="414"/>
      <c r="DZK44" s="414"/>
      <c r="DZL44" s="414"/>
      <c r="DZM44" s="414"/>
      <c r="DZN44" s="414"/>
      <c r="DZO44" s="414"/>
      <c r="DZP44" s="414"/>
      <c r="DZQ44" s="414"/>
      <c r="DZR44" s="414"/>
      <c r="DZS44" s="414"/>
      <c r="DZT44" s="414"/>
      <c r="DZU44" s="414"/>
      <c r="DZV44" s="414"/>
      <c r="DZW44" s="414"/>
      <c r="DZX44" s="414"/>
      <c r="DZY44" s="414"/>
      <c r="DZZ44" s="414"/>
      <c r="EAA44" s="414"/>
      <c r="EAB44" s="414"/>
      <c r="EAC44" s="414"/>
      <c r="EAD44" s="414"/>
      <c r="EAE44" s="414"/>
      <c r="EAF44" s="414"/>
      <c r="EAG44" s="414"/>
      <c r="EAH44" s="414"/>
      <c r="EAI44" s="414"/>
      <c r="EAJ44" s="414"/>
      <c r="EAK44" s="414"/>
      <c r="EAL44" s="414"/>
      <c r="EAM44" s="414"/>
      <c r="EAN44" s="414"/>
      <c r="EAO44" s="414"/>
      <c r="EAP44" s="414"/>
      <c r="EAQ44" s="414"/>
      <c r="EAR44" s="414"/>
      <c r="EAS44" s="414"/>
      <c r="EAT44" s="414"/>
      <c r="EAU44" s="414"/>
      <c r="EAV44" s="414"/>
      <c r="EAW44" s="414"/>
      <c r="EAX44" s="414"/>
      <c r="EAY44" s="414"/>
      <c r="EAZ44" s="414"/>
      <c r="EBA44" s="414"/>
      <c r="EBB44" s="414"/>
      <c r="EBC44" s="414"/>
      <c r="EBD44" s="414"/>
      <c r="EBE44" s="414"/>
      <c r="EBF44" s="414"/>
      <c r="EBG44" s="414"/>
      <c r="EBH44" s="414"/>
      <c r="EBI44" s="414"/>
      <c r="EBJ44" s="414"/>
      <c r="EBK44" s="414"/>
      <c r="EBL44" s="414"/>
      <c r="EBM44" s="414"/>
      <c r="EBN44" s="414"/>
      <c r="EBO44" s="414"/>
      <c r="EBP44" s="414"/>
      <c r="EBQ44" s="414"/>
      <c r="EBR44" s="414"/>
      <c r="EBS44" s="414"/>
      <c r="EBT44" s="414"/>
      <c r="EBU44" s="414"/>
      <c r="EBV44" s="414"/>
      <c r="EBW44" s="414"/>
      <c r="EBX44" s="414"/>
      <c r="EBY44" s="414"/>
      <c r="EBZ44" s="414"/>
      <c r="ECA44" s="414"/>
      <c r="ECB44" s="414"/>
      <c r="ECC44" s="414"/>
      <c r="ECD44" s="414"/>
      <c r="ECE44" s="414"/>
      <c r="ECF44" s="414"/>
      <c r="ECG44" s="414"/>
      <c r="ECH44" s="414"/>
      <c r="ECI44" s="414"/>
      <c r="ECJ44" s="414"/>
      <c r="ECK44" s="414"/>
      <c r="ECL44" s="414"/>
      <c r="ECM44" s="414"/>
      <c r="ECN44" s="414"/>
      <c r="ECO44" s="414"/>
      <c r="ECP44" s="414"/>
      <c r="ECQ44" s="414"/>
      <c r="ECR44" s="414"/>
      <c r="ECS44" s="414"/>
      <c r="ECT44" s="414"/>
      <c r="ECU44" s="414"/>
      <c r="ECV44" s="414"/>
      <c r="ECW44" s="414"/>
      <c r="ECX44" s="414"/>
      <c r="ECY44" s="414"/>
      <c r="ECZ44" s="414"/>
      <c r="EDA44" s="414"/>
      <c r="EDB44" s="414"/>
      <c r="EDC44" s="414"/>
      <c r="EDD44" s="414"/>
      <c r="EDE44" s="414"/>
      <c r="EDF44" s="414"/>
      <c r="EDG44" s="414"/>
      <c r="EDH44" s="414"/>
      <c r="EDI44" s="414"/>
      <c r="EDJ44" s="414"/>
      <c r="EDK44" s="414"/>
      <c r="EDL44" s="414"/>
      <c r="EDM44" s="414"/>
      <c r="EDN44" s="414"/>
      <c r="EDO44" s="414"/>
      <c r="EDP44" s="414"/>
      <c r="EDQ44" s="414"/>
      <c r="EDR44" s="414"/>
      <c r="EDS44" s="414"/>
      <c r="EDT44" s="414"/>
      <c r="EDU44" s="414"/>
      <c r="EDV44" s="414"/>
      <c r="EDW44" s="414"/>
      <c r="EDX44" s="414"/>
      <c r="EDY44" s="414"/>
      <c r="EDZ44" s="414"/>
      <c r="EEA44" s="414"/>
      <c r="EEB44" s="414"/>
      <c r="EEC44" s="414"/>
      <c r="EED44" s="414"/>
      <c r="EEE44" s="414"/>
      <c r="EEF44" s="414"/>
      <c r="EEG44" s="414"/>
      <c r="EEH44" s="414"/>
      <c r="EEI44" s="414"/>
      <c r="EEJ44" s="414"/>
      <c r="EEK44" s="414"/>
      <c r="EEL44" s="414"/>
      <c r="EEM44" s="414"/>
      <c r="EEN44" s="414"/>
      <c r="EEO44" s="414"/>
      <c r="EEP44" s="414"/>
      <c r="EEQ44" s="414"/>
      <c r="EER44" s="414"/>
      <c r="EES44" s="414"/>
      <c r="EET44" s="414"/>
      <c r="EEU44" s="414"/>
      <c r="EEV44" s="414"/>
      <c r="EEW44" s="414"/>
      <c r="EEX44" s="414"/>
      <c r="EEY44" s="414"/>
      <c r="EEZ44" s="414"/>
      <c r="EFA44" s="414"/>
      <c r="EFB44" s="414"/>
      <c r="EFC44" s="414"/>
      <c r="EFD44" s="414"/>
      <c r="EFE44" s="414"/>
      <c r="EFF44" s="414"/>
      <c r="EFG44" s="414"/>
      <c r="EFH44" s="414"/>
      <c r="EFI44" s="414"/>
      <c r="EFJ44" s="414"/>
      <c r="EFK44" s="414"/>
      <c r="EFL44" s="414"/>
      <c r="EFM44" s="414"/>
      <c r="EFN44" s="414"/>
      <c r="EFO44" s="414"/>
      <c r="EFP44" s="414"/>
      <c r="EFQ44" s="414"/>
      <c r="EFR44" s="414"/>
      <c r="EFS44" s="414"/>
      <c r="EFT44" s="414"/>
      <c r="EFU44" s="414"/>
      <c r="EFV44" s="414"/>
      <c r="EFW44" s="414"/>
      <c r="EFX44" s="414"/>
      <c r="EFY44" s="414"/>
      <c r="EFZ44" s="414"/>
      <c r="EGA44" s="414"/>
      <c r="EGB44" s="414"/>
      <c r="EGC44" s="414"/>
      <c r="EGD44" s="414"/>
      <c r="EGE44" s="414"/>
      <c r="EGF44" s="414"/>
      <c r="EGG44" s="414"/>
      <c r="EGH44" s="414"/>
      <c r="EGI44" s="414"/>
      <c r="EGJ44" s="414"/>
      <c r="EGK44" s="414"/>
      <c r="EGL44" s="414"/>
      <c r="EGM44" s="414"/>
      <c r="EGN44" s="414"/>
      <c r="EGO44" s="414"/>
      <c r="EGP44" s="414"/>
      <c r="EGQ44" s="414"/>
      <c r="EGR44" s="414"/>
      <c r="EGS44" s="414"/>
      <c r="EGT44" s="414"/>
      <c r="EGU44" s="414"/>
      <c r="EGV44" s="414"/>
      <c r="EGW44" s="414"/>
      <c r="EGX44" s="414"/>
      <c r="EGY44" s="414"/>
      <c r="EGZ44" s="414"/>
      <c r="EHA44" s="414"/>
      <c r="EHB44" s="414"/>
      <c r="EHC44" s="414"/>
      <c r="EHD44" s="414"/>
      <c r="EHE44" s="414"/>
      <c r="EHF44" s="414"/>
      <c r="EHG44" s="414"/>
      <c r="EHH44" s="414"/>
      <c r="EHI44" s="414"/>
      <c r="EHJ44" s="414"/>
      <c r="EHK44" s="414"/>
      <c r="EHL44" s="414"/>
      <c r="EHM44" s="414"/>
      <c r="EHN44" s="414"/>
      <c r="EHO44" s="414"/>
      <c r="EHP44" s="414"/>
      <c r="EHQ44" s="414"/>
      <c r="EHR44" s="414"/>
      <c r="EHS44" s="414"/>
      <c r="EHT44" s="414"/>
      <c r="EHU44" s="414"/>
      <c r="EHV44" s="414"/>
      <c r="EHW44" s="414"/>
      <c r="EHX44" s="414"/>
      <c r="EHY44" s="414"/>
      <c r="EHZ44" s="414"/>
      <c r="EIA44" s="414"/>
      <c r="EIB44" s="414"/>
      <c r="EIC44" s="414"/>
      <c r="EID44" s="414"/>
      <c r="EIE44" s="414"/>
      <c r="EIF44" s="414"/>
      <c r="EIG44" s="414"/>
      <c r="EIH44" s="414"/>
      <c r="EII44" s="414"/>
      <c r="EIJ44" s="414"/>
      <c r="EIK44" s="414"/>
      <c r="EIL44" s="414"/>
      <c r="EIM44" s="414"/>
      <c r="EIN44" s="414"/>
      <c r="EIO44" s="414"/>
      <c r="EIP44" s="414"/>
      <c r="EIQ44" s="414"/>
      <c r="EIR44" s="414"/>
      <c r="EIS44" s="414"/>
      <c r="EIT44" s="414"/>
      <c r="EIU44" s="414"/>
      <c r="EIV44" s="414"/>
      <c r="EIW44" s="414"/>
      <c r="EIX44" s="414"/>
      <c r="EIY44" s="414"/>
      <c r="EIZ44" s="414"/>
      <c r="EJA44" s="414"/>
      <c r="EJB44" s="414"/>
      <c r="EJC44" s="414"/>
      <c r="EJD44" s="414"/>
      <c r="EJE44" s="414"/>
      <c r="EJF44" s="414"/>
      <c r="EJG44" s="414"/>
      <c r="EJH44" s="414"/>
      <c r="EJI44" s="414"/>
      <c r="EJJ44" s="414"/>
      <c r="EJK44" s="414"/>
      <c r="EJL44" s="414"/>
      <c r="EJM44" s="414"/>
      <c r="EJN44" s="414"/>
      <c r="EJO44" s="414"/>
      <c r="EJP44" s="414"/>
      <c r="EJQ44" s="414"/>
      <c r="EJR44" s="414"/>
      <c r="EJS44" s="414"/>
      <c r="EJT44" s="414"/>
      <c r="EJU44" s="414"/>
      <c r="EJV44" s="414"/>
      <c r="EJW44" s="414"/>
      <c r="EJX44" s="414"/>
      <c r="EJY44" s="414"/>
      <c r="EJZ44" s="414"/>
      <c r="EKA44" s="414"/>
      <c r="EKB44" s="414"/>
      <c r="EKC44" s="414"/>
      <c r="EKD44" s="414"/>
      <c r="EKE44" s="414"/>
      <c r="EKF44" s="414"/>
      <c r="EKG44" s="414"/>
      <c r="EKH44" s="414"/>
      <c r="EKI44" s="414"/>
      <c r="EKJ44" s="414"/>
      <c r="EKK44" s="414"/>
      <c r="EKL44" s="414"/>
      <c r="EKM44" s="414"/>
      <c r="EKN44" s="414"/>
      <c r="EKO44" s="414"/>
      <c r="EKP44" s="414"/>
      <c r="EKQ44" s="414"/>
      <c r="EKR44" s="414"/>
      <c r="EKS44" s="414"/>
      <c r="EKT44" s="414"/>
      <c r="EKU44" s="414"/>
      <c r="EKV44" s="414"/>
      <c r="EKW44" s="414"/>
      <c r="EKX44" s="414"/>
      <c r="EKY44" s="414"/>
      <c r="EKZ44" s="414"/>
      <c r="ELA44" s="414"/>
      <c r="ELB44" s="414"/>
      <c r="ELC44" s="414"/>
      <c r="ELD44" s="414"/>
      <c r="ELE44" s="414"/>
      <c r="ELF44" s="414"/>
      <c r="ELG44" s="414"/>
      <c r="ELH44" s="414"/>
      <c r="ELI44" s="414"/>
      <c r="ELJ44" s="414"/>
      <c r="ELK44" s="414"/>
      <c r="ELL44" s="414"/>
      <c r="ELM44" s="414"/>
      <c r="ELN44" s="414"/>
      <c r="ELO44" s="414"/>
      <c r="ELP44" s="414"/>
      <c r="ELQ44" s="414"/>
      <c r="ELR44" s="414"/>
      <c r="ELS44" s="414"/>
      <c r="ELT44" s="414"/>
      <c r="ELU44" s="414"/>
      <c r="ELV44" s="414"/>
      <c r="ELW44" s="414"/>
      <c r="ELX44" s="414"/>
      <c r="ELY44" s="414"/>
      <c r="ELZ44" s="414"/>
      <c r="EMA44" s="414"/>
      <c r="EMB44" s="414"/>
      <c r="EMC44" s="414"/>
      <c r="EMD44" s="414"/>
      <c r="EME44" s="414"/>
      <c r="EMF44" s="414"/>
      <c r="EMG44" s="414"/>
      <c r="EMH44" s="414"/>
      <c r="EMI44" s="414"/>
      <c r="EMJ44" s="414"/>
      <c r="EMK44" s="414"/>
      <c r="EML44" s="414"/>
      <c r="EMM44" s="414"/>
      <c r="EMN44" s="414"/>
      <c r="EMO44" s="414"/>
      <c r="EMP44" s="414"/>
      <c r="EMQ44" s="414"/>
      <c r="EMR44" s="414"/>
      <c r="EMS44" s="414"/>
      <c r="EMT44" s="414"/>
      <c r="EMU44" s="414"/>
      <c r="EMV44" s="414"/>
      <c r="EMW44" s="414"/>
      <c r="EMX44" s="414"/>
      <c r="EMY44" s="414"/>
      <c r="EMZ44" s="414"/>
      <c r="ENA44" s="414"/>
      <c r="ENB44" s="414"/>
      <c r="ENC44" s="414"/>
      <c r="END44" s="414"/>
      <c r="ENE44" s="414"/>
      <c r="ENF44" s="414"/>
      <c r="ENG44" s="414"/>
      <c r="ENH44" s="414"/>
      <c r="ENI44" s="414"/>
      <c r="ENJ44" s="414"/>
      <c r="ENK44" s="414"/>
      <c r="ENL44" s="414"/>
      <c r="ENM44" s="414"/>
      <c r="ENN44" s="414"/>
      <c r="ENO44" s="414"/>
      <c r="ENP44" s="414"/>
      <c r="ENQ44" s="414"/>
      <c r="ENR44" s="414"/>
      <c r="ENS44" s="414"/>
      <c r="ENT44" s="414"/>
      <c r="ENU44" s="414"/>
      <c r="ENV44" s="414"/>
      <c r="ENW44" s="414"/>
      <c r="ENX44" s="414"/>
      <c r="ENY44" s="414"/>
      <c r="ENZ44" s="414"/>
      <c r="EOA44" s="414"/>
      <c r="EOB44" s="414"/>
      <c r="EOC44" s="414"/>
      <c r="EOD44" s="414"/>
      <c r="EOE44" s="414"/>
      <c r="EOF44" s="414"/>
      <c r="EOG44" s="414"/>
      <c r="EOH44" s="414"/>
      <c r="EOI44" s="414"/>
      <c r="EOJ44" s="414"/>
      <c r="EOK44" s="414"/>
      <c r="EOL44" s="414"/>
      <c r="EOM44" s="414"/>
      <c r="EON44" s="414"/>
      <c r="EOO44" s="414"/>
      <c r="EOP44" s="414"/>
      <c r="EOQ44" s="414"/>
      <c r="EOR44" s="414"/>
      <c r="EOS44" s="414"/>
      <c r="EOT44" s="414"/>
      <c r="EOU44" s="414"/>
      <c r="EOV44" s="414"/>
      <c r="EOW44" s="414"/>
      <c r="EOX44" s="414"/>
      <c r="EOY44" s="414"/>
      <c r="EOZ44" s="414"/>
      <c r="EPA44" s="414"/>
      <c r="EPB44" s="414"/>
      <c r="EPC44" s="414"/>
      <c r="EPD44" s="414"/>
      <c r="EPE44" s="414"/>
      <c r="EPF44" s="414"/>
      <c r="EPG44" s="414"/>
      <c r="EPH44" s="414"/>
      <c r="EPI44" s="414"/>
      <c r="EPJ44" s="414"/>
      <c r="EPK44" s="414"/>
      <c r="EPL44" s="414"/>
      <c r="EPM44" s="414"/>
      <c r="EPN44" s="414"/>
      <c r="EPO44" s="414"/>
      <c r="EPP44" s="414"/>
      <c r="EPQ44" s="414"/>
      <c r="EPR44" s="414"/>
      <c r="EPS44" s="414"/>
      <c r="EPT44" s="414"/>
      <c r="EPU44" s="414"/>
      <c r="EPV44" s="414"/>
      <c r="EPW44" s="414"/>
      <c r="EPX44" s="414"/>
      <c r="EPY44" s="414"/>
      <c r="EPZ44" s="414"/>
      <c r="EQA44" s="414"/>
      <c r="EQB44" s="414"/>
      <c r="EQC44" s="414"/>
      <c r="EQD44" s="414"/>
      <c r="EQE44" s="414"/>
      <c r="EQF44" s="414"/>
      <c r="EQG44" s="414"/>
      <c r="EQH44" s="414"/>
      <c r="EQI44" s="414"/>
      <c r="EQJ44" s="414"/>
      <c r="EQK44" s="414"/>
      <c r="EQL44" s="414"/>
      <c r="EQM44" s="414"/>
      <c r="EQN44" s="414"/>
      <c r="EQO44" s="414"/>
      <c r="EQP44" s="414"/>
      <c r="EQQ44" s="414"/>
      <c r="EQR44" s="414"/>
      <c r="EQS44" s="414"/>
      <c r="EQT44" s="414"/>
      <c r="EQU44" s="414"/>
      <c r="EQV44" s="414"/>
      <c r="EQW44" s="414"/>
      <c r="EQX44" s="414"/>
      <c r="EQY44" s="414"/>
      <c r="EQZ44" s="414"/>
      <c r="ERA44" s="414"/>
      <c r="ERB44" s="414"/>
      <c r="ERC44" s="414"/>
      <c r="ERD44" s="414"/>
      <c r="ERE44" s="414"/>
      <c r="ERF44" s="414"/>
      <c r="ERG44" s="414"/>
      <c r="ERH44" s="414"/>
      <c r="ERI44" s="414"/>
      <c r="ERJ44" s="414"/>
      <c r="ERK44" s="414"/>
      <c r="ERL44" s="414"/>
      <c r="ERM44" s="414"/>
      <c r="ERN44" s="414"/>
      <c r="ERO44" s="414"/>
      <c r="ERP44" s="414"/>
      <c r="ERQ44" s="414"/>
      <c r="ERR44" s="414"/>
      <c r="ERS44" s="414"/>
      <c r="ERT44" s="414"/>
      <c r="ERU44" s="414"/>
      <c r="ERV44" s="414"/>
      <c r="ERW44" s="414"/>
      <c r="ERX44" s="414"/>
      <c r="ERY44" s="414"/>
      <c r="ERZ44" s="414"/>
      <c r="ESA44" s="414"/>
      <c r="ESB44" s="414"/>
      <c r="ESC44" s="414"/>
      <c r="ESD44" s="414"/>
      <c r="ESE44" s="414"/>
      <c r="ESF44" s="414"/>
      <c r="ESG44" s="414"/>
      <c r="ESH44" s="414"/>
      <c r="ESI44" s="414"/>
      <c r="ESJ44" s="414"/>
      <c r="ESK44" s="414"/>
      <c r="ESL44" s="414"/>
      <c r="ESM44" s="414"/>
      <c r="ESN44" s="414"/>
      <c r="ESO44" s="414"/>
      <c r="ESP44" s="414"/>
      <c r="ESQ44" s="414"/>
      <c r="ESR44" s="414"/>
      <c r="ESS44" s="414"/>
      <c r="EST44" s="414"/>
      <c r="ESU44" s="414"/>
      <c r="ESV44" s="414"/>
      <c r="ESW44" s="414"/>
      <c r="ESX44" s="414"/>
      <c r="ESY44" s="414"/>
      <c r="ESZ44" s="414"/>
      <c r="ETA44" s="414"/>
      <c r="ETB44" s="414"/>
      <c r="ETC44" s="414"/>
      <c r="ETD44" s="414"/>
      <c r="ETE44" s="414"/>
      <c r="ETF44" s="414"/>
      <c r="ETG44" s="414"/>
      <c r="ETH44" s="414"/>
      <c r="ETI44" s="414"/>
      <c r="ETJ44" s="414"/>
      <c r="ETK44" s="414"/>
      <c r="ETL44" s="414"/>
      <c r="ETM44" s="414"/>
      <c r="ETN44" s="414"/>
      <c r="ETO44" s="414"/>
      <c r="ETP44" s="414"/>
      <c r="ETQ44" s="414"/>
      <c r="ETR44" s="414"/>
      <c r="ETS44" s="414"/>
      <c r="ETT44" s="414"/>
      <c r="ETU44" s="414"/>
      <c r="ETV44" s="414"/>
      <c r="ETW44" s="414"/>
      <c r="ETX44" s="414"/>
      <c r="ETY44" s="414"/>
      <c r="ETZ44" s="414"/>
      <c r="EUA44" s="414"/>
      <c r="EUB44" s="414"/>
      <c r="EUC44" s="414"/>
      <c r="EUD44" s="414"/>
      <c r="EUE44" s="414"/>
      <c r="EUF44" s="414"/>
      <c r="EUG44" s="414"/>
      <c r="EUH44" s="414"/>
      <c r="EUI44" s="414"/>
      <c r="EUJ44" s="414"/>
      <c r="EUK44" s="414"/>
      <c r="EUL44" s="414"/>
      <c r="EUM44" s="414"/>
      <c r="EUN44" s="414"/>
      <c r="EUO44" s="414"/>
      <c r="EUP44" s="414"/>
      <c r="EUQ44" s="414"/>
      <c r="EUR44" s="414"/>
      <c r="EUS44" s="414"/>
      <c r="EUT44" s="414"/>
      <c r="EUU44" s="414"/>
      <c r="EUV44" s="414"/>
      <c r="EUW44" s="414"/>
      <c r="EUX44" s="414"/>
      <c r="EUY44" s="414"/>
      <c r="EUZ44" s="414"/>
      <c r="EVA44" s="414"/>
      <c r="EVB44" s="414"/>
      <c r="EVC44" s="414"/>
      <c r="EVD44" s="414"/>
      <c r="EVE44" s="414"/>
      <c r="EVF44" s="414"/>
      <c r="EVG44" s="414"/>
      <c r="EVH44" s="414"/>
      <c r="EVI44" s="414"/>
      <c r="EVJ44" s="414"/>
      <c r="EVK44" s="414"/>
      <c r="EVL44" s="414"/>
      <c r="EVM44" s="414"/>
      <c r="EVN44" s="414"/>
      <c r="EVO44" s="414"/>
      <c r="EVP44" s="414"/>
      <c r="EVQ44" s="414"/>
      <c r="EVR44" s="414"/>
      <c r="EVS44" s="414"/>
      <c r="EVT44" s="414"/>
      <c r="EVU44" s="414"/>
      <c r="EVV44" s="414"/>
      <c r="EVW44" s="414"/>
      <c r="EVX44" s="414"/>
      <c r="EVY44" s="414"/>
      <c r="EVZ44" s="414"/>
      <c r="EWA44" s="414"/>
      <c r="EWB44" s="414"/>
      <c r="EWC44" s="414"/>
      <c r="EWD44" s="414"/>
      <c r="EWE44" s="414"/>
      <c r="EWF44" s="414"/>
      <c r="EWG44" s="414"/>
      <c r="EWH44" s="414"/>
      <c r="EWI44" s="414"/>
      <c r="EWJ44" s="414"/>
      <c r="EWK44" s="414"/>
      <c r="EWL44" s="414"/>
      <c r="EWM44" s="414"/>
      <c r="EWN44" s="414"/>
      <c r="EWO44" s="414"/>
      <c r="EWP44" s="414"/>
      <c r="EWQ44" s="414"/>
      <c r="EWR44" s="414"/>
      <c r="EWS44" s="414"/>
      <c r="EWT44" s="414"/>
      <c r="EWU44" s="414"/>
      <c r="EWV44" s="414"/>
      <c r="EWW44" s="414"/>
      <c r="EWX44" s="414"/>
      <c r="EWY44" s="414"/>
      <c r="EWZ44" s="414"/>
      <c r="EXA44" s="414"/>
      <c r="EXB44" s="414"/>
      <c r="EXC44" s="414"/>
      <c r="EXD44" s="414"/>
      <c r="EXE44" s="414"/>
      <c r="EXF44" s="414"/>
      <c r="EXG44" s="414"/>
      <c r="EXH44" s="414"/>
      <c r="EXI44" s="414"/>
      <c r="EXJ44" s="414"/>
      <c r="EXK44" s="414"/>
      <c r="EXL44" s="414"/>
      <c r="EXM44" s="414"/>
      <c r="EXN44" s="414"/>
      <c r="EXO44" s="414"/>
      <c r="EXP44" s="414"/>
      <c r="EXQ44" s="414"/>
      <c r="EXR44" s="414"/>
      <c r="EXS44" s="414"/>
      <c r="EXT44" s="414"/>
      <c r="EXU44" s="414"/>
      <c r="EXV44" s="414"/>
      <c r="EXW44" s="414"/>
      <c r="EXX44" s="414"/>
      <c r="EXY44" s="414"/>
      <c r="EXZ44" s="414"/>
      <c r="EYA44" s="414"/>
      <c r="EYB44" s="414"/>
      <c r="EYC44" s="414"/>
      <c r="EYD44" s="414"/>
      <c r="EYE44" s="414"/>
      <c r="EYF44" s="414"/>
      <c r="EYG44" s="414"/>
      <c r="EYH44" s="414"/>
      <c r="EYI44" s="414"/>
      <c r="EYJ44" s="414"/>
      <c r="EYK44" s="414"/>
      <c r="EYL44" s="414"/>
      <c r="EYM44" s="414"/>
      <c r="EYN44" s="414"/>
      <c r="EYO44" s="414"/>
      <c r="EYP44" s="414"/>
      <c r="EYQ44" s="414"/>
      <c r="EYR44" s="414"/>
      <c r="EYS44" s="414"/>
      <c r="EYT44" s="414"/>
      <c r="EYU44" s="414"/>
      <c r="EYV44" s="414"/>
      <c r="EYW44" s="414"/>
      <c r="EYX44" s="414"/>
      <c r="EYY44" s="414"/>
      <c r="EYZ44" s="414"/>
      <c r="EZA44" s="414"/>
      <c r="EZB44" s="414"/>
      <c r="EZC44" s="414"/>
      <c r="EZD44" s="414"/>
      <c r="EZE44" s="414"/>
      <c r="EZF44" s="414"/>
      <c r="EZG44" s="414"/>
      <c r="EZH44" s="414"/>
      <c r="EZI44" s="414"/>
      <c r="EZJ44" s="414"/>
      <c r="EZK44" s="414"/>
      <c r="EZL44" s="414"/>
      <c r="EZM44" s="414"/>
      <c r="EZN44" s="414"/>
      <c r="EZO44" s="414"/>
      <c r="EZP44" s="414"/>
      <c r="EZQ44" s="414"/>
      <c r="EZR44" s="414"/>
      <c r="EZS44" s="414"/>
      <c r="EZT44" s="414"/>
      <c r="EZU44" s="414"/>
      <c r="EZV44" s="414"/>
      <c r="EZW44" s="414"/>
      <c r="EZX44" s="414"/>
      <c r="EZY44" s="414"/>
      <c r="EZZ44" s="414"/>
      <c r="FAA44" s="414"/>
      <c r="FAB44" s="414"/>
      <c r="FAC44" s="414"/>
      <c r="FAD44" s="414"/>
      <c r="FAE44" s="414"/>
      <c r="FAF44" s="414"/>
      <c r="FAG44" s="414"/>
      <c r="FAH44" s="414"/>
      <c r="FAI44" s="414"/>
      <c r="FAJ44" s="414"/>
      <c r="FAK44" s="414"/>
      <c r="FAL44" s="414"/>
      <c r="FAM44" s="414"/>
      <c r="FAN44" s="414"/>
      <c r="FAO44" s="414"/>
      <c r="FAP44" s="414"/>
      <c r="FAQ44" s="414"/>
      <c r="FAR44" s="414"/>
      <c r="FAS44" s="414"/>
      <c r="FAT44" s="414"/>
      <c r="FAU44" s="414"/>
      <c r="FAV44" s="414"/>
      <c r="FAW44" s="414"/>
      <c r="FAX44" s="414"/>
      <c r="FAY44" s="414"/>
      <c r="FAZ44" s="414"/>
      <c r="FBA44" s="414"/>
      <c r="FBB44" s="414"/>
      <c r="FBC44" s="414"/>
      <c r="FBD44" s="414"/>
      <c r="FBE44" s="414"/>
      <c r="FBF44" s="414"/>
      <c r="FBG44" s="414"/>
      <c r="FBH44" s="414"/>
      <c r="FBI44" s="414"/>
      <c r="FBJ44" s="414"/>
      <c r="FBK44" s="414"/>
      <c r="FBL44" s="414"/>
      <c r="FBM44" s="414"/>
      <c r="FBN44" s="414"/>
      <c r="FBO44" s="414"/>
      <c r="FBP44" s="414"/>
      <c r="FBQ44" s="414"/>
      <c r="FBR44" s="414"/>
      <c r="FBS44" s="414"/>
      <c r="FBT44" s="414"/>
      <c r="FBU44" s="414"/>
      <c r="FBV44" s="414"/>
      <c r="FBW44" s="414"/>
      <c r="FBX44" s="414"/>
      <c r="FBY44" s="414"/>
      <c r="FBZ44" s="414"/>
      <c r="FCA44" s="414"/>
      <c r="FCB44" s="414"/>
      <c r="FCC44" s="414"/>
      <c r="FCD44" s="414"/>
      <c r="FCE44" s="414"/>
      <c r="FCF44" s="414"/>
      <c r="FCG44" s="414"/>
      <c r="FCH44" s="414"/>
      <c r="FCI44" s="414"/>
      <c r="FCJ44" s="414"/>
      <c r="FCK44" s="414"/>
      <c r="FCL44" s="414"/>
      <c r="FCM44" s="414"/>
      <c r="FCN44" s="414"/>
      <c r="FCO44" s="414"/>
      <c r="FCP44" s="414"/>
      <c r="FCQ44" s="414"/>
      <c r="FCR44" s="414"/>
      <c r="FCS44" s="414"/>
      <c r="FCT44" s="414"/>
      <c r="FCU44" s="414"/>
      <c r="FCV44" s="414"/>
      <c r="FCW44" s="414"/>
      <c r="FCX44" s="414"/>
      <c r="FCY44" s="414"/>
      <c r="FCZ44" s="414"/>
      <c r="FDA44" s="414"/>
      <c r="FDB44" s="414"/>
      <c r="FDC44" s="414"/>
      <c r="FDD44" s="414"/>
      <c r="FDE44" s="414"/>
      <c r="FDF44" s="414"/>
      <c r="FDG44" s="414"/>
      <c r="FDH44" s="414"/>
      <c r="FDI44" s="414"/>
      <c r="FDJ44" s="414"/>
      <c r="FDK44" s="414"/>
      <c r="FDL44" s="414"/>
      <c r="FDM44" s="414"/>
      <c r="FDN44" s="414"/>
      <c r="FDO44" s="414"/>
      <c r="FDP44" s="414"/>
      <c r="FDQ44" s="414"/>
      <c r="FDR44" s="414"/>
      <c r="FDS44" s="414"/>
      <c r="FDT44" s="414"/>
      <c r="FDU44" s="414"/>
      <c r="FDV44" s="414"/>
      <c r="FDW44" s="414"/>
      <c r="FDX44" s="414"/>
      <c r="FDY44" s="414"/>
      <c r="FDZ44" s="414"/>
      <c r="FEA44" s="414"/>
      <c r="FEB44" s="414"/>
      <c r="FEC44" s="414"/>
      <c r="FED44" s="414"/>
      <c r="FEE44" s="414"/>
      <c r="FEF44" s="414"/>
      <c r="FEG44" s="414"/>
      <c r="FEH44" s="414"/>
      <c r="FEI44" s="414"/>
      <c r="FEJ44" s="414"/>
      <c r="FEK44" s="414"/>
      <c r="FEL44" s="414"/>
      <c r="FEM44" s="414"/>
      <c r="FEN44" s="414"/>
      <c r="FEO44" s="414"/>
      <c r="FEP44" s="414"/>
      <c r="FEQ44" s="414"/>
      <c r="FER44" s="414"/>
      <c r="FES44" s="414"/>
      <c r="FET44" s="414"/>
      <c r="FEU44" s="414"/>
      <c r="FEV44" s="414"/>
      <c r="FEW44" s="414"/>
      <c r="FEX44" s="414"/>
      <c r="FEY44" s="414"/>
      <c r="FEZ44" s="414"/>
      <c r="FFA44" s="414"/>
      <c r="FFB44" s="414"/>
      <c r="FFC44" s="414"/>
      <c r="FFD44" s="414"/>
      <c r="FFE44" s="414"/>
      <c r="FFF44" s="414"/>
      <c r="FFG44" s="414"/>
      <c r="FFH44" s="414"/>
      <c r="FFI44" s="414"/>
      <c r="FFJ44" s="414"/>
      <c r="FFK44" s="414"/>
      <c r="FFL44" s="414"/>
      <c r="FFM44" s="414"/>
      <c r="FFN44" s="414"/>
      <c r="FFO44" s="414"/>
      <c r="FFP44" s="414"/>
      <c r="FFQ44" s="414"/>
      <c r="FFR44" s="414"/>
      <c r="FFS44" s="414"/>
      <c r="FFT44" s="414"/>
      <c r="FFU44" s="414"/>
      <c r="FFV44" s="414"/>
      <c r="FFW44" s="414"/>
      <c r="FFX44" s="414"/>
      <c r="FFY44" s="414"/>
      <c r="FFZ44" s="414"/>
      <c r="FGA44" s="414"/>
      <c r="FGB44" s="414"/>
      <c r="FGC44" s="414"/>
      <c r="FGD44" s="414"/>
      <c r="FGE44" s="414"/>
      <c r="FGF44" s="414"/>
      <c r="FGG44" s="414"/>
      <c r="FGH44" s="414"/>
      <c r="FGI44" s="414"/>
      <c r="FGJ44" s="414"/>
      <c r="FGK44" s="414"/>
      <c r="FGL44" s="414"/>
      <c r="FGM44" s="414"/>
      <c r="FGN44" s="414"/>
      <c r="FGO44" s="414"/>
      <c r="FGP44" s="414"/>
      <c r="FGQ44" s="414"/>
      <c r="FGR44" s="414"/>
      <c r="FGS44" s="414"/>
      <c r="FGT44" s="414"/>
      <c r="FGU44" s="414"/>
      <c r="FGV44" s="414"/>
      <c r="FGW44" s="414"/>
      <c r="FGX44" s="414"/>
      <c r="FGY44" s="414"/>
      <c r="FGZ44" s="414"/>
      <c r="FHA44" s="414"/>
      <c r="FHB44" s="414"/>
      <c r="FHC44" s="414"/>
      <c r="FHD44" s="414"/>
      <c r="FHE44" s="414"/>
      <c r="FHF44" s="414"/>
      <c r="FHG44" s="414"/>
      <c r="FHH44" s="414"/>
      <c r="FHI44" s="414"/>
      <c r="FHJ44" s="414"/>
      <c r="FHK44" s="414"/>
      <c r="FHL44" s="414"/>
      <c r="FHM44" s="414"/>
      <c r="FHN44" s="414"/>
      <c r="FHO44" s="414"/>
      <c r="FHP44" s="414"/>
      <c r="FHQ44" s="414"/>
      <c r="FHR44" s="414"/>
      <c r="FHS44" s="414"/>
      <c r="FHT44" s="414"/>
      <c r="FHU44" s="414"/>
      <c r="FHV44" s="414"/>
      <c r="FHW44" s="414"/>
      <c r="FHX44" s="414"/>
      <c r="FHY44" s="414"/>
      <c r="FHZ44" s="414"/>
      <c r="FIA44" s="414"/>
      <c r="FIB44" s="414"/>
      <c r="FIC44" s="414"/>
      <c r="FID44" s="414"/>
      <c r="FIE44" s="414"/>
      <c r="FIF44" s="414"/>
      <c r="FIG44" s="414"/>
      <c r="FIH44" s="414"/>
      <c r="FII44" s="414"/>
      <c r="FIJ44" s="414"/>
      <c r="FIK44" s="414"/>
      <c r="FIL44" s="414"/>
      <c r="FIM44" s="414"/>
      <c r="FIN44" s="414"/>
      <c r="FIO44" s="414"/>
      <c r="FIP44" s="414"/>
      <c r="FIQ44" s="414"/>
      <c r="FIR44" s="414"/>
      <c r="FIS44" s="414"/>
      <c r="FIT44" s="414"/>
      <c r="FIU44" s="414"/>
      <c r="FIV44" s="414"/>
      <c r="FIW44" s="414"/>
      <c r="FIX44" s="414"/>
      <c r="FIY44" s="414"/>
      <c r="FIZ44" s="414"/>
      <c r="FJA44" s="414"/>
      <c r="FJB44" s="414"/>
      <c r="FJC44" s="414"/>
      <c r="FJD44" s="414"/>
      <c r="FJE44" s="414"/>
      <c r="FJF44" s="414"/>
      <c r="FJG44" s="414"/>
      <c r="FJH44" s="414"/>
      <c r="FJI44" s="414"/>
      <c r="FJJ44" s="414"/>
      <c r="FJK44" s="414"/>
      <c r="FJL44" s="414"/>
      <c r="FJM44" s="414"/>
      <c r="FJN44" s="414"/>
      <c r="FJO44" s="414"/>
      <c r="FJP44" s="414"/>
      <c r="FJQ44" s="414"/>
      <c r="FJR44" s="414"/>
      <c r="FJS44" s="414"/>
      <c r="FJT44" s="414"/>
      <c r="FJU44" s="414"/>
      <c r="FJV44" s="414"/>
      <c r="FJW44" s="414"/>
      <c r="FJX44" s="414"/>
      <c r="FJY44" s="414"/>
      <c r="FJZ44" s="414"/>
      <c r="FKA44" s="414"/>
      <c r="FKB44" s="414"/>
      <c r="FKC44" s="414"/>
      <c r="FKD44" s="414"/>
      <c r="FKE44" s="414"/>
      <c r="FKF44" s="414"/>
      <c r="FKG44" s="414"/>
      <c r="FKH44" s="414"/>
      <c r="FKI44" s="414"/>
      <c r="FKJ44" s="414"/>
      <c r="FKK44" s="414"/>
      <c r="FKL44" s="414"/>
      <c r="FKM44" s="414"/>
      <c r="FKN44" s="414"/>
      <c r="FKO44" s="414"/>
      <c r="FKP44" s="414"/>
      <c r="FKQ44" s="414"/>
      <c r="FKR44" s="414"/>
      <c r="FKS44" s="414"/>
      <c r="FKT44" s="414"/>
      <c r="FKU44" s="414"/>
      <c r="FKV44" s="414"/>
      <c r="FKW44" s="414"/>
      <c r="FKX44" s="414"/>
      <c r="FKY44" s="414"/>
      <c r="FKZ44" s="414"/>
      <c r="FLA44" s="414"/>
      <c r="FLB44" s="414"/>
      <c r="FLC44" s="414"/>
      <c r="FLD44" s="414"/>
      <c r="FLE44" s="414"/>
      <c r="FLF44" s="414"/>
      <c r="FLG44" s="414"/>
      <c r="FLH44" s="414"/>
      <c r="FLI44" s="414"/>
      <c r="FLJ44" s="414"/>
      <c r="FLK44" s="414"/>
      <c r="FLL44" s="414"/>
      <c r="FLM44" s="414"/>
      <c r="FLN44" s="414"/>
      <c r="FLO44" s="414"/>
      <c r="FLP44" s="414"/>
      <c r="FLQ44" s="414"/>
      <c r="FLR44" s="414"/>
      <c r="FLS44" s="414"/>
      <c r="FLT44" s="414"/>
      <c r="FLU44" s="414"/>
      <c r="FLV44" s="414"/>
      <c r="FLW44" s="414"/>
      <c r="FLX44" s="414"/>
      <c r="FLY44" s="414"/>
      <c r="FLZ44" s="414"/>
      <c r="FMA44" s="414"/>
      <c r="FMB44" s="414"/>
      <c r="FMC44" s="414"/>
      <c r="FMD44" s="414"/>
      <c r="FME44" s="414"/>
      <c r="FMF44" s="414"/>
      <c r="FMG44" s="414"/>
      <c r="FMH44" s="414"/>
      <c r="FMI44" s="414"/>
      <c r="FMJ44" s="414"/>
      <c r="FMK44" s="414"/>
      <c r="FML44" s="414"/>
      <c r="FMM44" s="414"/>
      <c r="FMN44" s="414"/>
      <c r="FMO44" s="414"/>
      <c r="FMP44" s="414"/>
      <c r="FMQ44" s="414"/>
      <c r="FMR44" s="414"/>
      <c r="FMS44" s="414"/>
      <c r="FMT44" s="414"/>
      <c r="FMU44" s="414"/>
      <c r="FMV44" s="414"/>
      <c r="FMW44" s="414"/>
      <c r="FMX44" s="414"/>
      <c r="FMY44" s="414"/>
      <c r="FMZ44" s="414"/>
      <c r="FNA44" s="414"/>
      <c r="FNB44" s="414"/>
      <c r="FNC44" s="414"/>
      <c r="FND44" s="414"/>
      <c r="FNE44" s="414"/>
      <c r="FNF44" s="414"/>
      <c r="FNG44" s="414"/>
      <c r="FNH44" s="414"/>
      <c r="FNI44" s="414"/>
      <c r="FNJ44" s="414"/>
      <c r="FNK44" s="414"/>
      <c r="FNL44" s="414"/>
      <c r="FNM44" s="414"/>
      <c r="FNN44" s="414"/>
      <c r="FNO44" s="414"/>
      <c r="FNP44" s="414"/>
      <c r="FNQ44" s="414"/>
      <c r="FNR44" s="414"/>
      <c r="FNS44" s="414"/>
      <c r="FNT44" s="414"/>
      <c r="FNU44" s="414"/>
      <c r="FNV44" s="414"/>
      <c r="FNW44" s="414"/>
      <c r="FNX44" s="414"/>
      <c r="FNY44" s="414"/>
      <c r="FNZ44" s="414"/>
      <c r="FOA44" s="414"/>
      <c r="FOB44" s="414"/>
      <c r="FOC44" s="414"/>
      <c r="FOD44" s="414"/>
      <c r="FOE44" s="414"/>
      <c r="FOF44" s="414"/>
      <c r="FOG44" s="414"/>
      <c r="FOH44" s="414"/>
      <c r="FOI44" s="414"/>
      <c r="FOJ44" s="414"/>
      <c r="FOK44" s="414"/>
      <c r="FOL44" s="414"/>
      <c r="FOM44" s="414"/>
      <c r="FON44" s="414"/>
      <c r="FOO44" s="414"/>
      <c r="FOP44" s="414"/>
      <c r="FOQ44" s="414"/>
      <c r="FOR44" s="414"/>
      <c r="FOS44" s="414"/>
      <c r="FOT44" s="414"/>
      <c r="FOU44" s="414"/>
      <c r="FOV44" s="414"/>
      <c r="FOW44" s="414"/>
      <c r="FOX44" s="414"/>
      <c r="FOY44" s="414"/>
      <c r="FOZ44" s="414"/>
      <c r="FPA44" s="414"/>
      <c r="FPB44" s="414"/>
      <c r="FPC44" s="414"/>
      <c r="FPD44" s="414"/>
      <c r="FPE44" s="414"/>
      <c r="FPF44" s="414"/>
      <c r="FPG44" s="414"/>
      <c r="FPH44" s="414"/>
      <c r="FPI44" s="414"/>
      <c r="FPJ44" s="414"/>
      <c r="FPK44" s="414"/>
      <c r="FPL44" s="414"/>
      <c r="FPM44" s="414"/>
      <c r="FPN44" s="414"/>
      <c r="FPO44" s="414"/>
      <c r="FPP44" s="414"/>
      <c r="FPQ44" s="414"/>
      <c r="FPR44" s="414"/>
      <c r="FPS44" s="414"/>
      <c r="FPT44" s="414"/>
      <c r="FPU44" s="414"/>
      <c r="FPV44" s="414"/>
      <c r="FPW44" s="414"/>
      <c r="FPX44" s="414"/>
      <c r="FPY44" s="414"/>
      <c r="FPZ44" s="414"/>
      <c r="FQA44" s="414"/>
      <c r="FQB44" s="414"/>
      <c r="FQC44" s="414"/>
      <c r="FQD44" s="414"/>
      <c r="FQE44" s="414"/>
      <c r="FQF44" s="414"/>
      <c r="FQG44" s="414"/>
      <c r="FQH44" s="414"/>
      <c r="FQI44" s="414"/>
      <c r="FQJ44" s="414"/>
      <c r="FQK44" s="414"/>
      <c r="FQL44" s="414"/>
      <c r="FQM44" s="414"/>
      <c r="FQN44" s="414"/>
      <c r="FQO44" s="414"/>
      <c r="FQP44" s="414"/>
      <c r="FQQ44" s="414"/>
      <c r="FQR44" s="414"/>
      <c r="FQS44" s="414"/>
      <c r="FQT44" s="414"/>
      <c r="FQU44" s="414"/>
      <c r="FQV44" s="414"/>
      <c r="FQW44" s="414"/>
      <c r="FQX44" s="414"/>
      <c r="FQY44" s="414"/>
      <c r="FQZ44" s="414"/>
      <c r="FRA44" s="414"/>
      <c r="FRB44" s="414"/>
      <c r="FRC44" s="414"/>
      <c r="FRD44" s="414"/>
      <c r="FRE44" s="414"/>
      <c r="FRF44" s="414"/>
      <c r="FRG44" s="414"/>
      <c r="FRH44" s="414"/>
      <c r="FRI44" s="414"/>
      <c r="FRJ44" s="414"/>
      <c r="FRK44" s="414"/>
      <c r="FRL44" s="414"/>
      <c r="FRM44" s="414"/>
      <c r="FRN44" s="414"/>
      <c r="FRO44" s="414"/>
      <c r="FRP44" s="414"/>
      <c r="FRQ44" s="414"/>
      <c r="FRR44" s="414"/>
      <c r="FRS44" s="414"/>
      <c r="FRT44" s="414"/>
      <c r="FRU44" s="414"/>
      <c r="FRV44" s="414"/>
      <c r="FRW44" s="414"/>
      <c r="FRX44" s="414"/>
      <c r="FRY44" s="414"/>
      <c r="FRZ44" s="414"/>
      <c r="FSA44" s="414"/>
      <c r="FSB44" s="414"/>
      <c r="FSC44" s="414"/>
      <c r="FSD44" s="414"/>
      <c r="FSE44" s="414"/>
      <c r="FSF44" s="414"/>
      <c r="FSG44" s="414"/>
      <c r="FSH44" s="414"/>
      <c r="FSI44" s="414"/>
      <c r="FSJ44" s="414"/>
      <c r="FSK44" s="414"/>
      <c r="FSL44" s="414"/>
      <c r="FSM44" s="414"/>
      <c r="FSN44" s="414"/>
      <c r="FSO44" s="414"/>
      <c r="FSP44" s="414"/>
      <c r="FSQ44" s="414"/>
      <c r="FSR44" s="414"/>
      <c r="FSS44" s="414"/>
      <c r="FST44" s="414"/>
      <c r="FSU44" s="414"/>
      <c r="FSV44" s="414"/>
      <c r="FSW44" s="414"/>
      <c r="FSX44" s="414"/>
      <c r="FSY44" s="414"/>
      <c r="FSZ44" s="414"/>
      <c r="FTA44" s="414"/>
      <c r="FTB44" s="414"/>
      <c r="FTC44" s="414"/>
      <c r="FTD44" s="414"/>
      <c r="FTE44" s="414"/>
      <c r="FTF44" s="414"/>
      <c r="FTG44" s="414"/>
      <c r="FTH44" s="414"/>
      <c r="FTI44" s="414"/>
      <c r="FTJ44" s="414"/>
      <c r="FTK44" s="414"/>
      <c r="FTL44" s="414"/>
      <c r="FTM44" s="414"/>
      <c r="FTN44" s="414"/>
      <c r="FTO44" s="414"/>
      <c r="FTP44" s="414"/>
      <c r="FTQ44" s="414"/>
      <c r="FTR44" s="414"/>
      <c r="FTS44" s="414"/>
      <c r="FTT44" s="414"/>
      <c r="FTU44" s="414"/>
      <c r="FTV44" s="414"/>
      <c r="FTW44" s="414"/>
      <c r="FTX44" s="414"/>
      <c r="FTY44" s="414"/>
      <c r="FTZ44" s="414"/>
      <c r="FUA44" s="414"/>
      <c r="FUB44" s="414"/>
      <c r="FUC44" s="414"/>
      <c r="FUD44" s="414"/>
      <c r="FUE44" s="414"/>
      <c r="FUF44" s="414"/>
      <c r="FUG44" s="414"/>
      <c r="FUH44" s="414"/>
      <c r="FUI44" s="414"/>
      <c r="FUJ44" s="414"/>
      <c r="FUK44" s="414"/>
      <c r="FUL44" s="414"/>
      <c r="FUM44" s="414"/>
      <c r="FUN44" s="414"/>
      <c r="FUO44" s="414"/>
      <c r="FUP44" s="414"/>
      <c r="FUQ44" s="414"/>
      <c r="FUR44" s="414"/>
      <c r="FUS44" s="414"/>
      <c r="FUT44" s="414"/>
      <c r="FUU44" s="414"/>
      <c r="FUV44" s="414"/>
      <c r="FUW44" s="414"/>
      <c r="FUX44" s="414"/>
      <c r="FUY44" s="414"/>
      <c r="FUZ44" s="414"/>
      <c r="FVA44" s="414"/>
      <c r="FVB44" s="414"/>
      <c r="FVC44" s="414"/>
      <c r="FVD44" s="414"/>
      <c r="FVE44" s="414"/>
      <c r="FVF44" s="414"/>
      <c r="FVG44" s="414"/>
      <c r="FVH44" s="414"/>
      <c r="FVI44" s="414"/>
      <c r="FVJ44" s="414"/>
      <c r="FVK44" s="414"/>
      <c r="FVL44" s="414"/>
      <c r="FVM44" s="414"/>
      <c r="FVN44" s="414"/>
      <c r="FVO44" s="414"/>
      <c r="FVP44" s="414"/>
      <c r="FVQ44" s="414"/>
      <c r="FVR44" s="414"/>
      <c r="FVS44" s="414"/>
      <c r="FVT44" s="414"/>
      <c r="FVU44" s="414"/>
      <c r="FVV44" s="414"/>
      <c r="FVW44" s="414"/>
      <c r="FVX44" s="414"/>
      <c r="FVY44" s="414"/>
      <c r="FVZ44" s="414"/>
      <c r="FWA44" s="414"/>
      <c r="FWB44" s="414"/>
      <c r="FWC44" s="414"/>
      <c r="FWD44" s="414"/>
      <c r="FWE44" s="414"/>
      <c r="FWF44" s="414"/>
      <c r="FWG44" s="414"/>
      <c r="FWH44" s="414"/>
      <c r="FWI44" s="414"/>
      <c r="FWJ44" s="414"/>
      <c r="FWK44" s="414"/>
      <c r="FWL44" s="414"/>
      <c r="FWM44" s="414"/>
      <c r="FWN44" s="414"/>
      <c r="FWO44" s="414"/>
      <c r="FWP44" s="414"/>
      <c r="FWQ44" s="414"/>
      <c r="FWR44" s="414"/>
      <c r="FWS44" s="414"/>
      <c r="FWT44" s="414"/>
      <c r="FWU44" s="414"/>
      <c r="FWV44" s="414"/>
      <c r="FWW44" s="414"/>
      <c r="FWX44" s="414"/>
      <c r="FWY44" s="414"/>
      <c r="FWZ44" s="414"/>
      <c r="FXA44" s="414"/>
      <c r="FXB44" s="414"/>
      <c r="FXC44" s="414"/>
      <c r="FXD44" s="414"/>
      <c r="FXE44" s="414"/>
      <c r="FXF44" s="414"/>
      <c r="FXG44" s="414"/>
      <c r="FXH44" s="414"/>
      <c r="FXI44" s="414"/>
      <c r="FXJ44" s="414"/>
      <c r="FXK44" s="414"/>
      <c r="FXL44" s="414"/>
      <c r="FXM44" s="414"/>
      <c r="FXN44" s="414"/>
      <c r="FXO44" s="414"/>
      <c r="FXP44" s="414"/>
      <c r="FXQ44" s="414"/>
      <c r="FXR44" s="414"/>
      <c r="FXS44" s="414"/>
      <c r="FXT44" s="414"/>
      <c r="FXU44" s="414"/>
      <c r="FXV44" s="414"/>
      <c r="FXW44" s="414"/>
      <c r="FXX44" s="414"/>
      <c r="FXY44" s="414"/>
      <c r="FXZ44" s="414"/>
      <c r="FYA44" s="414"/>
      <c r="FYB44" s="414"/>
      <c r="FYC44" s="414"/>
      <c r="FYD44" s="414"/>
      <c r="FYE44" s="414"/>
      <c r="FYF44" s="414"/>
      <c r="FYG44" s="414"/>
      <c r="FYH44" s="414"/>
      <c r="FYI44" s="414"/>
      <c r="FYJ44" s="414"/>
      <c r="FYK44" s="414"/>
      <c r="FYL44" s="414"/>
      <c r="FYM44" s="414"/>
      <c r="FYN44" s="414"/>
      <c r="FYO44" s="414"/>
      <c r="FYP44" s="414"/>
      <c r="FYQ44" s="414"/>
      <c r="FYR44" s="414"/>
      <c r="FYS44" s="414"/>
      <c r="FYT44" s="414"/>
      <c r="FYU44" s="414"/>
      <c r="FYV44" s="414"/>
      <c r="FYW44" s="414"/>
      <c r="FYX44" s="414"/>
      <c r="FYY44" s="414"/>
      <c r="FYZ44" s="414"/>
      <c r="FZA44" s="414"/>
      <c r="FZB44" s="414"/>
      <c r="FZC44" s="414"/>
      <c r="FZD44" s="414"/>
      <c r="FZE44" s="414"/>
      <c r="FZF44" s="414"/>
      <c r="FZG44" s="414"/>
      <c r="FZH44" s="414"/>
      <c r="FZI44" s="414"/>
      <c r="FZJ44" s="414"/>
      <c r="FZK44" s="414"/>
      <c r="FZL44" s="414"/>
      <c r="FZM44" s="414"/>
      <c r="FZN44" s="414"/>
      <c r="FZO44" s="414"/>
      <c r="FZP44" s="414"/>
      <c r="FZQ44" s="414"/>
      <c r="FZR44" s="414"/>
      <c r="FZS44" s="414"/>
      <c r="FZT44" s="414"/>
      <c r="FZU44" s="414"/>
      <c r="FZV44" s="414"/>
      <c r="FZW44" s="414"/>
      <c r="FZX44" s="414"/>
      <c r="FZY44" s="414"/>
      <c r="FZZ44" s="414"/>
      <c r="GAA44" s="414"/>
      <c r="GAB44" s="414"/>
      <c r="GAC44" s="414"/>
      <c r="GAD44" s="414"/>
      <c r="GAE44" s="414"/>
      <c r="GAF44" s="414"/>
      <c r="GAG44" s="414"/>
      <c r="GAH44" s="414"/>
      <c r="GAI44" s="414"/>
      <c r="GAJ44" s="414"/>
      <c r="GAK44" s="414"/>
      <c r="GAL44" s="414"/>
      <c r="GAM44" s="414"/>
      <c r="GAN44" s="414"/>
      <c r="GAO44" s="414"/>
      <c r="GAP44" s="414"/>
      <c r="GAQ44" s="414"/>
      <c r="GAR44" s="414"/>
      <c r="GAS44" s="414"/>
      <c r="GAT44" s="414"/>
      <c r="GAU44" s="414"/>
      <c r="GAV44" s="414"/>
      <c r="GAW44" s="414"/>
      <c r="GAX44" s="414"/>
      <c r="GAY44" s="414"/>
      <c r="GAZ44" s="414"/>
      <c r="GBA44" s="414"/>
      <c r="GBB44" s="414"/>
      <c r="GBC44" s="414"/>
      <c r="GBD44" s="414"/>
      <c r="GBE44" s="414"/>
      <c r="GBF44" s="414"/>
      <c r="GBG44" s="414"/>
      <c r="GBH44" s="414"/>
      <c r="GBI44" s="414"/>
      <c r="GBJ44" s="414"/>
      <c r="GBK44" s="414"/>
      <c r="GBL44" s="414"/>
      <c r="GBM44" s="414"/>
      <c r="GBN44" s="414"/>
      <c r="GBO44" s="414"/>
      <c r="GBP44" s="414"/>
      <c r="GBQ44" s="414"/>
      <c r="GBR44" s="414"/>
      <c r="GBS44" s="414"/>
      <c r="GBT44" s="414"/>
      <c r="GBU44" s="414"/>
      <c r="GBV44" s="414"/>
      <c r="GBW44" s="414"/>
      <c r="GBX44" s="414"/>
      <c r="GBY44" s="414"/>
      <c r="GBZ44" s="414"/>
      <c r="GCA44" s="414"/>
      <c r="GCB44" s="414"/>
      <c r="GCC44" s="414"/>
      <c r="GCD44" s="414"/>
      <c r="GCE44" s="414"/>
      <c r="GCF44" s="414"/>
      <c r="GCG44" s="414"/>
      <c r="GCH44" s="414"/>
      <c r="GCI44" s="414"/>
      <c r="GCJ44" s="414"/>
      <c r="GCK44" s="414"/>
      <c r="GCL44" s="414"/>
      <c r="GCM44" s="414"/>
      <c r="GCN44" s="414"/>
      <c r="GCO44" s="414"/>
      <c r="GCP44" s="414"/>
      <c r="GCQ44" s="414"/>
      <c r="GCR44" s="414"/>
      <c r="GCS44" s="414"/>
      <c r="GCT44" s="414"/>
      <c r="GCU44" s="414"/>
      <c r="GCV44" s="414"/>
      <c r="GCW44" s="414"/>
      <c r="GCX44" s="414"/>
      <c r="GCY44" s="414"/>
      <c r="GCZ44" s="414"/>
      <c r="GDA44" s="414"/>
      <c r="GDB44" s="414"/>
      <c r="GDC44" s="414"/>
      <c r="GDD44" s="414"/>
      <c r="GDE44" s="414"/>
      <c r="GDF44" s="414"/>
      <c r="GDG44" s="414"/>
      <c r="GDH44" s="414"/>
      <c r="GDI44" s="414"/>
      <c r="GDJ44" s="414"/>
      <c r="GDK44" s="414"/>
      <c r="GDL44" s="414"/>
      <c r="GDM44" s="414"/>
      <c r="GDN44" s="414"/>
      <c r="GDO44" s="414"/>
      <c r="GDP44" s="414"/>
      <c r="GDQ44" s="414"/>
      <c r="GDR44" s="414"/>
      <c r="GDS44" s="414"/>
      <c r="GDT44" s="414"/>
      <c r="GDU44" s="414"/>
      <c r="GDV44" s="414"/>
      <c r="GDW44" s="414"/>
      <c r="GDX44" s="414"/>
      <c r="GDY44" s="414"/>
      <c r="GDZ44" s="414"/>
      <c r="GEA44" s="414"/>
      <c r="GEB44" s="414"/>
      <c r="GEC44" s="414"/>
      <c r="GED44" s="414"/>
      <c r="GEE44" s="414"/>
      <c r="GEF44" s="414"/>
      <c r="GEG44" s="414"/>
      <c r="GEH44" s="414"/>
      <c r="GEI44" s="414"/>
      <c r="GEJ44" s="414"/>
      <c r="GEK44" s="414"/>
      <c r="GEL44" s="414"/>
      <c r="GEM44" s="414"/>
      <c r="GEN44" s="414"/>
      <c r="GEO44" s="414"/>
      <c r="GEP44" s="414"/>
      <c r="GEQ44" s="414"/>
      <c r="GER44" s="414"/>
      <c r="GES44" s="414"/>
      <c r="GET44" s="414"/>
      <c r="GEU44" s="414"/>
      <c r="GEV44" s="414"/>
      <c r="GEW44" s="414"/>
      <c r="GEX44" s="414"/>
      <c r="GEY44" s="414"/>
      <c r="GEZ44" s="414"/>
      <c r="GFA44" s="414"/>
      <c r="GFB44" s="414"/>
      <c r="GFC44" s="414"/>
      <c r="GFD44" s="414"/>
      <c r="GFE44" s="414"/>
      <c r="GFF44" s="414"/>
      <c r="GFG44" s="414"/>
      <c r="GFH44" s="414"/>
      <c r="GFI44" s="414"/>
      <c r="GFJ44" s="414"/>
      <c r="GFK44" s="414"/>
      <c r="GFL44" s="414"/>
      <c r="GFM44" s="414"/>
      <c r="GFN44" s="414"/>
      <c r="GFO44" s="414"/>
      <c r="GFP44" s="414"/>
      <c r="GFQ44" s="414"/>
      <c r="GFR44" s="414"/>
      <c r="GFS44" s="414"/>
      <c r="GFT44" s="414"/>
      <c r="GFU44" s="414"/>
      <c r="GFV44" s="414"/>
      <c r="GFW44" s="414"/>
      <c r="GFX44" s="414"/>
      <c r="GFY44" s="414"/>
      <c r="GFZ44" s="414"/>
      <c r="GGA44" s="414"/>
      <c r="GGB44" s="414"/>
      <c r="GGC44" s="414"/>
      <c r="GGD44" s="414"/>
      <c r="GGE44" s="414"/>
      <c r="GGF44" s="414"/>
      <c r="GGG44" s="414"/>
      <c r="GGH44" s="414"/>
      <c r="GGI44" s="414"/>
      <c r="GGJ44" s="414"/>
      <c r="GGK44" s="414"/>
      <c r="GGL44" s="414"/>
      <c r="GGM44" s="414"/>
      <c r="GGN44" s="414"/>
      <c r="GGO44" s="414"/>
      <c r="GGP44" s="414"/>
      <c r="GGQ44" s="414"/>
      <c r="GGR44" s="414"/>
      <c r="GGS44" s="414"/>
      <c r="GGT44" s="414"/>
      <c r="GGU44" s="414"/>
      <c r="GGV44" s="414"/>
      <c r="GGW44" s="414"/>
      <c r="GGX44" s="414"/>
      <c r="GGY44" s="414"/>
      <c r="GGZ44" s="414"/>
      <c r="GHA44" s="414"/>
      <c r="GHB44" s="414"/>
      <c r="GHC44" s="414"/>
      <c r="GHD44" s="414"/>
      <c r="GHE44" s="414"/>
      <c r="GHF44" s="414"/>
      <c r="GHG44" s="414"/>
      <c r="GHH44" s="414"/>
      <c r="GHI44" s="414"/>
      <c r="GHJ44" s="414"/>
      <c r="GHK44" s="414"/>
      <c r="GHL44" s="414"/>
      <c r="GHM44" s="414"/>
      <c r="GHN44" s="414"/>
      <c r="GHO44" s="414"/>
      <c r="GHP44" s="414"/>
      <c r="GHQ44" s="414"/>
      <c r="GHR44" s="414"/>
      <c r="GHS44" s="414"/>
      <c r="GHT44" s="414"/>
      <c r="GHU44" s="414"/>
      <c r="GHV44" s="414"/>
      <c r="GHW44" s="414"/>
      <c r="GHX44" s="414"/>
      <c r="GHY44" s="414"/>
      <c r="GHZ44" s="414"/>
      <c r="GIA44" s="414"/>
      <c r="GIB44" s="414"/>
      <c r="GIC44" s="414"/>
      <c r="GID44" s="414"/>
      <c r="GIE44" s="414"/>
      <c r="GIF44" s="414"/>
      <c r="GIG44" s="414"/>
      <c r="GIH44" s="414"/>
      <c r="GII44" s="414"/>
      <c r="GIJ44" s="414"/>
      <c r="GIK44" s="414"/>
      <c r="GIL44" s="414"/>
      <c r="GIM44" s="414"/>
      <c r="GIN44" s="414"/>
      <c r="GIO44" s="414"/>
      <c r="GIP44" s="414"/>
      <c r="GIQ44" s="414"/>
      <c r="GIR44" s="414"/>
      <c r="GIS44" s="414"/>
      <c r="GIT44" s="414"/>
      <c r="GIU44" s="414"/>
      <c r="GIV44" s="414"/>
      <c r="GIW44" s="414"/>
      <c r="GIX44" s="414"/>
      <c r="GIY44" s="414"/>
      <c r="GIZ44" s="414"/>
      <c r="GJA44" s="414"/>
      <c r="GJB44" s="414"/>
      <c r="GJC44" s="414"/>
      <c r="GJD44" s="414"/>
      <c r="GJE44" s="414"/>
      <c r="GJF44" s="414"/>
      <c r="GJG44" s="414"/>
      <c r="GJH44" s="414"/>
      <c r="GJI44" s="414"/>
      <c r="GJJ44" s="414"/>
      <c r="GJK44" s="414"/>
      <c r="GJL44" s="414"/>
      <c r="GJM44" s="414"/>
      <c r="GJN44" s="414"/>
      <c r="GJO44" s="414"/>
      <c r="GJP44" s="414"/>
      <c r="GJQ44" s="414"/>
      <c r="GJR44" s="414"/>
      <c r="GJS44" s="414"/>
      <c r="GJT44" s="414"/>
      <c r="GJU44" s="414"/>
      <c r="GJV44" s="414"/>
      <c r="GJW44" s="414"/>
      <c r="GJX44" s="414"/>
      <c r="GJY44" s="414"/>
      <c r="GJZ44" s="414"/>
      <c r="GKA44" s="414"/>
      <c r="GKB44" s="414"/>
      <c r="GKC44" s="414"/>
      <c r="GKD44" s="414"/>
      <c r="GKE44" s="414"/>
      <c r="GKF44" s="414"/>
      <c r="GKG44" s="414"/>
      <c r="GKH44" s="414"/>
      <c r="GKI44" s="414"/>
      <c r="GKJ44" s="414"/>
      <c r="GKK44" s="414"/>
      <c r="GKL44" s="414"/>
      <c r="GKM44" s="414"/>
      <c r="GKN44" s="414"/>
      <c r="GKO44" s="414"/>
      <c r="GKP44" s="414"/>
      <c r="GKQ44" s="414"/>
      <c r="GKR44" s="414"/>
      <c r="GKS44" s="414"/>
      <c r="GKT44" s="414"/>
      <c r="GKU44" s="414"/>
      <c r="GKV44" s="414"/>
      <c r="GKW44" s="414"/>
      <c r="GKX44" s="414"/>
      <c r="GKY44" s="414"/>
      <c r="GKZ44" s="414"/>
      <c r="GLA44" s="414"/>
      <c r="GLB44" s="414"/>
      <c r="GLC44" s="414"/>
      <c r="GLD44" s="414"/>
      <c r="GLE44" s="414"/>
      <c r="GLF44" s="414"/>
      <c r="GLG44" s="414"/>
      <c r="GLH44" s="414"/>
      <c r="GLI44" s="414"/>
      <c r="GLJ44" s="414"/>
      <c r="GLK44" s="414"/>
      <c r="GLL44" s="414"/>
      <c r="GLM44" s="414"/>
      <c r="GLN44" s="414"/>
      <c r="GLO44" s="414"/>
      <c r="GLP44" s="414"/>
      <c r="GLQ44" s="414"/>
      <c r="GLR44" s="414"/>
      <c r="GLS44" s="414"/>
      <c r="GLT44" s="414"/>
      <c r="GLU44" s="414"/>
      <c r="GLV44" s="414"/>
      <c r="GLW44" s="414"/>
      <c r="GLX44" s="414"/>
      <c r="GLY44" s="414"/>
      <c r="GLZ44" s="414"/>
      <c r="GMA44" s="414"/>
      <c r="GMB44" s="414"/>
      <c r="GMC44" s="414"/>
      <c r="GMD44" s="414"/>
      <c r="GME44" s="414"/>
      <c r="GMF44" s="414"/>
      <c r="GMG44" s="414"/>
      <c r="GMH44" s="414"/>
      <c r="GMI44" s="414"/>
      <c r="GMJ44" s="414"/>
      <c r="GMK44" s="414"/>
      <c r="GML44" s="414"/>
      <c r="GMM44" s="414"/>
      <c r="GMN44" s="414"/>
      <c r="GMO44" s="414"/>
      <c r="GMP44" s="414"/>
      <c r="GMQ44" s="414"/>
      <c r="GMR44" s="414"/>
      <c r="GMS44" s="414"/>
      <c r="GMT44" s="414"/>
      <c r="GMU44" s="414"/>
      <c r="GMV44" s="414"/>
      <c r="GMW44" s="414"/>
      <c r="GMX44" s="414"/>
      <c r="GMY44" s="414"/>
      <c r="GMZ44" s="414"/>
      <c r="GNA44" s="414"/>
      <c r="GNB44" s="414"/>
      <c r="GNC44" s="414"/>
      <c r="GND44" s="414"/>
      <c r="GNE44" s="414"/>
      <c r="GNF44" s="414"/>
      <c r="GNG44" s="414"/>
      <c r="GNH44" s="414"/>
      <c r="GNI44" s="414"/>
      <c r="GNJ44" s="414"/>
      <c r="GNK44" s="414"/>
      <c r="GNL44" s="414"/>
      <c r="GNM44" s="414"/>
      <c r="GNN44" s="414"/>
      <c r="GNO44" s="414"/>
      <c r="GNP44" s="414"/>
      <c r="GNQ44" s="414"/>
      <c r="GNR44" s="414"/>
      <c r="GNS44" s="414"/>
      <c r="GNT44" s="414"/>
      <c r="GNU44" s="414"/>
      <c r="GNV44" s="414"/>
      <c r="GNW44" s="414"/>
      <c r="GNX44" s="414"/>
      <c r="GNY44" s="414"/>
      <c r="GNZ44" s="414"/>
      <c r="GOA44" s="414"/>
      <c r="GOB44" s="414"/>
      <c r="GOC44" s="414"/>
      <c r="GOD44" s="414"/>
      <c r="GOE44" s="414"/>
      <c r="GOF44" s="414"/>
      <c r="GOG44" s="414"/>
      <c r="GOH44" s="414"/>
      <c r="GOI44" s="414"/>
      <c r="GOJ44" s="414"/>
      <c r="GOK44" s="414"/>
      <c r="GOL44" s="414"/>
      <c r="GOM44" s="414"/>
      <c r="GON44" s="414"/>
      <c r="GOO44" s="414"/>
      <c r="GOP44" s="414"/>
      <c r="GOQ44" s="414"/>
      <c r="GOR44" s="414"/>
      <c r="GOS44" s="414"/>
      <c r="GOT44" s="414"/>
      <c r="GOU44" s="414"/>
      <c r="GOV44" s="414"/>
      <c r="GOW44" s="414"/>
      <c r="GOX44" s="414"/>
      <c r="GOY44" s="414"/>
      <c r="GOZ44" s="414"/>
      <c r="GPA44" s="414"/>
      <c r="GPB44" s="414"/>
      <c r="GPC44" s="414"/>
      <c r="GPD44" s="414"/>
      <c r="GPE44" s="414"/>
      <c r="GPF44" s="414"/>
      <c r="GPG44" s="414"/>
      <c r="GPH44" s="414"/>
      <c r="GPI44" s="414"/>
      <c r="GPJ44" s="414"/>
      <c r="GPK44" s="414"/>
      <c r="GPL44" s="414"/>
      <c r="GPM44" s="414"/>
      <c r="GPN44" s="414"/>
      <c r="GPO44" s="414"/>
      <c r="GPP44" s="414"/>
      <c r="GPQ44" s="414"/>
      <c r="GPR44" s="414"/>
      <c r="GPS44" s="414"/>
      <c r="GPT44" s="414"/>
      <c r="GPU44" s="414"/>
      <c r="GPV44" s="414"/>
      <c r="GPW44" s="414"/>
      <c r="GPX44" s="414"/>
      <c r="GPY44" s="414"/>
      <c r="GPZ44" s="414"/>
      <c r="GQA44" s="414"/>
      <c r="GQB44" s="414"/>
      <c r="GQC44" s="414"/>
      <c r="GQD44" s="414"/>
      <c r="GQE44" s="414"/>
      <c r="GQF44" s="414"/>
      <c r="GQG44" s="414"/>
      <c r="GQH44" s="414"/>
      <c r="GQI44" s="414"/>
      <c r="GQJ44" s="414"/>
      <c r="GQK44" s="414"/>
      <c r="GQL44" s="414"/>
      <c r="GQM44" s="414"/>
      <c r="GQN44" s="414"/>
      <c r="GQO44" s="414"/>
      <c r="GQP44" s="414"/>
      <c r="GQQ44" s="414"/>
      <c r="GQR44" s="414"/>
      <c r="GQS44" s="414"/>
      <c r="GQT44" s="414"/>
      <c r="GQU44" s="414"/>
      <c r="GQV44" s="414"/>
      <c r="GQW44" s="414"/>
      <c r="GQX44" s="414"/>
      <c r="GQY44" s="414"/>
      <c r="GQZ44" s="414"/>
      <c r="GRA44" s="414"/>
      <c r="GRB44" s="414"/>
      <c r="GRC44" s="414"/>
      <c r="GRD44" s="414"/>
      <c r="GRE44" s="414"/>
      <c r="GRF44" s="414"/>
      <c r="GRG44" s="414"/>
      <c r="GRH44" s="414"/>
      <c r="GRI44" s="414"/>
      <c r="GRJ44" s="414"/>
      <c r="GRK44" s="414"/>
      <c r="GRL44" s="414"/>
      <c r="GRM44" s="414"/>
      <c r="GRN44" s="414"/>
      <c r="GRO44" s="414"/>
      <c r="GRP44" s="414"/>
      <c r="GRQ44" s="414"/>
      <c r="GRR44" s="414"/>
      <c r="GRS44" s="414"/>
      <c r="GRT44" s="414"/>
      <c r="GRU44" s="414"/>
      <c r="GRV44" s="414"/>
      <c r="GRW44" s="414"/>
      <c r="GRX44" s="414"/>
      <c r="GRY44" s="414"/>
      <c r="GRZ44" s="414"/>
      <c r="GSA44" s="414"/>
      <c r="GSB44" s="414"/>
      <c r="GSC44" s="414"/>
      <c r="GSD44" s="414"/>
      <c r="GSE44" s="414"/>
      <c r="GSF44" s="414"/>
      <c r="GSG44" s="414"/>
      <c r="GSH44" s="414"/>
      <c r="GSI44" s="414"/>
      <c r="GSJ44" s="414"/>
      <c r="GSK44" s="414"/>
      <c r="GSL44" s="414"/>
      <c r="GSM44" s="414"/>
      <c r="GSN44" s="414"/>
      <c r="GSO44" s="414"/>
      <c r="GSP44" s="414"/>
      <c r="GSQ44" s="414"/>
      <c r="GSR44" s="414"/>
      <c r="GSS44" s="414"/>
      <c r="GST44" s="414"/>
      <c r="GSU44" s="414"/>
      <c r="GSV44" s="414"/>
      <c r="GSW44" s="414"/>
      <c r="GSX44" s="414"/>
      <c r="GSY44" s="414"/>
      <c r="GSZ44" s="414"/>
      <c r="GTA44" s="414"/>
      <c r="GTB44" s="414"/>
      <c r="GTC44" s="414"/>
      <c r="GTD44" s="414"/>
      <c r="GTE44" s="414"/>
      <c r="GTF44" s="414"/>
      <c r="GTG44" s="414"/>
      <c r="GTH44" s="414"/>
      <c r="GTI44" s="414"/>
      <c r="GTJ44" s="414"/>
      <c r="GTK44" s="414"/>
      <c r="GTL44" s="414"/>
      <c r="GTM44" s="414"/>
      <c r="GTN44" s="414"/>
      <c r="GTO44" s="414"/>
      <c r="GTP44" s="414"/>
      <c r="GTQ44" s="414"/>
      <c r="GTR44" s="414"/>
      <c r="GTS44" s="414"/>
      <c r="GTT44" s="414"/>
      <c r="GTU44" s="414"/>
      <c r="GTV44" s="414"/>
      <c r="GTW44" s="414"/>
      <c r="GTX44" s="414"/>
      <c r="GTY44" s="414"/>
      <c r="GTZ44" s="414"/>
      <c r="GUA44" s="414"/>
      <c r="GUB44" s="414"/>
      <c r="GUC44" s="414"/>
      <c r="GUD44" s="414"/>
      <c r="GUE44" s="414"/>
      <c r="GUF44" s="414"/>
      <c r="GUG44" s="414"/>
      <c r="GUH44" s="414"/>
      <c r="GUI44" s="414"/>
      <c r="GUJ44" s="414"/>
      <c r="GUK44" s="414"/>
      <c r="GUL44" s="414"/>
      <c r="GUM44" s="414"/>
      <c r="GUN44" s="414"/>
      <c r="GUO44" s="414"/>
      <c r="GUP44" s="414"/>
      <c r="GUQ44" s="414"/>
      <c r="GUR44" s="414"/>
      <c r="GUS44" s="414"/>
      <c r="GUT44" s="414"/>
      <c r="GUU44" s="414"/>
      <c r="GUV44" s="414"/>
      <c r="GUW44" s="414"/>
      <c r="GUX44" s="414"/>
      <c r="GUY44" s="414"/>
      <c r="GUZ44" s="414"/>
      <c r="GVA44" s="414"/>
      <c r="GVB44" s="414"/>
      <c r="GVC44" s="414"/>
      <c r="GVD44" s="414"/>
      <c r="GVE44" s="414"/>
      <c r="GVF44" s="414"/>
      <c r="GVG44" s="414"/>
      <c r="GVH44" s="414"/>
      <c r="GVI44" s="414"/>
      <c r="GVJ44" s="414"/>
      <c r="GVK44" s="414"/>
      <c r="GVL44" s="414"/>
      <c r="GVM44" s="414"/>
      <c r="GVN44" s="414"/>
      <c r="GVO44" s="414"/>
      <c r="GVP44" s="414"/>
      <c r="GVQ44" s="414"/>
      <c r="GVR44" s="414"/>
      <c r="GVS44" s="414"/>
      <c r="GVT44" s="414"/>
      <c r="GVU44" s="414"/>
      <c r="GVV44" s="414"/>
      <c r="GVW44" s="414"/>
      <c r="GVX44" s="414"/>
      <c r="GVY44" s="414"/>
      <c r="GVZ44" s="414"/>
      <c r="GWA44" s="414"/>
      <c r="GWB44" s="414"/>
      <c r="GWC44" s="414"/>
      <c r="GWD44" s="414"/>
      <c r="GWE44" s="414"/>
      <c r="GWF44" s="414"/>
      <c r="GWG44" s="414"/>
      <c r="GWH44" s="414"/>
      <c r="GWI44" s="414"/>
      <c r="GWJ44" s="414"/>
      <c r="GWK44" s="414"/>
      <c r="GWL44" s="414"/>
      <c r="GWM44" s="414"/>
      <c r="GWN44" s="414"/>
      <c r="GWO44" s="414"/>
      <c r="GWP44" s="414"/>
      <c r="GWQ44" s="414"/>
      <c r="GWR44" s="414"/>
      <c r="GWS44" s="414"/>
      <c r="GWT44" s="414"/>
      <c r="GWU44" s="414"/>
      <c r="GWV44" s="414"/>
      <c r="GWW44" s="414"/>
      <c r="GWX44" s="414"/>
      <c r="GWY44" s="414"/>
      <c r="GWZ44" s="414"/>
      <c r="GXA44" s="414"/>
      <c r="GXB44" s="414"/>
      <c r="GXC44" s="414"/>
      <c r="GXD44" s="414"/>
      <c r="GXE44" s="414"/>
      <c r="GXF44" s="414"/>
      <c r="GXG44" s="414"/>
      <c r="GXH44" s="414"/>
      <c r="GXI44" s="414"/>
      <c r="GXJ44" s="414"/>
      <c r="GXK44" s="414"/>
      <c r="GXL44" s="414"/>
      <c r="GXM44" s="414"/>
      <c r="GXN44" s="414"/>
      <c r="GXO44" s="414"/>
      <c r="GXP44" s="414"/>
      <c r="GXQ44" s="414"/>
      <c r="GXR44" s="414"/>
      <c r="GXS44" s="414"/>
      <c r="GXT44" s="414"/>
      <c r="GXU44" s="414"/>
      <c r="GXV44" s="414"/>
      <c r="GXW44" s="414"/>
      <c r="GXX44" s="414"/>
      <c r="GXY44" s="414"/>
      <c r="GXZ44" s="414"/>
      <c r="GYA44" s="414"/>
      <c r="GYB44" s="414"/>
      <c r="GYC44" s="414"/>
      <c r="GYD44" s="414"/>
      <c r="GYE44" s="414"/>
      <c r="GYF44" s="414"/>
      <c r="GYG44" s="414"/>
      <c r="GYH44" s="414"/>
      <c r="GYI44" s="414"/>
      <c r="GYJ44" s="414"/>
      <c r="GYK44" s="414"/>
      <c r="GYL44" s="414"/>
      <c r="GYM44" s="414"/>
      <c r="GYN44" s="414"/>
      <c r="GYO44" s="414"/>
      <c r="GYP44" s="414"/>
      <c r="GYQ44" s="414"/>
      <c r="GYR44" s="414"/>
      <c r="GYS44" s="414"/>
      <c r="GYT44" s="414"/>
      <c r="GYU44" s="414"/>
      <c r="GYV44" s="414"/>
      <c r="GYW44" s="414"/>
      <c r="GYX44" s="414"/>
      <c r="GYY44" s="414"/>
      <c r="GYZ44" s="414"/>
      <c r="GZA44" s="414"/>
      <c r="GZB44" s="414"/>
      <c r="GZC44" s="414"/>
      <c r="GZD44" s="414"/>
      <c r="GZE44" s="414"/>
      <c r="GZF44" s="414"/>
      <c r="GZG44" s="414"/>
      <c r="GZH44" s="414"/>
      <c r="GZI44" s="414"/>
      <c r="GZJ44" s="414"/>
      <c r="GZK44" s="414"/>
      <c r="GZL44" s="414"/>
      <c r="GZM44" s="414"/>
      <c r="GZN44" s="414"/>
      <c r="GZO44" s="414"/>
      <c r="GZP44" s="414"/>
      <c r="GZQ44" s="414"/>
      <c r="GZR44" s="414"/>
      <c r="GZS44" s="414"/>
      <c r="GZT44" s="414"/>
      <c r="GZU44" s="414"/>
      <c r="GZV44" s="414"/>
      <c r="GZW44" s="414"/>
      <c r="GZX44" s="414"/>
      <c r="GZY44" s="414"/>
      <c r="GZZ44" s="414"/>
      <c r="HAA44" s="414"/>
      <c r="HAB44" s="414"/>
      <c r="HAC44" s="414"/>
      <c r="HAD44" s="414"/>
      <c r="HAE44" s="414"/>
      <c r="HAF44" s="414"/>
      <c r="HAG44" s="414"/>
      <c r="HAH44" s="414"/>
      <c r="HAI44" s="414"/>
      <c r="HAJ44" s="414"/>
      <c r="HAK44" s="414"/>
      <c r="HAL44" s="414"/>
      <c r="HAM44" s="414"/>
      <c r="HAN44" s="414"/>
      <c r="HAO44" s="414"/>
      <c r="HAP44" s="414"/>
      <c r="HAQ44" s="414"/>
      <c r="HAR44" s="414"/>
      <c r="HAS44" s="414"/>
      <c r="HAT44" s="414"/>
      <c r="HAU44" s="414"/>
      <c r="HAV44" s="414"/>
      <c r="HAW44" s="414"/>
      <c r="HAX44" s="414"/>
      <c r="HAY44" s="414"/>
      <c r="HAZ44" s="414"/>
      <c r="HBA44" s="414"/>
      <c r="HBB44" s="414"/>
      <c r="HBC44" s="414"/>
      <c r="HBD44" s="414"/>
      <c r="HBE44" s="414"/>
      <c r="HBF44" s="414"/>
      <c r="HBG44" s="414"/>
      <c r="HBH44" s="414"/>
      <c r="HBI44" s="414"/>
      <c r="HBJ44" s="414"/>
      <c r="HBK44" s="414"/>
      <c r="HBL44" s="414"/>
      <c r="HBM44" s="414"/>
      <c r="HBN44" s="414"/>
      <c r="HBO44" s="414"/>
      <c r="HBP44" s="414"/>
      <c r="HBQ44" s="414"/>
      <c r="HBR44" s="414"/>
      <c r="HBS44" s="414"/>
      <c r="HBT44" s="414"/>
      <c r="HBU44" s="414"/>
      <c r="HBV44" s="414"/>
      <c r="HBW44" s="414"/>
      <c r="HBX44" s="414"/>
      <c r="HBY44" s="414"/>
      <c r="HBZ44" s="414"/>
      <c r="HCA44" s="414"/>
      <c r="HCB44" s="414"/>
      <c r="HCC44" s="414"/>
      <c r="HCD44" s="414"/>
      <c r="HCE44" s="414"/>
      <c r="HCF44" s="414"/>
      <c r="HCG44" s="414"/>
      <c r="HCH44" s="414"/>
      <c r="HCI44" s="414"/>
      <c r="HCJ44" s="414"/>
      <c r="HCK44" s="414"/>
      <c r="HCL44" s="414"/>
      <c r="HCM44" s="414"/>
      <c r="HCN44" s="414"/>
      <c r="HCO44" s="414"/>
      <c r="HCP44" s="414"/>
      <c r="HCQ44" s="414"/>
      <c r="HCR44" s="414"/>
      <c r="HCS44" s="414"/>
      <c r="HCT44" s="414"/>
      <c r="HCU44" s="414"/>
      <c r="HCV44" s="414"/>
      <c r="HCW44" s="414"/>
      <c r="HCX44" s="414"/>
      <c r="HCY44" s="414"/>
      <c r="HCZ44" s="414"/>
      <c r="HDA44" s="414"/>
      <c r="HDB44" s="414"/>
      <c r="HDC44" s="414"/>
      <c r="HDD44" s="414"/>
      <c r="HDE44" s="414"/>
      <c r="HDF44" s="414"/>
      <c r="HDG44" s="414"/>
      <c r="HDH44" s="414"/>
      <c r="HDI44" s="414"/>
      <c r="HDJ44" s="414"/>
      <c r="HDK44" s="414"/>
      <c r="HDL44" s="414"/>
      <c r="HDM44" s="414"/>
      <c r="HDN44" s="414"/>
      <c r="HDO44" s="414"/>
      <c r="HDP44" s="414"/>
      <c r="HDQ44" s="414"/>
      <c r="HDR44" s="414"/>
      <c r="HDS44" s="414"/>
      <c r="HDT44" s="414"/>
      <c r="HDU44" s="414"/>
      <c r="HDV44" s="414"/>
      <c r="HDW44" s="414"/>
      <c r="HDX44" s="414"/>
      <c r="HDY44" s="414"/>
      <c r="HDZ44" s="414"/>
      <c r="HEA44" s="414"/>
      <c r="HEB44" s="414"/>
      <c r="HEC44" s="414"/>
      <c r="HED44" s="414"/>
      <c r="HEE44" s="414"/>
      <c r="HEF44" s="414"/>
      <c r="HEG44" s="414"/>
      <c r="HEH44" s="414"/>
      <c r="HEI44" s="414"/>
      <c r="HEJ44" s="414"/>
      <c r="HEK44" s="414"/>
      <c r="HEL44" s="414"/>
      <c r="HEM44" s="414"/>
      <c r="HEN44" s="414"/>
      <c r="HEO44" s="414"/>
      <c r="HEP44" s="414"/>
      <c r="HEQ44" s="414"/>
      <c r="HER44" s="414"/>
      <c r="HES44" s="414"/>
      <c r="HET44" s="414"/>
      <c r="HEU44" s="414"/>
      <c r="HEV44" s="414"/>
      <c r="HEW44" s="414"/>
      <c r="HEX44" s="414"/>
      <c r="HEY44" s="414"/>
      <c r="HEZ44" s="414"/>
      <c r="HFA44" s="414"/>
      <c r="HFB44" s="414"/>
      <c r="HFC44" s="414"/>
      <c r="HFD44" s="414"/>
      <c r="HFE44" s="414"/>
      <c r="HFF44" s="414"/>
      <c r="HFG44" s="414"/>
      <c r="HFH44" s="414"/>
      <c r="HFI44" s="414"/>
      <c r="HFJ44" s="414"/>
      <c r="HFK44" s="414"/>
      <c r="HFL44" s="414"/>
      <c r="HFM44" s="414"/>
      <c r="HFN44" s="414"/>
      <c r="HFO44" s="414"/>
      <c r="HFP44" s="414"/>
      <c r="HFQ44" s="414"/>
      <c r="HFR44" s="414"/>
      <c r="HFS44" s="414"/>
      <c r="HFT44" s="414"/>
      <c r="HFU44" s="414"/>
      <c r="HFV44" s="414"/>
      <c r="HFW44" s="414"/>
      <c r="HFX44" s="414"/>
      <c r="HFY44" s="414"/>
      <c r="HFZ44" s="414"/>
      <c r="HGA44" s="414"/>
      <c r="HGB44" s="414"/>
      <c r="HGC44" s="414"/>
      <c r="HGD44" s="414"/>
      <c r="HGE44" s="414"/>
      <c r="HGF44" s="414"/>
      <c r="HGG44" s="414"/>
      <c r="HGH44" s="414"/>
      <c r="HGI44" s="414"/>
      <c r="HGJ44" s="414"/>
      <c r="HGK44" s="414"/>
      <c r="HGL44" s="414"/>
      <c r="HGM44" s="414"/>
      <c r="HGN44" s="414"/>
      <c r="HGO44" s="414"/>
      <c r="HGP44" s="414"/>
      <c r="HGQ44" s="414"/>
      <c r="HGR44" s="414"/>
      <c r="HGS44" s="414"/>
      <c r="HGT44" s="414"/>
      <c r="HGU44" s="414"/>
      <c r="HGV44" s="414"/>
      <c r="HGW44" s="414"/>
      <c r="HGX44" s="414"/>
      <c r="HGY44" s="414"/>
      <c r="HGZ44" s="414"/>
      <c r="HHA44" s="414"/>
      <c r="HHB44" s="414"/>
      <c r="HHC44" s="414"/>
      <c r="HHD44" s="414"/>
      <c r="HHE44" s="414"/>
      <c r="HHF44" s="414"/>
      <c r="HHG44" s="414"/>
      <c r="HHH44" s="414"/>
      <c r="HHI44" s="414"/>
      <c r="HHJ44" s="414"/>
      <c r="HHK44" s="414"/>
      <c r="HHL44" s="414"/>
      <c r="HHM44" s="414"/>
      <c r="HHN44" s="414"/>
      <c r="HHO44" s="414"/>
      <c r="HHP44" s="414"/>
      <c r="HHQ44" s="414"/>
      <c r="HHR44" s="414"/>
      <c r="HHS44" s="414"/>
      <c r="HHT44" s="414"/>
      <c r="HHU44" s="414"/>
      <c r="HHV44" s="414"/>
      <c r="HHW44" s="414"/>
      <c r="HHX44" s="414"/>
      <c r="HHY44" s="414"/>
      <c r="HHZ44" s="414"/>
      <c r="HIA44" s="414"/>
      <c r="HIB44" s="414"/>
      <c r="HIC44" s="414"/>
      <c r="HID44" s="414"/>
      <c r="HIE44" s="414"/>
      <c r="HIF44" s="414"/>
      <c r="HIG44" s="414"/>
      <c r="HIH44" s="414"/>
      <c r="HII44" s="414"/>
      <c r="HIJ44" s="414"/>
      <c r="HIK44" s="414"/>
      <c r="HIL44" s="414"/>
      <c r="HIM44" s="414"/>
      <c r="HIN44" s="414"/>
      <c r="HIO44" s="414"/>
      <c r="HIP44" s="414"/>
      <c r="HIQ44" s="414"/>
      <c r="HIR44" s="414"/>
      <c r="HIS44" s="414"/>
      <c r="HIT44" s="414"/>
      <c r="HIU44" s="414"/>
      <c r="HIV44" s="414"/>
      <c r="HIW44" s="414"/>
      <c r="HIX44" s="414"/>
      <c r="HIY44" s="414"/>
      <c r="HIZ44" s="414"/>
      <c r="HJA44" s="414"/>
      <c r="HJB44" s="414"/>
      <c r="HJC44" s="414"/>
      <c r="HJD44" s="414"/>
      <c r="HJE44" s="414"/>
      <c r="HJF44" s="414"/>
      <c r="HJG44" s="414"/>
      <c r="HJH44" s="414"/>
      <c r="HJI44" s="414"/>
      <c r="HJJ44" s="414"/>
      <c r="HJK44" s="414"/>
      <c r="HJL44" s="414"/>
      <c r="HJM44" s="414"/>
      <c r="HJN44" s="414"/>
      <c r="HJO44" s="414"/>
      <c r="HJP44" s="414"/>
      <c r="HJQ44" s="414"/>
      <c r="HJR44" s="414"/>
      <c r="HJS44" s="414"/>
      <c r="HJT44" s="414"/>
      <c r="HJU44" s="414"/>
      <c r="HJV44" s="414"/>
      <c r="HJW44" s="414"/>
      <c r="HJX44" s="414"/>
      <c r="HJY44" s="414"/>
      <c r="HJZ44" s="414"/>
      <c r="HKA44" s="414"/>
      <c r="HKB44" s="414"/>
      <c r="HKC44" s="414"/>
      <c r="HKD44" s="414"/>
      <c r="HKE44" s="414"/>
      <c r="HKF44" s="414"/>
      <c r="HKG44" s="414"/>
      <c r="HKH44" s="414"/>
      <c r="HKI44" s="414"/>
      <c r="HKJ44" s="414"/>
      <c r="HKK44" s="414"/>
      <c r="HKL44" s="414"/>
      <c r="HKM44" s="414"/>
      <c r="HKN44" s="414"/>
      <c r="HKO44" s="414"/>
      <c r="HKP44" s="414"/>
      <c r="HKQ44" s="414"/>
      <c r="HKR44" s="414"/>
      <c r="HKS44" s="414"/>
      <c r="HKT44" s="414"/>
      <c r="HKU44" s="414"/>
      <c r="HKV44" s="414"/>
      <c r="HKW44" s="414"/>
      <c r="HKX44" s="414"/>
      <c r="HKY44" s="414"/>
      <c r="HKZ44" s="414"/>
      <c r="HLA44" s="414"/>
      <c r="HLB44" s="414"/>
      <c r="HLC44" s="414"/>
      <c r="HLD44" s="414"/>
      <c r="HLE44" s="414"/>
      <c r="HLF44" s="414"/>
      <c r="HLG44" s="414"/>
      <c r="HLH44" s="414"/>
      <c r="HLI44" s="414"/>
      <c r="HLJ44" s="414"/>
      <c r="HLK44" s="414"/>
      <c r="HLL44" s="414"/>
      <c r="HLM44" s="414"/>
      <c r="HLN44" s="414"/>
      <c r="HLO44" s="414"/>
      <c r="HLP44" s="414"/>
      <c r="HLQ44" s="414"/>
      <c r="HLR44" s="414"/>
      <c r="HLS44" s="414"/>
      <c r="HLT44" s="414"/>
      <c r="HLU44" s="414"/>
      <c r="HLV44" s="414"/>
      <c r="HLW44" s="414"/>
      <c r="HLX44" s="414"/>
      <c r="HLY44" s="414"/>
      <c r="HLZ44" s="414"/>
      <c r="HMA44" s="414"/>
      <c r="HMB44" s="414"/>
      <c r="HMC44" s="414"/>
      <c r="HMD44" s="414"/>
      <c r="HME44" s="414"/>
      <c r="HMF44" s="414"/>
      <c r="HMG44" s="414"/>
      <c r="HMH44" s="414"/>
      <c r="HMI44" s="414"/>
      <c r="HMJ44" s="414"/>
      <c r="HMK44" s="414"/>
      <c r="HML44" s="414"/>
      <c r="HMM44" s="414"/>
      <c r="HMN44" s="414"/>
      <c r="HMO44" s="414"/>
      <c r="HMP44" s="414"/>
      <c r="HMQ44" s="414"/>
      <c r="HMR44" s="414"/>
      <c r="HMS44" s="414"/>
      <c r="HMT44" s="414"/>
      <c r="HMU44" s="414"/>
      <c r="HMV44" s="414"/>
      <c r="HMW44" s="414"/>
      <c r="HMX44" s="414"/>
      <c r="HMY44" s="414"/>
      <c r="HMZ44" s="414"/>
      <c r="HNA44" s="414"/>
      <c r="HNB44" s="414"/>
      <c r="HNC44" s="414"/>
      <c r="HND44" s="414"/>
      <c r="HNE44" s="414"/>
      <c r="HNF44" s="414"/>
      <c r="HNG44" s="414"/>
      <c r="HNH44" s="414"/>
      <c r="HNI44" s="414"/>
      <c r="HNJ44" s="414"/>
      <c r="HNK44" s="414"/>
      <c r="HNL44" s="414"/>
      <c r="HNM44" s="414"/>
      <c r="HNN44" s="414"/>
      <c r="HNO44" s="414"/>
      <c r="HNP44" s="414"/>
      <c r="HNQ44" s="414"/>
      <c r="HNR44" s="414"/>
      <c r="HNS44" s="414"/>
      <c r="HNT44" s="414"/>
      <c r="HNU44" s="414"/>
      <c r="HNV44" s="414"/>
      <c r="HNW44" s="414"/>
      <c r="HNX44" s="414"/>
      <c r="HNY44" s="414"/>
      <c r="HNZ44" s="414"/>
      <c r="HOA44" s="414"/>
      <c r="HOB44" s="414"/>
      <c r="HOC44" s="414"/>
      <c r="HOD44" s="414"/>
      <c r="HOE44" s="414"/>
      <c r="HOF44" s="414"/>
      <c r="HOG44" s="414"/>
      <c r="HOH44" s="414"/>
      <c r="HOI44" s="414"/>
      <c r="HOJ44" s="414"/>
      <c r="HOK44" s="414"/>
      <c r="HOL44" s="414"/>
      <c r="HOM44" s="414"/>
      <c r="HON44" s="414"/>
      <c r="HOO44" s="414"/>
      <c r="HOP44" s="414"/>
      <c r="HOQ44" s="414"/>
      <c r="HOR44" s="414"/>
      <c r="HOS44" s="414"/>
      <c r="HOT44" s="414"/>
      <c r="HOU44" s="414"/>
      <c r="HOV44" s="414"/>
      <c r="HOW44" s="414"/>
      <c r="HOX44" s="414"/>
      <c r="HOY44" s="414"/>
      <c r="HOZ44" s="414"/>
      <c r="HPA44" s="414"/>
      <c r="HPB44" s="414"/>
      <c r="HPC44" s="414"/>
      <c r="HPD44" s="414"/>
      <c r="HPE44" s="414"/>
      <c r="HPF44" s="414"/>
      <c r="HPG44" s="414"/>
      <c r="HPH44" s="414"/>
      <c r="HPI44" s="414"/>
      <c r="HPJ44" s="414"/>
      <c r="HPK44" s="414"/>
      <c r="HPL44" s="414"/>
      <c r="HPM44" s="414"/>
      <c r="HPN44" s="414"/>
      <c r="HPO44" s="414"/>
      <c r="HPP44" s="414"/>
      <c r="HPQ44" s="414"/>
      <c r="HPR44" s="414"/>
      <c r="HPS44" s="414"/>
      <c r="HPT44" s="414"/>
      <c r="HPU44" s="414"/>
      <c r="HPV44" s="414"/>
      <c r="HPW44" s="414"/>
      <c r="HPX44" s="414"/>
      <c r="HPY44" s="414"/>
      <c r="HPZ44" s="414"/>
      <c r="HQA44" s="414"/>
      <c r="HQB44" s="414"/>
      <c r="HQC44" s="414"/>
      <c r="HQD44" s="414"/>
      <c r="HQE44" s="414"/>
      <c r="HQF44" s="414"/>
      <c r="HQG44" s="414"/>
      <c r="HQH44" s="414"/>
      <c r="HQI44" s="414"/>
      <c r="HQJ44" s="414"/>
      <c r="HQK44" s="414"/>
      <c r="HQL44" s="414"/>
      <c r="HQM44" s="414"/>
      <c r="HQN44" s="414"/>
      <c r="HQO44" s="414"/>
      <c r="HQP44" s="414"/>
      <c r="HQQ44" s="414"/>
      <c r="HQR44" s="414"/>
      <c r="HQS44" s="414"/>
      <c r="HQT44" s="414"/>
      <c r="HQU44" s="414"/>
      <c r="HQV44" s="414"/>
      <c r="HQW44" s="414"/>
      <c r="HQX44" s="414"/>
      <c r="HQY44" s="414"/>
      <c r="HQZ44" s="414"/>
      <c r="HRA44" s="414"/>
      <c r="HRB44" s="414"/>
      <c r="HRC44" s="414"/>
      <c r="HRD44" s="414"/>
      <c r="HRE44" s="414"/>
      <c r="HRF44" s="414"/>
      <c r="HRG44" s="414"/>
      <c r="HRH44" s="414"/>
      <c r="HRI44" s="414"/>
      <c r="HRJ44" s="414"/>
      <c r="HRK44" s="414"/>
      <c r="HRL44" s="414"/>
      <c r="HRM44" s="414"/>
      <c r="HRN44" s="414"/>
      <c r="HRO44" s="414"/>
      <c r="HRP44" s="414"/>
      <c r="HRQ44" s="414"/>
      <c r="HRR44" s="414"/>
      <c r="HRS44" s="414"/>
      <c r="HRT44" s="414"/>
      <c r="HRU44" s="414"/>
      <c r="HRV44" s="414"/>
      <c r="HRW44" s="414"/>
      <c r="HRX44" s="414"/>
      <c r="HRY44" s="414"/>
      <c r="HRZ44" s="414"/>
      <c r="HSA44" s="414"/>
      <c r="HSB44" s="414"/>
      <c r="HSC44" s="414"/>
      <c r="HSD44" s="414"/>
      <c r="HSE44" s="414"/>
      <c r="HSF44" s="414"/>
      <c r="HSG44" s="414"/>
      <c r="HSH44" s="414"/>
      <c r="HSI44" s="414"/>
      <c r="HSJ44" s="414"/>
      <c r="HSK44" s="414"/>
      <c r="HSL44" s="414"/>
      <c r="HSM44" s="414"/>
      <c r="HSN44" s="414"/>
      <c r="HSO44" s="414"/>
      <c r="HSP44" s="414"/>
      <c r="HSQ44" s="414"/>
      <c r="HSR44" s="414"/>
      <c r="HSS44" s="414"/>
      <c r="HST44" s="414"/>
      <c r="HSU44" s="414"/>
      <c r="HSV44" s="414"/>
      <c r="HSW44" s="414"/>
      <c r="HSX44" s="414"/>
      <c r="HSY44" s="414"/>
      <c r="HSZ44" s="414"/>
      <c r="HTA44" s="414"/>
      <c r="HTB44" s="414"/>
      <c r="HTC44" s="414"/>
      <c r="HTD44" s="414"/>
      <c r="HTE44" s="414"/>
      <c r="HTF44" s="414"/>
      <c r="HTG44" s="414"/>
      <c r="HTH44" s="414"/>
      <c r="HTI44" s="414"/>
      <c r="HTJ44" s="414"/>
      <c r="HTK44" s="414"/>
      <c r="HTL44" s="414"/>
      <c r="HTM44" s="414"/>
      <c r="HTN44" s="414"/>
      <c r="HTO44" s="414"/>
      <c r="HTP44" s="414"/>
      <c r="HTQ44" s="414"/>
      <c r="HTR44" s="414"/>
      <c r="HTS44" s="414"/>
      <c r="HTT44" s="414"/>
      <c r="HTU44" s="414"/>
      <c r="HTV44" s="414"/>
      <c r="HTW44" s="414"/>
      <c r="HTX44" s="414"/>
      <c r="HTY44" s="414"/>
      <c r="HTZ44" s="414"/>
      <c r="HUA44" s="414"/>
      <c r="HUB44" s="414"/>
      <c r="HUC44" s="414"/>
      <c r="HUD44" s="414"/>
      <c r="HUE44" s="414"/>
      <c r="HUF44" s="414"/>
      <c r="HUG44" s="414"/>
      <c r="HUH44" s="414"/>
      <c r="HUI44" s="414"/>
      <c r="HUJ44" s="414"/>
      <c r="HUK44" s="414"/>
      <c r="HUL44" s="414"/>
      <c r="HUM44" s="414"/>
      <c r="HUN44" s="414"/>
      <c r="HUO44" s="414"/>
      <c r="HUP44" s="414"/>
      <c r="HUQ44" s="414"/>
      <c r="HUR44" s="414"/>
      <c r="HUS44" s="414"/>
      <c r="HUT44" s="414"/>
      <c r="HUU44" s="414"/>
      <c r="HUV44" s="414"/>
      <c r="HUW44" s="414"/>
      <c r="HUX44" s="414"/>
      <c r="HUY44" s="414"/>
      <c r="HUZ44" s="414"/>
      <c r="HVA44" s="414"/>
      <c r="HVB44" s="414"/>
      <c r="HVC44" s="414"/>
      <c r="HVD44" s="414"/>
      <c r="HVE44" s="414"/>
      <c r="HVF44" s="414"/>
      <c r="HVG44" s="414"/>
      <c r="HVH44" s="414"/>
      <c r="HVI44" s="414"/>
      <c r="HVJ44" s="414"/>
      <c r="HVK44" s="414"/>
      <c r="HVL44" s="414"/>
      <c r="HVM44" s="414"/>
      <c r="HVN44" s="414"/>
      <c r="HVO44" s="414"/>
      <c r="HVP44" s="414"/>
      <c r="HVQ44" s="414"/>
      <c r="HVR44" s="414"/>
      <c r="HVS44" s="414"/>
      <c r="HVT44" s="414"/>
      <c r="HVU44" s="414"/>
      <c r="HVV44" s="414"/>
      <c r="HVW44" s="414"/>
      <c r="HVX44" s="414"/>
      <c r="HVY44" s="414"/>
      <c r="HVZ44" s="414"/>
      <c r="HWA44" s="414"/>
      <c r="HWB44" s="414"/>
      <c r="HWC44" s="414"/>
      <c r="HWD44" s="414"/>
      <c r="HWE44" s="414"/>
      <c r="HWF44" s="414"/>
      <c r="HWG44" s="414"/>
      <c r="HWH44" s="414"/>
      <c r="HWI44" s="414"/>
      <c r="HWJ44" s="414"/>
      <c r="HWK44" s="414"/>
      <c r="HWL44" s="414"/>
      <c r="HWM44" s="414"/>
      <c r="HWN44" s="414"/>
      <c r="HWO44" s="414"/>
      <c r="HWP44" s="414"/>
      <c r="HWQ44" s="414"/>
      <c r="HWR44" s="414"/>
      <c r="HWS44" s="414"/>
      <c r="HWT44" s="414"/>
      <c r="HWU44" s="414"/>
      <c r="HWV44" s="414"/>
      <c r="HWW44" s="414"/>
      <c r="HWX44" s="414"/>
      <c r="HWY44" s="414"/>
      <c r="HWZ44" s="414"/>
      <c r="HXA44" s="414"/>
      <c r="HXB44" s="414"/>
      <c r="HXC44" s="414"/>
      <c r="HXD44" s="414"/>
      <c r="HXE44" s="414"/>
      <c r="HXF44" s="414"/>
      <c r="HXG44" s="414"/>
      <c r="HXH44" s="414"/>
      <c r="HXI44" s="414"/>
      <c r="HXJ44" s="414"/>
      <c r="HXK44" s="414"/>
      <c r="HXL44" s="414"/>
      <c r="HXM44" s="414"/>
      <c r="HXN44" s="414"/>
      <c r="HXO44" s="414"/>
      <c r="HXP44" s="414"/>
      <c r="HXQ44" s="414"/>
      <c r="HXR44" s="414"/>
      <c r="HXS44" s="414"/>
      <c r="HXT44" s="414"/>
      <c r="HXU44" s="414"/>
      <c r="HXV44" s="414"/>
      <c r="HXW44" s="414"/>
      <c r="HXX44" s="414"/>
      <c r="HXY44" s="414"/>
      <c r="HXZ44" s="414"/>
      <c r="HYA44" s="414"/>
      <c r="HYB44" s="414"/>
      <c r="HYC44" s="414"/>
      <c r="HYD44" s="414"/>
      <c r="HYE44" s="414"/>
      <c r="HYF44" s="414"/>
      <c r="HYG44" s="414"/>
      <c r="HYH44" s="414"/>
      <c r="HYI44" s="414"/>
      <c r="HYJ44" s="414"/>
      <c r="HYK44" s="414"/>
      <c r="HYL44" s="414"/>
      <c r="HYM44" s="414"/>
      <c r="HYN44" s="414"/>
      <c r="HYO44" s="414"/>
      <c r="HYP44" s="414"/>
      <c r="HYQ44" s="414"/>
      <c r="HYR44" s="414"/>
      <c r="HYS44" s="414"/>
      <c r="HYT44" s="414"/>
      <c r="HYU44" s="414"/>
      <c r="HYV44" s="414"/>
      <c r="HYW44" s="414"/>
      <c r="HYX44" s="414"/>
      <c r="HYY44" s="414"/>
      <c r="HYZ44" s="414"/>
      <c r="HZA44" s="414"/>
      <c r="HZB44" s="414"/>
      <c r="HZC44" s="414"/>
      <c r="HZD44" s="414"/>
      <c r="HZE44" s="414"/>
      <c r="HZF44" s="414"/>
      <c r="HZG44" s="414"/>
      <c r="HZH44" s="414"/>
      <c r="HZI44" s="414"/>
      <c r="HZJ44" s="414"/>
      <c r="HZK44" s="414"/>
      <c r="HZL44" s="414"/>
      <c r="HZM44" s="414"/>
      <c r="HZN44" s="414"/>
      <c r="HZO44" s="414"/>
      <c r="HZP44" s="414"/>
      <c r="HZQ44" s="414"/>
      <c r="HZR44" s="414"/>
      <c r="HZS44" s="414"/>
      <c r="HZT44" s="414"/>
      <c r="HZU44" s="414"/>
      <c r="HZV44" s="414"/>
      <c r="HZW44" s="414"/>
      <c r="HZX44" s="414"/>
      <c r="HZY44" s="414"/>
      <c r="HZZ44" s="414"/>
      <c r="IAA44" s="414"/>
      <c r="IAB44" s="414"/>
      <c r="IAC44" s="414"/>
      <c r="IAD44" s="414"/>
      <c r="IAE44" s="414"/>
      <c r="IAF44" s="414"/>
      <c r="IAG44" s="414"/>
      <c r="IAH44" s="414"/>
      <c r="IAI44" s="414"/>
      <c r="IAJ44" s="414"/>
      <c r="IAK44" s="414"/>
      <c r="IAL44" s="414"/>
      <c r="IAM44" s="414"/>
      <c r="IAN44" s="414"/>
      <c r="IAO44" s="414"/>
      <c r="IAP44" s="414"/>
      <c r="IAQ44" s="414"/>
      <c r="IAR44" s="414"/>
      <c r="IAS44" s="414"/>
      <c r="IAT44" s="414"/>
      <c r="IAU44" s="414"/>
      <c r="IAV44" s="414"/>
      <c r="IAW44" s="414"/>
      <c r="IAX44" s="414"/>
      <c r="IAY44" s="414"/>
      <c r="IAZ44" s="414"/>
      <c r="IBA44" s="414"/>
      <c r="IBB44" s="414"/>
      <c r="IBC44" s="414"/>
      <c r="IBD44" s="414"/>
      <c r="IBE44" s="414"/>
      <c r="IBF44" s="414"/>
      <c r="IBG44" s="414"/>
      <c r="IBH44" s="414"/>
      <c r="IBI44" s="414"/>
      <c r="IBJ44" s="414"/>
      <c r="IBK44" s="414"/>
      <c r="IBL44" s="414"/>
      <c r="IBM44" s="414"/>
      <c r="IBN44" s="414"/>
      <c r="IBO44" s="414"/>
      <c r="IBP44" s="414"/>
      <c r="IBQ44" s="414"/>
      <c r="IBR44" s="414"/>
      <c r="IBS44" s="414"/>
      <c r="IBT44" s="414"/>
      <c r="IBU44" s="414"/>
      <c r="IBV44" s="414"/>
      <c r="IBW44" s="414"/>
      <c r="IBX44" s="414"/>
      <c r="IBY44" s="414"/>
      <c r="IBZ44" s="414"/>
      <c r="ICA44" s="414"/>
      <c r="ICB44" s="414"/>
      <c r="ICC44" s="414"/>
      <c r="ICD44" s="414"/>
      <c r="ICE44" s="414"/>
      <c r="ICF44" s="414"/>
      <c r="ICG44" s="414"/>
      <c r="ICH44" s="414"/>
      <c r="ICI44" s="414"/>
      <c r="ICJ44" s="414"/>
      <c r="ICK44" s="414"/>
      <c r="ICL44" s="414"/>
      <c r="ICM44" s="414"/>
      <c r="ICN44" s="414"/>
      <c r="ICO44" s="414"/>
      <c r="ICP44" s="414"/>
      <c r="ICQ44" s="414"/>
      <c r="ICR44" s="414"/>
      <c r="ICS44" s="414"/>
      <c r="ICT44" s="414"/>
      <c r="ICU44" s="414"/>
      <c r="ICV44" s="414"/>
      <c r="ICW44" s="414"/>
      <c r="ICX44" s="414"/>
      <c r="ICY44" s="414"/>
      <c r="ICZ44" s="414"/>
      <c r="IDA44" s="414"/>
      <c r="IDB44" s="414"/>
      <c r="IDC44" s="414"/>
      <c r="IDD44" s="414"/>
      <c r="IDE44" s="414"/>
      <c r="IDF44" s="414"/>
      <c r="IDG44" s="414"/>
      <c r="IDH44" s="414"/>
      <c r="IDI44" s="414"/>
      <c r="IDJ44" s="414"/>
      <c r="IDK44" s="414"/>
      <c r="IDL44" s="414"/>
      <c r="IDM44" s="414"/>
      <c r="IDN44" s="414"/>
      <c r="IDO44" s="414"/>
      <c r="IDP44" s="414"/>
      <c r="IDQ44" s="414"/>
      <c r="IDR44" s="414"/>
      <c r="IDS44" s="414"/>
      <c r="IDT44" s="414"/>
      <c r="IDU44" s="414"/>
      <c r="IDV44" s="414"/>
      <c r="IDW44" s="414"/>
      <c r="IDX44" s="414"/>
      <c r="IDY44" s="414"/>
      <c r="IDZ44" s="414"/>
      <c r="IEA44" s="414"/>
      <c r="IEB44" s="414"/>
      <c r="IEC44" s="414"/>
      <c r="IED44" s="414"/>
      <c r="IEE44" s="414"/>
      <c r="IEF44" s="414"/>
      <c r="IEG44" s="414"/>
      <c r="IEH44" s="414"/>
      <c r="IEI44" s="414"/>
      <c r="IEJ44" s="414"/>
      <c r="IEK44" s="414"/>
      <c r="IEL44" s="414"/>
      <c r="IEM44" s="414"/>
      <c r="IEN44" s="414"/>
      <c r="IEO44" s="414"/>
      <c r="IEP44" s="414"/>
      <c r="IEQ44" s="414"/>
      <c r="IER44" s="414"/>
      <c r="IES44" s="414"/>
      <c r="IET44" s="414"/>
      <c r="IEU44" s="414"/>
      <c r="IEV44" s="414"/>
      <c r="IEW44" s="414"/>
      <c r="IEX44" s="414"/>
      <c r="IEY44" s="414"/>
      <c r="IEZ44" s="414"/>
      <c r="IFA44" s="414"/>
      <c r="IFB44" s="414"/>
      <c r="IFC44" s="414"/>
      <c r="IFD44" s="414"/>
      <c r="IFE44" s="414"/>
      <c r="IFF44" s="414"/>
      <c r="IFG44" s="414"/>
      <c r="IFH44" s="414"/>
      <c r="IFI44" s="414"/>
      <c r="IFJ44" s="414"/>
      <c r="IFK44" s="414"/>
      <c r="IFL44" s="414"/>
      <c r="IFM44" s="414"/>
      <c r="IFN44" s="414"/>
      <c r="IFO44" s="414"/>
      <c r="IFP44" s="414"/>
      <c r="IFQ44" s="414"/>
      <c r="IFR44" s="414"/>
      <c r="IFS44" s="414"/>
      <c r="IFT44" s="414"/>
      <c r="IFU44" s="414"/>
      <c r="IFV44" s="414"/>
      <c r="IFW44" s="414"/>
      <c r="IFX44" s="414"/>
      <c r="IFY44" s="414"/>
      <c r="IFZ44" s="414"/>
      <c r="IGA44" s="414"/>
      <c r="IGB44" s="414"/>
      <c r="IGC44" s="414"/>
      <c r="IGD44" s="414"/>
      <c r="IGE44" s="414"/>
      <c r="IGF44" s="414"/>
      <c r="IGG44" s="414"/>
      <c r="IGH44" s="414"/>
      <c r="IGI44" s="414"/>
      <c r="IGJ44" s="414"/>
      <c r="IGK44" s="414"/>
      <c r="IGL44" s="414"/>
      <c r="IGM44" s="414"/>
      <c r="IGN44" s="414"/>
      <c r="IGO44" s="414"/>
      <c r="IGP44" s="414"/>
      <c r="IGQ44" s="414"/>
      <c r="IGR44" s="414"/>
      <c r="IGS44" s="414"/>
      <c r="IGT44" s="414"/>
      <c r="IGU44" s="414"/>
      <c r="IGV44" s="414"/>
      <c r="IGW44" s="414"/>
      <c r="IGX44" s="414"/>
      <c r="IGY44" s="414"/>
      <c r="IGZ44" s="414"/>
      <c r="IHA44" s="414"/>
      <c r="IHB44" s="414"/>
      <c r="IHC44" s="414"/>
      <c r="IHD44" s="414"/>
      <c r="IHE44" s="414"/>
      <c r="IHF44" s="414"/>
      <c r="IHG44" s="414"/>
      <c r="IHH44" s="414"/>
      <c r="IHI44" s="414"/>
      <c r="IHJ44" s="414"/>
      <c r="IHK44" s="414"/>
      <c r="IHL44" s="414"/>
      <c r="IHM44" s="414"/>
      <c r="IHN44" s="414"/>
      <c r="IHO44" s="414"/>
      <c r="IHP44" s="414"/>
      <c r="IHQ44" s="414"/>
      <c r="IHR44" s="414"/>
      <c r="IHS44" s="414"/>
      <c r="IHT44" s="414"/>
      <c r="IHU44" s="414"/>
      <c r="IHV44" s="414"/>
      <c r="IHW44" s="414"/>
      <c r="IHX44" s="414"/>
      <c r="IHY44" s="414"/>
      <c r="IHZ44" s="414"/>
      <c r="IIA44" s="414"/>
      <c r="IIB44" s="414"/>
      <c r="IIC44" s="414"/>
      <c r="IID44" s="414"/>
      <c r="IIE44" s="414"/>
      <c r="IIF44" s="414"/>
      <c r="IIG44" s="414"/>
      <c r="IIH44" s="414"/>
      <c r="III44" s="414"/>
      <c r="IIJ44" s="414"/>
      <c r="IIK44" s="414"/>
      <c r="IIL44" s="414"/>
      <c r="IIM44" s="414"/>
      <c r="IIN44" s="414"/>
      <c r="IIO44" s="414"/>
      <c r="IIP44" s="414"/>
      <c r="IIQ44" s="414"/>
      <c r="IIR44" s="414"/>
      <c r="IIS44" s="414"/>
      <c r="IIT44" s="414"/>
      <c r="IIU44" s="414"/>
      <c r="IIV44" s="414"/>
      <c r="IIW44" s="414"/>
      <c r="IIX44" s="414"/>
      <c r="IIY44" s="414"/>
      <c r="IIZ44" s="414"/>
      <c r="IJA44" s="414"/>
      <c r="IJB44" s="414"/>
      <c r="IJC44" s="414"/>
      <c r="IJD44" s="414"/>
      <c r="IJE44" s="414"/>
      <c r="IJF44" s="414"/>
      <c r="IJG44" s="414"/>
      <c r="IJH44" s="414"/>
      <c r="IJI44" s="414"/>
      <c r="IJJ44" s="414"/>
      <c r="IJK44" s="414"/>
      <c r="IJL44" s="414"/>
      <c r="IJM44" s="414"/>
      <c r="IJN44" s="414"/>
      <c r="IJO44" s="414"/>
      <c r="IJP44" s="414"/>
      <c r="IJQ44" s="414"/>
      <c r="IJR44" s="414"/>
      <c r="IJS44" s="414"/>
      <c r="IJT44" s="414"/>
      <c r="IJU44" s="414"/>
      <c r="IJV44" s="414"/>
      <c r="IJW44" s="414"/>
      <c r="IJX44" s="414"/>
      <c r="IJY44" s="414"/>
      <c r="IJZ44" s="414"/>
      <c r="IKA44" s="414"/>
      <c r="IKB44" s="414"/>
      <c r="IKC44" s="414"/>
      <c r="IKD44" s="414"/>
      <c r="IKE44" s="414"/>
      <c r="IKF44" s="414"/>
      <c r="IKG44" s="414"/>
      <c r="IKH44" s="414"/>
      <c r="IKI44" s="414"/>
      <c r="IKJ44" s="414"/>
      <c r="IKK44" s="414"/>
      <c r="IKL44" s="414"/>
      <c r="IKM44" s="414"/>
      <c r="IKN44" s="414"/>
      <c r="IKO44" s="414"/>
      <c r="IKP44" s="414"/>
      <c r="IKQ44" s="414"/>
      <c r="IKR44" s="414"/>
      <c r="IKS44" s="414"/>
      <c r="IKT44" s="414"/>
      <c r="IKU44" s="414"/>
      <c r="IKV44" s="414"/>
      <c r="IKW44" s="414"/>
      <c r="IKX44" s="414"/>
      <c r="IKY44" s="414"/>
      <c r="IKZ44" s="414"/>
      <c r="ILA44" s="414"/>
      <c r="ILB44" s="414"/>
      <c r="ILC44" s="414"/>
      <c r="ILD44" s="414"/>
      <c r="ILE44" s="414"/>
      <c r="ILF44" s="414"/>
      <c r="ILG44" s="414"/>
      <c r="ILH44" s="414"/>
      <c r="ILI44" s="414"/>
      <c r="ILJ44" s="414"/>
      <c r="ILK44" s="414"/>
      <c r="ILL44" s="414"/>
      <c r="ILM44" s="414"/>
      <c r="ILN44" s="414"/>
      <c r="ILO44" s="414"/>
      <c r="ILP44" s="414"/>
      <c r="ILQ44" s="414"/>
      <c r="ILR44" s="414"/>
      <c r="ILS44" s="414"/>
      <c r="ILT44" s="414"/>
      <c r="ILU44" s="414"/>
      <c r="ILV44" s="414"/>
      <c r="ILW44" s="414"/>
      <c r="ILX44" s="414"/>
      <c r="ILY44" s="414"/>
      <c r="ILZ44" s="414"/>
      <c r="IMA44" s="414"/>
      <c r="IMB44" s="414"/>
      <c r="IMC44" s="414"/>
      <c r="IMD44" s="414"/>
      <c r="IME44" s="414"/>
      <c r="IMF44" s="414"/>
      <c r="IMG44" s="414"/>
      <c r="IMH44" s="414"/>
      <c r="IMI44" s="414"/>
      <c r="IMJ44" s="414"/>
      <c r="IMK44" s="414"/>
      <c r="IML44" s="414"/>
      <c r="IMM44" s="414"/>
      <c r="IMN44" s="414"/>
      <c r="IMO44" s="414"/>
      <c r="IMP44" s="414"/>
      <c r="IMQ44" s="414"/>
      <c r="IMR44" s="414"/>
      <c r="IMS44" s="414"/>
      <c r="IMT44" s="414"/>
      <c r="IMU44" s="414"/>
      <c r="IMV44" s="414"/>
      <c r="IMW44" s="414"/>
      <c r="IMX44" s="414"/>
      <c r="IMY44" s="414"/>
      <c r="IMZ44" s="414"/>
      <c r="INA44" s="414"/>
      <c r="INB44" s="414"/>
      <c r="INC44" s="414"/>
      <c r="IND44" s="414"/>
      <c r="INE44" s="414"/>
      <c r="INF44" s="414"/>
      <c r="ING44" s="414"/>
      <c r="INH44" s="414"/>
      <c r="INI44" s="414"/>
      <c r="INJ44" s="414"/>
      <c r="INK44" s="414"/>
      <c r="INL44" s="414"/>
      <c r="INM44" s="414"/>
      <c r="INN44" s="414"/>
      <c r="INO44" s="414"/>
      <c r="INP44" s="414"/>
      <c r="INQ44" s="414"/>
      <c r="INR44" s="414"/>
      <c r="INS44" s="414"/>
      <c r="INT44" s="414"/>
      <c r="INU44" s="414"/>
      <c r="INV44" s="414"/>
      <c r="INW44" s="414"/>
      <c r="INX44" s="414"/>
      <c r="INY44" s="414"/>
      <c r="INZ44" s="414"/>
      <c r="IOA44" s="414"/>
      <c r="IOB44" s="414"/>
      <c r="IOC44" s="414"/>
      <c r="IOD44" s="414"/>
      <c r="IOE44" s="414"/>
      <c r="IOF44" s="414"/>
      <c r="IOG44" s="414"/>
      <c r="IOH44" s="414"/>
      <c r="IOI44" s="414"/>
      <c r="IOJ44" s="414"/>
      <c r="IOK44" s="414"/>
      <c r="IOL44" s="414"/>
      <c r="IOM44" s="414"/>
      <c r="ION44" s="414"/>
      <c r="IOO44" s="414"/>
      <c r="IOP44" s="414"/>
      <c r="IOQ44" s="414"/>
      <c r="IOR44" s="414"/>
      <c r="IOS44" s="414"/>
      <c r="IOT44" s="414"/>
      <c r="IOU44" s="414"/>
      <c r="IOV44" s="414"/>
      <c r="IOW44" s="414"/>
      <c r="IOX44" s="414"/>
      <c r="IOY44" s="414"/>
      <c r="IOZ44" s="414"/>
      <c r="IPA44" s="414"/>
      <c r="IPB44" s="414"/>
      <c r="IPC44" s="414"/>
      <c r="IPD44" s="414"/>
      <c r="IPE44" s="414"/>
      <c r="IPF44" s="414"/>
      <c r="IPG44" s="414"/>
      <c r="IPH44" s="414"/>
      <c r="IPI44" s="414"/>
      <c r="IPJ44" s="414"/>
      <c r="IPK44" s="414"/>
      <c r="IPL44" s="414"/>
      <c r="IPM44" s="414"/>
      <c r="IPN44" s="414"/>
      <c r="IPO44" s="414"/>
      <c r="IPP44" s="414"/>
      <c r="IPQ44" s="414"/>
      <c r="IPR44" s="414"/>
      <c r="IPS44" s="414"/>
      <c r="IPT44" s="414"/>
      <c r="IPU44" s="414"/>
      <c r="IPV44" s="414"/>
      <c r="IPW44" s="414"/>
      <c r="IPX44" s="414"/>
      <c r="IPY44" s="414"/>
      <c r="IPZ44" s="414"/>
      <c r="IQA44" s="414"/>
      <c r="IQB44" s="414"/>
      <c r="IQC44" s="414"/>
      <c r="IQD44" s="414"/>
      <c r="IQE44" s="414"/>
      <c r="IQF44" s="414"/>
      <c r="IQG44" s="414"/>
      <c r="IQH44" s="414"/>
      <c r="IQI44" s="414"/>
      <c r="IQJ44" s="414"/>
      <c r="IQK44" s="414"/>
      <c r="IQL44" s="414"/>
      <c r="IQM44" s="414"/>
      <c r="IQN44" s="414"/>
      <c r="IQO44" s="414"/>
      <c r="IQP44" s="414"/>
      <c r="IQQ44" s="414"/>
      <c r="IQR44" s="414"/>
      <c r="IQS44" s="414"/>
      <c r="IQT44" s="414"/>
      <c r="IQU44" s="414"/>
      <c r="IQV44" s="414"/>
      <c r="IQW44" s="414"/>
      <c r="IQX44" s="414"/>
      <c r="IQY44" s="414"/>
      <c r="IQZ44" s="414"/>
      <c r="IRA44" s="414"/>
      <c r="IRB44" s="414"/>
      <c r="IRC44" s="414"/>
      <c r="IRD44" s="414"/>
      <c r="IRE44" s="414"/>
      <c r="IRF44" s="414"/>
      <c r="IRG44" s="414"/>
      <c r="IRH44" s="414"/>
      <c r="IRI44" s="414"/>
      <c r="IRJ44" s="414"/>
      <c r="IRK44" s="414"/>
      <c r="IRL44" s="414"/>
      <c r="IRM44" s="414"/>
      <c r="IRN44" s="414"/>
      <c r="IRO44" s="414"/>
      <c r="IRP44" s="414"/>
      <c r="IRQ44" s="414"/>
      <c r="IRR44" s="414"/>
      <c r="IRS44" s="414"/>
      <c r="IRT44" s="414"/>
      <c r="IRU44" s="414"/>
      <c r="IRV44" s="414"/>
      <c r="IRW44" s="414"/>
      <c r="IRX44" s="414"/>
      <c r="IRY44" s="414"/>
      <c r="IRZ44" s="414"/>
      <c r="ISA44" s="414"/>
      <c r="ISB44" s="414"/>
      <c r="ISC44" s="414"/>
      <c r="ISD44" s="414"/>
      <c r="ISE44" s="414"/>
      <c r="ISF44" s="414"/>
      <c r="ISG44" s="414"/>
      <c r="ISH44" s="414"/>
      <c r="ISI44" s="414"/>
      <c r="ISJ44" s="414"/>
      <c r="ISK44" s="414"/>
      <c r="ISL44" s="414"/>
      <c r="ISM44" s="414"/>
      <c r="ISN44" s="414"/>
      <c r="ISO44" s="414"/>
      <c r="ISP44" s="414"/>
      <c r="ISQ44" s="414"/>
      <c r="ISR44" s="414"/>
      <c r="ISS44" s="414"/>
      <c r="IST44" s="414"/>
      <c r="ISU44" s="414"/>
      <c r="ISV44" s="414"/>
      <c r="ISW44" s="414"/>
      <c r="ISX44" s="414"/>
      <c r="ISY44" s="414"/>
      <c r="ISZ44" s="414"/>
      <c r="ITA44" s="414"/>
      <c r="ITB44" s="414"/>
      <c r="ITC44" s="414"/>
      <c r="ITD44" s="414"/>
      <c r="ITE44" s="414"/>
      <c r="ITF44" s="414"/>
      <c r="ITG44" s="414"/>
      <c r="ITH44" s="414"/>
      <c r="ITI44" s="414"/>
      <c r="ITJ44" s="414"/>
      <c r="ITK44" s="414"/>
      <c r="ITL44" s="414"/>
      <c r="ITM44" s="414"/>
      <c r="ITN44" s="414"/>
      <c r="ITO44" s="414"/>
      <c r="ITP44" s="414"/>
      <c r="ITQ44" s="414"/>
      <c r="ITR44" s="414"/>
      <c r="ITS44" s="414"/>
      <c r="ITT44" s="414"/>
      <c r="ITU44" s="414"/>
      <c r="ITV44" s="414"/>
      <c r="ITW44" s="414"/>
      <c r="ITX44" s="414"/>
      <c r="ITY44" s="414"/>
      <c r="ITZ44" s="414"/>
      <c r="IUA44" s="414"/>
      <c r="IUB44" s="414"/>
      <c r="IUC44" s="414"/>
      <c r="IUD44" s="414"/>
      <c r="IUE44" s="414"/>
      <c r="IUF44" s="414"/>
      <c r="IUG44" s="414"/>
      <c r="IUH44" s="414"/>
      <c r="IUI44" s="414"/>
      <c r="IUJ44" s="414"/>
      <c r="IUK44" s="414"/>
      <c r="IUL44" s="414"/>
      <c r="IUM44" s="414"/>
      <c r="IUN44" s="414"/>
      <c r="IUO44" s="414"/>
      <c r="IUP44" s="414"/>
      <c r="IUQ44" s="414"/>
      <c r="IUR44" s="414"/>
      <c r="IUS44" s="414"/>
      <c r="IUT44" s="414"/>
      <c r="IUU44" s="414"/>
      <c r="IUV44" s="414"/>
      <c r="IUW44" s="414"/>
      <c r="IUX44" s="414"/>
      <c r="IUY44" s="414"/>
      <c r="IUZ44" s="414"/>
      <c r="IVA44" s="414"/>
      <c r="IVB44" s="414"/>
      <c r="IVC44" s="414"/>
      <c r="IVD44" s="414"/>
      <c r="IVE44" s="414"/>
      <c r="IVF44" s="414"/>
      <c r="IVG44" s="414"/>
      <c r="IVH44" s="414"/>
      <c r="IVI44" s="414"/>
      <c r="IVJ44" s="414"/>
      <c r="IVK44" s="414"/>
      <c r="IVL44" s="414"/>
      <c r="IVM44" s="414"/>
      <c r="IVN44" s="414"/>
      <c r="IVO44" s="414"/>
      <c r="IVP44" s="414"/>
      <c r="IVQ44" s="414"/>
      <c r="IVR44" s="414"/>
      <c r="IVS44" s="414"/>
      <c r="IVT44" s="414"/>
      <c r="IVU44" s="414"/>
      <c r="IVV44" s="414"/>
      <c r="IVW44" s="414"/>
      <c r="IVX44" s="414"/>
      <c r="IVY44" s="414"/>
      <c r="IVZ44" s="414"/>
      <c r="IWA44" s="414"/>
      <c r="IWB44" s="414"/>
      <c r="IWC44" s="414"/>
      <c r="IWD44" s="414"/>
      <c r="IWE44" s="414"/>
      <c r="IWF44" s="414"/>
      <c r="IWG44" s="414"/>
      <c r="IWH44" s="414"/>
      <c r="IWI44" s="414"/>
      <c r="IWJ44" s="414"/>
      <c r="IWK44" s="414"/>
      <c r="IWL44" s="414"/>
      <c r="IWM44" s="414"/>
      <c r="IWN44" s="414"/>
      <c r="IWO44" s="414"/>
      <c r="IWP44" s="414"/>
      <c r="IWQ44" s="414"/>
      <c r="IWR44" s="414"/>
      <c r="IWS44" s="414"/>
      <c r="IWT44" s="414"/>
      <c r="IWU44" s="414"/>
      <c r="IWV44" s="414"/>
      <c r="IWW44" s="414"/>
      <c r="IWX44" s="414"/>
      <c r="IWY44" s="414"/>
      <c r="IWZ44" s="414"/>
      <c r="IXA44" s="414"/>
      <c r="IXB44" s="414"/>
      <c r="IXC44" s="414"/>
      <c r="IXD44" s="414"/>
      <c r="IXE44" s="414"/>
      <c r="IXF44" s="414"/>
      <c r="IXG44" s="414"/>
      <c r="IXH44" s="414"/>
      <c r="IXI44" s="414"/>
      <c r="IXJ44" s="414"/>
      <c r="IXK44" s="414"/>
      <c r="IXL44" s="414"/>
      <c r="IXM44" s="414"/>
      <c r="IXN44" s="414"/>
      <c r="IXO44" s="414"/>
      <c r="IXP44" s="414"/>
      <c r="IXQ44" s="414"/>
      <c r="IXR44" s="414"/>
      <c r="IXS44" s="414"/>
      <c r="IXT44" s="414"/>
      <c r="IXU44" s="414"/>
      <c r="IXV44" s="414"/>
      <c r="IXW44" s="414"/>
      <c r="IXX44" s="414"/>
      <c r="IXY44" s="414"/>
      <c r="IXZ44" s="414"/>
      <c r="IYA44" s="414"/>
      <c r="IYB44" s="414"/>
      <c r="IYC44" s="414"/>
      <c r="IYD44" s="414"/>
      <c r="IYE44" s="414"/>
      <c r="IYF44" s="414"/>
      <c r="IYG44" s="414"/>
      <c r="IYH44" s="414"/>
      <c r="IYI44" s="414"/>
      <c r="IYJ44" s="414"/>
      <c r="IYK44" s="414"/>
      <c r="IYL44" s="414"/>
      <c r="IYM44" s="414"/>
      <c r="IYN44" s="414"/>
      <c r="IYO44" s="414"/>
      <c r="IYP44" s="414"/>
      <c r="IYQ44" s="414"/>
      <c r="IYR44" s="414"/>
      <c r="IYS44" s="414"/>
      <c r="IYT44" s="414"/>
      <c r="IYU44" s="414"/>
      <c r="IYV44" s="414"/>
      <c r="IYW44" s="414"/>
      <c r="IYX44" s="414"/>
      <c r="IYY44" s="414"/>
      <c r="IYZ44" s="414"/>
      <c r="IZA44" s="414"/>
      <c r="IZB44" s="414"/>
      <c r="IZC44" s="414"/>
      <c r="IZD44" s="414"/>
      <c r="IZE44" s="414"/>
      <c r="IZF44" s="414"/>
      <c r="IZG44" s="414"/>
      <c r="IZH44" s="414"/>
      <c r="IZI44" s="414"/>
      <c r="IZJ44" s="414"/>
      <c r="IZK44" s="414"/>
      <c r="IZL44" s="414"/>
      <c r="IZM44" s="414"/>
      <c r="IZN44" s="414"/>
      <c r="IZO44" s="414"/>
      <c r="IZP44" s="414"/>
      <c r="IZQ44" s="414"/>
      <c r="IZR44" s="414"/>
      <c r="IZS44" s="414"/>
      <c r="IZT44" s="414"/>
      <c r="IZU44" s="414"/>
      <c r="IZV44" s="414"/>
      <c r="IZW44" s="414"/>
      <c r="IZX44" s="414"/>
      <c r="IZY44" s="414"/>
      <c r="IZZ44" s="414"/>
      <c r="JAA44" s="414"/>
      <c r="JAB44" s="414"/>
      <c r="JAC44" s="414"/>
      <c r="JAD44" s="414"/>
      <c r="JAE44" s="414"/>
      <c r="JAF44" s="414"/>
      <c r="JAG44" s="414"/>
      <c r="JAH44" s="414"/>
      <c r="JAI44" s="414"/>
      <c r="JAJ44" s="414"/>
      <c r="JAK44" s="414"/>
      <c r="JAL44" s="414"/>
      <c r="JAM44" s="414"/>
      <c r="JAN44" s="414"/>
      <c r="JAO44" s="414"/>
      <c r="JAP44" s="414"/>
      <c r="JAQ44" s="414"/>
      <c r="JAR44" s="414"/>
      <c r="JAS44" s="414"/>
      <c r="JAT44" s="414"/>
      <c r="JAU44" s="414"/>
      <c r="JAV44" s="414"/>
      <c r="JAW44" s="414"/>
      <c r="JAX44" s="414"/>
      <c r="JAY44" s="414"/>
      <c r="JAZ44" s="414"/>
      <c r="JBA44" s="414"/>
      <c r="JBB44" s="414"/>
      <c r="JBC44" s="414"/>
      <c r="JBD44" s="414"/>
      <c r="JBE44" s="414"/>
      <c r="JBF44" s="414"/>
      <c r="JBG44" s="414"/>
      <c r="JBH44" s="414"/>
      <c r="JBI44" s="414"/>
      <c r="JBJ44" s="414"/>
      <c r="JBK44" s="414"/>
      <c r="JBL44" s="414"/>
      <c r="JBM44" s="414"/>
      <c r="JBN44" s="414"/>
      <c r="JBO44" s="414"/>
      <c r="JBP44" s="414"/>
      <c r="JBQ44" s="414"/>
      <c r="JBR44" s="414"/>
      <c r="JBS44" s="414"/>
      <c r="JBT44" s="414"/>
      <c r="JBU44" s="414"/>
      <c r="JBV44" s="414"/>
      <c r="JBW44" s="414"/>
      <c r="JBX44" s="414"/>
      <c r="JBY44" s="414"/>
      <c r="JBZ44" s="414"/>
      <c r="JCA44" s="414"/>
      <c r="JCB44" s="414"/>
      <c r="JCC44" s="414"/>
      <c r="JCD44" s="414"/>
      <c r="JCE44" s="414"/>
      <c r="JCF44" s="414"/>
      <c r="JCG44" s="414"/>
      <c r="JCH44" s="414"/>
      <c r="JCI44" s="414"/>
      <c r="JCJ44" s="414"/>
      <c r="JCK44" s="414"/>
      <c r="JCL44" s="414"/>
      <c r="JCM44" s="414"/>
      <c r="JCN44" s="414"/>
      <c r="JCO44" s="414"/>
      <c r="JCP44" s="414"/>
      <c r="JCQ44" s="414"/>
      <c r="JCR44" s="414"/>
      <c r="JCS44" s="414"/>
      <c r="JCT44" s="414"/>
      <c r="JCU44" s="414"/>
      <c r="JCV44" s="414"/>
      <c r="JCW44" s="414"/>
      <c r="JCX44" s="414"/>
      <c r="JCY44" s="414"/>
      <c r="JCZ44" s="414"/>
      <c r="JDA44" s="414"/>
      <c r="JDB44" s="414"/>
      <c r="JDC44" s="414"/>
      <c r="JDD44" s="414"/>
      <c r="JDE44" s="414"/>
      <c r="JDF44" s="414"/>
      <c r="JDG44" s="414"/>
      <c r="JDH44" s="414"/>
      <c r="JDI44" s="414"/>
      <c r="JDJ44" s="414"/>
      <c r="JDK44" s="414"/>
      <c r="JDL44" s="414"/>
      <c r="JDM44" s="414"/>
      <c r="JDN44" s="414"/>
      <c r="JDO44" s="414"/>
      <c r="JDP44" s="414"/>
      <c r="JDQ44" s="414"/>
      <c r="JDR44" s="414"/>
      <c r="JDS44" s="414"/>
      <c r="JDT44" s="414"/>
      <c r="JDU44" s="414"/>
      <c r="JDV44" s="414"/>
      <c r="JDW44" s="414"/>
      <c r="JDX44" s="414"/>
      <c r="JDY44" s="414"/>
      <c r="JDZ44" s="414"/>
      <c r="JEA44" s="414"/>
      <c r="JEB44" s="414"/>
      <c r="JEC44" s="414"/>
      <c r="JED44" s="414"/>
      <c r="JEE44" s="414"/>
      <c r="JEF44" s="414"/>
      <c r="JEG44" s="414"/>
      <c r="JEH44" s="414"/>
      <c r="JEI44" s="414"/>
      <c r="JEJ44" s="414"/>
      <c r="JEK44" s="414"/>
      <c r="JEL44" s="414"/>
      <c r="JEM44" s="414"/>
      <c r="JEN44" s="414"/>
      <c r="JEO44" s="414"/>
      <c r="JEP44" s="414"/>
      <c r="JEQ44" s="414"/>
      <c r="JER44" s="414"/>
      <c r="JES44" s="414"/>
      <c r="JET44" s="414"/>
      <c r="JEU44" s="414"/>
      <c r="JEV44" s="414"/>
      <c r="JEW44" s="414"/>
      <c r="JEX44" s="414"/>
      <c r="JEY44" s="414"/>
      <c r="JEZ44" s="414"/>
      <c r="JFA44" s="414"/>
      <c r="JFB44" s="414"/>
      <c r="JFC44" s="414"/>
      <c r="JFD44" s="414"/>
      <c r="JFE44" s="414"/>
      <c r="JFF44" s="414"/>
      <c r="JFG44" s="414"/>
      <c r="JFH44" s="414"/>
      <c r="JFI44" s="414"/>
      <c r="JFJ44" s="414"/>
      <c r="JFK44" s="414"/>
      <c r="JFL44" s="414"/>
      <c r="JFM44" s="414"/>
      <c r="JFN44" s="414"/>
      <c r="JFO44" s="414"/>
      <c r="JFP44" s="414"/>
      <c r="JFQ44" s="414"/>
      <c r="JFR44" s="414"/>
      <c r="JFS44" s="414"/>
      <c r="JFT44" s="414"/>
      <c r="JFU44" s="414"/>
      <c r="JFV44" s="414"/>
      <c r="JFW44" s="414"/>
      <c r="JFX44" s="414"/>
      <c r="JFY44" s="414"/>
      <c r="JFZ44" s="414"/>
      <c r="JGA44" s="414"/>
      <c r="JGB44" s="414"/>
      <c r="JGC44" s="414"/>
      <c r="JGD44" s="414"/>
      <c r="JGE44" s="414"/>
      <c r="JGF44" s="414"/>
      <c r="JGG44" s="414"/>
      <c r="JGH44" s="414"/>
      <c r="JGI44" s="414"/>
      <c r="JGJ44" s="414"/>
      <c r="JGK44" s="414"/>
      <c r="JGL44" s="414"/>
      <c r="JGM44" s="414"/>
      <c r="JGN44" s="414"/>
      <c r="JGO44" s="414"/>
      <c r="JGP44" s="414"/>
      <c r="JGQ44" s="414"/>
      <c r="JGR44" s="414"/>
      <c r="JGS44" s="414"/>
      <c r="JGT44" s="414"/>
      <c r="JGU44" s="414"/>
      <c r="JGV44" s="414"/>
      <c r="JGW44" s="414"/>
      <c r="JGX44" s="414"/>
      <c r="JGY44" s="414"/>
      <c r="JGZ44" s="414"/>
      <c r="JHA44" s="414"/>
      <c r="JHB44" s="414"/>
      <c r="JHC44" s="414"/>
      <c r="JHD44" s="414"/>
      <c r="JHE44" s="414"/>
      <c r="JHF44" s="414"/>
      <c r="JHG44" s="414"/>
      <c r="JHH44" s="414"/>
      <c r="JHI44" s="414"/>
      <c r="JHJ44" s="414"/>
      <c r="JHK44" s="414"/>
      <c r="JHL44" s="414"/>
      <c r="JHM44" s="414"/>
      <c r="JHN44" s="414"/>
      <c r="JHO44" s="414"/>
      <c r="JHP44" s="414"/>
      <c r="JHQ44" s="414"/>
      <c r="JHR44" s="414"/>
      <c r="JHS44" s="414"/>
      <c r="JHT44" s="414"/>
      <c r="JHU44" s="414"/>
      <c r="JHV44" s="414"/>
      <c r="JHW44" s="414"/>
      <c r="JHX44" s="414"/>
      <c r="JHY44" s="414"/>
      <c r="JHZ44" s="414"/>
      <c r="JIA44" s="414"/>
      <c r="JIB44" s="414"/>
      <c r="JIC44" s="414"/>
      <c r="JID44" s="414"/>
      <c r="JIE44" s="414"/>
      <c r="JIF44" s="414"/>
      <c r="JIG44" s="414"/>
      <c r="JIH44" s="414"/>
      <c r="JII44" s="414"/>
      <c r="JIJ44" s="414"/>
      <c r="JIK44" s="414"/>
      <c r="JIL44" s="414"/>
      <c r="JIM44" s="414"/>
      <c r="JIN44" s="414"/>
      <c r="JIO44" s="414"/>
      <c r="JIP44" s="414"/>
      <c r="JIQ44" s="414"/>
      <c r="JIR44" s="414"/>
      <c r="JIS44" s="414"/>
      <c r="JIT44" s="414"/>
      <c r="JIU44" s="414"/>
      <c r="JIV44" s="414"/>
      <c r="JIW44" s="414"/>
      <c r="JIX44" s="414"/>
      <c r="JIY44" s="414"/>
      <c r="JIZ44" s="414"/>
      <c r="JJA44" s="414"/>
      <c r="JJB44" s="414"/>
      <c r="JJC44" s="414"/>
      <c r="JJD44" s="414"/>
      <c r="JJE44" s="414"/>
      <c r="JJF44" s="414"/>
      <c r="JJG44" s="414"/>
      <c r="JJH44" s="414"/>
      <c r="JJI44" s="414"/>
      <c r="JJJ44" s="414"/>
      <c r="JJK44" s="414"/>
      <c r="JJL44" s="414"/>
      <c r="JJM44" s="414"/>
      <c r="JJN44" s="414"/>
      <c r="JJO44" s="414"/>
      <c r="JJP44" s="414"/>
      <c r="JJQ44" s="414"/>
      <c r="JJR44" s="414"/>
      <c r="JJS44" s="414"/>
      <c r="JJT44" s="414"/>
      <c r="JJU44" s="414"/>
      <c r="JJV44" s="414"/>
      <c r="JJW44" s="414"/>
      <c r="JJX44" s="414"/>
      <c r="JJY44" s="414"/>
      <c r="JJZ44" s="414"/>
      <c r="JKA44" s="414"/>
      <c r="JKB44" s="414"/>
      <c r="JKC44" s="414"/>
      <c r="JKD44" s="414"/>
      <c r="JKE44" s="414"/>
      <c r="JKF44" s="414"/>
      <c r="JKG44" s="414"/>
      <c r="JKH44" s="414"/>
      <c r="JKI44" s="414"/>
      <c r="JKJ44" s="414"/>
      <c r="JKK44" s="414"/>
      <c r="JKL44" s="414"/>
      <c r="JKM44" s="414"/>
      <c r="JKN44" s="414"/>
      <c r="JKO44" s="414"/>
      <c r="JKP44" s="414"/>
      <c r="JKQ44" s="414"/>
      <c r="JKR44" s="414"/>
      <c r="JKS44" s="414"/>
      <c r="JKT44" s="414"/>
      <c r="JKU44" s="414"/>
      <c r="JKV44" s="414"/>
      <c r="JKW44" s="414"/>
      <c r="JKX44" s="414"/>
      <c r="JKY44" s="414"/>
      <c r="JKZ44" s="414"/>
      <c r="JLA44" s="414"/>
      <c r="JLB44" s="414"/>
      <c r="JLC44" s="414"/>
      <c r="JLD44" s="414"/>
      <c r="JLE44" s="414"/>
      <c r="JLF44" s="414"/>
      <c r="JLG44" s="414"/>
      <c r="JLH44" s="414"/>
      <c r="JLI44" s="414"/>
      <c r="JLJ44" s="414"/>
      <c r="JLK44" s="414"/>
      <c r="JLL44" s="414"/>
      <c r="JLM44" s="414"/>
      <c r="JLN44" s="414"/>
      <c r="JLO44" s="414"/>
      <c r="JLP44" s="414"/>
      <c r="JLQ44" s="414"/>
      <c r="JLR44" s="414"/>
      <c r="JLS44" s="414"/>
      <c r="JLT44" s="414"/>
      <c r="JLU44" s="414"/>
      <c r="JLV44" s="414"/>
      <c r="JLW44" s="414"/>
      <c r="JLX44" s="414"/>
      <c r="JLY44" s="414"/>
      <c r="JLZ44" s="414"/>
      <c r="JMA44" s="414"/>
      <c r="JMB44" s="414"/>
      <c r="JMC44" s="414"/>
      <c r="JMD44" s="414"/>
      <c r="JME44" s="414"/>
      <c r="JMF44" s="414"/>
      <c r="JMG44" s="414"/>
      <c r="JMH44" s="414"/>
      <c r="JMI44" s="414"/>
      <c r="JMJ44" s="414"/>
      <c r="JMK44" s="414"/>
      <c r="JML44" s="414"/>
      <c r="JMM44" s="414"/>
      <c r="JMN44" s="414"/>
      <c r="JMO44" s="414"/>
      <c r="JMP44" s="414"/>
      <c r="JMQ44" s="414"/>
      <c r="JMR44" s="414"/>
      <c r="JMS44" s="414"/>
      <c r="JMT44" s="414"/>
      <c r="JMU44" s="414"/>
      <c r="JMV44" s="414"/>
      <c r="JMW44" s="414"/>
      <c r="JMX44" s="414"/>
      <c r="JMY44" s="414"/>
      <c r="JMZ44" s="414"/>
      <c r="JNA44" s="414"/>
      <c r="JNB44" s="414"/>
      <c r="JNC44" s="414"/>
      <c r="JND44" s="414"/>
      <c r="JNE44" s="414"/>
      <c r="JNF44" s="414"/>
      <c r="JNG44" s="414"/>
      <c r="JNH44" s="414"/>
      <c r="JNI44" s="414"/>
      <c r="JNJ44" s="414"/>
      <c r="JNK44" s="414"/>
      <c r="JNL44" s="414"/>
      <c r="JNM44" s="414"/>
      <c r="JNN44" s="414"/>
      <c r="JNO44" s="414"/>
      <c r="JNP44" s="414"/>
      <c r="JNQ44" s="414"/>
      <c r="JNR44" s="414"/>
      <c r="JNS44" s="414"/>
      <c r="JNT44" s="414"/>
      <c r="JNU44" s="414"/>
      <c r="JNV44" s="414"/>
      <c r="JNW44" s="414"/>
      <c r="JNX44" s="414"/>
      <c r="JNY44" s="414"/>
      <c r="JNZ44" s="414"/>
      <c r="JOA44" s="414"/>
      <c r="JOB44" s="414"/>
      <c r="JOC44" s="414"/>
      <c r="JOD44" s="414"/>
      <c r="JOE44" s="414"/>
      <c r="JOF44" s="414"/>
      <c r="JOG44" s="414"/>
      <c r="JOH44" s="414"/>
      <c r="JOI44" s="414"/>
      <c r="JOJ44" s="414"/>
      <c r="JOK44" s="414"/>
      <c r="JOL44" s="414"/>
      <c r="JOM44" s="414"/>
      <c r="JON44" s="414"/>
      <c r="JOO44" s="414"/>
      <c r="JOP44" s="414"/>
      <c r="JOQ44" s="414"/>
      <c r="JOR44" s="414"/>
      <c r="JOS44" s="414"/>
      <c r="JOT44" s="414"/>
      <c r="JOU44" s="414"/>
      <c r="JOV44" s="414"/>
      <c r="JOW44" s="414"/>
      <c r="JOX44" s="414"/>
      <c r="JOY44" s="414"/>
      <c r="JOZ44" s="414"/>
      <c r="JPA44" s="414"/>
      <c r="JPB44" s="414"/>
      <c r="JPC44" s="414"/>
      <c r="JPD44" s="414"/>
      <c r="JPE44" s="414"/>
      <c r="JPF44" s="414"/>
      <c r="JPG44" s="414"/>
      <c r="JPH44" s="414"/>
      <c r="JPI44" s="414"/>
      <c r="JPJ44" s="414"/>
      <c r="JPK44" s="414"/>
      <c r="JPL44" s="414"/>
      <c r="JPM44" s="414"/>
      <c r="JPN44" s="414"/>
      <c r="JPO44" s="414"/>
      <c r="JPP44" s="414"/>
      <c r="JPQ44" s="414"/>
      <c r="JPR44" s="414"/>
      <c r="JPS44" s="414"/>
      <c r="JPT44" s="414"/>
      <c r="JPU44" s="414"/>
      <c r="JPV44" s="414"/>
      <c r="JPW44" s="414"/>
      <c r="JPX44" s="414"/>
      <c r="JPY44" s="414"/>
      <c r="JPZ44" s="414"/>
      <c r="JQA44" s="414"/>
      <c r="JQB44" s="414"/>
      <c r="JQC44" s="414"/>
      <c r="JQD44" s="414"/>
      <c r="JQE44" s="414"/>
      <c r="JQF44" s="414"/>
      <c r="JQG44" s="414"/>
      <c r="JQH44" s="414"/>
      <c r="JQI44" s="414"/>
      <c r="JQJ44" s="414"/>
      <c r="JQK44" s="414"/>
      <c r="JQL44" s="414"/>
      <c r="JQM44" s="414"/>
      <c r="JQN44" s="414"/>
      <c r="JQO44" s="414"/>
      <c r="JQP44" s="414"/>
      <c r="JQQ44" s="414"/>
      <c r="JQR44" s="414"/>
      <c r="JQS44" s="414"/>
      <c r="JQT44" s="414"/>
      <c r="JQU44" s="414"/>
      <c r="JQV44" s="414"/>
      <c r="JQW44" s="414"/>
      <c r="JQX44" s="414"/>
      <c r="JQY44" s="414"/>
      <c r="JQZ44" s="414"/>
      <c r="JRA44" s="414"/>
      <c r="JRB44" s="414"/>
      <c r="JRC44" s="414"/>
      <c r="JRD44" s="414"/>
      <c r="JRE44" s="414"/>
      <c r="JRF44" s="414"/>
      <c r="JRG44" s="414"/>
      <c r="JRH44" s="414"/>
      <c r="JRI44" s="414"/>
      <c r="JRJ44" s="414"/>
      <c r="JRK44" s="414"/>
      <c r="JRL44" s="414"/>
      <c r="JRM44" s="414"/>
      <c r="JRN44" s="414"/>
      <c r="JRO44" s="414"/>
      <c r="JRP44" s="414"/>
      <c r="JRQ44" s="414"/>
      <c r="JRR44" s="414"/>
      <c r="JRS44" s="414"/>
      <c r="JRT44" s="414"/>
      <c r="JRU44" s="414"/>
      <c r="JRV44" s="414"/>
      <c r="JRW44" s="414"/>
      <c r="JRX44" s="414"/>
      <c r="JRY44" s="414"/>
      <c r="JRZ44" s="414"/>
      <c r="JSA44" s="414"/>
      <c r="JSB44" s="414"/>
      <c r="JSC44" s="414"/>
      <c r="JSD44" s="414"/>
      <c r="JSE44" s="414"/>
      <c r="JSF44" s="414"/>
      <c r="JSG44" s="414"/>
      <c r="JSH44" s="414"/>
      <c r="JSI44" s="414"/>
      <c r="JSJ44" s="414"/>
      <c r="JSK44" s="414"/>
      <c r="JSL44" s="414"/>
      <c r="JSM44" s="414"/>
      <c r="JSN44" s="414"/>
      <c r="JSO44" s="414"/>
      <c r="JSP44" s="414"/>
      <c r="JSQ44" s="414"/>
      <c r="JSR44" s="414"/>
      <c r="JSS44" s="414"/>
      <c r="JST44" s="414"/>
      <c r="JSU44" s="414"/>
      <c r="JSV44" s="414"/>
      <c r="JSW44" s="414"/>
      <c r="JSX44" s="414"/>
      <c r="JSY44" s="414"/>
      <c r="JSZ44" s="414"/>
      <c r="JTA44" s="414"/>
      <c r="JTB44" s="414"/>
      <c r="JTC44" s="414"/>
      <c r="JTD44" s="414"/>
      <c r="JTE44" s="414"/>
      <c r="JTF44" s="414"/>
      <c r="JTG44" s="414"/>
      <c r="JTH44" s="414"/>
      <c r="JTI44" s="414"/>
      <c r="JTJ44" s="414"/>
      <c r="JTK44" s="414"/>
      <c r="JTL44" s="414"/>
      <c r="JTM44" s="414"/>
      <c r="JTN44" s="414"/>
      <c r="JTO44" s="414"/>
      <c r="JTP44" s="414"/>
      <c r="JTQ44" s="414"/>
      <c r="JTR44" s="414"/>
      <c r="JTS44" s="414"/>
      <c r="JTT44" s="414"/>
      <c r="JTU44" s="414"/>
      <c r="JTV44" s="414"/>
      <c r="JTW44" s="414"/>
      <c r="JTX44" s="414"/>
      <c r="JTY44" s="414"/>
      <c r="JTZ44" s="414"/>
      <c r="JUA44" s="414"/>
      <c r="JUB44" s="414"/>
      <c r="JUC44" s="414"/>
      <c r="JUD44" s="414"/>
      <c r="JUE44" s="414"/>
      <c r="JUF44" s="414"/>
      <c r="JUG44" s="414"/>
      <c r="JUH44" s="414"/>
      <c r="JUI44" s="414"/>
      <c r="JUJ44" s="414"/>
      <c r="JUK44" s="414"/>
      <c r="JUL44" s="414"/>
      <c r="JUM44" s="414"/>
      <c r="JUN44" s="414"/>
      <c r="JUO44" s="414"/>
      <c r="JUP44" s="414"/>
      <c r="JUQ44" s="414"/>
      <c r="JUR44" s="414"/>
      <c r="JUS44" s="414"/>
      <c r="JUT44" s="414"/>
      <c r="JUU44" s="414"/>
      <c r="JUV44" s="414"/>
      <c r="JUW44" s="414"/>
      <c r="JUX44" s="414"/>
      <c r="JUY44" s="414"/>
      <c r="JUZ44" s="414"/>
      <c r="JVA44" s="414"/>
      <c r="JVB44" s="414"/>
      <c r="JVC44" s="414"/>
      <c r="JVD44" s="414"/>
      <c r="JVE44" s="414"/>
      <c r="JVF44" s="414"/>
      <c r="JVG44" s="414"/>
      <c r="JVH44" s="414"/>
      <c r="JVI44" s="414"/>
      <c r="JVJ44" s="414"/>
      <c r="JVK44" s="414"/>
      <c r="JVL44" s="414"/>
      <c r="JVM44" s="414"/>
      <c r="JVN44" s="414"/>
      <c r="JVO44" s="414"/>
      <c r="JVP44" s="414"/>
      <c r="JVQ44" s="414"/>
      <c r="JVR44" s="414"/>
      <c r="JVS44" s="414"/>
      <c r="JVT44" s="414"/>
      <c r="JVU44" s="414"/>
      <c r="JVV44" s="414"/>
      <c r="JVW44" s="414"/>
      <c r="JVX44" s="414"/>
      <c r="JVY44" s="414"/>
      <c r="JVZ44" s="414"/>
      <c r="JWA44" s="414"/>
      <c r="JWB44" s="414"/>
      <c r="JWC44" s="414"/>
      <c r="JWD44" s="414"/>
      <c r="JWE44" s="414"/>
      <c r="JWF44" s="414"/>
      <c r="JWG44" s="414"/>
      <c r="JWH44" s="414"/>
      <c r="JWI44" s="414"/>
      <c r="JWJ44" s="414"/>
      <c r="JWK44" s="414"/>
      <c r="JWL44" s="414"/>
      <c r="JWM44" s="414"/>
      <c r="JWN44" s="414"/>
      <c r="JWO44" s="414"/>
      <c r="JWP44" s="414"/>
      <c r="JWQ44" s="414"/>
      <c r="JWR44" s="414"/>
      <c r="JWS44" s="414"/>
      <c r="JWT44" s="414"/>
      <c r="JWU44" s="414"/>
      <c r="JWV44" s="414"/>
      <c r="JWW44" s="414"/>
      <c r="JWX44" s="414"/>
      <c r="JWY44" s="414"/>
      <c r="JWZ44" s="414"/>
      <c r="JXA44" s="414"/>
      <c r="JXB44" s="414"/>
      <c r="JXC44" s="414"/>
      <c r="JXD44" s="414"/>
      <c r="JXE44" s="414"/>
      <c r="JXF44" s="414"/>
      <c r="JXG44" s="414"/>
      <c r="JXH44" s="414"/>
      <c r="JXI44" s="414"/>
      <c r="JXJ44" s="414"/>
      <c r="JXK44" s="414"/>
      <c r="JXL44" s="414"/>
      <c r="JXM44" s="414"/>
      <c r="JXN44" s="414"/>
      <c r="JXO44" s="414"/>
      <c r="JXP44" s="414"/>
      <c r="JXQ44" s="414"/>
      <c r="JXR44" s="414"/>
      <c r="JXS44" s="414"/>
      <c r="JXT44" s="414"/>
      <c r="JXU44" s="414"/>
      <c r="JXV44" s="414"/>
      <c r="JXW44" s="414"/>
      <c r="JXX44" s="414"/>
      <c r="JXY44" s="414"/>
      <c r="JXZ44" s="414"/>
      <c r="JYA44" s="414"/>
      <c r="JYB44" s="414"/>
      <c r="JYC44" s="414"/>
      <c r="JYD44" s="414"/>
      <c r="JYE44" s="414"/>
      <c r="JYF44" s="414"/>
      <c r="JYG44" s="414"/>
      <c r="JYH44" s="414"/>
      <c r="JYI44" s="414"/>
      <c r="JYJ44" s="414"/>
      <c r="JYK44" s="414"/>
      <c r="JYL44" s="414"/>
      <c r="JYM44" s="414"/>
      <c r="JYN44" s="414"/>
      <c r="JYO44" s="414"/>
      <c r="JYP44" s="414"/>
      <c r="JYQ44" s="414"/>
      <c r="JYR44" s="414"/>
      <c r="JYS44" s="414"/>
      <c r="JYT44" s="414"/>
      <c r="JYU44" s="414"/>
      <c r="JYV44" s="414"/>
      <c r="JYW44" s="414"/>
      <c r="JYX44" s="414"/>
      <c r="JYY44" s="414"/>
      <c r="JYZ44" s="414"/>
      <c r="JZA44" s="414"/>
      <c r="JZB44" s="414"/>
      <c r="JZC44" s="414"/>
      <c r="JZD44" s="414"/>
      <c r="JZE44" s="414"/>
      <c r="JZF44" s="414"/>
      <c r="JZG44" s="414"/>
      <c r="JZH44" s="414"/>
      <c r="JZI44" s="414"/>
      <c r="JZJ44" s="414"/>
      <c r="JZK44" s="414"/>
      <c r="JZL44" s="414"/>
      <c r="JZM44" s="414"/>
      <c r="JZN44" s="414"/>
      <c r="JZO44" s="414"/>
      <c r="JZP44" s="414"/>
      <c r="JZQ44" s="414"/>
      <c r="JZR44" s="414"/>
      <c r="JZS44" s="414"/>
      <c r="JZT44" s="414"/>
      <c r="JZU44" s="414"/>
      <c r="JZV44" s="414"/>
      <c r="JZW44" s="414"/>
      <c r="JZX44" s="414"/>
      <c r="JZY44" s="414"/>
      <c r="JZZ44" s="414"/>
      <c r="KAA44" s="414"/>
      <c r="KAB44" s="414"/>
      <c r="KAC44" s="414"/>
      <c r="KAD44" s="414"/>
      <c r="KAE44" s="414"/>
      <c r="KAF44" s="414"/>
      <c r="KAG44" s="414"/>
      <c r="KAH44" s="414"/>
      <c r="KAI44" s="414"/>
      <c r="KAJ44" s="414"/>
      <c r="KAK44" s="414"/>
      <c r="KAL44" s="414"/>
      <c r="KAM44" s="414"/>
      <c r="KAN44" s="414"/>
      <c r="KAO44" s="414"/>
      <c r="KAP44" s="414"/>
      <c r="KAQ44" s="414"/>
      <c r="KAR44" s="414"/>
      <c r="KAS44" s="414"/>
      <c r="KAT44" s="414"/>
      <c r="KAU44" s="414"/>
      <c r="KAV44" s="414"/>
      <c r="KAW44" s="414"/>
      <c r="KAX44" s="414"/>
      <c r="KAY44" s="414"/>
      <c r="KAZ44" s="414"/>
      <c r="KBA44" s="414"/>
      <c r="KBB44" s="414"/>
      <c r="KBC44" s="414"/>
      <c r="KBD44" s="414"/>
      <c r="KBE44" s="414"/>
      <c r="KBF44" s="414"/>
      <c r="KBG44" s="414"/>
      <c r="KBH44" s="414"/>
      <c r="KBI44" s="414"/>
      <c r="KBJ44" s="414"/>
      <c r="KBK44" s="414"/>
      <c r="KBL44" s="414"/>
      <c r="KBM44" s="414"/>
      <c r="KBN44" s="414"/>
      <c r="KBO44" s="414"/>
      <c r="KBP44" s="414"/>
      <c r="KBQ44" s="414"/>
      <c r="KBR44" s="414"/>
      <c r="KBS44" s="414"/>
      <c r="KBT44" s="414"/>
      <c r="KBU44" s="414"/>
      <c r="KBV44" s="414"/>
      <c r="KBW44" s="414"/>
      <c r="KBX44" s="414"/>
      <c r="KBY44" s="414"/>
      <c r="KBZ44" s="414"/>
      <c r="KCA44" s="414"/>
      <c r="KCB44" s="414"/>
      <c r="KCC44" s="414"/>
      <c r="KCD44" s="414"/>
      <c r="KCE44" s="414"/>
      <c r="KCF44" s="414"/>
      <c r="KCG44" s="414"/>
      <c r="KCH44" s="414"/>
      <c r="KCI44" s="414"/>
      <c r="KCJ44" s="414"/>
      <c r="KCK44" s="414"/>
      <c r="KCL44" s="414"/>
      <c r="KCM44" s="414"/>
      <c r="KCN44" s="414"/>
      <c r="KCO44" s="414"/>
      <c r="KCP44" s="414"/>
      <c r="KCQ44" s="414"/>
      <c r="KCR44" s="414"/>
      <c r="KCS44" s="414"/>
      <c r="KCT44" s="414"/>
      <c r="KCU44" s="414"/>
      <c r="KCV44" s="414"/>
      <c r="KCW44" s="414"/>
      <c r="KCX44" s="414"/>
      <c r="KCY44" s="414"/>
      <c r="KCZ44" s="414"/>
      <c r="KDA44" s="414"/>
      <c r="KDB44" s="414"/>
      <c r="KDC44" s="414"/>
      <c r="KDD44" s="414"/>
      <c r="KDE44" s="414"/>
      <c r="KDF44" s="414"/>
      <c r="KDG44" s="414"/>
      <c r="KDH44" s="414"/>
      <c r="KDI44" s="414"/>
      <c r="KDJ44" s="414"/>
      <c r="KDK44" s="414"/>
      <c r="KDL44" s="414"/>
      <c r="KDM44" s="414"/>
      <c r="KDN44" s="414"/>
      <c r="KDO44" s="414"/>
      <c r="KDP44" s="414"/>
      <c r="KDQ44" s="414"/>
      <c r="KDR44" s="414"/>
      <c r="KDS44" s="414"/>
      <c r="KDT44" s="414"/>
      <c r="KDU44" s="414"/>
      <c r="KDV44" s="414"/>
      <c r="KDW44" s="414"/>
      <c r="KDX44" s="414"/>
      <c r="KDY44" s="414"/>
      <c r="KDZ44" s="414"/>
      <c r="KEA44" s="414"/>
      <c r="KEB44" s="414"/>
      <c r="KEC44" s="414"/>
      <c r="KED44" s="414"/>
      <c r="KEE44" s="414"/>
      <c r="KEF44" s="414"/>
      <c r="KEG44" s="414"/>
      <c r="KEH44" s="414"/>
      <c r="KEI44" s="414"/>
      <c r="KEJ44" s="414"/>
      <c r="KEK44" s="414"/>
      <c r="KEL44" s="414"/>
      <c r="KEM44" s="414"/>
      <c r="KEN44" s="414"/>
      <c r="KEO44" s="414"/>
      <c r="KEP44" s="414"/>
      <c r="KEQ44" s="414"/>
      <c r="KER44" s="414"/>
      <c r="KES44" s="414"/>
      <c r="KET44" s="414"/>
      <c r="KEU44" s="414"/>
      <c r="KEV44" s="414"/>
      <c r="KEW44" s="414"/>
      <c r="KEX44" s="414"/>
      <c r="KEY44" s="414"/>
      <c r="KEZ44" s="414"/>
      <c r="KFA44" s="414"/>
      <c r="KFB44" s="414"/>
      <c r="KFC44" s="414"/>
      <c r="KFD44" s="414"/>
      <c r="KFE44" s="414"/>
      <c r="KFF44" s="414"/>
      <c r="KFG44" s="414"/>
      <c r="KFH44" s="414"/>
      <c r="KFI44" s="414"/>
      <c r="KFJ44" s="414"/>
      <c r="KFK44" s="414"/>
      <c r="KFL44" s="414"/>
      <c r="KFM44" s="414"/>
      <c r="KFN44" s="414"/>
      <c r="KFO44" s="414"/>
      <c r="KFP44" s="414"/>
      <c r="KFQ44" s="414"/>
      <c r="KFR44" s="414"/>
      <c r="KFS44" s="414"/>
      <c r="KFT44" s="414"/>
      <c r="KFU44" s="414"/>
      <c r="KFV44" s="414"/>
      <c r="KFW44" s="414"/>
      <c r="KFX44" s="414"/>
      <c r="KFY44" s="414"/>
      <c r="KFZ44" s="414"/>
      <c r="KGA44" s="414"/>
      <c r="KGB44" s="414"/>
      <c r="KGC44" s="414"/>
      <c r="KGD44" s="414"/>
      <c r="KGE44" s="414"/>
      <c r="KGF44" s="414"/>
      <c r="KGG44" s="414"/>
      <c r="KGH44" s="414"/>
      <c r="KGI44" s="414"/>
      <c r="KGJ44" s="414"/>
      <c r="KGK44" s="414"/>
      <c r="KGL44" s="414"/>
      <c r="KGM44" s="414"/>
      <c r="KGN44" s="414"/>
      <c r="KGO44" s="414"/>
      <c r="KGP44" s="414"/>
      <c r="KGQ44" s="414"/>
      <c r="KGR44" s="414"/>
      <c r="KGS44" s="414"/>
      <c r="KGT44" s="414"/>
      <c r="KGU44" s="414"/>
      <c r="KGV44" s="414"/>
      <c r="KGW44" s="414"/>
      <c r="KGX44" s="414"/>
      <c r="KGY44" s="414"/>
      <c r="KGZ44" s="414"/>
      <c r="KHA44" s="414"/>
      <c r="KHB44" s="414"/>
      <c r="KHC44" s="414"/>
      <c r="KHD44" s="414"/>
      <c r="KHE44" s="414"/>
      <c r="KHF44" s="414"/>
      <c r="KHG44" s="414"/>
      <c r="KHH44" s="414"/>
      <c r="KHI44" s="414"/>
      <c r="KHJ44" s="414"/>
      <c r="KHK44" s="414"/>
      <c r="KHL44" s="414"/>
      <c r="KHM44" s="414"/>
      <c r="KHN44" s="414"/>
      <c r="KHO44" s="414"/>
      <c r="KHP44" s="414"/>
      <c r="KHQ44" s="414"/>
      <c r="KHR44" s="414"/>
      <c r="KHS44" s="414"/>
      <c r="KHT44" s="414"/>
      <c r="KHU44" s="414"/>
      <c r="KHV44" s="414"/>
      <c r="KHW44" s="414"/>
      <c r="KHX44" s="414"/>
      <c r="KHY44" s="414"/>
      <c r="KHZ44" s="414"/>
      <c r="KIA44" s="414"/>
      <c r="KIB44" s="414"/>
      <c r="KIC44" s="414"/>
      <c r="KID44" s="414"/>
      <c r="KIE44" s="414"/>
      <c r="KIF44" s="414"/>
      <c r="KIG44" s="414"/>
      <c r="KIH44" s="414"/>
      <c r="KII44" s="414"/>
      <c r="KIJ44" s="414"/>
      <c r="KIK44" s="414"/>
      <c r="KIL44" s="414"/>
      <c r="KIM44" s="414"/>
      <c r="KIN44" s="414"/>
      <c r="KIO44" s="414"/>
      <c r="KIP44" s="414"/>
      <c r="KIQ44" s="414"/>
      <c r="KIR44" s="414"/>
      <c r="KIS44" s="414"/>
      <c r="KIT44" s="414"/>
      <c r="KIU44" s="414"/>
      <c r="KIV44" s="414"/>
      <c r="KIW44" s="414"/>
      <c r="KIX44" s="414"/>
      <c r="KIY44" s="414"/>
      <c r="KIZ44" s="414"/>
      <c r="KJA44" s="414"/>
      <c r="KJB44" s="414"/>
      <c r="KJC44" s="414"/>
      <c r="KJD44" s="414"/>
      <c r="KJE44" s="414"/>
      <c r="KJF44" s="414"/>
      <c r="KJG44" s="414"/>
      <c r="KJH44" s="414"/>
      <c r="KJI44" s="414"/>
      <c r="KJJ44" s="414"/>
      <c r="KJK44" s="414"/>
      <c r="KJL44" s="414"/>
      <c r="KJM44" s="414"/>
      <c r="KJN44" s="414"/>
      <c r="KJO44" s="414"/>
      <c r="KJP44" s="414"/>
      <c r="KJQ44" s="414"/>
      <c r="KJR44" s="414"/>
      <c r="KJS44" s="414"/>
      <c r="KJT44" s="414"/>
      <c r="KJU44" s="414"/>
      <c r="KJV44" s="414"/>
      <c r="KJW44" s="414"/>
      <c r="KJX44" s="414"/>
      <c r="KJY44" s="414"/>
      <c r="KJZ44" s="414"/>
      <c r="KKA44" s="414"/>
      <c r="KKB44" s="414"/>
      <c r="KKC44" s="414"/>
      <c r="KKD44" s="414"/>
      <c r="KKE44" s="414"/>
      <c r="KKF44" s="414"/>
      <c r="KKG44" s="414"/>
      <c r="KKH44" s="414"/>
      <c r="KKI44" s="414"/>
      <c r="KKJ44" s="414"/>
      <c r="KKK44" s="414"/>
      <c r="KKL44" s="414"/>
      <c r="KKM44" s="414"/>
      <c r="KKN44" s="414"/>
      <c r="KKO44" s="414"/>
      <c r="KKP44" s="414"/>
      <c r="KKQ44" s="414"/>
      <c r="KKR44" s="414"/>
      <c r="KKS44" s="414"/>
      <c r="KKT44" s="414"/>
      <c r="KKU44" s="414"/>
      <c r="KKV44" s="414"/>
      <c r="KKW44" s="414"/>
      <c r="KKX44" s="414"/>
      <c r="KKY44" s="414"/>
      <c r="KKZ44" s="414"/>
      <c r="KLA44" s="414"/>
      <c r="KLB44" s="414"/>
      <c r="KLC44" s="414"/>
      <c r="KLD44" s="414"/>
      <c r="KLE44" s="414"/>
      <c r="KLF44" s="414"/>
      <c r="KLG44" s="414"/>
      <c r="KLH44" s="414"/>
      <c r="KLI44" s="414"/>
      <c r="KLJ44" s="414"/>
      <c r="KLK44" s="414"/>
      <c r="KLL44" s="414"/>
      <c r="KLM44" s="414"/>
      <c r="KLN44" s="414"/>
      <c r="KLO44" s="414"/>
      <c r="KLP44" s="414"/>
      <c r="KLQ44" s="414"/>
      <c r="KLR44" s="414"/>
      <c r="KLS44" s="414"/>
      <c r="KLT44" s="414"/>
      <c r="KLU44" s="414"/>
      <c r="KLV44" s="414"/>
      <c r="KLW44" s="414"/>
      <c r="KLX44" s="414"/>
      <c r="KLY44" s="414"/>
      <c r="KLZ44" s="414"/>
      <c r="KMA44" s="414"/>
      <c r="KMB44" s="414"/>
      <c r="KMC44" s="414"/>
      <c r="KMD44" s="414"/>
      <c r="KME44" s="414"/>
      <c r="KMF44" s="414"/>
      <c r="KMG44" s="414"/>
      <c r="KMH44" s="414"/>
      <c r="KMI44" s="414"/>
      <c r="KMJ44" s="414"/>
      <c r="KMK44" s="414"/>
      <c r="KML44" s="414"/>
      <c r="KMM44" s="414"/>
      <c r="KMN44" s="414"/>
      <c r="KMO44" s="414"/>
      <c r="KMP44" s="414"/>
      <c r="KMQ44" s="414"/>
      <c r="KMR44" s="414"/>
      <c r="KMS44" s="414"/>
      <c r="KMT44" s="414"/>
      <c r="KMU44" s="414"/>
      <c r="KMV44" s="414"/>
      <c r="KMW44" s="414"/>
      <c r="KMX44" s="414"/>
      <c r="KMY44" s="414"/>
      <c r="KMZ44" s="414"/>
      <c r="KNA44" s="414"/>
      <c r="KNB44" s="414"/>
      <c r="KNC44" s="414"/>
      <c r="KND44" s="414"/>
      <c r="KNE44" s="414"/>
      <c r="KNF44" s="414"/>
      <c r="KNG44" s="414"/>
      <c r="KNH44" s="414"/>
      <c r="KNI44" s="414"/>
      <c r="KNJ44" s="414"/>
      <c r="KNK44" s="414"/>
      <c r="KNL44" s="414"/>
      <c r="KNM44" s="414"/>
      <c r="KNN44" s="414"/>
      <c r="KNO44" s="414"/>
      <c r="KNP44" s="414"/>
      <c r="KNQ44" s="414"/>
      <c r="KNR44" s="414"/>
      <c r="KNS44" s="414"/>
      <c r="KNT44" s="414"/>
      <c r="KNU44" s="414"/>
      <c r="KNV44" s="414"/>
      <c r="KNW44" s="414"/>
      <c r="KNX44" s="414"/>
      <c r="KNY44" s="414"/>
      <c r="KNZ44" s="414"/>
      <c r="KOA44" s="414"/>
      <c r="KOB44" s="414"/>
      <c r="KOC44" s="414"/>
      <c r="KOD44" s="414"/>
      <c r="KOE44" s="414"/>
      <c r="KOF44" s="414"/>
      <c r="KOG44" s="414"/>
      <c r="KOH44" s="414"/>
      <c r="KOI44" s="414"/>
      <c r="KOJ44" s="414"/>
      <c r="KOK44" s="414"/>
      <c r="KOL44" s="414"/>
      <c r="KOM44" s="414"/>
      <c r="KON44" s="414"/>
      <c r="KOO44" s="414"/>
      <c r="KOP44" s="414"/>
      <c r="KOQ44" s="414"/>
      <c r="KOR44" s="414"/>
      <c r="KOS44" s="414"/>
      <c r="KOT44" s="414"/>
      <c r="KOU44" s="414"/>
      <c r="KOV44" s="414"/>
      <c r="KOW44" s="414"/>
      <c r="KOX44" s="414"/>
      <c r="KOY44" s="414"/>
      <c r="KOZ44" s="414"/>
      <c r="KPA44" s="414"/>
      <c r="KPB44" s="414"/>
      <c r="KPC44" s="414"/>
      <c r="KPD44" s="414"/>
      <c r="KPE44" s="414"/>
      <c r="KPF44" s="414"/>
      <c r="KPG44" s="414"/>
      <c r="KPH44" s="414"/>
      <c r="KPI44" s="414"/>
      <c r="KPJ44" s="414"/>
      <c r="KPK44" s="414"/>
      <c r="KPL44" s="414"/>
      <c r="KPM44" s="414"/>
      <c r="KPN44" s="414"/>
      <c r="KPO44" s="414"/>
      <c r="KPP44" s="414"/>
      <c r="KPQ44" s="414"/>
      <c r="KPR44" s="414"/>
      <c r="KPS44" s="414"/>
      <c r="KPT44" s="414"/>
      <c r="KPU44" s="414"/>
      <c r="KPV44" s="414"/>
      <c r="KPW44" s="414"/>
      <c r="KPX44" s="414"/>
      <c r="KPY44" s="414"/>
      <c r="KPZ44" s="414"/>
      <c r="KQA44" s="414"/>
      <c r="KQB44" s="414"/>
      <c r="KQC44" s="414"/>
      <c r="KQD44" s="414"/>
      <c r="KQE44" s="414"/>
      <c r="KQF44" s="414"/>
      <c r="KQG44" s="414"/>
      <c r="KQH44" s="414"/>
      <c r="KQI44" s="414"/>
      <c r="KQJ44" s="414"/>
      <c r="KQK44" s="414"/>
      <c r="KQL44" s="414"/>
      <c r="KQM44" s="414"/>
      <c r="KQN44" s="414"/>
      <c r="KQO44" s="414"/>
      <c r="KQP44" s="414"/>
      <c r="KQQ44" s="414"/>
      <c r="KQR44" s="414"/>
      <c r="KQS44" s="414"/>
      <c r="KQT44" s="414"/>
      <c r="KQU44" s="414"/>
      <c r="KQV44" s="414"/>
      <c r="KQW44" s="414"/>
      <c r="KQX44" s="414"/>
      <c r="KQY44" s="414"/>
      <c r="KQZ44" s="414"/>
      <c r="KRA44" s="414"/>
      <c r="KRB44" s="414"/>
      <c r="KRC44" s="414"/>
      <c r="KRD44" s="414"/>
      <c r="KRE44" s="414"/>
      <c r="KRF44" s="414"/>
      <c r="KRG44" s="414"/>
      <c r="KRH44" s="414"/>
      <c r="KRI44" s="414"/>
      <c r="KRJ44" s="414"/>
      <c r="KRK44" s="414"/>
      <c r="KRL44" s="414"/>
      <c r="KRM44" s="414"/>
      <c r="KRN44" s="414"/>
      <c r="KRO44" s="414"/>
      <c r="KRP44" s="414"/>
      <c r="KRQ44" s="414"/>
      <c r="KRR44" s="414"/>
      <c r="KRS44" s="414"/>
      <c r="KRT44" s="414"/>
      <c r="KRU44" s="414"/>
      <c r="KRV44" s="414"/>
      <c r="KRW44" s="414"/>
      <c r="KRX44" s="414"/>
      <c r="KRY44" s="414"/>
      <c r="KRZ44" s="414"/>
      <c r="KSA44" s="414"/>
      <c r="KSB44" s="414"/>
      <c r="KSC44" s="414"/>
      <c r="KSD44" s="414"/>
      <c r="KSE44" s="414"/>
      <c r="KSF44" s="414"/>
      <c r="KSG44" s="414"/>
      <c r="KSH44" s="414"/>
      <c r="KSI44" s="414"/>
      <c r="KSJ44" s="414"/>
      <c r="KSK44" s="414"/>
      <c r="KSL44" s="414"/>
      <c r="KSM44" s="414"/>
      <c r="KSN44" s="414"/>
      <c r="KSO44" s="414"/>
      <c r="KSP44" s="414"/>
      <c r="KSQ44" s="414"/>
      <c r="KSR44" s="414"/>
      <c r="KSS44" s="414"/>
      <c r="KST44" s="414"/>
      <c r="KSU44" s="414"/>
      <c r="KSV44" s="414"/>
      <c r="KSW44" s="414"/>
      <c r="KSX44" s="414"/>
      <c r="KSY44" s="414"/>
      <c r="KSZ44" s="414"/>
      <c r="KTA44" s="414"/>
      <c r="KTB44" s="414"/>
      <c r="KTC44" s="414"/>
      <c r="KTD44" s="414"/>
      <c r="KTE44" s="414"/>
      <c r="KTF44" s="414"/>
      <c r="KTG44" s="414"/>
      <c r="KTH44" s="414"/>
      <c r="KTI44" s="414"/>
      <c r="KTJ44" s="414"/>
      <c r="KTK44" s="414"/>
      <c r="KTL44" s="414"/>
      <c r="KTM44" s="414"/>
      <c r="KTN44" s="414"/>
      <c r="KTO44" s="414"/>
      <c r="KTP44" s="414"/>
      <c r="KTQ44" s="414"/>
      <c r="KTR44" s="414"/>
      <c r="KTS44" s="414"/>
      <c r="KTT44" s="414"/>
      <c r="KTU44" s="414"/>
      <c r="KTV44" s="414"/>
      <c r="KTW44" s="414"/>
      <c r="KTX44" s="414"/>
      <c r="KTY44" s="414"/>
      <c r="KTZ44" s="414"/>
      <c r="KUA44" s="414"/>
      <c r="KUB44" s="414"/>
      <c r="KUC44" s="414"/>
      <c r="KUD44" s="414"/>
      <c r="KUE44" s="414"/>
      <c r="KUF44" s="414"/>
      <c r="KUG44" s="414"/>
      <c r="KUH44" s="414"/>
      <c r="KUI44" s="414"/>
      <c r="KUJ44" s="414"/>
      <c r="KUK44" s="414"/>
      <c r="KUL44" s="414"/>
      <c r="KUM44" s="414"/>
      <c r="KUN44" s="414"/>
      <c r="KUO44" s="414"/>
      <c r="KUP44" s="414"/>
      <c r="KUQ44" s="414"/>
      <c r="KUR44" s="414"/>
      <c r="KUS44" s="414"/>
      <c r="KUT44" s="414"/>
      <c r="KUU44" s="414"/>
      <c r="KUV44" s="414"/>
      <c r="KUW44" s="414"/>
      <c r="KUX44" s="414"/>
      <c r="KUY44" s="414"/>
      <c r="KUZ44" s="414"/>
      <c r="KVA44" s="414"/>
      <c r="KVB44" s="414"/>
      <c r="KVC44" s="414"/>
      <c r="KVD44" s="414"/>
      <c r="KVE44" s="414"/>
      <c r="KVF44" s="414"/>
      <c r="KVG44" s="414"/>
      <c r="KVH44" s="414"/>
      <c r="KVI44" s="414"/>
      <c r="KVJ44" s="414"/>
      <c r="KVK44" s="414"/>
      <c r="KVL44" s="414"/>
      <c r="KVM44" s="414"/>
      <c r="KVN44" s="414"/>
      <c r="KVO44" s="414"/>
      <c r="KVP44" s="414"/>
      <c r="KVQ44" s="414"/>
      <c r="KVR44" s="414"/>
      <c r="KVS44" s="414"/>
      <c r="KVT44" s="414"/>
      <c r="KVU44" s="414"/>
      <c r="KVV44" s="414"/>
      <c r="KVW44" s="414"/>
      <c r="KVX44" s="414"/>
      <c r="KVY44" s="414"/>
      <c r="KVZ44" s="414"/>
      <c r="KWA44" s="414"/>
      <c r="KWB44" s="414"/>
      <c r="KWC44" s="414"/>
      <c r="KWD44" s="414"/>
      <c r="KWE44" s="414"/>
      <c r="KWF44" s="414"/>
      <c r="KWG44" s="414"/>
      <c r="KWH44" s="414"/>
      <c r="KWI44" s="414"/>
      <c r="KWJ44" s="414"/>
      <c r="KWK44" s="414"/>
      <c r="KWL44" s="414"/>
      <c r="KWM44" s="414"/>
      <c r="KWN44" s="414"/>
      <c r="KWO44" s="414"/>
      <c r="KWP44" s="414"/>
      <c r="KWQ44" s="414"/>
      <c r="KWR44" s="414"/>
      <c r="KWS44" s="414"/>
      <c r="KWT44" s="414"/>
      <c r="KWU44" s="414"/>
      <c r="KWV44" s="414"/>
      <c r="KWW44" s="414"/>
      <c r="KWX44" s="414"/>
      <c r="KWY44" s="414"/>
      <c r="KWZ44" s="414"/>
      <c r="KXA44" s="414"/>
      <c r="KXB44" s="414"/>
      <c r="KXC44" s="414"/>
      <c r="KXD44" s="414"/>
      <c r="KXE44" s="414"/>
      <c r="KXF44" s="414"/>
      <c r="KXG44" s="414"/>
      <c r="KXH44" s="414"/>
      <c r="KXI44" s="414"/>
      <c r="KXJ44" s="414"/>
      <c r="KXK44" s="414"/>
      <c r="KXL44" s="414"/>
      <c r="KXM44" s="414"/>
      <c r="KXN44" s="414"/>
      <c r="KXO44" s="414"/>
      <c r="KXP44" s="414"/>
      <c r="KXQ44" s="414"/>
      <c r="KXR44" s="414"/>
      <c r="KXS44" s="414"/>
      <c r="KXT44" s="414"/>
      <c r="KXU44" s="414"/>
      <c r="KXV44" s="414"/>
      <c r="KXW44" s="414"/>
      <c r="KXX44" s="414"/>
      <c r="KXY44" s="414"/>
      <c r="KXZ44" s="414"/>
      <c r="KYA44" s="414"/>
      <c r="KYB44" s="414"/>
      <c r="KYC44" s="414"/>
      <c r="KYD44" s="414"/>
      <c r="KYE44" s="414"/>
      <c r="KYF44" s="414"/>
      <c r="KYG44" s="414"/>
      <c r="KYH44" s="414"/>
      <c r="KYI44" s="414"/>
      <c r="KYJ44" s="414"/>
      <c r="KYK44" s="414"/>
      <c r="KYL44" s="414"/>
      <c r="KYM44" s="414"/>
      <c r="KYN44" s="414"/>
      <c r="KYO44" s="414"/>
      <c r="KYP44" s="414"/>
      <c r="KYQ44" s="414"/>
      <c r="KYR44" s="414"/>
      <c r="KYS44" s="414"/>
      <c r="KYT44" s="414"/>
      <c r="KYU44" s="414"/>
      <c r="KYV44" s="414"/>
      <c r="KYW44" s="414"/>
      <c r="KYX44" s="414"/>
      <c r="KYY44" s="414"/>
      <c r="KYZ44" s="414"/>
      <c r="KZA44" s="414"/>
      <c r="KZB44" s="414"/>
      <c r="KZC44" s="414"/>
      <c r="KZD44" s="414"/>
      <c r="KZE44" s="414"/>
      <c r="KZF44" s="414"/>
      <c r="KZG44" s="414"/>
      <c r="KZH44" s="414"/>
      <c r="KZI44" s="414"/>
      <c r="KZJ44" s="414"/>
      <c r="KZK44" s="414"/>
      <c r="KZL44" s="414"/>
      <c r="KZM44" s="414"/>
      <c r="KZN44" s="414"/>
      <c r="KZO44" s="414"/>
      <c r="KZP44" s="414"/>
      <c r="KZQ44" s="414"/>
      <c r="KZR44" s="414"/>
      <c r="KZS44" s="414"/>
      <c r="KZT44" s="414"/>
      <c r="KZU44" s="414"/>
      <c r="KZV44" s="414"/>
      <c r="KZW44" s="414"/>
      <c r="KZX44" s="414"/>
      <c r="KZY44" s="414"/>
      <c r="KZZ44" s="414"/>
      <c r="LAA44" s="414"/>
      <c r="LAB44" s="414"/>
      <c r="LAC44" s="414"/>
      <c r="LAD44" s="414"/>
      <c r="LAE44" s="414"/>
      <c r="LAF44" s="414"/>
      <c r="LAG44" s="414"/>
      <c r="LAH44" s="414"/>
      <c r="LAI44" s="414"/>
      <c r="LAJ44" s="414"/>
      <c r="LAK44" s="414"/>
      <c r="LAL44" s="414"/>
      <c r="LAM44" s="414"/>
      <c r="LAN44" s="414"/>
      <c r="LAO44" s="414"/>
      <c r="LAP44" s="414"/>
      <c r="LAQ44" s="414"/>
      <c r="LAR44" s="414"/>
      <c r="LAS44" s="414"/>
      <c r="LAT44" s="414"/>
      <c r="LAU44" s="414"/>
      <c r="LAV44" s="414"/>
      <c r="LAW44" s="414"/>
      <c r="LAX44" s="414"/>
      <c r="LAY44" s="414"/>
      <c r="LAZ44" s="414"/>
      <c r="LBA44" s="414"/>
      <c r="LBB44" s="414"/>
      <c r="LBC44" s="414"/>
      <c r="LBD44" s="414"/>
      <c r="LBE44" s="414"/>
      <c r="LBF44" s="414"/>
      <c r="LBG44" s="414"/>
      <c r="LBH44" s="414"/>
      <c r="LBI44" s="414"/>
      <c r="LBJ44" s="414"/>
      <c r="LBK44" s="414"/>
      <c r="LBL44" s="414"/>
      <c r="LBM44" s="414"/>
      <c r="LBN44" s="414"/>
      <c r="LBO44" s="414"/>
      <c r="LBP44" s="414"/>
      <c r="LBQ44" s="414"/>
      <c r="LBR44" s="414"/>
      <c r="LBS44" s="414"/>
      <c r="LBT44" s="414"/>
      <c r="LBU44" s="414"/>
      <c r="LBV44" s="414"/>
      <c r="LBW44" s="414"/>
      <c r="LBX44" s="414"/>
      <c r="LBY44" s="414"/>
      <c r="LBZ44" s="414"/>
      <c r="LCA44" s="414"/>
      <c r="LCB44" s="414"/>
      <c r="LCC44" s="414"/>
      <c r="LCD44" s="414"/>
      <c r="LCE44" s="414"/>
      <c r="LCF44" s="414"/>
      <c r="LCG44" s="414"/>
      <c r="LCH44" s="414"/>
      <c r="LCI44" s="414"/>
      <c r="LCJ44" s="414"/>
      <c r="LCK44" s="414"/>
      <c r="LCL44" s="414"/>
      <c r="LCM44" s="414"/>
      <c r="LCN44" s="414"/>
      <c r="LCO44" s="414"/>
      <c r="LCP44" s="414"/>
      <c r="LCQ44" s="414"/>
      <c r="LCR44" s="414"/>
      <c r="LCS44" s="414"/>
      <c r="LCT44" s="414"/>
      <c r="LCU44" s="414"/>
      <c r="LCV44" s="414"/>
      <c r="LCW44" s="414"/>
      <c r="LCX44" s="414"/>
      <c r="LCY44" s="414"/>
      <c r="LCZ44" s="414"/>
      <c r="LDA44" s="414"/>
      <c r="LDB44" s="414"/>
      <c r="LDC44" s="414"/>
      <c r="LDD44" s="414"/>
      <c r="LDE44" s="414"/>
      <c r="LDF44" s="414"/>
      <c r="LDG44" s="414"/>
      <c r="LDH44" s="414"/>
      <c r="LDI44" s="414"/>
      <c r="LDJ44" s="414"/>
      <c r="LDK44" s="414"/>
      <c r="LDL44" s="414"/>
      <c r="LDM44" s="414"/>
      <c r="LDN44" s="414"/>
      <c r="LDO44" s="414"/>
      <c r="LDP44" s="414"/>
      <c r="LDQ44" s="414"/>
      <c r="LDR44" s="414"/>
      <c r="LDS44" s="414"/>
      <c r="LDT44" s="414"/>
      <c r="LDU44" s="414"/>
      <c r="LDV44" s="414"/>
      <c r="LDW44" s="414"/>
      <c r="LDX44" s="414"/>
      <c r="LDY44" s="414"/>
      <c r="LDZ44" s="414"/>
      <c r="LEA44" s="414"/>
      <c r="LEB44" s="414"/>
      <c r="LEC44" s="414"/>
      <c r="LED44" s="414"/>
      <c r="LEE44" s="414"/>
      <c r="LEF44" s="414"/>
      <c r="LEG44" s="414"/>
      <c r="LEH44" s="414"/>
      <c r="LEI44" s="414"/>
      <c r="LEJ44" s="414"/>
      <c r="LEK44" s="414"/>
      <c r="LEL44" s="414"/>
      <c r="LEM44" s="414"/>
      <c r="LEN44" s="414"/>
      <c r="LEO44" s="414"/>
      <c r="LEP44" s="414"/>
      <c r="LEQ44" s="414"/>
      <c r="LER44" s="414"/>
      <c r="LES44" s="414"/>
      <c r="LET44" s="414"/>
      <c r="LEU44" s="414"/>
      <c r="LEV44" s="414"/>
      <c r="LEW44" s="414"/>
      <c r="LEX44" s="414"/>
      <c r="LEY44" s="414"/>
      <c r="LEZ44" s="414"/>
      <c r="LFA44" s="414"/>
      <c r="LFB44" s="414"/>
      <c r="LFC44" s="414"/>
      <c r="LFD44" s="414"/>
      <c r="LFE44" s="414"/>
      <c r="LFF44" s="414"/>
      <c r="LFG44" s="414"/>
      <c r="LFH44" s="414"/>
      <c r="LFI44" s="414"/>
      <c r="LFJ44" s="414"/>
      <c r="LFK44" s="414"/>
      <c r="LFL44" s="414"/>
      <c r="LFM44" s="414"/>
      <c r="LFN44" s="414"/>
      <c r="LFO44" s="414"/>
      <c r="LFP44" s="414"/>
      <c r="LFQ44" s="414"/>
      <c r="LFR44" s="414"/>
      <c r="LFS44" s="414"/>
      <c r="LFT44" s="414"/>
      <c r="LFU44" s="414"/>
      <c r="LFV44" s="414"/>
      <c r="LFW44" s="414"/>
      <c r="LFX44" s="414"/>
      <c r="LFY44" s="414"/>
      <c r="LFZ44" s="414"/>
      <c r="LGA44" s="414"/>
      <c r="LGB44" s="414"/>
      <c r="LGC44" s="414"/>
      <c r="LGD44" s="414"/>
      <c r="LGE44" s="414"/>
      <c r="LGF44" s="414"/>
      <c r="LGG44" s="414"/>
      <c r="LGH44" s="414"/>
      <c r="LGI44" s="414"/>
      <c r="LGJ44" s="414"/>
      <c r="LGK44" s="414"/>
      <c r="LGL44" s="414"/>
      <c r="LGM44" s="414"/>
      <c r="LGN44" s="414"/>
      <c r="LGO44" s="414"/>
      <c r="LGP44" s="414"/>
      <c r="LGQ44" s="414"/>
      <c r="LGR44" s="414"/>
      <c r="LGS44" s="414"/>
      <c r="LGT44" s="414"/>
      <c r="LGU44" s="414"/>
      <c r="LGV44" s="414"/>
      <c r="LGW44" s="414"/>
      <c r="LGX44" s="414"/>
      <c r="LGY44" s="414"/>
      <c r="LGZ44" s="414"/>
      <c r="LHA44" s="414"/>
      <c r="LHB44" s="414"/>
      <c r="LHC44" s="414"/>
      <c r="LHD44" s="414"/>
      <c r="LHE44" s="414"/>
      <c r="LHF44" s="414"/>
      <c r="LHG44" s="414"/>
      <c r="LHH44" s="414"/>
      <c r="LHI44" s="414"/>
      <c r="LHJ44" s="414"/>
      <c r="LHK44" s="414"/>
      <c r="LHL44" s="414"/>
      <c r="LHM44" s="414"/>
      <c r="LHN44" s="414"/>
      <c r="LHO44" s="414"/>
      <c r="LHP44" s="414"/>
      <c r="LHQ44" s="414"/>
      <c r="LHR44" s="414"/>
      <c r="LHS44" s="414"/>
      <c r="LHT44" s="414"/>
      <c r="LHU44" s="414"/>
      <c r="LHV44" s="414"/>
      <c r="LHW44" s="414"/>
      <c r="LHX44" s="414"/>
      <c r="LHY44" s="414"/>
      <c r="LHZ44" s="414"/>
      <c r="LIA44" s="414"/>
      <c r="LIB44" s="414"/>
      <c r="LIC44" s="414"/>
      <c r="LID44" s="414"/>
      <c r="LIE44" s="414"/>
      <c r="LIF44" s="414"/>
      <c r="LIG44" s="414"/>
      <c r="LIH44" s="414"/>
      <c r="LII44" s="414"/>
      <c r="LIJ44" s="414"/>
      <c r="LIK44" s="414"/>
      <c r="LIL44" s="414"/>
      <c r="LIM44" s="414"/>
      <c r="LIN44" s="414"/>
      <c r="LIO44" s="414"/>
      <c r="LIP44" s="414"/>
      <c r="LIQ44" s="414"/>
      <c r="LIR44" s="414"/>
      <c r="LIS44" s="414"/>
      <c r="LIT44" s="414"/>
      <c r="LIU44" s="414"/>
      <c r="LIV44" s="414"/>
      <c r="LIW44" s="414"/>
      <c r="LIX44" s="414"/>
      <c r="LIY44" s="414"/>
      <c r="LIZ44" s="414"/>
      <c r="LJA44" s="414"/>
      <c r="LJB44" s="414"/>
      <c r="LJC44" s="414"/>
      <c r="LJD44" s="414"/>
      <c r="LJE44" s="414"/>
      <c r="LJF44" s="414"/>
      <c r="LJG44" s="414"/>
      <c r="LJH44" s="414"/>
      <c r="LJI44" s="414"/>
      <c r="LJJ44" s="414"/>
      <c r="LJK44" s="414"/>
      <c r="LJL44" s="414"/>
      <c r="LJM44" s="414"/>
      <c r="LJN44" s="414"/>
      <c r="LJO44" s="414"/>
      <c r="LJP44" s="414"/>
      <c r="LJQ44" s="414"/>
      <c r="LJR44" s="414"/>
      <c r="LJS44" s="414"/>
      <c r="LJT44" s="414"/>
      <c r="LJU44" s="414"/>
      <c r="LJV44" s="414"/>
      <c r="LJW44" s="414"/>
      <c r="LJX44" s="414"/>
      <c r="LJY44" s="414"/>
      <c r="LJZ44" s="414"/>
      <c r="LKA44" s="414"/>
      <c r="LKB44" s="414"/>
      <c r="LKC44" s="414"/>
      <c r="LKD44" s="414"/>
      <c r="LKE44" s="414"/>
      <c r="LKF44" s="414"/>
      <c r="LKG44" s="414"/>
      <c r="LKH44" s="414"/>
      <c r="LKI44" s="414"/>
      <c r="LKJ44" s="414"/>
      <c r="LKK44" s="414"/>
      <c r="LKL44" s="414"/>
      <c r="LKM44" s="414"/>
      <c r="LKN44" s="414"/>
      <c r="LKO44" s="414"/>
      <c r="LKP44" s="414"/>
      <c r="LKQ44" s="414"/>
      <c r="LKR44" s="414"/>
      <c r="LKS44" s="414"/>
      <c r="LKT44" s="414"/>
      <c r="LKU44" s="414"/>
      <c r="LKV44" s="414"/>
      <c r="LKW44" s="414"/>
      <c r="LKX44" s="414"/>
      <c r="LKY44" s="414"/>
      <c r="LKZ44" s="414"/>
      <c r="LLA44" s="414"/>
      <c r="LLB44" s="414"/>
      <c r="LLC44" s="414"/>
      <c r="LLD44" s="414"/>
      <c r="LLE44" s="414"/>
      <c r="LLF44" s="414"/>
      <c r="LLG44" s="414"/>
      <c r="LLH44" s="414"/>
      <c r="LLI44" s="414"/>
      <c r="LLJ44" s="414"/>
      <c r="LLK44" s="414"/>
      <c r="LLL44" s="414"/>
      <c r="LLM44" s="414"/>
      <c r="LLN44" s="414"/>
      <c r="LLO44" s="414"/>
      <c r="LLP44" s="414"/>
      <c r="LLQ44" s="414"/>
      <c r="LLR44" s="414"/>
      <c r="LLS44" s="414"/>
      <c r="LLT44" s="414"/>
      <c r="LLU44" s="414"/>
      <c r="LLV44" s="414"/>
      <c r="LLW44" s="414"/>
      <c r="LLX44" s="414"/>
      <c r="LLY44" s="414"/>
      <c r="LLZ44" s="414"/>
      <c r="LMA44" s="414"/>
      <c r="LMB44" s="414"/>
      <c r="LMC44" s="414"/>
      <c r="LMD44" s="414"/>
      <c r="LME44" s="414"/>
      <c r="LMF44" s="414"/>
      <c r="LMG44" s="414"/>
      <c r="LMH44" s="414"/>
      <c r="LMI44" s="414"/>
      <c r="LMJ44" s="414"/>
      <c r="LMK44" s="414"/>
      <c r="LML44" s="414"/>
      <c r="LMM44" s="414"/>
      <c r="LMN44" s="414"/>
      <c r="LMO44" s="414"/>
      <c r="LMP44" s="414"/>
      <c r="LMQ44" s="414"/>
      <c r="LMR44" s="414"/>
      <c r="LMS44" s="414"/>
      <c r="LMT44" s="414"/>
      <c r="LMU44" s="414"/>
      <c r="LMV44" s="414"/>
      <c r="LMW44" s="414"/>
      <c r="LMX44" s="414"/>
      <c r="LMY44" s="414"/>
      <c r="LMZ44" s="414"/>
      <c r="LNA44" s="414"/>
      <c r="LNB44" s="414"/>
      <c r="LNC44" s="414"/>
      <c r="LND44" s="414"/>
      <c r="LNE44" s="414"/>
      <c r="LNF44" s="414"/>
      <c r="LNG44" s="414"/>
      <c r="LNH44" s="414"/>
      <c r="LNI44" s="414"/>
      <c r="LNJ44" s="414"/>
      <c r="LNK44" s="414"/>
      <c r="LNL44" s="414"/>
      <c r="LNM44" s="414"/>
      <c r="LNN44" s="414"/>
      <c r="LNO44" s="414"/>
      <c r="LNP44" s="414"/>
      <c r="LNQ44" s="414"/>
      <c r="LNR44" s="414"/>
      <c r="LNS44" s="414"/>
      <c r="LNT44" s="414"/>
      <c r="LNU44" s="414"/>
      <c r="LNV44" s="414"/>
      <c r="LNW44" s="414"/>
      <c r="LNX44" s="414"/>
      <c r="LNY44" s="414"/>
      <c r="LNZ44" s="414"/>
      <c r="LOA44" s="414"/>
      <c r="LOB44" s="414"/>
      <c r="LOC44" s="414"/>
      <c r="LOD44" s="414"/>
      <c r="LOE44" s="414"/>
      <c r="LOF44" s="414"/>
      <c r="LOG44" s="414"/>
      <c r="LOH44" s="414"/>
      <c r="LOI44" s="414"/>
      <c r="LOJ44" s="414"/>
      <c r="LOK44" s="414"/>
      <c r="LOL44" s="414"/>
      <c r="LOM44" s="414"/>
      <c r="LON44" s="414"/>
      <c r="LOO44" s="414"/>
      <c r="LOP44" s="414"/>
      <c r="LOQ44" s="414"/>
      <c r="LOR44" s="414"/>
      <c r="LOS44" s="414"/>
      <c r="LOT44" s="414"/>
      <c r="LOU44" s="414"/>
      <c r="LOV44" s="414"/>
      <c r="LOW44" s="414"/>
      <c r="LOX44" s="414"/>
      <c r="LOY44" s="414"/>
      <c r="LOZ44" s="414"/>
      <c r="LPA44" s="414"/>
      <c r="LPB44" s="414"/>
      <c r="LPC44" s="414"/>
      <c r="LPD44" s="414"/>
      <c r="LPE44" s="414"/>
      <c r="LPF44" s="414"/>
      <c r="LPG44" s="414"/>
      <c r="LPH44" s="414"/>
      <c r="LPI44" s="414"/>
      <c r="LPJ44" s="414"/>
      <c r="LPK44" s="414"/>
      <c r="LPL44" s="414"/>
      <c r="LPM44" s="414"/>
      <c r="LPN44" s="414"/>
      <c r="LPO44" s="414"/>
      <c r="LPP44" s="414"/>
      <c r="LPQ44" s="414"/>
      <c r="LPR44" s="414"/>
      <c r="LPS44" s="414"/>
      <c r="LPT44" s="414"/>
      <c r="LPU44" s="414"/>
      <c r="LPV44" s="414"/>
      <c r="LPW44" s="414"/>
      <c r="LPX44" s="414"/>
      <c r="LPY44" s="414"/>
      <c r="LPZ44" s="414"/>
      <c r="LQA44" s="414"/>
      <c r="LQB44" s="414"/>
      <c r="LQC44" s="414"/>
      <c r="LQD44" s="414"/>
      <c r="LQE44" s="414"/>
      <c r="LQF44" s="414"/>
      <c r="LQG44" s="414"/>
      <c r="LQH44" s="414"/>
      <c r="LQI44" s="414"/>
      <c r="LQJ44" s="414"/>
      <c r="LQK44" s="414"/>
      <c r="LQL44" s="414"/>
      <c r="LQM44" s="414"/>
      <c r="LQN44" s="414"/>
      <c r="LQO44" s="414"/>
      <c r="LQP44" s="414"/>
      <c r="LQQ44" s="414"/>
      <c r="LQR44" s="414"/>
      <c r="LQS44" s="414"/>
      <c r="LQT44" s="414"/>
      <c r="LQU44" s="414"/>
      <c r="LQV44" s="414"/>
      <c r="LQW44" s="414"/>
      <c r="LQX44" s="414"/>
      <c r="LQY44" s="414"/>
      <c r="LQZ44" s="414"/>
      <c r="LRA44" s="414"/>
      <c r="LRB44" s="414"/>
      <c r="LRC44" s="414"/>
      <c r="LRD44" s="414"/>
      <c r="LRE44" s="414"/>
      <c r="LRF44" s="414"/>
      <c r="LRG44" s="414"/>
      <c r="LRH44" s="414"/>
      <c r="LRI44" s="414"/>
      <c r="LRJ44" s="414"/>
      <c r="LRK44" s="414"/>
      <c r="LRL44" s="414"/>
      <c r="LRM44" s="414"/>
      <c r="LRN44" s="414"/>
      <c r="LRO44" s="414"/>
      <c r="LRP44" s="414"/>
      <c r="LRQ44" s="414"/>
      <c r="LRR44" s="414"/>
      <c r="LRS44" s="414"/>
      <c r="LRT44" s="414"/>
      <c r="LRU44" s="414"/>
      <c r="LRV44" s="414"/>
      <c r="LRW44" s="414"/>
      <c r="LRX44" s="414"/>
      <c r="LRY44" s="414"/>
      <c r="LRZ44" s="414"/>
      <c r="LSA44" s="414"/>
      <c r="LSB44" s="414"/>
      <c r="LSC44" s="414"/>
      <c r="LSD44" s="414"/>
      <c r="LSE44" s="414"/>
      <c r="LSF44" s="414"/>
      <c r="LSG44" s="414"/>
      <c r="LSH44" s="414"/>
      <c r="LSI44" s="414"/>
      <c r="LSJ44" s="414"/>
      <c r="LSK44" s="414"/>
      <c r="LSL44" s="414"/>
      <c r="LSM44" s="414"/>
      <c r="LSN44" s="414"/>
      <c r="LSO44" s="414"/>
      <c r="LSP44" s="414"/>
      <c r="LSQ44" s="414"/>
      <c r="LSR44" s="414"/>
      <c r="LSS44" s="414"/>
      <c r="LST44" s="414"/>
      <c r="LSU44" s="414"/>
      <c r="LSV44" s="414"/>
      <c r="LSW44" s="414"/>
      <c r="LSX44" s="414"/>
      <c r="LSY44" s="414"/>
      <c r="LSZ44" s="414"/>
      <c r="LTA44" s="414"/>
      <c r="LTB44" s="414"/>
      <c r="LTC44" s="414"/>
      <c r="LTD44" s="414"/>
      <c r="LTE44" s="414"/>
      <c r="LTF44" s="414"/>
      <c r="LTG44" s="414"/>
      <c r="LTH44" s="414"/>
      <c r="LTI44" s="414"/>
      <c r="LTJ44" s="414"/>
      <c r="LTK44" s="414"/>
      <c r="LTL44" s="414"/>
      <c r="LTM44" s="414"/>
      <c r="LTN44" s="414"/>
      <c r="LTO44" s="414"/>
      <c r="LTP44" s="414"/>
      <c r="LTQ44" s="414"/>
      <c r="LTR44" s="414"/>
      <c r="LTS44" s="414"/>
      <c r="LTT44" s="414"/>
      <c r="LTU44" s="414"/>
      <c r="LTV44" s="414"/>
      <c r="LTW44" s="414"/>
      <c r="LTX44" s="414"/>
      <c r="LTY44" s="414"/>
      <c r="LTZ44" s="414"/>
      <c r="LUA44" s="414"/>
      <c r="LUB44" s="414"/>
      <c r="LUC44" s="414"/>
      <c r="LUD44" s="414"/>
      <c r="LUE44" s="414"/>
      <c r="LUF44" s="414"/>
      <c r="LUG44" s="414"/>
      <c r="LUH44" s="414"/>
      <c r="LUI44" s="414"/>
      <c r="LUJ44" s="414"/>
      <c r="LUK44" s="414"/>
      <c r="LUL44" s="414"/>
      <c r="LUM44" s="414"/>
      <c r="LUN44" s="414"/>
      <c r="LUO44" s="414"/>
      <c r="LUP44" s="414"/>
      <c r="LUQ44" s="414"/>
      <c r="LUR44" s="414"/>
      <c r="LUS44" s="414"/>
      <c r="LUT44" s="414"/>
      <c r="LUU44" s="414"/>
      <c r="LUV44" s="414"/>
      <c r="LUW44" s="414"/>
      <c r="LUX44" s="414"/>
      <c r="LUY44" s="414"/>
      <c r="LUZ44" s="414"/>
      <c r="LVA44" s="414"/>
      <c r="LVB44" s="414"/>
      <c r="LVC44" s="414"/>
      <c r="LVD44" s="414"/>
      <c r="LVE44" s="414"/>
      <c r="LVF44" s="414"/>
      <c r="LVG44" s="414"/>
      <c r="LVH44" s="414"/>
      <c r="LVI44" s="414"/>
      <c r="LVJ44" s="414"/>
      <c r="LVK44" s="414"/>
      <c r="LVL44" s="414"/>
      <c r="LVM44" s="414"/>
      <c r="LVN44" s="414"/>
      <c r="LVO44" s="414"/>
      <c r="LVP44" s="414"/>
      <c r="LVQ44" s="414"/>
      <c r="LVR44" s="414"/>
      <c r="LVS44" s="414"/>
      <c r="LVT44" s="414"/>
      <c r="LVU44" s="414"/>
      <c r="LVV44" s="414"/>
      <c r="LVW44" s="414"/>
      <c r="LVX44" s="414"/>
      <c r="LVY44" s="414"/>
      <c r="LVZ44" s="414"/>
      <c r="LWA44" s="414"/>
      <c r="LWB44" s="414"/>
      <c r="LWC44" s="414"/>
      <c r="LWD44" s="414"/>
      <c r="LWE44" s="414"/>
      <c r="LWF44" s="414"/>
      <c r="LWG44" s="414"/>
      <c r="LWH44" s="414"/>
      <c r="LWI44" s="414"/>
      <c r="LWJ44" s="414"/>
      <c r="LWK44" s="414"/>
      <c r="LWL44" s="414"/>
      <c r="LWM44" s="414"/>
      <c r="LWN44" s="414"/>
      <c r="LWO44" s="414"/>
      <c r="LWP44" s="414"/>
      <c r="LWQ44" s="414"/>
      <c r="LWR44" s="414"/>
      <c r="LWS44" s="414"/>
      <c r="LWT44" s="414"/>
      <c r="LWU44" s="414"/>
      <c r="LWV44" s="414"/>
      <c r="LWW44" s="414"/>
      <c r="LWX44" s="414"/>
      <c r="LWY44" s="414"/>
      <c r="LWZ44" s="414"/>
      <c r="LXA44" s="414"/>
      <c r="LXB44" s="414"/>
      <c r="LXC44" s="414"/>
      <c r="LXD44" s="414"/>
      <c r="LXE44" s="414"/>
      <c r="LXF44" s="414"/>
      <c r="LXG44" s="414"/>
      <c r="LXH44" s="414"/>
      <c r="LXI44" s="414"/>
      <c r="LXJ44" s="414"/>
      <c r="LXK44" s="414"/>
      <c r="LXL44" s="414"/>
      <c r="LXM44" s="414"/>
      <c r="LXN44" s="414"/>
      <c r="LXO44" s="414"/>
      <c r="LXP44" s="414"/>
      <c r="LXQ44" s="414"/>
      <c r="LXR44" s="414"/>
      <c r="LXS44" s="414"/>
      <c r="LXT44" s="414"/>
      <c r="LXU44" s="414"/>
      <c r="LXV44" s="414"/>
      <c r="LXW44" s="414"/>
      <c r="LXX44" s="414"/>
      <c r="LXY44" s="414"/>
      <c r="LXZ44" s="414"/>
      <c r="LYA44" s="414"/>
      <c r="LYB44" s="414"/>
      <c r="LYC44" s="414"/>
      <c r="LYD44" s="414"/>
      <c r="LYE44" s="414"/>
      <c r="LYF44" s="414"/>
      <c r="LYG44" s="414"/>
      <c r="LYH44" s="414"/>
      <c r="LYI44" s="414"/>
      <c r="LYJ44" s="414"/>
      <c r="LYK44" s="414"/>
      <c r="LYL44" s="414"/>
      <c r="LYM44" s="414"/>
      <c r="LYN44" s="414"/>
      <c r="LYO44" s="414"/>
      <c r="LYP44" s="414"/>
      <c r="LYQ44" s="414"/>
      <c r="LYR44" s="414"/>
      <c r="LYS44" s="414"/>
      <c r="LYT44" s="414"/>
      <c r="LYU44" s="414"/>
      <c r="LYV44" s="414"/>
      <c r="LYW44" s="414"/>
      <c r="LYX44" s="414"/>
      <c r="LYY44" s="414"/>
      <c r="LYZ44" s="414"/>
      <c r="LZA44" s="414"/>
      <c r="LZB44" s="414"/>
      <c r="LZC44" s="414"/>
      <c r="LZD44" s="414"/>
      <c r="LZE44" s="414"/>
      <c r="LZF44" s="414"/>
      <c r="LZG44" s="414"/>
      <c r="LZH44" s="414"/>
      <c r="LZI44" s="414"/>
      <c r="LZJ44" s="414"/>
      <c r="LZK44" s="414"/>
      <c r="LZL44" s="414"/>
      <c r="LZM44" s="414"/>
      <c r="LZN44" s="414"/>
      <c r="LZO44" s="414"/>
      <c r="LZP44" s="414"/>
      <c r="LZQ44" s="414"/>
      <c r="LZR44" s="414"/>
      <c r="LZS44" s="414"/>
      <c r="LZT44" s="414"/>
      <c r="LZU44" s="414"/>
      <c r="LZV44" s="414"/>
      <c r="LZW44" s="414"/>
      <c r="LZX44" s="414"/>
      <c r="LZY44" s="414"/>
      <c r="LZZ44" s="414"/>
      <c r="MAA44" s="414"/>
      <c r="MAB44" s="414"/>
      <c r="MAC44" s="414"/>
      <c r="MAD44" s="414"/>
      <c r="MAE44" s="414"/>
      <c r="MAF44" s="414"/>
      <c r="MAG44" s="414"/>
      <c r="MAH44" s="414"/>
      <c r="MAI44" s="414"/>
      <c r="MAJ44" s="414"/>
      <c r="MAK44" s="414"/>
      <c r="MAL44" s="414"/>
      <c r="MAM44" s="414"/>
      <c r="MAN44" s="414"/>
      <c r="MAO44" s="414"/>
      <c r="MAP44" s="414"/>
      <c r="MAQ44" s="414"/>
      <c r="MAR44" s="414"/>
      <c r="MAS44" s="414"/>
      <c r="MAT44" s="414"/>
      <c r="MAU44" s="414"/>
      <c r="MAV44" s="414"/>
      <c r="MAW44" s="414"/>
      <c r="MAX44" s="414"/>
      <c r="MAY44" s="414"/>
      <c r="MAZ44" s="414"/>
      <c r="MBA44" s="414"/>
      <c r="MBB44" s="414"/>
      <c r="MBC44" s="414"/>
      <c r="MBD44" s="414"/>
      <c r="MBE44" s="414"/>
      <c r="MBF44" s="414"/>
      <c r="MBG44" s="414"/>
      <c r="MBH44" s="414"/>
      <c r="MBI44" s="414"/>
      <c r="MBJ44" s="414"/>
      <c r="MBK44" s="414"/>
      <c r="MBL44" s="414"/>
      <c r="MBM44" s="414"/>
      <c r="MBN44" s="414"/>
      <c r="MBO44" s="414"/>
      <c r="MBP44" s="414"/>
      <c r="MBQ44" s="414"/>
      <c r="MBR44" s="414"/>
      <c r="MBS44" s="414"/>
      <c r="MBT44" s="414"/>
      <c r="MBU44" s="414"/>
      <c r="MBV44" s="414"/>
      <c r="MBW44" s="414"/>
      <c r="MBX44" s="414"/>
      <c r="MBY44" s="414"/>
      <c r="MBZ44" s="414"/>
      <c r="MCA44" s="414"/>
      <c r="MCB44" s="414"/>
      <c r="MCC44" s="414"/>
      <c r="MCD44" s="414"/>
      <c r="MCE44" s="414"/>
      <c r="MCF44" s="414"/>
      <c r="MCG44" s="414"/>
      <c r="MCH44" s="414"/>
      <c r="MCI44" s="414"/>
      <c r="MCJ44" s="414"/>
      <c r="MCK44" s="414"/>
      <c r="MCL44" s="414"/>
      <c r="MCM44" s="414"/>
      <c r="MCN44" s="414"/>
      <c r="MCO44" s="414"/>
      <c r="MCP44" s="414"/>
      <c r="MCQ44" s="414"/>
      <c r="MCR44" s="414"/>
      <c r="MCS44" s="414"/>
      <c r="MCT44" s="414"/>
      <c r="MCU44" s="414"/>
      <c r="MCV44" s="414"/>
      <c r="MCW44" s="414"/>
      <c r="MCX44" s="414"/>
      <c r="MCY44" s="414"/>
      <c r="MCZ44" s="414"/>
      <c r="MDA44" s="414"/>
      <c r="MDB44" s="414"/>
      <c r="MDC44" s="414"/>
      <c r="MDD44" s="414"/>
      <c r="MDE44" s="414"/>
      <c r="MDF44" s="414"/>
      <c r="MDG44" s="414"/>
      <c r="MDH44" s="414"/>
      <c r="MDI44" s="414"/>
      <c r="MDJ44" s="414"/>
      <c r="MDK44" s="414"/>
      <c r="MDL44" s="414"/>
      <c r="MDM44" s="414"/>
      <c r="MDN44" s="414"/>
      <c r="MDO44" s="414"/>
      <c r="MDP44" s="414"/>
      <c r="MDQ44" s="414"/>
      <c r="MDR44" s="414"/>
      <c r="MDS44" s="414"/>
      <c r="MDT44" s="414"/>
      <c r="MDU44" s="414"/>
      <c r="MDV44" s="414"/>
      <c r="MDW44" s="414"/>
      <c r="MDX44" s="414"/>
      <c r="MDY44" s="414"/>
      <c r="MDZ44" s="414"/>
      <c r="MEA44" s="414"/>
      <c r="MEB44" s="414"/>
      <c r="MEC44" s="414"/>
      <c r="MED44" s="414"/>
      <c r="MEE44" s="414"/>
      <c r="MEF44" s="414"/>
      <c r="MEG44" s="414"/>
      <c r="MEH44" s="414"/>
      <c r="MEI44" s="414"/>
      <c r="MEJ44" s="414"/>
      <c r="MEK44" s="414"/>
      <c r="MEL44" s="414"/>
      <c r="MEM44" s="414"/>
      <c r="MEN44" s="414"/>
      <c r="MEO44" s="414"/>
      <c r="MEP44" s="414"/>
      <c r="MEQ44" s="414"/>
      <c r="MER44" s="414"/>
      <c r="MES44" s="414"/>
      <c r="MET44" s="414"/>
      <c r="MEU44" s="414"/>
      <c r="MEV44" s="414"/>
      <c r="MEW44" s="414"/>
      <c r="MEX44" s="414"/>
      <c r="MEY44" s="414"/>
      <c r="MEZ44" s="414"/>
      <c r="MFA44" s="414"/>
      <c r="MFB44" s="414"/>
      <c r="MFC44" s="414"/>
      <c r="MFD44" s="414"/>
      <c r="MFE44" s="414"/>
      <c r="MFF44" s="414"/>
      <c r="MFG44" s="414"/>
      <c r="MFH44" s="414"/>
      <c r="MFI44" s="414"/>
      <c r="MFJ44" s="414"/>
      <c r="MFK44" s="414"/>
      <c r="MFL44" s="414"/>
      <c r="MFM44" s="414"/>
      <c r="MFN44" s="414"/>
      <c r="MFO44" s="414"/>
      <c r="MFP44" s="414"/>
      <c r="MFQ44" s="414"/>
      <c r="MFR44" s="414"/>
      <c r="MFS44" s="414"/>
      <c r="MFT44" s="414"/>
      <c r="MFU44" s="414"/>
      <c r="MFV44" s="414"/>
      <c r="MFW44" s="414"/>
      <c r="MFX44" s="414"/>
      <c r="MFY44" s="414"/>
      <c r="MFZ44" s="414"/>
      <c r="MGA44" s="414"/>
      <c r="MGB44" s="414"/>
      <c r="MGC44" s="414"/>
      <c r="MGD44" s="414"/>
      <c r="MGE44" s="414"/>
      <c r="MGF44" s="414"/>
      <c r="MGG44" s="414"/>
      <c r="MGH44" s="414"/>
      <c r="MGI44" s="414"/>
      <c r="MGJ44" s="414"/>
      <c r="MGK44" s="414"/>
      <c r="MGL44" s="414"/>
      <c r="MGM44" s="414"/>
      <c r="MGN44" s="414"/>
      <c r="MGO44" s="414"/>
      <c r="MGP44" s="414"/>
      <c r="MGQ44" s="414"/>
      <c r="MGR44" s="414"/>
      <c r="MGS44" s="414"/>
      <c r="MGT44" s="414"/>
      <c r="MGU44" s="414"/>
      <c r="MGV44" s="414"/>
      <c r="MGW44" s="414"/>
      <c r="MGX44" s="414"/>
      <c r="MGY44" s="414"/>
      <c r="MGZ44" s="414"/>
      <c r="MHA44" s="414"/>
      <c r="MHB44" s="414"/>
      <c r="MHC44" s="414"/>
      <c r="MHD44" s="414"/>
      <c r="MHE44" s="414"/>
      <c r="MHF44" s="414"/>
      <c r="MHG44" s="414"/>
      <c r="MHH44" s="414"/>
      <c r="MHI44" s="414"/>
      <c r="MHJ44" s="414"/>
      <c r="MHK44" s="414"/>
      <c r="MHL44" s="414"/>
      <c r="MHM44" s="414"/>
      <c r="MHN44" s="414"/>
      <c r="MHO44" s="414"/>
      <c r="MHP44" s="414"/>
      <c r="MHQ44" s="414"/>
      <c r="MHR44" s="414"/>
      <c r="MHS44" s="414"/>
      <c r="MHT44" s="414"/>
      <c r="MHU44" s="414"/>
      <c r="MHV44" s="414"/>
      <c r="MHW44" s="414"/>
      <c r="MHX44" s="414"/>
      <c r="MHY44" s="414"/>
      <c r="MHZ44" s="414"/>
      <c r="MIA44" s="414"/>
      <c r="MIB44" s="414"/>
      <c r="MIC44" s="414"/>
      <c r="MID44" s="414"/>
      <c r="MIE44" s="414"/>
      <c r="MIF44" s="414"/>
      <c r="MIG44" s="414"/>
      <c r="MIH44" s="414"/>
      <c r="MII44" s="414"/>
      <c r="MIJ44" s="414"/>
      <c r="MIK44" s="414"/>
      <c r="MIL44" s="414"/>
      <c r="MIM44" s="414"/>
      <c r="MIN44" s="414"/>
      <c r="MIO44" s="414"/>
      <c r="MIP44" s="414"/>
      <c r="MIQ44" s="414"/>
      <c r="MIR44" s="414"/>
      <c r="MIS44" s="414"/>
      <c r="MIT44" s="414"/>
      <c r="MIU44" s="414"/>
      <c r="MIV44" s="414"/>
      <c r="MIW44" s="414"/>
      <c r="MIX44" s="414"/>
      <c r="MIY44" s="414"/>
      <c r="MIZ44" s="414"/>
      <c r="MJA44" s="414"/>
      <c r="MJB44" s="414"/>
      <c r="MJC44" s="414"/>
      <c r="MJD44" s="414"/>
      <c r="MJE44" s="414"/>
      <c r="MJF44" s="414"/>
      <c r="MJG44" s="414"/>
      <c r="MJH44" s="414"/>
      <c r="MJI44" s="414"/>
      <c r="MJJ44" s="414"/>
      <c r="MJK44" s="414"/>
      <c r="MJL44" s="414"/>
      <c r="MJM44" s="414"/>
      <c r="MJN44" s="414"/>
      <c r="MJO44" s="414"/>
      <c r="MJP44" s="414"/>
      <c r="MJQ44" s="414"/>
      <c r="MJR44" s="414"/>
      <c r="MJS44" s="414"/>
      <c r="MJT44" s="414"/>
      <c r="MJU44" s="414"/>
      <c r="MJV44" s="414"/>
      <c r="MJW44" s="414"/>
      <c r="MJX44" s="414"/>
      <c r="MJY44" s="414"/>
      <c r="MJZ44" s="414"/>
      <c r="MKA44" s="414"/>
      <c r="MKB44" s="414"/>
      <c r="MKC44" s="414"/>
      <c r="MKD44" s="414"/>
      <c r="MKE44" s="414"/>
      <c r="MKF44" s="414"/>
      <c r="MKG44" s="414"/>
      <c r="MKH44" s="414"/>
      <c r="MKI44" s="414"/>
      <c r="MKJ44" s="414"/>
      <c r="MKK44" s="414"/>
      <c r="MKL44" s="414"/>
      <c r="MKM44" s="414"/>
      <c r="MKN44" s="414"/>
      <c r="MKO44" s="414"/>
      <c r="MKP44" s="414"/>
      <c r="MKQ44" s="414"/>
      <c r="MKR44" s="414"/>
      <c r="MKS44" s="414"/>
      <c r="MKT44" s="414"/>
      <c r="MKU44" s="414"/>
      <c r="MKV44" s="414"/>
      <c r="MKW44" s="414"/>
      <c r="MKX44" s="414"/>
      <c r="MKY44" s="414"/>
      <c r="MKZ44" s="414"/>
      <c r="MLA44" s="414"/>
      <c r="MLB44" s="414"/>
      <c r="MLC44" s="414"/>
      <c r="MLD44" s="414"/>
      <c r="MLE44" s="414"/>
      <c r="MLF44" s="414"/>
      <c r="MLG44" s="414"/>
      <c r="MLH44" s="414"/>
      <c r="MLI44" s="414"/>
      <c r="MLJ44" s="414"/>
      <c r="MLK44" s="414"/>
      <c r="MLL44" s="414"/>
      <c r="MLM44" s="414"/>
      <c r="MLN44" s="414"/>
      <c r="MLO44" s="414"/>
      <c r="MLP44" s="414"/>
      <c r="MLQ44" s="414"/>
      <c r="MLR44" s="414"/>
      <c r="MLS44" s="414"/>
      <c r="MLT44" s="414"/>
      <c r="MLU44" s="414"/>
      <c r="MLV44" s="414"/>
      <c r="MLW44" s="414"/>
      <c r="MLX44" s="414"/>
      <c r="MLY44" s="414"/>
      <c r="MLZ44" s="414"/>
      <c r="MMA44" s="414"/>
      <c r="MMB44" s="414"/>
      <c r="MMC44" s="414"/>
      <c r="MMD44" s="414"/>
      <c r="MME44" s="414"/>
      <c r="MMF44" s="414"/>
      <c r="MMG44" s="414"/>
      <c r="MMH44" s="414"/>
      <c r="MMI44" s="414"/>
      <c r="MMJ44" s="414"/>
      <c r="MMK44" s="414"/>
      <c r="MML44" s="414"/>
      <c r="MMM44" s="414"/>
      <c r="MMN44" s="414"/>
      <c r="MMO44" s="414"/>
      <c r="MMP44" s="414"/>
      <c r="MMQ44" s="414"/>
      <c r="MMR44" s="414"/>
      <c r="MMS44" s="414"/>
      <c r="MMT44" s="414"/>
      <c r="MMU44" s="414"/>
      <c r="MMV44" s="414"/>
      <c r="MMW44" s="414"/>
      <c r="MMX44" s="414"/>
      <c r="MMY44" s="414"/>
      <c r="MMZ44" s="414"/>
      <c r="MNA44" s="414"/>
      <c r="MNB44" s="414"/>
      <c r="MNC44" s="414"/>
      <c r="MND44" s="414"/>
      <c r="MNE44" s="414"/>
      <c r="MNF44" s="414"/>
      <c r="MNG44" s="414"/>
      <c r="MNH44" s="414"/>
      <c r="MNI44" s="414"/>
      <c r="MNJ44" s="414"/>
      <c r="MNK44" s="414"/>
      <c r="MNL44" s="414"/>
      <c r="MNM44" s="414"/>
      <c r="MNN44" s="414"/>
      <c r="MNO44" s="414"/>
      <c r="MNP44" s="414"/>
      <c r="MNQ44" s="414"/>
      <c r="MNR44" s="414"/>
      <c r="MNS44" s="414"/>
      <c r="MNT44" s="414"/>
      <c r="MNU44" s="414"/>
      <c r="MNV44" s="414"/>
      <c r="MNW44" s="414"/>
      <c r="MNX44" s="414"/>
      <c r="MNY44" s="414"/>
      <c r="MNZ44" s="414"/>
      <c r="MOA44" s="414"/>
      <c r="MOB44" s="414"/>
      <c r="MOC44" s="414"/>
      <c r="MOD44" s="414"/>
      <c r="MOE44" s="414"/>
      <c r="MOF44" s="414"/>
      <c r="MOG44" s="414"/>
      <c r="MOH44" s="414"/>
      <c r="MOI44" s="414"/>
      <c r="MOJ44" s="414"/>
      <c r="MOK44" s="414"/>
      <c r="MOL44" s="414"/>
      <c r="MOM44" s="414"/>
      <c r="MON44" s="414"/>
      <c r="MOO44" s="414"/>
      <c r="MOP44" s="414"/>
      <c r="MOQ44" s="414"/>
      <c r="MOR44" s="414"/>
      <c r="MOS44" s="414"/>
      <c r="MOT44" s="414"/>
      <c r="MOU44" s="414"/>
      <c r="MOV44" s="414"/>
      <c r="MOW44" s="414"/>
      <c r="MOX44" s="414"/>
      <c r="MOY44" s="414"/>
      <c r="MOZ44" s="414"/>
      <c r="MPA44" s="414"/>
      <c r="MPB44" s="414"/>
      <c r="MPC44" s="414"/>
      <c r="MPD44" s="414"/>
      <c r="MPE44" s="414"/>
      <c r="MPF44" s="414"/>
      <c r="MPG44" s="414"/>
      <c r="MPH44" s="414"/>
      <c r="MPI44" s="414"/>
      <c r="MPJ44" s="414"/>
      <c r="MPK44" s="414"/>
      <c r="MPL44" s="414"/>
      <c r="MPM44" s="414"/>
      <c r="MPN44" s="414"/>
      <c r="MPO44" s="414"/>
      <c r="MPP44" s="414"/>
      <c r="MPQ44" s="414"/>
      <c r="MPR44" s="414"/>
      <c r="MPS44" s="414"/>
      <c r="MPT44" s="414"/>
      <c r="MPU44" s="414"/>
      <c r="MPV44" s="414"/>
      <c r="MPW44" s="414"/>
      <c r="MPX44" s="414"/>
      <c r="MPY44" s="414"/>
      <c r="MPZ44" s="414"/>
      <c r="MQA44" s="414"/>
      <c r="MQB44" s="414"/>
      <c r="MQC44" s="414"/>
      <c r="MQD44" s="414"/>
      <c r="MQE44" s="414"/>
      <c r="MQF44" s="414"/>
      <c r="MQG44" s="414"/>
      <c r="MQH44" s="414"/>
      <c r="MQI44" s="414"/>
      <c r="MQJ44" s="414"/>
      <c r="MQK44" s="414"/>
      <c r="MQL44" s="414"/>
      <c r="MQM44" s="414"/>
      <c r="MQN44" s="414"/>
      <c r="MQO44" s="414"/>
      <c r="MQP44" s="414"/>
      <c r="MQQ44" s="414"/>
      <c r="MQR44" s="414"/>
      <c r="MQS44" s="414"/>
      <c r="MQT44" s="414"/>
      <c r="MQU44" s="414"/>
      <c r="MQV44" s="414"/>
      <c r="MQW44" s="414"/>
      <c r="MQX44" s="414"/>
      <c r="MQY44" s="414"/>
      <c r="MQZ44" s="414"/>
      <c r="MRA44" s="414"/>
      <c r="MRB44" s="414"/>
      <c r="MRC44" s="414"/>
      <c r="MRD44" s="414"/>
      <c r="MRE44" s="414"/>
      <c r="MRF44" s="414"/>
      <c r="MRG44" s="414"/>
      <c r="MRH44" s="414"/>
      <c r="MRI44" s="414"/>
      <c r="MRJ44" s="414"/>
      <c r="MRK44" s="414"/>
      <c r="MRL44" s="414"/>
      <c r="MRM44" s="414"/>
      <c r="MRN44" s="414"/>
      <c r="MRO44" s="414"/>
      <c r="MRP44" s="414"/>
      <c r="MRQ44" s="414"/>
      <c r="MRR44" s="414"/>
      <c r="MRS44" s="414"/>
      <c r="MRT44" s="414"/>
      <c r="MRU44" s="414"/>
      <c r="MRV44" s="414"/>
      <c r="MRW44" s="414"/>
      <c r="MRX44" s="414"/>
      <c r="MRY44" s="414"/>
      <c r="MRZ44" s="414"/>
      <c r="MSA44" s="414"/>
      <c r="MSB44" s="414"/>
      <c r="MSC44" s="414"/>
      <c r="MSD44" s="414"/>
      <c r="MSE44" s="414"/>
      <c r="MSF44" s="414"/>
      <c r="MSG44" s="414"/>
      <c r="MSH44" s="414"/>
      <c r="MSI44" s="414"/>
      <c r="MSJ44" s="414"/>
      <c r="MSK44" s="414"/>
      <c r="MSL44" s="414"/>
      <c r="MSM44" s="414"/>
      <c r="MSN44" s="414"/>
      <c r="MSO44" s="414"/>
      <c r="MSP44" s="414"/>
      <c r="MSQ44" s="414"/>
      <c r="MSR44" s="414"/>
      <c r="MSS44" s="414"/>
      <c r="MST44" s="414"/>
      <c r="MSU44" s="414"/>
      <c r="MSV44" s="414"/>
      <c r="MSW44" s="414"/>
      <c r="MSX44" s="414"/>
      <c r="MSY44" s="414"/>
      <c r="MSZ44" s="414"/>
      <c r="MTA44" s="414"/>
      <c r="MTB44" s="414"/>
      <c r="MTC44" s="414"/>
      <c r="MTD44" s="414"/>
      <c r="MTE44" s="414"/>
      <c r="MTF44" s="414"/>
      <c r="MTG44" s="414"/>
      <c r="MTH44" s="414"/>
      <c r="MTI44" s="414"/>
      <c r="MTJ44" s="414"/>
      <c r="MTK44" s="414"/>
      <c r="MTL44" s="414"/>
      <c r="MTM44" s="414"/>
      <c r="MTN44" s="414"/>
      <c r="MTO44" s="414"/>
      <c r="MTP44" s="414"/>
      <c r="MTQ44" s="414"/>
      <c r="MTR44" s="414"/>
      <c r="MTS44" s="414"/>
      <c r="MTT44" s="414"/>
      <c r="MTU44" s="414"/>
      <c r="MTV44" s="414"/>
      <c r="MTW44" s="414"/>
      <c r="MTX44" s="414"/>
      <c r="MTY44" s="414"/>
      <c r="MTZ44" s="414"/>
      <c r="MUA44" s="414"/>
      <c r="MUB44" s="414"/>
      <c r="MUC44" s="414"/>
      <c r="MUD44" s="414"/>
      <c r="MUE44" s="414"/>
      <c r="MUF44" s="414"/>
      <c r="MUG44" s="414"/>
      <c r="MUH44" s="414"/>
      <c r="MUI44" s="414"/>
      <c r="MUJ44" s="414"/>
      <c r="MUK44" s="414"/>
      <c r="MUL44" s="414"/>
      <c r="MUM44" s="414"/>
      <c r="MUN44" s="414"/>
      <c r="MUO44" s="414"/>
      <c r="MUP44" s="414"/>
      <c r="MUQ44" s="414"/>
      <c r="MUR44" s="414"/>
      <c r="MUS44" s="414"/>
      <c r="MUT44" s="414"/>
      <c r="MUU44" s="414"/>
      <c r="MUV44" s="414"/>
      <c r="MUW44" s="414"/>
      <c r="MUX44" s="414"/>
      <c r="MUY44" s="414"/>
      <c r="MUZ44" s="414"/>
      <c r="MVA44" s="414"/>
      <c r="MVB44" s="414"/>
      <c r="MVC44" s="414"/>
      <c r="MVD44" s="414"/>
      <c r="MVE44" s="414"/>
      <c r="MVF44" s="414"/>
      <c r="MVG44" s="414"/>
      <c r="MVH44" s="414"/>
      <c r="MVI44" s="414"/>
      <c r="MVJ44" s="414"/>
      <c r="MVK44" s="414"/>
      <c r="MVL44" s="414"/>
      <c r="MVM44" s="414"/>
      <c r="MVN44" s="414"/>
      <c r="MVO44" s="414"/>
      <c r="MVP44" s="414"/>
      <c r="MVQ44" s="414"/>
      <c r="MVR44" s="414"/>
      <c r="MVS44" s="414"/>
      <c r="MVT44" s="414"/>
      <c r="MVU44" s="414"/>
      <c r="MVV44" s="414"/>
      <c r="MVW44" s="414"/>
      <c r="MVX44" s="414"/>
      <c r="MVY44" s="414"/>
      <c r="MVZ44" s="414"/>
      <c r="MWA44" s="414"/>
      <c r="MWB44" s="414"/>
      <c r="MWC44" s="414"/>
      <c r="MWD44" s="414"/>
      <c r="MWE44" s="414"/>
      <c r="MWF44" s="414"/>
      <c r="MWG44" s="414"/>
      <c r="MWH44" s="414"/>
      <c r="MWI44" s="414"/>
      <c r="MWJ44" s="414"/>
      <c r="MWK44" s="414"/>
      <c r="MWL44" s="414"/>
      <c r="MWM44" s="414"/>
      <c r="MWN44" s="414"/>
      <c r="MWO44" s="414"/>
      <c r="MWP44" s="414"/>
      <c r="MWQ44" s="414"/>
      <c r="MWR44" s="414"/>
      <c r="MWS44" s="414"/>
      <c r="MWT44" s="414"/>
      <c r="MWU44" s="414"/>
      <c r="MWV44" s="414"/>
      <c r="MWW44" s="414"/>
      <c r="MWX44" s="414"/>
      <c r="MWY44" s="414"/>
      <c r="MWZ44" s="414"/>
      <c r="MXA44" s="414"/>
      <c r="MXB44" s="414"/>
      <c r="MXC44" s="414"/>
      <c r="MXD44" s="414"/>
      <c r="MXE44" s="414"/>
      <c r="MXF44" s="414"/>
      <c r="MXG44" s="414"/>
      <c r="MXH44" s="414"/>
      <c r="MXI44" s="414"/>
      <c r="MXJ44" s="414"/>
      <c r="MXK44" s="414"/>
      <c r="MXL44" s="414"/>
      <c r="MXM44" s="414"/>
      <c r="MXN44" s="414"/>
      <c r="MXO44" s="414"/>
      <c r="MXP44" s="414"/>
      <c r="MXQ44" s="414"/>
      <c r="MXR44" s="414"/>
      <c r="MXS44" s="414"/>
      <c r="MXT44" s="414"/>
      <c r="MXU44" s="414"/>
      <c r="MXV44" s="414"/>
      <c r="MXW44" s="414"/>
      <c r="MXX44" s="414"/>
      <c r="MXY44" s="414"/>
      <c r="MXZ44" s="414"/>
      <c r="MYA44" s="414"/>
      <c r="MYB44" s="414"/>
      <c r="MYC44" s="414"/>
      <c r="MYD44" s="414"/>
      <c r="MYE44" s="414"/>
      <c r="MYF44" s="414"/>
      <c r="MYG44" s="414"/>
      <c r="MYH44" s="414"/>
      <c r="MYI44" s="414"/>
      <c r="MYJ44" s="414"/>
      <c r="MYK44" s="414"/>
      <c r="MYL44" s="414"/>
      <c r="MYM44" s="414"/>
      <c r="MYN44" s="414"/>
      <c r="MYO44" s="414"/>
      <c r="MYP44" s="414"/>
      <c r="MYQ44" s="414"/>
      <c r="MYR44" s="414"/>
      <c r="MYS44" s="414"/>
      <c r="MYT44" s="414"/>
      <c r="MYU44" s="414"/>
      <c r="MYV44" s="414"/>
      <c r="MYW44" s="414"/>
      <c r="MYX44" s="414"/>
      <c r="MYY44" s="414"/>
      <c r="MYZ44" s="414"/>
      <c r="MZA44" s="414"/>
      <c r="MZB44" s="414"/>
      <c r="MZC44" s="414"/>
      <c r="MZD44" s="414"/>
      <c r="MZE44" s="414"/>
      <c r="MZF44" s="414"/>
      <c r="MZG44" s="414"/>
      <c r="MZH44" s="414"/>
      <c r="MZI44" s="414"/>
      <c r="MZJ44" s="414"/>
      <c r="MZK44" s="414"/>
      <c r="MZL44" s="414"/>
      <c r="MZM44" s="414"/>
      <c r="MZN44" s="414"/>
      <c r="MZO44" s="414"/>
      <c r="MZP44" s="414"/>
      <c r="MZQ44" s="414"/>
      <c r="MZR44" s="414"/>
      <c r="MZS44" s="414"/>
      <c r="MZT44" s="414"/>
      <c r="MZU44" s="414"/>
      <c r="MZV44" s="414"/>
      <c r="MZW44" s="414"/>
      <c r="MZX44" s="414"/>
      <c r="MZY44" s="414"/>
      <c r="MZZ44" s="414"/>
      <c r="NAA44" s="414"/>
      <c r="NAB44" s="414"/>
      <c r="NAC44" s="414"/>
      <c r="NAD44" s="414"/>
      <c r="NAE44" s="414"/>
      <c r="NAF44" s="414"/>
      <c r="NAG44" s="414"/>
      <c r="NAH44" s="414"/>
      <c r="NAI44" s="414"/>
      <c r="NAJ44" s="414"/>
      <c r="NAK44" s="414"/>
      <c r="NAL44" s="414"/>
      <c r="NAM44" s="414"/>
      <c r="NAN44" s="414"/>
      <c r="NAO44" s="414"/>
      <c r="NAP44" s="414"/>
      <c r="NAQ44" s="414"/>
      <c r="NAR44" s="414"/>
      <c r="NAS44" s="414"/>
      <c r="NAT44" s="414"/>
      <c r="NAU44" s="414"/>
      <c r="NAV44" s="414"/>
      <c r="NAW44" s="414"/>
      <c r="NAX44" s="414"/>
      <c r="NAY44" s="414"/>
      <c r="NAZ44" s="414"/>
      <c r="NBA44" s="414"/>
      <c r="NBB44" s="414"/>
      <c r="NBC44" s="414"/>
      <c r="NBD44" s="414"/>
      <c r="NBE44" s="414"/>
      <c r="NBF44" s="414"/>
      <c r="NBG44" s="414"/>
      <c r="NBH44" s="414"/>
      <c r="NBI44" s="414"/>
      <c r="NBJ44" s="414"/>
      <c r="NBK44" s="414"/>
      <c r="NBL44" s="414"/>
      <c r="NBM44" s="414"/>
      <c r="NBN44" s="414"/>
      <c r="NBO44" s="414"/>
      <c r="NBP44" s="414"/>
      <c r="NBQ44" s="414"/>
      <c r="NBR44" s="414"/>
      <c r="NBS44" s="414"/>
      <c r="NBT44" s="414"/>
      <c r="NBU44" s="414"/>
      <c r="NBV44" s="414"/>
      <c r="NBW44" s="414"/>
      <c r="NBX44" s="414"/>
      <c r="NBY44" s="414"/>
      <c r="NBZ44" s="414"/>
      <c r="NCA44" s="414"/>
      <c r="NCB44" s="414"/>
      <c r="NCC44" s="414"/>
      <c r="NCD44" s="414"/>
      <c r="NCE44" s="414"/>
      <c r="NCF44" s="414"/>
      <c r="NCG44" s="414"/>
      <c r="NCH44" s="414"/>
      <c r="NCI44" s="414"/>
      <c r="NCJ44" s="414"/>
      <c r="NCK44" s="414"/>
      <c r="NCL44" s="414"/>
      <c r="NCM44" s="414"/>
      <c r="NCN44" s="414"/>
      <c r="NCO44" s="414"/>
      <c r="NCP44" s="414"/>
      <c r="NCQ44" s="414"/>
      <c r="NCR44" s="414"/>
      <c r="NCS44" s="414"/>
      <c r="NCT44" s="414"/>
      <c r="NCU44" s="414"/>
      <c r="NCV44" s="414"/>
      <c r="NCW44" s="414"/>
      <c r="NCX44" s="414"/>
      <c r="NCY44" s="414"/>
      <c r="NCZ44" s="414"/>
      <c r="NDA44" s="414"/>
      <c r="NDB44" s="414"/>
      <c r="NDC44" s="414"/>
      <c r="NDD44" s="414"/>
      <c r="NDE44" s="414"/>
      <c r="NDF44" s="414"/>
      <c r="NDG44" s="414"/>
      <c r="NDH44" s="414"/>
      <c r="NDI44" s="414"/>
      <c r="NDJ44" s="414"/>
      <c r="NDK44" s="414"/>
      <c r="NDL44" s="414"/>
      <c r="NDM44" s="414"/>
      <c r="NDN44" s="414"/>
      <c r="NDO44" s="414"/>
      <c r="NDP44" s="414"/>
      <c r="NDQ44" s="414"/>
      <c r="NDR44" s="414"/>
      <c r="NDS44" s="414"/>
      <c r="NDT44" s="414"/>
      <c r="NDU44" s="414"/>
      <c r="NDV44" s="414"/>
      <c r="NDW44" s="414"/>
      <c r="NDX44" s="414"/>
      <c r="NDY44" s="414"/>
      <c r="NDZ44" s="414"/>
      <c r="NEA44" s="414"/>
      <c r="NEB44" s="414"/>
      <c r="NEC44" s="414"/>
      <c r="NED44" s="414"/>
      <c r="NEE44" s="414"/>
      <c r="NEF44" s="414"/>
      <c r="NEG44" s="414"/>
      <c r="NEH44" s="414"/>
      <c r="NEI44" s="414"/>
      <c r="NEJ44" s="414"/>
      <c r="NEK44" s="414"/>
      <c r="NEL44" s="414"/>
      <c r="NEM44" s="414"/>
      <c r="NEN44" s="414"/>
      <c r="NEO44" s="414"/>
      <c r="NEP44" s="414"/>
      <c r="NEQ44" s="414"/>
      <c r="NER44" s="414"/>
      <c r="NES44" s="414"/>
      <c r="NET44" s="414"/>
      <c r="NEU44" s="414"/>
      <c r="NEV44" s="414"/>
      <c r="NEW44" s="414"/>
      <c r="NEX44" s="414"/>
      <c r="NEY44" s="414"/>
      <c r="NEZ44" s="414"/>
      <c r="NFA44" s="414"/>
      <c r="NFB44" s="414"/>
      <c r="NFC44" s="414"/>
      <c r="NFD44" s="414"/>
      <c r="NFE44" s="414"/>
      <c r="NFF44" s="414"/>
      <c r="NFG44" s="414"/>
      <c r="NFH44" s="414"/>
      <c r="NFI44" s="414"/>
      <c r="NFJ44" s="414"/>
      <c r="NFK44" s="414"/>
      <c r="NFL44" s="414"/>
      <c r="NFM44" s="414"/>
      <c r="NFN44" s="414"/>
      <c r="NFO44" s="414"/>
      <c r="NFP44" s="414"/>
      <c r="NFQ44" s="414"/>
      <c r="NFR44" s="414"/>
      <c r="NFS44" s="414"/>
      <c r="NFT44" s="414"/>
      <c r="NFU44" s="414"/>
      <c r="NFV44" s="414"/>
      <c r="NFW44" s="414"/>
      <c r="NFX44" s="414"/>
      <c r="NFY44" s="414"/>
      <c r="NFZ44" s="414"/>
      <c r="NGA44" s="414"/>
      <c r="NGB44" s="414"/>
      <c r="NGC44" s="414"/>
      <c r="NGD44" s="414"/>
      <c r="NGE44" s="414"/>
      <c r="NGF44" s="414"/>
      <c r="NGG44" s="414"/>
      <c r="NGH44" s="414"/>
      <c r="NGI44" s="414"/>
      <c r="NGJ44" s="414"/>
      <c r="NGK44" s="414"/>
      <c r="NGL44" s="414"/>
      <c r="NGM44" s="414"/>
      <c r="NGN44" s="414"/>
      <c r="NGO44" s="414"/>
      <c r="NGP44" s="414"/>
      <c r="NGQ44" s="414"/>
      <c r="NGR44" s="414"/>
      <c r="NGS44" s="414"/>
      <c r="NGT44" s="414"/>
      <c r="NGU44" s="414"/>
      <c r="NGV44" s="414"/>
      <c r="NGW44" s="414"/>
      <c r="NGX44" s="414"/>
      <c r="NGY44" s="414"/>
      <c r="NGZ44" s="414"/>
      <c r="NHA44" s="414"/>
      <c r="NHB44" s="414"/>
      <c r="NHC44" s="414"/>
      <c r="NHD44" s="414"/>
      <c r="NHE44" s="414"/>
      <c r="NHF44" s="414"/>
      <c r="NHG44" s="414"/>
      <c r="NHH44" s="414"/>
      <c r="NHI44" s="414"/>
      <c r="NHJ44" s="414"/>
      <c r="NHK44" s="414"/>
      <c r="NHL44" s="414"/>
      <c r="NHM44" s="414"/>
      <c r="NHN44" s="414"/>
      <c r="NHO44" s="414"/>
      <c r="NHP44" s="414"/>
      <c r="NHQ44" s="414"/>
      <c r="NHR44" s="414"/>
      <c r="NHS44" s="414"/>
      <c r="NHT44" s="414"/>
      <c r="NHU44" s="414"/>
      <c r="NHV44" s="414"/>
      <c r="NHW44" s="414"/>
      <c r="NHX44" s="414"/>
      <c r="NHY44" s="414"/>
      <c r="NHZ44" s="414"/>
      <c r="NIA44" s="414"/>
      <c r="NIB44" s="414"/>
      <c r="NIC44" s="414"/>
      <c r="NID44" s="414"/>
      <c r="NIE44" s="414"/>
      <c r="NIF44" s="414"/>
      <c r="NIG44" s="414"/>
      <c r="NIH44" s="414"/>
      <c r="NII44" s="414"/>
      <c r="NIJ44" s="414"/>
      <c r="NIK44" s="414"/>
      <c r="NIL44" s="414"/>
      <c r="NIM44" s="414"/>
      <c r="NIN44" s="414"/>
      <c r="NIO44" s="414"/>
      <c r="NIP44" s="414"/>
      <c r="NIQ44" s="414"/>
      <c r="NIR44" s="414"/>
      <c r="NIS44" s="414"/>
      <c r="NIT44" s="414"/>
      <c r="NIU44" s="414"/>
      <c r="NIV44" s="414"/>
      <c r="NIW44" s="414"/>
      <c r="NIX44" s="414"/>
      <c r="NIY44" s="414"/>
      <c r="NIZ44" s="414"/>
      <c r="NJA44" s="414"/>
      <c r="NJB44" s="414"/>
      <c r="NJC44" s="414"/>
      <c r="NJD44" s="414"/>
      <c r="NJE44" s="414"/>
      <c r="NJF44" s="414"/>
      <c r="NJG44" s="414"/>
      <c r="NJH44" s="414"/>
      <c r="NJI44" s="414"/>
      <c r="NJJ44" s="414"/>
      <c r="NJK44" s="414"/>
      <c r="NJL44" s="414"/>
      <c r="NJM44" s="414"/>
      <c r="NJN44" s="414"/>
      <c r="NJO44" s="414"/>
      <c r="NJP44" s="414"/>
      <c r="NJQ44" s="414"/>
      <c r="NJR44" s="414"/>
      <c r="NJS44" s="414"/>
      <c r="NJT44" s="414"/>
      <c r="NJU44" s="414"/>
      <c r="NJV44" s="414"/>
      <c r="NJW44" s="414"/>
      <c r="NJX44" s="414"/>
      <c r="NJY44" s="414"/>
      <c r="NJZ44" s="414"/>
      <c r="NKA44" s="414"/>
      <c r="NKB44" s="414"/>
      <c r="NKC44" s="414"/>
      <c r="NKD44" s="414"/>
      <c r="NKE44" s="414"/>
      <c r="NKF44" s="414"/>
      <c r="NKG44" s="414"/>
      <c r="NKH44" s="414"/>
      <c r="NKI44" s="414"/>
      <c r="NKJ44" s="414"/>
      <c r="NKK44" s="414"/>
      <c r="NKL44" s="414"/>
      <c r="NKM44" s="414"/>
      <c r="NKN44" s="414"/>
      <c r="NKO44" s="414"/>
      <c r="NKP44" s="414"/>
      <c r="NKQ44" s="414"/>
      <c r="NKR44" s="414"/>
      <c r="NKS44" s="414"/>
      <c r="NKT44" s="414"/>
      <c r="NKU44" s="414"/>
      <c r="NKV44" s="414"/>
      <c r="NKW44" s="414"/>
      <c r="NKX44" s="414"/>
      <c r="NKY44" s="414"/>
      <c r="NKZ44" s="414"/>
      <c r="NLA44" s="414"/>
      <c r="NLB44" s="414"/>
      <c r="NLC44" s="414"/>
      <c r="NLD44" s="414"/>
      <c r="NLE44" s="414"/>
      <c r="NLF44" s="414"/>
      <c r="NLG44" s="414"/>
      <c r="NLH44" s="414"/>
      <c r="NLI44" s="414"/>
      <c r="NLJ44" s="414"/>
      <c r="NLK44" s="414"/>
      <c r="NLL44" s="414"/>
      <c r="NLM44" s="414"/>
      <c r="NLN44" s="414"/>
      <c r="NLO44" s="414"/>
      <c r="NLP44" s="414"/>
      <c r="NLQ44" s="414"/>
      <c r="NLR44" s="414"/>
      <c r="NLS44" s="414"/>
      <c r="NLT44" s="414"/>
      <c r="NLU44" s="414"/>
      <c r="NLV44" s="414"/>
      <c r="NLW44" s="414"/>
      <c r="NLX44" s="414"/>
      <c r="NLY44" s="414"/>
      <c r="NLZ44" s="414"/>
      <c r="NMA44" s="414"/>
      <c r="NMB44" s="414"/>
      <c r="NMC44" s="414"/>
      <c r="NMD44" s="414"/>
      <c r="NME44" s="414"/>
      <c r="NMF44" s="414"/>
      <c r="NMG44" s="414"/>
      <c r="NMH44" s="414"/>
      <c r="NMI44" s="414"/>
      <c r="NMJ44" s="414"/>
      <c r="NMK44" s="414"/>
      <c r="NML44" s="414"/>
      <c r="NMM44" s="414"/>
      <c r="NMN44" s="414"/>
      <c r="NMO44" s="414"/>
      <c r="NMP44" s="414"/>
      <c r="NMQ44" s="414"/>
      <c r="NMR44" s="414"/>
      <c r="NMS44" s="414"/>
      <c r="NMT44" s="414"/>
      <c r="NMU44" s="414"/>
      <c r="NMV44" s="414"/>
      <c r="NMW44" s="414"/>
      <c r="NMX44" s="414"/>
      <c r="NMY44" s="414"/>
      <c r="NMZ44" s="414"/>
      <c r="NNA44" s="414"/>
      <c r="NNB44" s="414"/>
      <c r="NNC44" s="414"/>
      <c r="NND44" s="414"/>
      <c r="NNE44" s="414"/>
      <c r="NNF44" s="414"/>
      <c r="NNG44" s="414"/>
      <c r="NNH44" s="414"/>
      <c r="NNI44" s="414"/>
      <c r="NNJ44" s="414"/>
      <c r="NNK44" s="414"/>
      <c r="NNL44" s="414"/>
      <c r="NNM44" s="414"/>
      <c r="NNN44" s="414"/>
      <c r="NNO44" s="414"/>
      <c r="NNP44" s="414"/>
      <c r="NNQ44" s="414"/>
      <c r="NNR44" s="414"/>
      <c r="NNS44" s="414"/>
      <c r="NNT44" s="414"/>
      <c r="NNU44" s="414"/>
      <c r="NNV44" s="414"/>
      <c r="NNW44" s="414"/>
      <c r="NNX44" s="414"/>
      <c r="NNY44" s="414"/>
      <c r="NNZ44" s="414"/>
      <c r="NOA44" s="414"/>
      <c r="NOB44" s="414"/>
      <c r="NOC44" s="414"/>
      <c r="NOD44" s="414"/>
      <c r="NOE44" s="414"/>
      <c r="NOF44" s="414"/>
      <c r="NOG44" s="414"/>
      <c r="NOH44" s="414"/>
      <c r="NOI44" s="414"/>
      <c r="NOJ44" s="414"/>
      <c r="NOK44" s="414"/>
      <c r="NOL44" s="414"/>
      <c r="NOM44" s="414"/>
      <c r="NON44" s="414"/>
      <c r="NOO44" s="414"/>
      <c r="NOP44" s="414"/>
      <c r="NOQ44" s="414"/>
      <c r="NOR44" s="414"/>
      <c r="NOS44" s="414"/>
      <c r="NOT44" s="414"/>
      <c r="NOU44" s="414"/>
      <c r="NOV44" s="414"/>
      <c r="NOW44" s="414"/>
      <c r="NOX44" s="414"/>
      <c r="NOY44" s="414"/>
      <c r="NOZ44" s="414"/>
      <c r="NPA44" s="414"/>
      <c r="NPB44" s="414"/>
      <c r="NPC44" s="414"/>
      <c r="NPD44" s="414"/>
      <c r="NPE44" s="414"/>
      <c r="NPF44" s="414"/>
      <c r="NPG44" s="414"/>
      <c r="NPH44" s="414"/>
      <c r="NPI44" s="414"/>
      <c r="NPJ44" s="414"/>
      <c r="NPK44" s="414"/>
      <c r="NPL44" s="414"/>
      <c r="NPM44" s="414"/>
      <c r="NPN44" s="414"/>
      <c r="NPO44" s="414"/>
      <c r="NPP44" s="414"/>
      <c r="NPQ44" s="414"/>
      <c r="NPR44" s="414"/>
      <c r="NPS44" s="414"/>
      <c r="NPT44" s="414"/>
      <c r="NPU44" s="414"/>
      <c r="NPV44" s="414"/>
      <c r="NPW44" s="414"/>
      <c r="NPX44" s="414"/>
      <c r="NPY44" s="414"/>
      <c r="NPZ44" s="414"/>
      <c r="NQA44" s="414"/>
      <c r="NQB44" s="414"/>
      <c r="NQC44" s="414"/>
      <c r="NQD44" s="414"/>
      <c r="NQE44" s="414"/>
      <c r="NQF44" s="414"/>
      <c r="NQG44" s="414"/>
      <c r="NQH44" s="414"/>
      <c r="NQI44" s="414"/>
      <c r="NQJ44" s="414"/>
      <c r="NQK44" s="414"/>
      <c r="NQL44" s="414"/>
      <c r="NQM44" s="414"/>
      <c r="NQN44" s="414"/>
      <c r="NQO44" s="414"/>
      <c r="NQP44" s="414"/>
      <c r="NQQ44" s="414"/>
      <c r="NQR44" s="414"/>
      <c r="NQS44" s="414"/>
      <c r="NQT44" s="414"/>
      <c r="NQU44" s="414"/>
      <c r="NQV44" s="414"/>
      <c r="NQW44" s="414"/>
      <c r="NQX44" s="414"/>
      <c r="NQY44" s="414"/>
      <c r="NQZ44" s="414"/>
      <c r="NRA44" s="414"/>
      <c r="NRB44" s="414"/>
      <c r="NRC44" s="414"/>
      <c r="NRD44" s="414"/>
      <c r="NRE44" s="414"/>
      <c r="NRF44" s="414"/>
      <c r="NRG44" s="414"/>
      <c r="NRH44" s="414"/>
      <c r="NRI44" s="414"/>
      <c r="NRJ44" s="414"/>
      <c r="NRK44" s="414"/>
      <c r="NRL44" s="414"/>
      <c r="NRM44" s="414"/>
      <c r="NRN44" s="414"/>
      <c r="NRO44" s="414"/>
      <c r="NRP44" s="414"/>
      <c r="NRQ44" s="414"/>
      <c r="NRR44" s="414"/>
      <c r="NRS44" s="414"/>
      <c r="NRT44" s="414"/>
      <c r="NRU44" s="414"/>
      <c r="NRV44" s="414"/>
      <c r="NRW44" s="414"/>
      <c r="NRX44" s="414"/>
      <c r="NRY44" s="414"/>
      <c r="NRZ44" s="414"/>
      <c r="NSA44" s="414"/>
      <c r="NSB44" s="414"/>
      <c r="NSC44" s="414"/>
      <c r="NSD44" s="414"/>
      <c r="NSE44" s="414"/>
      <c r="NSF44" s="414"/>
      <c r="NSG44" s="414"/>
      <c r="NSH44" s="414"/>
      <c r="NSI44" s="414"/>
      <c r="NSJ44" s="414"/>
      <c r="NSK44" s="414"/>
      <c r="NSL44" s="414"/>
      <c r="NSM44" s="414"/>
      <c r="NSN44" s="414"/>
      <c r="NSO44" s="414"/>
      <c r="NSP44" s="414"/>
      <c r="NSQ44" s="414"/>
      <c r="NSR44" s="414"/>
      <c r="NSS44" s="414"/>
      <c r="NST44" s="414"/>
      <c r="NSU44" s="414"/>
      <c r="NSV44" s="414"/>
      <c r="NSW44" s="414"/>
      <c r="NSX44" s="414"/>
      <c r="NSY44" s="414"/>
      <c r="NSZ44" s="414"/>
      <c r="NTA44" s="414"/>
      <c r="NTB44" s="414"/>
      <c r="NTC44" s="414"/>
      <c r="NTD44" s="414"/>
      <c r="NTE44" s="414"/>
      <c r="NTF44" s="414"/>
      <c r="NTG44" s="414"/>
      <c r="NTH44" s="414"/>
      <c r="NTI44" s="414"/>
      <c r="NTJ44" s="414"/>
      <c r="NTK44" s="414"/>
      <c r="NTL44" s="414"/>
      <c r="NTM44" s="414"/>
      <c r="NTN44" s="414"/>
      <c r="NTO44" s="414"/>
      <c r="NTP44" s="414"/>
      <c r="NTQ44" s="414"/>
      <c r="NTR44" s="414"/>
      <c r="NTS44" s="414"/>
      <c r="NTT44" s="414"/>
      <c r="NTU44" s="414"/>
      <c r="NTV44" s="414"/>
      <c r="NTW44" s="414"/>
      <c r="NTX44" s="414"/>
      <c r="NTY44" s="414"/>
      <c r="NTZ44" s="414"/>
      <c r="NUA44" s="414"/>
      <c r="NUB44" s="414"/>
      <c r="NUC44" s="414"/>
      <c r="NUD44" s="414"/>
      <c r="NUE44" s="414"/>
      <c r="NUF44" s="414"/>
      <c r="NUG44" s="414"/>
      <c r="NUH44" s="414"/>
      <c r="NUI44" s="414"/>
      <c r="NUJ44" s="414"/>
      <c r="NUK44" s="414"/>
      <c r="NUL44" s="414"/>
      <c r="NUM44" s="414"/>
      <c r="NUN44" s="414"/>
      <c r="NUO44" s="414"/>
      <c r="NUP44" s="414"/>
      <c r="NUQ44" s="414"/>
      <c r="NUR44" s="414"/>
      <c r="NUS44" s="414"/>
      <c r="NUT44" s="414"/>
      <c r="NUU44" s="414"/>
      <c r="NUV44" s="414"/>
      <c r="NUW44" s="414"/>
      <c r="NUX44" s="414"/>
      <c r="NUY44" s="414"/>
      <c r="NUZ44" s="414"/>
      <c r="NVA44" s="414"/>
      <c r="NVB44" s="414"/>
      <c r="NVC44" s="414"/>
      <c r="NVD44" s="414"/>
      <c r="NVE44" s="414"/>
      <c r="NVF44" s="414"/>
      <c r="NVG44" s="414"/>
      <c r="NVH44" s="414"/>
      <c r="NVI44" s="414"/>
      <c r="NVJ44" s="414"/>
      <c r="NVK44" s="414"/>
      <c r="NVL44" s="414"/>
      <c r="NVM44" s="414"/>
      <c r="NVN44" s="414"/>
      <c r="NVO44" s="414"/>
      <c r="NVP44" s="414"/>
      <c r="NVQ44" s="414"/>
      <c r="NVR44" s="414"/>
      <c r="NVS44" s="414"/>
      <c r="NVT44" s="414"/>
      <c r="NVU44" s="414"/>
      <c r="NVV44" s="414"/>
      <c r="NVW44" s="414"/>
      <c r="NVX44" s="414"/>
      <c r="NVY44" s="414"/>
      <c r="NVZ44" s="414"/>
      <c r="NWA44" s="414"/>
      <c r="NWB44" s="414"/>
      <c r="NWC44" s="414"/>
      <c r="NWD44" s="414"/>
      <c r="NWE44" s="414"/>
      <c r="NWF44" s="414"/>
      <c r="NWG44" s="414"/>
      <c r="NWH44" s="414"/>
      <c r="NWI44" s="414"/>
      <c r="NWJ44" s="414"/>
      <c r="NWK44" s="414"/>
      <c r="NWL44" s="414"/>
      <c r="NWM44" s="414"/>
      <c r="NWN44" s="414"/>
      <c r="NWO44" s="414"/>
      <c r="NWP44" s="414"/>
      <c r="NWQ44" s="414"/>
      <c r="NWR44" s="414"/>
      <c r="NWS44" s="414"/>
      <c r="NWT44" s="414"/>
      <c r="NWU44" s="414"/>
      <c r="NWV44" s="414"/>
      <c r="NWW44" s="414"/>
      <c r="NWX44" s="414"/>
      <c r="NWY44" s="414"/>
      <c r="NWZ44" s="414"/>
      <c r="NXA44" s="414"/>
      <c r="NXB44" s="414"/>
      <c r="NXC44" s="414"/>
      <c r="NXD44" s="414"/>
      <c r="NXE44" s="414"/>
      <c r="NXF44" s="414"/>
      <c r="NXG44" s="414"/>
      <c r="NXH44" s="414"/>
      <c r="NXI44" s="414"/>
      <c r="NXJ44" s="414"/>
      <c r="NXK44" s="414"/>
      <c r="NXL44" s="414"/>
      <c r="NXM44" s="414"/>
      <c r="NXN44" s="414"/>
      <c r="NXO44" s="414"/>
      <c r="NXP44" s="414"/>
      <c r="NXQ44" s="414"/>
      <c r="NXR44" s="414"/>
      <c r="NXS44" s="414"/>
      <c r="NXT44" s="414"/>
      <c r="NXU44" s="414"/>
      <c r="NXV44" s="414"/>
      <c r="NXW44" s="414"/>
      <c r="NXX44" s="414"/>
      <c r="NXY44" s="414"/>
      <c r="NXZ44" s="414"/>
      <c r="NYA44" s="414"/>
      <c r="NYB44" s="414"/>
      <c r="NYC44" s="414"/>
      <c r="NYD44" s="414"/>
      <c r="NYE44" s="414"/>
      <c r="NYF44" s="414"/>
      <c r="NYG44" s="414"/>
      <c r="NYH44" s="414"/>
      <c r="NYI44" s="414"/>
      <c r="NYJ44" s="414"/>
      <c r="NYK44" s="414"/>
      <c r="NYL44" s="414"/>
      <c r="NYM44" s="414"/>
      <c r="NYN44" s="414"/>
      <c r="NYO44" s="414"/>
      <c r="NYP44" s="414"/>
      <c r="NYQ44" s="414"/>
      <c r="NYR44" s="414"/>
      <c r="NYS44" s="414"/>
      <c r="NYT44" s="414"/>
      <c r="NYU44" s="414"/>
      <c r="NYV44" s="414"/>
      <c r="NYW44" s="414"/>
      <c r="NYX44" s="414"/>
      <c r="NYY44" s="414"/>
      <c r="NYZ44" s="414"/>
      <c r="NZA44" s="414"/>
      <c r="NZB44" s="414"/>
      <c r="NZC44" s="414"/>
      <c r="NZD44" s="414"/>
      <c r="NZE44" s="414"/>
      <c r="NZF44" s="414"/>
      <c r="NZG44" s="414"/>
      <c r="NZH44" s="414"/>
      <c r="NZI44" s="414"/>
      <c r="NZJ44" s="414"/>
      <c r="NZK44" s="414"/>
      <c r="NZL44" s="414"/>
      <c r="NZM44" s="414"/>
      <c r="NZN44" s="414"/>
      <c r="NZO44" s="414"/>
      <c r="NZP44" s="414"/>
      <c r="NZQ44" s="414"/>
      <c r="NZR44" s="414"/>
      <c r="NZS44" s="414"/>
      <c r="NZT44" s="414"/>
      <c r="NZU44" s="414"/>
      <c r="NZV44" s="414"/>
      <c r="NZW44" s="414"/>
      <c r="NZX44" s="414"/>
      <c r="NZY44" s="414"/>
      <c r="NZZ44" s="414"/>
      <c r="OAA44" s="414"/>
      <c r="OAB44" s="414"/>
      <c r="OAC44" s="414"/>
      <c r="OAD44" s="414"/>
      <c r="OAE44" s="414"/>
      <c r="OAF44" s="414"/>
      <c r="OAG44" s="414"/>
      <c r="OAH44" s="414"/>
      <c r="OAI44" s="414"/>
      <c r="OAJ44" s="414"/>
      <c r="OAK44" s="414"/>
      <c r="OAL44" s="414"/>
      <c r="OAM44" s="414"/>
      <c r="OAN44" s="414"/>
      <c r="OAO44" s="414"/>
      <c r="OAP44" s="414"/>
      <c r="OAQ44" s="414"/>
      <c r="OAR44" s="414"/>
      <c r="OAS44" s="414"/>
      <c r="OAT44" s="414"/>
      <c r="OAU44" s="414"/>
      <c r="OAV44" s="414"/>
      <c r="OAW44" s="414"/>
      <c r="OAX44" s="414"/>
      <c r="OAY44" s="414"/>
      <c r="OAZ44" s="414"/>
      <c r="OBA44" s="414"/>
      <c r="OBB44" s="414"/>
      <c r="OBC44" s="414"/>
      <c r="OBD44" s="414"/>
      <c r="OBE44" s="414"/>
      <c r="OBF44" s="414"/>
      <c r="OBG44" s="414"/>
      <c r="OBH44" s="414"/>
      <c r="OBI44" s="414"/>
      <c r="OBJ44" s="414"/>
      <c r="OBK44" s="414"/>
      <c r="OBL44" s="414"/>
      <c r="OBM44" s="414"/>
      <c r="OBN44" s="414"/>
      <c r="OBO44" s="414"/>
      <c r="OBP44" s="414"/>
      <c r="OBQ44" s="414"/>
      <c r="OBR44" s="414"/>
      <c r="OBS44" s="414"/>
      <c r="OBT44" s="414"/>
      <c r="OBU44" s="414"/>
      <c r="OBV44" s="414"/>
      <c r="OBW44" s="414"/>
      <c r="OBX44" s="414"/>
      <c r="OBY44" s="414"/>
      <c r="OBZ44" s="414"/>
      <c r="OCA44" s="414"/>
      <c r="OCB44" s="414"/>
      <c r="OCC44" s="414"/>
      <c r="OCD44" s="414"/>
      <c r="OCE44" s="414"/>
      <c r="OCF44" s="414"/>
      <c r="OCG44" s="414"/>
      <c r="OCH44" s="414"/>
      <c r="OCI44" s="414"/>
      <c r="OCJ44" s="414"/>
      <c r="OCK44" s="414"/>
      <c r="OCL44" s="414"/>
      <c r="OCM44" s="414"/>
      <c r="OCN44" s="414"/>
      <c r="OCO44" s="414"/>
      <c r="OCP44" s="414"/>
      <c r="OCQ44" s="414"/>
      <c r="OCR44" s="414"/>
      <c r="OCS44" s="414"/>
      <c r="OCT44" s="414"/>
      <c r="OCU44" s="414"/>
      <c r="OCV44" s="414"/>
      <c r="OCW44" s="414"/>
      <c r="OCX44" s="414"/>
      <c r="OCY44" s="414"/>
      <c r="OCZ44" s="414"/>
      <c r="ODA44" s="414"/>
      <c r="ODB44" s="414"/>
      <c r="ODC44" s="414"/>
      <c r="ODD44" s="414"/>
      <c r="ODE44" s="414"/>
      <c r="ODF44" s="414"/>
      <c r="ODG44" s="414"/>
      <c r="ODH44" s="414"/>
      <c r="ODI44" s="414"/>
      <c r="ODJ44" s="414"/>
      <c r="ODK44" s="414"/>
      <c r="ODL44" s="414"/>
      <c r="ODM44" s="414"/>
      <c r="ODN44" s="414"/>
      <c r="ODO44" s="414"/>
      <c r="ODP44" s="414"/>
      <c r="ODQ44" s="414"/>
      <c r="ODR44" s="414"/>
      <c r="ODS44" s="414"/>
      <c r="ODT44" s="414"/>
      <c r="ODU44" s="414"/>
      <c r="ODV44" s="414"/>
      <c r="ODW44" s="414"/>
      <c r="ODX44" s="414"/>
      <c r="ODY44" s="414"/>
      <c r="ODZ44" s="414"/>
      <c r="OEA44" s="414"/>
      <c r="OEB44" s="414"/>
      <c r="OEC44" s="414"/>
      <c r="OED44" s="414"/>
      <c r="OEE44" s="414"/>
      <c r="OEF44" s="414"/>
      <c r="OEG44" s="414"/>
      <c r="OEH44" s="414"/>
      <c r="OEI44" s="414"/>
      <c r="OEJ44" s="414"/>
      <c r="OEK44" s="414"/>
      <c r="OEL44" s="414"/>
      <c r="OEM44" s="414"/>
      <c r="OEN44" s="414"/>
      <c r="OEO44" s="414"/>
      <c r="OEP44" s="414"/>
      <c r="OEQ44" s="414"/>
      <c r="OER44" s="414"/>
      <c r="OES44" s="414"/>
      <c r="OET44" s="414"/>
      <c r="OEU44" s="414"/>
      <c r="OEV44" s="414"/>
      <c r="OEW44" s="414"/>
      <c r="OEX44" s="414"/>
      <c r="OEY44" s="414"/>
      <c r="OEZ44" s="414"/>
      <c r="OFA44" s="414"/>
      <c r="OFB44" s="414"/>
      <c r="OFC44" s="414"/>
      <c r="OFD44" s="414"/>
      <c r="OFE44" s="414"/>
      <c r="OFF44" s="414"/>
      <c r="OFG44" s="414"/>
      <c r="OFH44" s="414"/>
      <c r="OFI44" s="414"/>
      <c r="OFJ44" s="414"/>
      <c r="OFK44" s="414"/>
      <c r="OFL44" s="414"/>
      <c r="OFM44" s="414"/>
      <c r="OFN44" s="414"/>
      <c r="OFO44" s="414"/>
      <c r="OFP44" s="414"/>
      <c r="OFQ44" s="414"/>
      <c r="OFR44" s="414"/>
      <c r="OFS44" s="414"/>
      <c r="OFT44" s="414"/>
      <c r="OFU44" s="414"/>
      <c r="OFV44" s="414"/>
      <c r="OFW44" s="414"/>
      <c r="OFX44" s="414"/>
      <c r="OFY44" s="414"/>
      <c r="OFZ44" s="414"/>
      <c r="OGA44" s="414"/>
      <c r="OGB44" s="414"/>
      <c r="OGC44" s="414"/>
      <c r="OGD44" s="414"/>
      <c r="OGE44" s="414"/>
      <c r="OGF44" s="414"/>
      <c r="OGG44" s="414"/>
      <c r="OGH44" s="414"/>
      <c r="OGI44" s="414"/>
      <c r="OGJ44" s="414"/>
      <c r="OGK44" s="414"/>
      <c r="OGL44" s="414"/>
      <c r="OGM44" s="414"/>
      <c r="OGN44" s="414"/>
      <c r="OGO44" s="414"/>
      <c r="OGP44" s="414"/>
      <c r="OGQ44" s="414"/>
      <c r="OGR44" s="414"/>
      <c r="OGS44" s="414"/>
      <c r="OGT44" s="414"/>
      <c r="OGU44" s="414"/>
      <c r="OGV44" s="414"/>
      <c r="OGW44" s="414"/>
      <c r="OGX44" s="414"/>
      <c r="OGY44" s="414"/>
      <c r="OGZ44" s="414"/>
      <c r="OHA44" s="414"/>
      <c r="OHB44" s="414"/>
      <c r="OHC44" s="414"/>
      <c r="OHD44" s="414"/>
      <c r="OHE44" s="414"/>
      <c r="OHF44" s="414"/>
      <c r="OHG44" s="414"/>
      <c r="OHH44" s="414"/>
      <c r="OHI44" s="414"/>
      <c r="OHJ44" s="414"/>
      <c r="OHK44" s="414"/>
      <c r="OHL44" s="414"/>
      <c r="OHM44" s="414"/>
      <c r="OHN44" s="414"/>
      <c r="OHO44" s="414"/>
      <c r="OHP44" s="414"/>
      <c r="OHQ44" s="414"/>
      <c r="OHR44" s="414"/>
      <c r="OHS44" s="414"/>
      <c r="OHT44" s="414"/>
      <c r="OHU44" s="414"/>
      <c r="OHV44" s="414"/>
      <c r="OHW44" s="414"/>
      <c r="OHX44" s="414"/>
      <c r="OHY44" s="414"/>
      <c r="OHZ44" s="414"/>
      <c r="OIA44" s="414"/>
      <c r="OIB44" s="414"/>
      <c r="OIC44" s="414"/>
      <c r="OID44" s="414"/>
      <c r="OIE44" s="414"/>
      <c r="OIF44" s="414"/>
      <c r="OIG44" s="414"/>
      <c r="OIH44" s="414"/>
      <c r="OII44" s="414"/>
      <c r="OIJ44" s="414"/>
      <c r="OIK44" s="414"/>
      <c r="OIL44" s="414"/>
      <c r="OIM44" s="414"/>
      <c r="OIN44" s="414"/>
      <c r="OIO44" s="414"/>
      <c r="OIP44" s="414"/>
      <c r="OIQ44" s="414"/>
      <c r="OIR44" s="414"/>
      <c r="OIS44" s="414"/>
      <c r="OIT44" s="414"/>
      <c r="OIU44" s="414"/>
      <c r="OIV44" s="414"/>
      <c r="OIW44" s="414"/>
      <c r="OIX44" s="414"/>
      <c r="OIY44" s="414"/>
      <c r="OIZ44" s="414"/>
      <c r="OJA44" s="414"/>
      <c r="OJB44" s="414"/>
      <c r="OJC44" s="414"/>
      <c r="OJD44" s="414"/>
      <c r="OJE44" s="414"/>
      <c r="OJF44" s="414"/>
      <c r="OJG44" s="414"/>
      <c r="OJH44" s="414"/>
      <c r="OJI44" s="414"/>
      <c r="OJJ44" s="414"/>
      <c r="OJK44" s="414"/>
      <c r="OJL44" s="414"/>
      <c r="OJM44" s="414"/>
      <c r="OJN44" s="414"/>
      <c r="OJO44" s="414"/>
      <c r="OJP44" s="414"/>
      <c r="OJQ44" s="414"/>
      <c r="OJR44" s="414"/>
      <c r="OJS44" s="414"/>
      <c r="OJT44" s="414"/>
      <c r="OJU44" s="414"/>
      <c r="OJV44" s="414"/>
      <c r="OJW44" s="414"/>
      <c r="OJX44" s="414"/>
      <c r="OJY44" s="414"/>
      <c r="OJZ44" s="414"/>
      <c r="OKA44" s="414"/>
      <c r="OKB44" s="414"/>
      <c r="OKC44" s="414"/>
      <c r="OKD44" s="414"/>
      <c r="OKE44" s="414"/>
      <c r="OKF44" s="414"/>
      <c r="OKG44" s="414"/>
      <c r="OKH44" s="414"/>
      <c r="OKI44" s="414"/>
      <c r="OKJ44" s="414"/>
      <c r="OKK44" s="414"/>
      <c r="OKL44" s="414"/>
      <c r="OKM44" s="414"/>
      <c r="OKN44" s="414"/>
      <c r="OKO44" s="414"/>
      <c r="OKP44" s="414"/>
      <c r="OKQ44" s="414"/>
      <c r="OKR44" s="414"/>
      <c r="OKS44" s="414"/>
      <c r="OKT44" s="414"/>
      <c r="OKU44" s="414"/>
      <c r="OKV44" s="414"/>
      <c r="OKW44" s="414"/>
      <c r="OKX44" s="414"/>
      <c r="OKY44" s="414"/>
      <c r="OKZ44" s="414"/>
      <c r="OLA44" s="414"/>
      <c r="OLB44" s="414"/>
      <c r="OLC44" s="414"/>
      <c r="OLD44" s="414"/>
      <c r="OLE44" s="414"/>
      <c r="OLF44" s="414"/>
      <c r="OLG44" s="414"/>
      <c r="OLH44" s="414"/>
      <c r="OLI44" s="414"/>
      <c r="OLJ44" s="414"/>
      <c r="OLK44" s="414"/>
      <c r="OLL44" s="414"/>
      <c r="OLM44" s="414"/>
      <c r="OLN44" s="414"/>
      <c r="OLO44" s="414"/>
      <c r="OLP44" s="414"/>
      <c r="OLQ44" s="414"/>
      <c r="OLR44" s="414"/>
      <c r="OLS44" s="414"/>
      <c r="OLT44" s="414"/>
      <c r="OLU44" s="414"/>
      <c r="OLV44" s="414"/>
      <c r="OLW44" s="414"/>
      <c r="OLX44" s="414"/>
      <c r="OLY44" s="414"/>
      <c r="OLZ44" s="414"/>
      <c r="OMA44" s="414"/>
      <c r="OMB44" s="414"/>
      <c r="OMC44" s="414"/>
      <c r="OMD44" s="414"/>
      <c r="OME44" s="414"/>
      <c r="OMF44" s="414"/>
      <c r="OMG44" s="414"/>
      <c r="OMH44" s="414"/>
      <c r="OMI44" s="414"/>
      <c r="OMJ44" s="414"/>
      <c r="OMK44" s="414"/>
      <c r="OML44" s="414"/>
      <c r="OMM44" s="414"/>
      <c r="OMN44" s="414"/>
      <c r="OMO44" s="414"/>
      <c r="OMP44" s="414"/>
      <c r="OMQ44" s="414"/>
      <c r="OMR44" s="414"/>
      <c r="OMS44" s="414"/>
      <c r="OMT44" s="414"/>
      <c r="OMU44" s="414"/>
      <c r="OMV44" s="414"/>
      <c r="OMW44" s="414"/>
      <c r="OMX44" s="414"/>
      <c r="OMY44" s="414"/>
      <c r="OMZ44" s="414"/>
      <c r="ONA44" s="414"/>
      <c r="ONB44" s="414"/>
      <c r="ONC44" s="414"/>
      <c r="OND44" s="414"/>
      <c r="ONE44" s="414"/>
      <c r="ONF44" s="414"/>
      <c r="ONG44" s="414"/>
      <c r="ONH44" s="414"/>
      <c r="ONI44" s="414"/>
      <c r="ONJ44" s="414"/>
      <c r="ONK44" s="414"/>
      <c r="ONL44" s="414"/>
      <c r="ONM44" s="414"/>
      <c r="ONN44" s="414"/>
      <c r="ONO44" s="414"/>
      <c r="ONP44" s="414"/>
      <c r="ONQ44" s="414"/>
      <c r="ONR44" s="414"/>
      <c r="ONS44" s="414"/>
      <c r="ONT44" s="414"/>
      <c r="ONU44" s="414"/>
      <c r="ONV44" s="414"/>
      <c r="ONW44" s="414"/>
      <c r="ONX44" s="414"/>
      <c r="ONY44" s="414"/>
      <c r="ONZ44" s="414"/>
      <c r="OOA44" s="414"/>
      <c r="OOB44" s="414"/>
      <c r="OOC44" s="414"/>
      <c r="OOD44" s="414"/>
      <c r="OOE44" s="414"/>
      <c r="OOF44" s="414"/>
      <c r="OOG44" s="414"/>
      <c r="OOH44" s="414"/>
      <c r="OOI44" s="414"/>
      <c r="OOJ44" s="414"/>
      <c r="OOK44" s="414"/>
      <c r="OOL44" s="414"/>
      <c r="OOM44" s="414"/>
      <c r="OON44" s="414"/>
      <c r="OOO44" s="414"/>
      <c r="OOP44" s="414"/>
      <c r="OOQ44" s="414"/>
      <c r="OOR44" s="414"/>
      <c r="OOS44" s="414"/>
      <c r="OOT44" s="414"/>
      <c r="OOU44" s="414"/>
      <c r="OOV44" s="414"/>
      <c r="OOW44" s="414"/>
      <c r="OOX44" s="414"/>
      <c r="OOY44" s="414"/>
      <c r="OOZ44" s="414"/>
      <c r="OPA44" s="414"/>
      <c r="OPB44" s="414"/>
      <c r="OPC44" s="414"/>
      <c r="OPD44" s="414"/>
      <c r="OPE44" s="414"/>
      <c r="OPF44" s="414"/>
      <c r="OPG44" s="414"/>
      <c r="OPH44" s="414"/>
      <c r="OPI44" s="414"/>
      <c r="OPJ44" s="414"/>
      <c r="OPK44" s="414"/>
      <c r="OPL44" s="414"/>
      <c r="OPM44" s="414"/>
      <c r="OPN44" s="414"/>
      <c r="OPO44" s="414"/>
      <c r="OPP44" s="414"/>
      <c r="OPQ44" s="414"/>
      <c r="OPR44" s="414"/>
      <c r="OPS44" s="414"/>
      <c r="OPT44" s="414"/>
      <c r="OPU44" s="414"/>
      <c r="OPV44" s="414"/>
      <c r="OPW44" s="414"/>
      <c r="OPX44" s="414"/>
      <c r="OPY44" s="414"/>
      <c r="OPZ44" s="414"/>
      <c r="OQA44" s="414"/>
      <c r="OQB44" s="414"/>
      <c r="OQC44" s="414"/>
      <c r="OQD44" s="414"/>
      <c r="OQE44" s="414"/>
      <c r="OQF44" s="414"/>
      <c r="OQG44" s="414"/>
      <c r="OQH44" s="414"/>
      <c r="OQI44" s="414"/>
      <c r="OQJ44" s="414"/>
      <c r="OQK44" s="414"/>
      <c r="OQL44" s="414"/>
      <c r="OQM44" s="414"/>
      <c r="OQN44" s="414"/>
      <c r="OQO44" s="414"/>
      <c r="OQP44" s="414"/>
      <c r="OQQ44" s="414"/>
      <c r="OQR44" s="414"/>
      <c r="OQS44" s="414"/>
      <c r="OQT44" s="414"/>
      <c r="OQU44" s="414"/>
      <c r="OQV44" s="414"/>
      <c r="OQW44" s="414"/>
      <c r="OQX44" s="414"/>
      <c r="OQY44" s="414"/>
      <c r="OQZ44" s="414"/>
      <c r="ORA44" s="414"/>
      <c r="ORB44" s="414"/>
      <c r="ORC44" s="414"/>
      <c r="ORD44" s="414"/>
      <c r="ORE44" s="414"/>
      <c r="ORF44" s="414"/>
      <c r="ORG44" s="414"/>
      <c r="ORH44" s="414"/>
      <c r="ORI44" s="414"/>
      <c r="ORJ44" s="414"/>
      <c r="ORK44" s="414"/>
      <c r="ORL44" s="414"/>
      <c r="ORM44" s="414"/>
      <c r="ORN44" s="414"/>
      <c r="ORO44" s="414"/>
      <c r="ORP44" s="414"/>
      <c r="ORQ44" s="414"/>
      <c r="ORR44" s="414"/>
      <c r="ORS44" s="414"/>
      <c r="ORT44" s="414"/>
      <c r="ORU44" s="414"/>
      <c r="ORV44" s="414"/>
      <c r="ORW44" s="414"/>
      <c r="ORX44" s="414"/>
      <c r="ORY44" s="414"/>
      <c r="ORZ44" s="414"/>
      <c r="OSA44" s="414"/>
      <c r="OSB44" s="414"/>
      <c r="OSC44" s="414"/>
      <c r="OSD44" s="414"/>
      <c r="OSE44" s="414"/>
      <c r="OSF44" s="414"/>
      <c r="OSG44" s="414"/>
      <c r="OSH44" s="414"/>
      <c r="OSI44" s="414"/>
      <c r="OSJ44" s="414"/>
      <c r="OSK44" s="414"/>
      <c r="OSL44" s="414"/>
      <c r="OSM44" s="414"/>
      <c r="OSN44" s="414"/>
      <c r="OSO44" s="414"/>
      <c r="OSP44" s="414"/>
      <c r="OSQ44" s="414"/>
      <c r="OSR44" s="414"/>
      <c r="OSS44" s="414"/>
      <c r="OST44" s="414"/>
      <c r="OSU44" s="414"/>
      <c r="OSV44" s="414"/>
      <c r="OSW44" s="414"/>
      <c r="OSX44" s="414"/>
      <c r="OSY44" s="414"/>
      <c r="OSZ44" s="414"/>
      <c r="OTA44" s="414"/>
      <c r="OTB44" s="414"/>
      <c r="OTC44" s="414"/>
      <c r="OTD44" s="414"/>
      <c r="OTE44" s="414"/>
      <c r="OTF44" s="414"/>
      <c r="OTG44" s="414"/>
      <c r="OTH44" s="414"/>
      <c r="OTI44" s="414"/>
      <c r="OTJ44" s="414"/>
      <c r="OTK44" s="414"/>
      <c r="OTL44" s="414"/>
      <c r="OTM44" s="414"/>
      <c r="OTN44" s="414"/>
      <c r="OTO44" s="414"/>
      <c r="OTP44" s="414"/>
      <c r="OTQ44" s="414"/>
      <c r="OTR44" s="414"/>
      <c r="OTS44" s="414"/>
      <c r="OTT44" s="414"/>
      <c r="OTU44" s="414"/>
      <c r="OTV44" s="414"/>
      <c r="OTW44" s="414"/>
      <c r="OTX44" s="414"/>
      <c r="OTY44" s="414"/>
      <c r="OTZ44" s="414"/>
      <c r="OUA44" s="414"/>
      <c r="OUB44" s="414"/>
      <c r="OUC44" s="414"/>
      <c r="OUD44" s="414"/>
      <c r="OUE44" s="414"/>
      <c r="OUF44" s="414"/>
      <c r="OUG44" s="414"/>
      <c r="OUH44" s="414"/>
      <c r="OUI44" s="414"/>
      <c r="OUJ44" s="414"/>
      <c r="OUK44" s="414"/>
      <c r="OUL44" s="414"/>
      <c r="OUM44" s="414"/>
      <c r="OUN44" s="414"/>
      <c r="OUO44" s="414"/>
      <c r="OUP44" s="414"/>
      <c r="OUQ44" s="414"/>
      <c r="OUR44" s="414"/>
      <c r="OUS44" s="414"/>
      <c r="OUT44" s="414"/>
      <c r="OUU44" s="414"/>
      <c r="OUV44" s="414"/>
      <c r="OUW44" s="414"/>
      <c r="OUX44" s="414"/>
      <c r="OUY44" s="414"/>
      <c r="OUZ44" s="414"/>
      <c r="OVA44" s="414"/>
      <c r="OVB44" s="414"/>
      <c r="OVC44" s="414"/>
      <c r="OVD44" s="414"/>
      <c r="OVE44" s="414"/>
      <c r="OVF44" s="414"/>
      <c r="OVG44" s="414"/>
      <c r="OVH44" s="414"/>
      <c r="OVI44" s="414"/>
      <c r="OVJ44" s="414"/>
      <c r="OVK44" s="414"/>
      <c r="OVL44" s="414"/>
      <c r="OVM44" s="414"/>
      <c r="OVN44" s="414"/>
      <c r="OVO44" s="414"/>
      <c r="OVP44" s="414"/>
      <c r="OVQ44" s="414"/>
      <c r="OVR44" s="414"/>
      <c r="OVS44" s="414"/>
      <c r="OVT44" s="414"/>
      <c r="OVU44" s="414"/>
      <c r="OVV44" s="414"/>
      <c r="OVW44" s="414"/>
      <c r="OVX44" s="414"/>
      <c r="OVY44" s="414"/>
      <c r="OVZ44" s="414"/>
      <c r="OWA44" s="414"/>
      <c r="OWB44" s="414"/>
      <c r="OWC44" s="414"/>
      <c r="OWD44" s="414"/>
      <c r="OWE44" s="414"/>
      <c r="OWF44" s="414"/>
      <c r="OWG44" s="414"/>
      <c r="OWH44" s="414"/>
      <c r="OWI44" s="414"/>
      <c r="OWJ44" s="414"/>
      <c r="OWK44" s="414"/>
      <c r="OWL44" s="414"/>
      <c r="OWM44" s="414"/>
      <c r="OWN44" s="414"/>
      <c r="OWO44" s="414"/>
      <c r="OWP44" s="414"/>
      <c r="OWQ44" s="414"/>
      <c r="OWR44" s="414"/>
      <c r="OWS44" s="414"/>
      <c r="OWT44" s="414"/>
      <c r="OWU44" s="414"/>
      <c r="OWV44" s="414"/>
      <c r="OWW44" s="414"/>
      <c r="OWX44" s="414"/>
      <c r="OWY44" s="414"/>
      <c r="OWZ44" s="414"/>
      <c r="OXA44" s="414"/>
      <c r="OXB44" s="414"/>
      <c r="OXC44" s="414"/>
      <c r="OXD44" s="414"/>
      <c r="OXE44" s="414"/>
      <c r="OXF44" s="414"/>
      <c r="OXG44" s="414"/>
      <c r="OXH44" s="414"/>
      <c r="OXI44" s="414"/>
      <c r="OXJ44" s="414"/>
      <c r="OXK44" s="414"/>
      <c r="OXL44" s="414"/>
      <c r="OXM44" s="414"/>
      <c r="OXN44" s="414"/>
      <c r="OXO44" s="414"/>
      <c r="OXP44" s="414"/>
      <c r="OXQ44" s="414"/>
      <c r="OXR44" s="414"/>
      <c r="OXS44" s="414"/>
      <c r="OXT44" s="414"/>
      <c r="OXU44" s="414"/>
      <c r="OXV44" s="414"/>
      <c r="OXW44" s="414"/>
      <c r="OXX44" s="414"/>
      <c r="OXY44" s="414"/>
      <c r="OXZ44" s="414"/>
      <c r="OYA44" s="414"/>
      <c r="OYB44" s="414"/>
      <c r="OYC44" s="414"/>
      <c r="OYD44" s="414"/>
      <c r="OYE44" s="414"/>
      <c r="OYF44" s="414"/>
      <c r="OYG44" s="414"/>
      <c r="OYH44" s="414"/>
      <c r="OYI44" s="414"/>
      <c r="OYJ44" s="414"/>
      <c r="OYK44" s="414"/>
      <c r="OYL44" s="414"/>
      <c r="OYM44" s="414"/>
      <c r="OYN44" s="414"/>
      <c r="OYO44" s="414"/>
      <c r="OYP44" s="414"/>
      <c r="OYQ44" s="414"/>
      <c r="OYR44" s="414"/>
      <c r="OYS44" s="414"/>
      <c r="OYT44" s="414"/>
      <c r="OYU44" s="414"/>
      <c r="OYV44" s="414"/>
      <c r="OYW44" s="414"/>
      <c r="OYX44" s="414"/>
      <c r="OYY44" s="414"/>
      <c r="OYZ44" s="414"/>
      <c r="OZA44" s="414"/>
      <c r="OZB44" s="414"/>
      <c r="OZC44" s="414"/>
      <c r="OZD44" s="414"/>
      <c r="OZE44" s="414"/>
      <c r="OZF44" s="414"/>
      <c r="OZG44" s="414"/>
      <c r="OZH44" s="414"/>
      <c r="OZI44" s="414"/>
      <c r="OZJ44" s="414"/>
      <c r="OZK44" s="414"/>
      <c r="OZL44" s="414"/>
      <c r="OZM44" s="414"/>
      <c r="OZN44" s="414"/>
      <c r="OZO44" s="414"/>
      <c r="OZP44" s="414"/>
      <c r="OZQ44" s="414"/>
      <c r="OZR44" s="414"/>
      <c r="OZS44" s="414"/>
      <c r="OZT44" s="414"/>
      <c r="OZU44" s="414"/>
      <c r="OZV44" s="414"/>
      <c r="OZW44" s="414"/>
      <c r="OZX44" s="414"/>
      <c r="OZY44" s="414"/>
      <c r="OZZ44" s="414"/>
      <c r="PAA44" s="414"/>
      <c r="PAB44" s="414"/>
      <c r="PAC44" s="414"/>
      <c r="PAD44" s="414"/>
      <c r="PAE44" s="414"/>
      <c r="PAF44" s="414"/>
      <c r="PAG44" s="414"/>
      <c r="PAH44" s="414"/>
      <c r="PAI44" s="414"/>
      <c r="PAJ44" s="414"/>
      <c r="PAK44" s="414"/>
      <c r="PAL44" s="414"/>
      <c r="PAM44" s="414"/>
      <c r="PAN44" s="414"/>
      <c r="PAO44" s="414"/>
      <c r="PAP44" s="414"/>
      <c r="PAQ44" s="414"/>
      <c r="PAR44" s="414"/>
      <c r="PAS44" s="414"/>
      <c r="PAT44" s="414"/>
      <c r="PAU44" s="414"/>
      <c r="PAV44" s="414"/>
      <c r="PAW44" s="414"/>
      <c r="PAX44" s="414"/>
      <c r="PAY44" s="414"/>
      <c r="PAZ44" s="414"/>
      <c r="PBA44" s="414"/>
      <c r="PBB44" s="414"/>
      <c r="PBC44" s="414"/>
      <c r="PBD44" s="414"/>
      <c r="PBE44" s="414"/>
      <c r="PBF44" s="414"/>
      <c r="PBG44" s="414"/>
      <c r="PBH44" s="414"/>
      <c r="PBI44" s="414"/>
      <c r="PBJ44" s="414"/>
      <c r="PBK44" s="414"/>
      <c r="PBL44" s="414"/>
      <c r="PBM44" s="414"/>
      <c r="PBN44" s="414"/>
      <c r="PBO44" s="414"/>
      <c r="PBP44" s="414"/>
      <c r="PBQ44" s="414"/>
      <c r="PBR44" s="414"/>
      <c r="PBS44" s="414"/>
      <c r="PBT44" s="414"/>
      <c r="PBU44" s="414"/>
      <c r="PBV44" s="414"/>
      <c r="PBW44" s="414"/>
      <c r="PBX44" s="414"/>
      <c r="PBY44" s="414"/>
      <c r="PBZ44" s="414"/>
      <c r="PCA44" s="414"/>
      <c r="PCB44" s="414"/>
      <c r="PCC44" s="414"/>
      <c r="PCD44" s="414"/>
      <c r="PCE44" s="414"/>
      <c r="PCF44" s="414"/>
      <c r="PCG44" s="414"/>
      <c r="PCH44" s="414"/>
      <c r="PCI44" s="414"/>
      <c r="PCJ44" s="414"/>
      <c r="PCK44" s="414"/>
      <c r="PCL44" s="414"/>
      <c r="PCM44" s="414"/>
      <c r="PCN44" s="414"/>
      <c r="PCO44" s="414"/>
      <c r="PCP44" s="414"/>
      <c r="PCQ44" s="414"/>
      <c r="PCR44" s="414"/>
      <c r="PCS44" s="414"/>
      <c r="PCT44" s="414"/>
      <c r="PCU44" s="414"/>
      <c r="PCV44" s="414"/>
      <c r="PCW44" s="414"/>
      <c r="PCX44" s="414"/>
      <c r="PCY44" s="414"/>
      <c r="PCZ44" s="414"/>
      <c r="PDA44" s="414"/>
      <c r="PDB44" s="414"/>
      <c r="PDC44" s="414"/>
      <c r="PDD44" s="414"/>
      <c r="PDE44" s="414"/>
      <c r="PDF44" s="414"/>
      <c r="PDG44" s="414"/>
      <c r="PDH44" s="414"/>
      <c r="PDI44" s="414"/>
      <c r="PDJ44" s="414"/>
      <c r="PDK44" s="414"/>
      <c r="PDL44" s="414"/>
      <c r="PDM44" s="414"/>
      <c r="PDN44" s="414"/>
      <c r="PDO44" s="414"/>
      <c r="PDP44" s="414"/>
      <c r="PDQ44" s="414"/>
      <c r="PDR44" s="414"/>
      <c r="PDS44" s="414"/>
      <c r="PDT44" s="414"/>
      <c r="PDU44" s="414"/>
      <c r="PDV44" s="414"/>
      <c r="PDW44" s="414"/>
      <c r="PDX44" s="414"/>
      <c r="PDY44" s="414"/>
      <c r="PDZ44" s="414"/>
      <c r="PEA44" s="414"/>
      <c r="PEB44" s="414"/>
      <c r="PEC44" s="414"/>
      <c r="PED44" s="414"/>
      <c r="PEE44" s="414"/>
      <c r="PEF44" s="414"/>
      <c r="PEG44" s="414"/>
      <c r="PEH44" s="414"/>
      <c r="PEI44" s="414"/>
      <c r="PEJ44" s="414"/>
      <c r="PEK44" s="414"/>
      <c r="PEL44" s="414"/>
      <c r="PEM44" s="414"/>
      <c r="PEN44" s="414"/>
      <c r="PEO44" s="414"/>
      <c r="PEP44" s="414"/>
      <c r="PEQ44" s="414"/>
      <c r="PER44" s="414"/>
      <c r="PES44" s="414"/>
      <c r="PET44" s="414"/>
      <c r="PEU44" s="414"/>
      <c r="PEV44" s="414"/>
      <c r="PEW44" s="414"/>
      <c r="PEX44" s="414"/>
      <c r="PEY44" s="414"/>
      <c r="PEZ44" s="414"/>
      <c r="PFA44" s="414"/>
      <c r="PFB44" s="414"/>
      <c r="PFC44" s="414"/>
      <c r="PFD44" s="414"/>
      <c r="PFE44" s="414"/>
      <c r="PFF44" s="414"/>
      <c r="PFG44" s="414"/>
      <c r="PFH44" s="414"/>
      <c r="PFI44" s="414"/>
      <c r="PFJ44" s="414"/>
      <c r="PFK44" s="414"/>
      <c r="PFL44" s="414"/>
      <c r="PFM44" s="414"/>
      <c r="PFN44" s="414"/>
      <c r="PFO44" s="414"/>
      <c r="PFP44" s="414"/>
      <c r="PFQ44" s="414"/>
      <c r="PFR44" s="414"/>
      <c r="PFS44" s="414"/>
      <c r="PFT44" s="414"/>
      <c r="PFU44" s="414"/>
      <c r="PFV44" s="414"/>
      <c r="PFW44" s="414"/>
      <c r="PFX44" s="414"/>
      <c r="PFY44" s="414"/>
      <c r="PFZ44" s="414"/>
      <c r="PGA44" s="414"/>
      <c r="PGB44" s="414"/>
      <c r="PGC44" s="414"/>
      <c r="PGD44" s="414"/>
      <c r="PGE44" s="414"/>
      <c r="PGF44" s="414"/>
      <c r="PGG44" s="414"/>
      <c r="PGH44" s="414"/>
      <c r="PGI44" s="414"/>
      <c r="PGJ44" s="414"/>
      <c r="PGK44" s="414"/>
      <c r="PGL44" s="414"/>
      <c r="PGM44" s="414"/>
      <c r="PGN44" s="414"/>
      <c r="PGO44" s="414"/>
      <c r="PGP44" s="414"/>
      <c r="PGQ44" s="414"/>
      <c r="PGR44" s="414"/>
      <c r="PGS44" s="414"/>
      <c r="PGT44" s="414"/>
      <c r="PGU44" s="414"/>
      <c r="PGV44" s="414"/>
      <c r="PGW44" s="414"/>
      <c r="PGX44" s="414"/>
      <c r="PGY44" s="414"/>
      <c r="PGZ44" s="414"/>
      <c r="PHA44" s="414"/>
      <c r="PHB44" s="414"/>
      <c r="PHC44" s="414"/>
      <c r="PHD44" s="414"/>
      <c r="PHE44" s="414"/>
      <c r="PHF44" s="414"/>
      <c r="PHG44" s="414"/>
      <c r="PHH44" s="414"/>
      <c r="PHI44" s="414"/>
      <c r="PHJ44" s="414"/>
      <c r="PHK44" s="414"/>
      <c r="PHL44" s="414"/>
      <c r="PHM44" s="414"/>
      <c r="PHN44" s="414"/>
      <c r="PHO44" s="414"/>
      <c r="PHP44" s="414"/>
      <c r="PHQ44" s="414"/>
      <c r="PHR44" s="414"/>
      <c r="PHS44" s="414"/>
      <c r="PHT44" s="414"/>
      <c r="PHU44" s="414"/>
      <c r="PHV44" s="414"/>
      <c r="PHW44" s="414"/>
      <c r="PHX44" s="414"/>
      <c r="PHY44" s="414"/>
      <c r="PHZ44" s="414"/>
      <c r="PIA44" s="414"/>
      <c r="PIB44" s="414"/>
      <c r="PIC44" s="414"/>
      <c r="PID44" s="414"/>
      <c r="PIE44" s="414"/>
      <c r="PIF44" s="414"/>
      <c r="PIG44" s="414"/>
      <c r="PIH44" s="414"/>
      <c r="PII44" s="414"/>
      <c r="PIJ44" s="414"/>
      <c r="PIK44" s="414"/>
      <c r="PIL44" s="414"/>
      <c r="PIM44" s="414"/>
      <c r="PIN44" s="414"/>
      <c r="PIO44" s="414"/>
      <c r="PIP44" s="414"/>
      <c r="PIQ44" s="414"/>
      <c r="PIR44" s="414"/>
      <c r="PIS44" s="414"/>
      <c r="PIT44" s="414"/>
      <c r="PIU44" s="414"/>
      <c r="PIV44" s="414"/>
      <c r="PIW44" s="414"/>
      <c r="PIX44" s="414"/>
      <c r="PIY44" s="414"/>
      <c r="PIZ44" s="414"/>
      <c r="PJA44" s="414"/>
      <c r="PJB44" s="414"/>
      <c r="PJC44" s="414"/>
      <c r="PJD44" s="414"/>
      <c r="PJE44" s="414"/>
      <c r="PJF44" s="414"/>
      <c r="PJG44" s="414"/>
      <c r="PJH44" s="414"/>
      <c r="PJI44" s="414"/>
      <c r="PJJ44" s="414"/>
      <c r="PJK44" s="414"/>
      <c r="PJL44" s="414"/>
      <c r="PJM44" s="414"/>
      <c r="PJN44" s="414"/>
      <c r="PJO44" s="414"/>
      <c r="PJP44" s="414"/>
      <c r="PJQ44" s="414"/>
      <c r="PJR44" s="414"/>
      <c r="PJS44" s="414"/>
      <c r="PJT44" s="414"/>
      <c r="PJU44" s="414"/>
      <c r="PJV44" s="414"/>
      <c r="PJW44" s="414"/>
      <c r="PJX44" s="414"/>
      <c r="PJY44" s="414"/>
      <c r="PJZ44" s="414"/>
      <c r="PKA44" s="414"/>
      <c r="PKB44" s="414"/>
      <c r="PKC44" s="414"/>
      <c r="PKD44" s="414"/>
      <c r="PKE44" s="414"/>
      <c r="PKF44" s="414"/>
      <c r="PKG44" s="414"/>
      <c r="PKH44" s="414"/>
      <c r="PKI44" s="414"/>
      <c r="PKJ44" s="414"/>
      <c r="PKK44" s="414"/>
      <c r="PKL44" s="414"/>
      <c r="PKM44" s="414"/>
      <c r="PKN44" s="414"/>
      <c r="PKO44" s="414"/>
      <c r="PKP44" s="414"/>
      <c r="PKQ44" s="414"/>
      <c r="PKR44" s="414"/>
      <c r="PKS44" s="414"/>
      <c r="PKT44" s="414"/>
      <c r="PKU44" s="414"/>
      <c r="PKV44" s="414"/>
      <c r="PKW44" s="414"/>
      <c r="PKX44" s="414"/>
      <c r="PKY44" s="414"/>
      <c r="PKZ44" s="414"/>
      <c r="PLA44" s="414"/>
      <c r="PLB44" s="414"/>
      <c r="PLC44" s="414"/>
      <c r="PLD44" s="414"/>
      <c r="PLE44" s="414"/>
      <c r="PLF44" s="414"/>
      <c r="PLG44" s="414"/>
      <c r="PLH44" s="414"/>
      <c r="PLI44" s="414"/>
      <c r="PLJ44" s="414"/>
      <c r="PLK44" s="414"/>
      <c r="PLL44" s="414"/>
      <c r="PLM44" s="414"/>
      <c r="PLN44" s="414"/>
      <c r="PLO44" s="414"/>
      <c r="PLP44" s="414"/>
      <c r="PLQ44" s="414"/>
      <c r="PLR44" s="414"/>
      <c r="PLS44" s="414"/>
      <c r="PLT44" s="414"/>
      <c r="PLU44" s="414"/>
      <c r="PLV44" s="414"/>
      <c r="PLW44" s="414"/>
      <c r="PLX44" s="414"/>
      <c r="PLY44" s="414"/>
      <c r="PLZ44" s="414"/>
      <c r="PMA44" s="414"/>
      <c r="PMB44" s="414"/>
      <c r="PMC44" s="414"/>
      <c r="PMD44" s="414"/>
      <c r="PME44" s="414"/>
      <c r="PMF44" s="414"/>
      <c r="PMG44" s="414"/>
      <c r="PMH44" s="414"/>
      <c r="PMI44" s="414"/>
      <c r="PMJ44" s="414"/>
      <c r="PMK44" s="414"/>
      <c r="PML44" s="414"/>
      <c r="PMM44" s="414"/>
      <c r="PMN44" s="414"/>
      <c r="PMO44" s="414"/>
      <c r="PMP44" s="414"/>
      <c r="PMQ44" s="414"/>
      <c r="PMR44" s="414"/>
      <c r="PMS44" s="414"/>
      <c r="PMT44" s="414"/>
      <c r="PMU44" s="414"/>
      <c r="PMV44" s="414"/>
      <c r="PMW44" s="414"/>
      <c r="PMX44" s="414"/>
      <c r="PMY44" s="414"/>
      <c r="PMZ44" s="414"/>
      <c r="PNA44" s="414"/>
      <c r="PNB44" s="414"/>
      <c r="PNC44" s="414"/>
      <c r="PND44" s="414"/>
      <c r="PNE44" s="414"/>
      <c r="PNF44" s="414"/>
      <c r="PNG44" s="414"/>
      <c r="PNH44" s="414"/>
      <c r="PNI44" s="414"/>
      <c r="PNJ44" s="414"/>
      <c r="PNK44" s="414"/>
      <c r="PNL44" s="414"/>
      <c r="PNM44" s="414"/>
      <c r="PNN44" s="414"/>
      <c r="PNO44" s="414"/>
      <c r="PNP44" s="414"/>
      <c r="PNQ44" s="414"/>
      <c r="PNR44" s="414"/>
      <c r="PNS44" s="414"/>
      <c r="PNT44" s="414"/>
      <c r="PNU44" s="414"/>
      <c r="PNV44" s="414"/>
      <c r="PNW44" s="414"/>
      <c r="PNX44" s="414"/>
      <c r="PNY44" s="414"/>
      <c r="PNZ44" s="414"/>
      <c r="POA44" s="414"/>
      <c r="POB44" s="414"/>
      <c r="POC44" s="414"/>
      <c r="POD44" s="414"/>
      <c r="POE44" s="414"/>
      <c r="POF44" s="414"/>
      <c r="POG44" s="414"/>
      <c r="POH44" s="414"/>
      <c r="POI44" s="414"/>
      <c r="POJ44" s="414"/>
      <c r="POK44" s="414"/>
      <c r="POL44" s="414"/>
      <c r="POM44" s="414"/>
      <c r="PON44" s="414"/>
      <c r="POO44" s="414"/>
      <c r="POP44" s="414"/>
      <c r="POQ44" s="414"/>
      <c r="POR44" s="414"/>
      <c r="POS44" s="414"/>
      <c r="POT44" s="414"/>
      <c r="POU44" s="414"/>
      <c r="POV44" s="414"/>
      <c r="POW44" s="414"/>
      <c r="POX44" s="414"/>
      <c r="POY44" s="414"/>
      <c r="POZ44" s="414"/>
      <c r="PPA44" s="414"/>
      <c r="PPB44" s="414"/>
      <c r="PPC44" s="414"/>
      <c r="PPD44" s="414"/>
      <c r="PPE44" s="414"/>
      <c r="PPF44" s="414"/>
      <c r="PPG44" s="414"/>
      <c r="PPH44" s="414"/>
      <c r="PPI44" s="414"/>
      <c r="PPJ44" s="414"/>
      <c r="PPK44" s="414"/>
      <c r="PPL44" s="414"/>
      <c r="PPM44" s="414"/>
      <c r="PPN44" s="414"/>
      <c r="PPO44" s="414"/>
      <c r="PPP44" s="414"/>
      <c r="PPQ44" s="414"/>
      <c r="PPR44" s="414"/>
      <c r="PPS44" s="414"/>
      <c r="PPT44" s="414"/>
      <c r="PPU44" s="414"/>
      <c r="PPV44" s="414"/>
      <c r="PPW44" s="414"/>
      <c r="PPX44" s="414"/>
      <c r="PPY44" s="414"/>
      <c r="PPZ44" s="414"/>
      <c r="PQA44" s="414"/>
      <c r="PQB44" s="414"/>
      <c r="PQC44" s="414"/>
      <c r="PQD44" s="414"/>
      <c r="PQE44" s="414"/>
      <c r="PQF44" s="414"/>
      <c r="PQG44" s="414"/>
      <c r="PQH44" s="414"/>
      <c r="PQI44" s="414"/>
      <c r="PQJ44" s="414"/>
      <c r="PQK44" s="414"/>
      <c r="PQL44" s="414"/>
      <c r="PQM44" s="414"/>
      <c r="PQN44" s="414"/>
      <c r="PQO44" s="414"/>
      <c r="PQP44" s="414"/>
      <c r="PQQ44" s="414"/>
      <c r="PQR44" s="414"/>
      <c r="PQS44" s="414"/>
      <c r="PQT44" s="414"/>
      <c r="PQU44" s="414"/>
      <c r="PQV44" s="414"/>
      <c r="PQW44" s="414"/>
      <c r="PQX44" s="414"/>
      <c r="PQY44" s="414"/>
      <c r="PQZ44" s="414"/>
      <c r="PRA44" s="414"/>
      <c r="PRB44" s="414"/>
      <c r="PRC44" s="414"/>
      <c r="PRD44" s="414"/>
      <c r="PRE44" s="414"/>
      <c r="PRF44" s="414"/>
      <c r="PRG44" s="414"/>
      <c r="PRH44" s="414"/>
      <c r="PRI44" s="414"/>
      <c r="PRJ44" s="414"/>
      <c r="PRK44" s="414"/>
      <c r="PRL44" s="414"/>
      <c r="PRM44" s="414"/>
      <c r="PRN44" s="414"/>
      <c r="PRO44" s="414"/>
      <c r="PRP44" s="414"/>
      <c r="PRQ44" s="414"/>
      <c r="PRR44" s="414"/>
      <c r="PRS44" s="414"/>
      <c r="PRT44" s="414"/>
      <c r="PRU44" s="414"/>
      <c r="PRV44" s="414"/>
      <c r="PRW44" s="414"/>
      <c r="PRX44" s="414"/>
      <c r="PRY44" s="414"/>
      <c r="PRZ44" s="414"/>
      <c r="PSA44" s="414"/>
      <c r="PSB44" s="414"/>
      <c r="PSC44" s="414"/>
      <c r="PSD44" s="414"/>
      <c r="PSE44" s="414"/>
      <c r="PSF44" s="414"/>
      <c r="PSG44" s="414"/>
      <c r="PSH44" s="414"/>
      <c r="PSI44" s="414"/>
      <c r="PSJ44" s="414"/>
      <c r="PSK44" s="414"/>
      <c r="PSL44" s="414"/>
      <c r="PSM44" s="414"/>
      <c r="PSN44" s="414"/>
      <c r="PSO44" s="414"/>
      <c r="PSP44" s="414"/>
      <c r="PSQ44" s="414"/>
      <c r="PSR44" s="414"/>
      <c r="PSS44" s="414"/>
      <c r="PST44" s="414"/>
      <c r="PSU44" s="414"/>
      <c r="PSV44" s="414"/>
      <c r="PSW44" s="414"/>
      <c r="PSX44" s="414"/>
      <c r="PSY44" s="414"/>
      <c r="PSZ44" s="414"/>
      <c r="PTA44" s="414"/>
      <c r="PTB44" s="414"/>
      <c r="PTC44" s="414"/>
      <c r="PTD44" s="414"/>
      <c r="PTE44" s="414"/>
      <c r="PTF44" s="414"/>
      <c r="PTG44" s="414"/>
      <c r="PTH44" s="414"/>
      <c r="PTI44" s="414"/>
      <c r="PTJ44" s="414"/>
      <c r="PTK44" s="414"/>
      <c r="PTL44" s="414"/>
      <c r="PTM44" s="414"/>
      <c r="PTN44" s="414"/>
      <c r="PTO44" s="414"/>
      <c r="PTP44" s="414"/>
      <c r="PTQ44" s="414"/>
      <c r="PTR44" s="414"/>
      <c r="PTS44" s="414"/>
      <c r="PTT44" s="414"/>
      <c r="PTU44" s="414"/>
      <c r="PTV44" s="414"/>
      <c r="PTW44" s="414"/>
      <c r="PTX44" s="414"/>
      <c r="PTY44" s="414"/>
      <c r="PTZ44" s="414"/>
      <c r="PUA44" s="414"/>
      <c r="PUB44" s="414"/>
      <c r="PUC44" s="414"/>
      <c r="PUD44" s="414"/>
      <c r="PUE44" s="414"/>
      <c r="PUF44" s="414"/>
      <c r="PUG44" s="414"/>
      <c r="PUH44" s="414"/>
      <c r="PUI44" s="414"/>
      <c r="PUJ44" s="414"/>
      <c r="PUK44" s="414"/>
      <c r="PUL44" s="414"/>
      <c r="PUM44" s="414"/>
      <c r="PUN44" s="414"/>
      <c r="PUO44" s="414"/>
      <c r="PUP44" s="414"/>
      <c r="PUQ44" s="414"/>
      <c r="PUR44" s="414"/>
      <c r="PUS44" s="414"/>
      <c r="PUT44" s="414"/>
      <c r="PUU44" s="414"/>
      <c r="PUV44" s="414"/>
      <c r="PUW44" s="414"/>
      <c r="PUX44" s="414"/>
      <c r="PUY44" s="414"/>
      <c r="PUZ44" s="414"/>
      <c r="PVA44" s="414"/>
      <c r="PVB44" s="414"/>
      <c r="PVC44" s="414"/>
      <c r="PVD44" s="414"/>
      <c r="PVE44" s="414"/>
      <c r="PVF44" s="414"/>
      <c r="PVG44" s="414"/>
      <c r="PVH44" s="414"/>
      <c r="PVI44" s="414"/>
      <c r="PVJ44" s="414"/>
      <c r="PVK44" s="414"/>
      <c r="PVL44" s="414"/>
      <c r="PVM44" s="414"/>
      <c r="PVN44" s="414"/>
      <c r="PVO44" s="414"/>
      <c r="PVP44" s="414"/>
      <c r="PVQ44" s="414"/>
      <c r="PVR44" s="414"/>
      <c r="PVS44" s="414"/>
      <c r="PVT44" s="414"/>
      <c r="PVU44" s="414"/>
      <c r="PVV44" s="414"/>
      <c r="PVW44" s="414"/>
      <c r="PVX44" s="414"/>
      <c r="PVY44" s="414"/>
      <c r="PVZ44" s="414"/>
      <c r="PWA44" s="414"/>
      <c r="PWB44" s="414"/>
      <c r="PWC44" s="414"/>
      <c r="PWD44" s="414"/>
      <c r="PWE44" s="414"/>
      <c r="PWF44" s="414"/>
      <c r="PWG44" s="414"/>
      <c r="PWH44" s="414"/>
      <c r="PWI44" s="414"/>
      <c r="PWJ44" s="414"/>
      <c r="PWK44" s="414"/>
      <c r="PWL44" s="414"/>
      <c r="PWM44" s="414"/>
      <c r="PWN44" s="414"/>
      <c r="PWO44" s="414"/>
      <c r="PWP44" s="414"/>
      <c r="PWQ44" s="414"/>
      <c r="PWR44" s="414"/>
      <c r="PWS44" s="414"/>
      <c r="PWT44" s="414"/>
      <c r="PWU44" s="414"/>
      <c r="PWV44" s="414"/>
      <c r="PWW44" s="414"/>
      <c r="PWX44" s="414"/>
      <c r="PWY44" s="414"/>
      <c r="PWZ44" s="414"/>
      <c r="PXA44" s="414"/>
      <c r="PXB44" s="414"/>
      <c r="PXC44" s="414"/>
      <c r="PXD44" s="414"/>
      <c r="PXE44" s="414"/>
      <c r="PXF44" s="414"/>
      <c r="PXG44" s="414"/>
      <c r="PXH44" s="414"/>
      <c r="PXI44" s="414"/>
      <c r="PXJ44" s="414"/>
      <c r="PXK44" s="414"/>
      <c r="PXL44" s="414"/>
      <c r="PXM44" s="414"/>
      <c r="PXN44" s="414"/>
      <c r="PXO44" s="414"/>
      <c r="PXP44" s="414"/>
      <c r="PXQ44" s="414"/>
      <c r="PXR44" s="414"/>
      <c r="PXS44" s="414"/>
      <c r="PXT44" s="414"/>
      <c r="PXU44" s="414"/>
      <c r="PXV44" s="414"/>
      <c r="PXW44" s="414"/>
      <c r="PXX44" s="414"/>
      <c r="PXY44" s="414"/>
      <c r="PXZ44" s="414"/>
      <c r="PYA44" s="414"/>
      <c r="PYB44" s="414"/>
      <c r="PYC44" s="414"/>
      <c r="PYD44" s="414"/>
      <c r="PYE44" s="414"/>
      <c r="PYF44" s="414"/>
      <c r="PYG44" s="414"/>
      <c r="PYH44" s="414"/>
      <c r="PYI44" s="414"/>
      <c r="PYJ44" s="414"/>
      <c r="PYK44" s="414"/>
      <c r="PYL44" s="414"/>
      <c r="PYM44" s="414"/>
      <c r="PYN44" s="414"/>
      <c r="PYO44" s="414"/>
      <c r="PYP44" s="414"/>
      <c r="PYQ44" s="414"/>
      <c r="PYR44" s="414"/>
      <c r="PYS44" s="414"/>
      <c r="PYT44" s="414"/>
      <c r="PYU44" s="414"/>
      <c r="PYV44" s="414"/>
      <c r="PYW44" s="414"/>
      <c r="PYX44" s="414"/>
      <c r="PYY44" s="414"/>
      <c r="PYZ44" s="414"/>
      <c r="PZA44" s="414"/>
      <c r="PZB44" s="414"/>
      <c r="PZC44" s="414"/>
      <c r="PZD44" s="414"/>
      <c r="PZE44" s="414"/>
      <c r="PZF44" s="414"/>
      <c r="PZG44" s="414"/>
      <c r="PZH44" s="414"/>
      <c r="PZI44" s="414"/>
      <c r="PZJ44" s="414"/>
      <c r="PZK44" s="414"/>
      <c r="PZL44" s="414"/>
      <c r="PZM44" s="414"/>
      <c r="PZN44" s="414"/>
      <c r="PZO44" s="414"/>
      <c r="PZP44" s="414"/>
      <c r="PZQ44" s="414"/>
      <c r="PZR44" s="414"/>
      <c r="PZS44" s="414"/>
      <c r="PZT44" s="414"/>
      <c r="PZU44" s="414"/>
      <c r="PZV44" s="414"/>
      <c r="PZW44" s="414"/>
      <c r="PZX44" s="414"/>
      <c r="PZY44" s="414"/>
      <c r="PZZ44" s="414"/>
      <c r="QAA44" s="414"/>
      <c r="QAB44" s="414"/>
      <c r="QAC44" s="414"/>
      <c r="QAD44" s="414"/>
      <c r="QAE44" s="414"/>
      <c r="QAF44" s="414"/>
      <c r="QAG44" s="414"/>
      <c r="QAH44" s="414"/>
      <c r="QAI44" s="414"/>
      <c r="QAJ44" s="414"/>
      <c r="QAK44" s="414"/>
      <c r="QAL44" s="414"/>
      <c r="QAM44" s="414"/>
      <c r="QAN44" s="414"/>
      <c r="QAO44" s="414"/>
      <c r="QAP44" s="414"/>
      <c r="QAQ44" s="414"/>
      <c r="QAR44" s="414"/>
      <c r="QAS44" s="414"/>
      <c r="QAT44" s="414"/>
      <c r="QAU44" s="414"/>
      <c r="QAV44" s="414"/>
      <c r="QAW44" s="414"/>
      <c r="QAX44" s="414"/>
      <c r="QAY44" s="414"/>
      <c r="QAZ44" s="414"/>
      <c r="QBA44" s="414"/>
      <c r="QBB44" s="414"/>
      <c r="QBC44" s="414"/>
      <c r="QBD44" s="414"/>
      <c r="QBE44" s="414"/>
      <c r="QBF44" s="414"/>
      <c r="QBG44" s="414"/>
      <c r="QBH44" s="414"/>
      <c r="QBI44" s="414"/>
      <c r="QBJ44" s="414"/>
      <c r="QBK44" s="414"/>
      <c r="QBL44" s="414"/>
      <c r="QBM44" s="414"/>
      <c r="QBN44" s="414"/>
      <c r="QBO44" s="414"/>
      <c r="QBP44" s="414"/>
      <c r="QBQ44" s="414"/>
      <c r="QBR44" s="414"/>
      <c r="QBS44" s="414"/>
      <c r="QBT44" s="414"/>
      <c r="QBU44" s="414"/>
      <c r="QBV44" s="414"/>
      <c r="QBW44" s="414"/>
      <c r="QBX44" s="414"/>
      <c r="QBY44" s="414"/>
      <c r="QBZ44" s="414"/>
      <c r="QCA44" s="414"/>
      <c r="QCB44" s="414"/>
      <c r="QCC44" s="414"/>
      <c r="QCD44" s="414"/>
      <c r="QCE44" s="414"/>
      <c r="QCF44" s="414"/>
      <c r="QCG44" s="414"/>
      <c r="QCH44" s="414"/>
      <c r="QCI44" s="414"/>
      <c r="QCJ44" s="414"/>
      <c r="QCK44" s="414"/>
      <c r="QCL44" s="414"/>
      <c r="QCM44" s="414"/>
      <c r="QCN44" s="414"/>
      <c r="QCO44" s="414"/>
      <c r="QCP44" s="414"/>
      <c r="QCQ44" s="414"/>
      <c r="QCR44" s="414"/>
      <c r="QCS44" s="414"/>
      <c r="QCT44" s="414"/>
      <c r="QCU44" s="414"/>
      <c r="QCV44" s="414"/>
      <c r="QCW44" s="414"/>
      <c r="QCX44" s="414"/>
      <c r="QCY44" s="414"/>
      <c r="QCZ44" s="414"/>
      <c r="QDA44" s="414"/>
      <c r="QDB44" s="414"/>
      <c r="QDC44" s="414"/>
      <c r="QDD44" s="414"/>
      <c r="QDE44" s="414"/>
      <c r="QDF44" s="414"/>
      <c r="QDG44" s="414"/>
      <c r="QDH44" s="414"/>
      <c r="QDI44" s="414"/>
      <c r="QDJ44" s="414"/>
      <c r="QDK44" s="414"/>
      <c r="QDL44" s="414"/>
      <c r="QDM44" s="414"/>
      <c r="QDN44" s="414"/>
      <c r="QDO44" s="414"/>
      <c r="QDP44" s="414"/>
      <c r="QDQ44" s="414"/>
      <c r="QDR44" s="414"/>
      <c r="QDS44" s="414"/>
      <c r="QDT44" s="414"/>
      <c r="QDU44" s="414"/>
      <c r="QDV44" s="414"/>
      <c r="QDW44" s="414"/>
      <c r="QDX44" s="414"/>
      <c r="QDY44" s="414"/>
      <c r="QDZ44" s="414"/>
      <c r="QEA44" s="414"/>
      <c r="QEB44" s="414"/>
      <c r="QEC44" s="414"/>
      <c r="QED44" s="414"/>
      <c r="QEE44" s="414"/>
      <c r="QEF44" s="414"/>
      <c r="QEG44" s="414"/>
      <c r="QEH44" s="414"/>
      <c r="QEI44" s="414"/>
      <c r="QEJ44" s="414"/>
      <c r="QEK44" s="414"/>
      <c r="QEL44" s="414"/>
      <c r="QEM44" s="414"/>
      <c r="QEN44" s="414"/>
      <c r="QEO44" s="414"/>
      <c r="QEP44" s="414"/>
      <c r="QEQ44" s="414"/>
      <c r="QER44" s="414"/>
      <c r="QES44" s="414"/>
      <c r="QET44" s="414"/>
      <c r="QEU44" s="414"/>
      <c r="QEV44" s="414"/>
      <c r="QEW44" s="414"/>
      <c r="QEX44" s="414"/>
      <c r="QEY44" s="414"/>
      <c r="QEZ44" s="414"/>
      <c r="QFA44" s="414"/>
      <c r="QFB44" s="414"/>
      <c r="QFC44" s="414"/>
      <c r="QFD44" s="414"/>
      <c r="QFE44" s="414"/>
      <c r="QFF44" s="414"/>
      <c r="QFG44" s="414"/>
      <c r="QFH44" s="414"/>
      <c r="QFI44" s="414"/>
      <c r="QFJ44" s="414"/>
      <c r="QFK44" s="414"/>
      <c r="QFL44" s="414"/>
      <c r="QFM44" s="414"/>
      <c r="QFN44" s="414"/>
      <c r="QFO44" s="414"/>
      <c r="QFP44" s="414"/>
      <c r="QFQ44" s="414"/>
      <c r="QFR44" s="414"/>
      <c r="QFS44" s="414"/>
      <c r="QFT44" s="414"/>
      <c r="QFU44" s="414"/>
      <c r="QFV44" s="414"/>
      <c r="QFW44" s="414"/>
      <c r="QFX44" s="414"/>
      <c r="QFY44" s="414"/>
      <c r="QFZ44" s="414"/>
      <c r="QGA44" s="414"/>
      <c r="QGB44" s="414"/>
      <c r="QGC44" s="414"/>
      <c r="QGD44" s="414"/>
      <c r="QGE44" s="414"/>
      <c r="QGF44" s="414"/>
      <c r="QGG44" s="414"/>
      <c r="QGH44" s="414"/>
      <c r="QGI44" s="414"/>
      <c r="QGJ44" s="414"/>
      <c r="QGK44" s="414"/>
      <c r="QGL44" s="414"/>
      <c r="QGM44" s="414"/>
      <c r="QGN44" s="414"/>
      <c r="QGO44" s="414"/>
      <c r="QGP44" s="414"/>
      <c r="QGQ44" s="414"/>
      <c r="QGR44" s="414"/>
      <c r="QGS44" s="414"/>
      <c r="QGT44" s="414"/>
      <c r="QGU44" s="414"/>
      <c r="QGV44" s="414"/>
      <c r="QGW44" s="414"/>
      <c r="QGX44" s="414"/>
      <c r="QGY44" s="414"/>
      <c r="QGZ44" s="414"/>
      <c r="QHA44" s="414"/>
      <c r="QHB44" s="414"/>
      <c r="QHC44" s="414"/>
      <c r="QHD44" s="414"/>
      <c r="QHE44" s="414"/>
      <c r="QHF44" s="414"/>
      <c r="QHG44" s="414"/>
      <c r="QHH44" s="414"/>
      <c r="QHI44" s="414"/>
      <c r="QHJ44" s="414"/>
      <c r="QHK44" s="414"/>
      <c r="QHL44" s="414"/>
      <c r="QHM44" s="414"/>
      <c r="QHN44" s="414"/>
      <c r="QHO44" s="414"/>
      <c r="QHP44" s="414"/>
      <c r="QHQ44" s="414"/>
      <c r="QHR44" s="414"/>
      <c r="QHS44" s="414"/>
      <c r="QHT44" s="414"/>
      <c r="QHU44" s="414"/>
      <c r="QHV44" s="414"/>
      <c r="QHW44" s="414"/>
      <c r="QHX44" s="414"/>
      <c r="QHY44" s="414"/>
      <c r="QHZ44" s="414"/>
      <c r="QIA44" s="414"/>
      <c r="QIB44" s="414"/>
      <c r="QIC44" s="414"/>
      <c r="QID44" s="414"/>
      <c r="QIE44" s="414"/>
      <c r="QIF44" s="414"/>
      <c r="QIG44" s="414"/>
      <c r="QIH44" s="414"/>
      <c r="QII44" s="414"/>
      <c r="QIJ44" s="414"/>
      <c r="QIK44" s="414"/>
      <c r="QIL44" s="414"/>
      <c r="QIM44" s="414"/>
      <c r="QIN44" s="414"/>
      <c r="QIO44" s="414"/>
      <c r="QIP44" s="414"/>
      <c r="QIQ44" s="414"/>
      <c r="QIR44" s="414"/>
      <c r="QIS44" s="414"/>
      <c r="QIT44" s="414"/>
      <c r="QIU44" s="414"/>
      <c r="QIV44" s="414"/>
      <c r="QIW44" s="414"/>
      <c r="QIX44" s="414"/>
      <c r="QIY44" s="414"/>
      <c r="QIZ44" s="414"/>
      <c r="QJA44" s="414"/>
      <c r="QJB44" s="414"/>
      <c r="QJC44" s="414"/>
      <c r="QJD44" s="414"/>
      <c r="QJE44" s="414"/>
      <c r="QJF44" s="414"/>
      <c r="QJG44" s="414"/>
      <c r="QJH44" s="414"/>
      <c r="QJI44" s="414"/>
      <c r="QJJ44" s="414"/>
      <c r="QJK44" s="414"/>
      <c r="QJL44" s="414"/>
      <c r="QJM44" s="414"/>
      <c r="QJN44" s="414"/>
      <c r="QJO44" s="414"/>
      <c r="QJP44" s="414"/>
      <c r="QJQ44" s="414"/>
      <c r="QJR44" s="414"/>
      <c r="QJS44" s="414"/>
      <c r="QJT44" s="414"/>
      <c r="QJU44" s="414"/>
      <c r="QJV44" s="414"/>
      <c r="QJW44" s="414"/>
      <c r="QJX44" s="414"/>
      <c r="QJY44" s="414"/>
      <c r="QJZ44" s="414"/>
      <c r="QKA44" s="414"/>
      <c r="QKB44" s="414"/>
      <c r="QKC44" s="414"/>
      <c r="QKD44" s="414"/>
      <c r="QKE44" s="414"/>
      <c r="QKF44" s="414"/>
      <c r="QKG44" s="414"/>
      <c r="QKH44" s="414"/>
      <c r="QKI44" s="414"/>
      <c r="QKJ44" s="414"/>
      <c r="QKK44" s="414"/>
      <c r="QKL44" s="414"/>
      <c r="QKM44" s="414"/>
      <c r="QKN44" s="414"/>
      <c r="QKO44" s="414"/>
      <c r="QKP44" s="414"/>
      <c r="QKQ44" s="414"/>
      <c r="QKR44" s="414"/>
      <c r="QKS44" s="414"/>
      <c r="QKT44" s="414"/>
      <c r="QKU44" s="414"/>
      <c r="QKV44" s="414"/>
      <c r="QKW44" s="414"/>
      <c r="QKX44" s="414"/>
      <c r="QKY44" s="414"/>
      <c r="QKZ44" s="414"/>
      <c r="QLA44" s="414"/>
      <c r="QLB44" s="414"/>
      <c r="QLC44" s="414"/>
      <c r="QLD44" s="414"/>
      <c r="QLE44" s="414"/>
      <c r="QLF44" s="414"/>
      <c r="QLG44" s="414"/>
      <c r="QLH44" s="414"/>
      <c r="QLI44" s="414"/>
      <c r="QLJ44" s="414"/>
      <c r="QLK44" s="414"/>
      <c r="QLL44" s="414"/>
      <c r="QLM44" s="414"/>
      <c r="QLN44" s="414"/>
      <c r="QLO44" s="414"/>
      <c r="QLP44" s="414"/>
      <c r="QLQ44" s="414"/>
      <c r="QLR44" s="414"/>
      <c r="QLS44" s="414"/>
      <c r="QLT44" s="414"/>
      <c r="QLU44" s="414"/>
      <c r="QLV44" s="414"/>
      <c r="QLW44" s="414"/>
      <c r="QLX44" s="414"/>
      <c r="QLY44" s="414"/>
      <c r="QLZ44" s="414"/>
      <c r="QMA44" s="414"/>
      <c r="QMB44" s="414"/>
      <c r="QMC44" s="414"/>
      <c r="QMD44" s="414"/>
      <c r="QME44" s="414"/>
      <c r="QMF44" s="414"/>
      <c r="QMG44" s="414"/>
      <c r="QMH44" s="414"/>
      <c r="QMI44" s="414"/>
      <c r="QMJ44" s="414"/>
      <c r="QMK44" s="414"/>
      <c r="QML44" s="414"/>
      <c r="QMM44" s="414"/>
      <c r="QMN44" s="414"/>
      <c r="QMO44" s="414"/>
      <c r="QMP44" s="414"/>
      <c r="QMQ44" s="414"/>
      <c r="QMR44" s="414"/>
      <c r="QMS44" s="414"/>
      <c r="QMT44" s="414"/>
      <c r="QMU44" s="414"/>
      <c r="QMV44" s="414"/>
      <c r="QMW44" s="414"/>
      <c r="QMX44" s="414"/>
      <c r="QMY44" s="414"/>
      <c r="QMZ44" s="414"/>
      <c r="QNA44" s="414"/>
      <c r="QNB44" s="414"/>
      <c r="QNC44" s="414"/>
      <c r="QND44" s="414"/>
      <c r="QNE44" s="414"/>
      <c r="QNF44" s="414"/>
      <c r="QNG44" s="414"/>
      <c r="QNH44" s="414"/>
      <c r="QNI44" s="414"/>
      <c r="QNJ44" s="414"/>
      <c r="QNK44" s="414"/>
      <c r="QNL44" s="414"/>
      <c r="QNM44" s="414"/>
      <c r="QNN44" s="414"/>
      <c r="QNO44" s="414"/>
      <c r="QNP44" s="414"/>
      <c r="QNQ44" s="414"/>
      <c r="QNR44" s="414"/>
      <c r="QNS44" s="414"/>
      <c r="QNT44" s="414"/>
      <c r="QNU44" s="414"/>
      <c r="QNV44" s="414"/>
      <c r="QNW44" s="414"/>
      <c r="QNX44" s="414"/>
      <c r="QNY44" s="414"/>
      <c r="QNZ44" s="414"/>
      <c r="QOA44" s="414"/>
      <c r="QOB44" s="414"/>
      <c r="QOC44" s="414"/>
      <c r="QOD44" s="414"/>
      <c r="QOE44" s="414"/>
      <c r="QOF44" s="414"/>
      <c r="QOG44" s="414"/>
      <c r="QOH44" s="414"/>
      <c r="QOI44" s="414"/>
      <c r="QOJ44" s="414"/>
      <c r="QOK44" s="414"/>
      <c r="QOL44" s="414"/>
      <c r="QOM44" s="414"/>
      <c r="QON44" s="414"/>
      <c r="QOO44" s="414"/>
      <c r="QOP44" s="414"/>
      <c r="QOQ44" s="414"/>
      <c r="QOR44" s="414"/>
      <c r="QOS44" s="414"/>
      <c r="QOT44" s="414"/>
      <c r="QOU44" s="414"/>
      <c r="QOV44" s="414"/>
      <c r="QOW44" s="414"/>
      <c r="QOX44" s="414"/>
      <c r="QOY44" s="414"/>
      <c r="QOZ44" s="414"/>
      <c r="QPA44" s="414"/>
      <c r="QPB44" s="414"/>
      <c r="QPC44" s="414"/>
      <c r="QPD44" s="414"/>
      <c r="QPE44" s="414"/>
      <c r="QPF44" s="414"/>
      <c r="QPG44" s="414"/>
      <c r="QPH44" s="414"/>
      <c r="QPI44" s="414"/>
      <c r="QPJ44" s="414"/>
      <c r="QPK44" s="414"/>
      <c r="QPL44" s="414"/>
      <c r="QPM44" s="414"/>
      <c r="QPN44" s="414"/>
      <c r="QPO44" s="414"/>
      <c r="QPP44" s="414"/>
      <c r="QPQ44" s="414"/>
      <c r="QPR44" s="414"/>
      <c r="QPS44" s="414"/>
      <c r="QPT44" s="414"/>
      <c r="QPU44" s="414"/>
      <c r="QPV44" s="414"/>
      <c r="QPW44" s="414"/>
      <c r="QPX44" s="414"/>
      <c r="QPY44" s="414"/>
      <c r="QPZ44" s="414"/>
      <c r="QQA44" s="414"/>
      <c r="QQB44" s="414"/>
      <c r="QQC44" s="414"/>
      <c r="QQD44" s="414"/>
      <c r="QQE44" s="414"/>
      <c r="QQF44" s="414"/>
      <c r="QQG44" s="414"/>
      <c r="QQH44" s="414"/>
      <c r="QQI44" s="414"/>
      <c r="QQJ44" s="414"/>
      <c r="QQK44" s="414"/>
      <c r="QQL44" s="414"/>
      <c r="QQM44" s="414"/>
      <c r="QQN44" s="414"/>
      <c r="QQO44" s="414"/>
      <c r="QQP44" s="414"/>
      <c r="QQQ44" s="414"/>
      <c r="QQR44" s="414"/>
      <c r="QQS44" s="414"/>
      <c r="QQT44" s="414"/>
      <c r="QQU44" s="414"/>
      <c r="QQV44" s="414"/>
      <c r="QQW44" s="414"/>
      <c r="QQX44" s="414"/>
      <c r="QQY44" s="414"/>
      <c r="QQZ44" s="414"/>
      <c r="QRA44" s="414"/>
      <c r="QRB44" s="414"/>
      <c r="QRC44" s="414"/>
      <c r="QRD44" s="414"/>
      <c r="QRE44" s="414"/>
      <c r="QRF44" s="414"/>
      <c r="QRG44" s="414"/>
      <c r="QRH44" s="414"/>
      <c r="QRI44" s="414"/>
      <c r="QRJ44" s="414"/>
      <c r="QRK44" s="414"/>
      <c r="QRL44" s="414"/>
      <c r="QRM44" s="414"/>
      <c r="QRN44" s="414"/>
      <c r="QRO44" s="414"/>
      <c r="QRP44" s="414"/>
      <c r="QRQ44" s="414"/>
      <c r="QRR44" s="414"/>
      <c r="QRS44" s="414"/>
      <c r="QRT44" s="414"/>
      <c r="QRU44" s="414"/>
      <c r="QRV44" s="414"/>
      <c r="QRW44" s="414"/>
      <c r="QRX44" s="414"/>
      <c r="QRY44" s="414"/>
      <c r="QRZ44" s="414"/>
      <c r="QSA44" s="414"/>
      <c r="QSB44" s="414"/>
      <c r="QSC44" s="414"/>
      <c r="QSD44" s="414"/>
      <c r="QSE44" s="414"/>
      <c r="QSF44" s="414"/>
      <c r="QSG44" s="414"/>
      <c r="QSH44" s="414"/>
      <c r="QSI44" s="414"/>
      <c r="QSJ44" s="414"/>
      <c r="QSK44" s="414"/>
      <c r="QSL44" s="414"/>
      <c r="QSM44" s="414"/>
      <c r="QSN44" s="414"/>
      <c r="QSO44" s="414"/>
      <c r="QSP44" s="414"/>
      <c r="QSQ44" s="414"/>
      <c r="QSR44" s="414"/>
      <c r="QSS44" s="414"/>
      <c r="QST44" s="414"/>
      <c r="QSU44" s="414"/>
      <c r="QSV44" s="414"/>
      <c r="QSW44" s="414"/>
      <c r="QSX44" s="414"/>
      <c r="QSY44" s="414"/>
      <c r="QSZ44" s="414"/>
      <c r="QTA44" s="414"/>
      <c r="QTB44" s="414"/>
      <c r="QTC44" s="414"/>
      <c r="QTD44" s="414"/>
      <c r="QTE44" s="414"/>
      <c r="QTF44" s="414"/>
      <c r="QTG44" s="414"/>
      <c r="QTH44" s="414"/>
      <c r="QTI44" s="414"/>
      <c r="QTJ44" s="414"/>
      <c r="QTK44" s="414"/>
      <c r="QTL44" s="414"/>
      <c r="QTM44" s="414"/>
      <c r="QTN44" s="414"/>
      <c r="QTO44" s="414"/>
      <c r="QTP44" s="414"/>
      <c r="QTQ44" s="414"/>
      <c r="QTR44" s="414"/>
      <c r="QTS44" s="414"/>
      <c r="QTT44" s="414"/>
      <c r="QTU44" s="414"/>
      <c r="QTV44" s="414"/>
      <c r="QTW44" s="414"/>
      <c r="QTX44" s="414"/>
      <c r="QTY44" s="414"/>
      <c r="QTZ44" s="414"/>
      <c r="QUA44" s="414"/>
      <c r="QUB44" s="414"/>
      <c r="QUC44" s="414"/>
      <c r="QUD44" s="414"/>
      <c r="QUE44" s="414"/>
      <c r="QUF44" s="414"/>
      <c r="QUG44" s="414"/>
      <c r="QUH44" s="414"/>
      <c r="QUI44" s="414"/>
      <c r="QUJ44" s="414"/>
      <c r="QUK44" s="414"/>
      <c r="QUL44" s="414"/>
      <c r="QUM44" s="414"/>
      <c r="QUN44" s="414"/>
      <c r="QUO44" s="414"/>
      <c r="QUP44" s="414"/>
      <c r="QUQ44" s="414"/>
      <c r="QUR44" s="414"/>
      <c r="QUS44" s="414"/>
      <c r="QUT44" s="414"/>
      <c r="QUU44" s="414"/>
      <c r="QUV44" s="414"/>
      <c r="QUW44" s="414"/>
      <c r="QUX44" s="414"/>
      <c r="QUY44" s="414"/>
      <c r="QUZ44" s="414"/>
      <c r="QVA44" s="414"/>
      <c r="QVB44" s="414"/>
      <c r="QVC44" s="414"/>
      <c r="QVD44" s="414"/>
      <c r="QVE44" s="414"/>
      <c r="QVF44" s="414"/>
      <c r="QVG44" s="414"/>
      <c r="QVH44" s="414"/>
      <c r="QVI44" s="414"/>
      <c r="QVJ44" s="414"/>
      <c r="QVK44" s="414"/>
      <c r="QVL44" s="414"/>
      <c r="QVM44" s="414"/>
      <c r="QVN44" s="414"/>
      <c r="QVO44" s="414"/>
      <c r="QVP44" s="414"/>
      <c r="QVQ44" s="414"/>
      <c r="QVR44" s="414"/>
      <c r="QVS44" s="414"/>
      <c r="QVT44" s="414"/>
      <c r="QVU44" s="414"/>
      <c r="QVV44" s="414"/>
      <c r="QVW44" s="414"/>
      <c r="QVX44" s="414"/>
      <c r="QVY44" s="414"/>
      <c r="QVZ44" s="414"/>
      <c r="QWA44" s="414"/>
      <c r="QWB44" s="414"/>
      <c r="QWC44" s="414"/>
      <c r="QWD44" s="414"/>
      <c r="QWE44" s="414"/>
      <c r="QWF44" s="414"/>
      <c r="QWG44" s="414"/>
      <c r="QWH44" s="414"/>
      <c r="QWI44" s="414"/>
      <c r="QWJ44" s="414"/>
      <c r="QWK44" s="414"/>
      <c r="QWL44" s="414"/>
      <c r="QWM44" s="414"/>
      <c r="QWN44" s="414"/>
      <c r="QWO44" s="414"/>
      <c r="QWP44" s="414"/>
      <c r="QWQ44" s="414"/>
      <c r="QWR44" s="414"/>
      <c r="QWS44" s="414"/>
      <c r="QWT44" s="414"/>
      <c r="QWU44" s="414"/>
      <c r="QWV44" s="414"/>
      <c r="QWW44" s="414"/>
      <c r="QWX44" s="414"/>
      <c r="QWY44" s="414"/>
      <c r="QWZ44" s="414"/>
      <c r="QXA44" s="414"/>
      <c r="QXB44" s="414"/>
      <c r="QXC44" s="414"/>
      <c r="QXD44" s="414"/>
      <c r="QXE44" s="414"/>
      <c r="QXF44" s="414"/>
      <c r="QXG44" s="414"/>
      <c r="QXH44" s="414"/>
      <c r="QXI44" s="414"/>
      <c r="QXJ44" s="414"/>
      <c r="QXK44" s="414"/>
      <c r="QXL44" s="414"/>
      <c r="QXM44" s="414"/>
      <c r="QXN44" s="414"/>
      <c r="QXO44" s="414"/>
      <c r="QXP44" s="414"/>
      <c r="QXQ44" s="414"/>
      <c r="QXR44" s="414"/>
      <c r="QXS44" s="414"/>
      <c r="QXT44" s="414"/>
      <c r="QXU44" s="414"/>
      <c r="QXV44" s="414"/>
      <c r="QXW44" s="414"/>
      <c r="QXX44" s="414"/>
      <c r="QXY44" s="414"/>
      <c r="QXZ44" s="414"/>
      <c r="QYA44" s="414"/>
      <c r="QYB44" s="414"/>
      <c r="QYC44" s="414"/>
      <c r="QYD44" s="414"/>
      <c r="QYE44" s="414"/>
      <c r="QYF44" s="414"/>
      <c r="QYG44" s="414"/>
      <c r="QYH44" s="414"/>
      <c r="QYI44" s="414"/>
      <c r="QYJ44" s="414"/>
      <c r="QYK44" s="414"/>
      <c r="QYL44" s="414"/>
      <c r="QYM44" s="414"/>
      <c r="QYN44" s="414"/>
      <c r="QYO44" s="414"/>
      <c r="QYP44" s="414"/>
      <c r="QYQ44" s="414"/>
      <c r="QYR44" s="414"/>
      <c r="QYS44" s="414"/>
      <c r="QYT44" s="414"/>
      <c r="QYU44" s="414"/>
      <c r="QYV44" s="414"/>
      <c r="QYW44" s="414"/>
      <c r="QYX44" s="414"/>
      <c r="QYY44" s="414"/>
      <c r="QYZ44" s="414"/>
      <c r="QZA44" s="414"/>
      <c r="QZB44" s="414"/>
      <c r="QZC44" s="414"/>
      <c r="QZD44" s="414"/>
      <c r="QZE44" s="414"/>
      <c r="QZF44" s="414"/>
      <c r="QZG44" s="414"/>
      <c r="QZH44" s="414"/>
      <c r="QZI44" s="414"/>
      <c r="QZJ44" s="414"/>
      <c r="QZK44" s="414"/>
      <c r="QZL44" s="414"/>
      <c r="QZM44" s="414"/>
      <c r="QZN44" s="414"/>
      <c r="QZO44" s="414"/>
      <c r="QZP44" s="414"/>
      <c r="QZQ44" s="414"/>
      <c r="QZR44" s="414"/>
      <c r="QZS44" s="414"/>
      <c r="QZT44" s="414"/>
      <c r="QZU44" s="414"/>
      <c r="QZV44" s="414"/>
      <c r="QZW44" s="414"/>
      <c r="QZX44" s="414"/>
      <c r="QZY44" s="414"/>
      <c r="QZZ44" s="414"/>
      <c r="RAA44" s="414"/>
      <c r="RAB44" s="414"/>
      <c r="RAC44" s="414"/>
      <c r="RAD44" s="414"/>
      <c r="RAE44" s="414"/>
      <c r="RAF44" s="414"/>
      <c r="RAG44" s="414"/>
      <c r="RAH44" s="414"/>
      <c r="RAI44" s="414"/>
      <c r="RAJ44" s="414"/>
      <c r="RAK44" s="414"/>
      <c r="RAL44" s="414"/>
      <c r="RAM44" s="414"/>
      <c r="RAN44" s="414"/>
      <c r="RAO44" s="414"/>
      <c r="RAP44" s="414"/>
      <c r="RAQ44" s="414"/>
      <c r="RAR44" s="414"/>
      <c r="RAS44" s="414"/>
      <c r="RAT44" s="414"/>
      <c r="RAU44" s="414"/>
      <c r="RAV44" s="414"/>
      <c r="RAW44" s="414"/>
      <c r="RAX44" s="414"/>
      <c r="RAY44" s="414"/>
      <c r="RAZ44" s="414"/>
      <c r="RBA44" s="414"/>
      <c r="RBB44" s="414"/>
      <c r="RBC44" s="414"/>
      <c r="RBD44" s="414"/>
      <c r="RBE44" s="414"/>
      <c r="RBF44" s="414"/>
      <c r="RBG44" s="414"/>
      <c r="RBH44" s="414"/>
      <c r="RBI44" s="414"/>
      <c r="RBJ44" s="414"/>
      <c r="RBK44" s="414"/>
      <c r="RBL44" s="414"/>
      <c r="RBM44" s="414"/>
      <c r="RBN44" s="414"/>
      <c r="RBO44" s="414"/>
      <c r="RBP44" s="414"/>
      <c r="RBQ44" s="414"/>
      <c r="RBR44" s="414"/>
      <c r="RBS44" s="414"/>
      <c r="RBT44" s="414"/>
      <c r="RBU44" s="414"/>
      <c r="RBV44" s="414"/>
      <c r="RBW44" s="414"/>
      <c r="RBX44" s="414"/>
      <c r="RBY44" s="414"/>
      <c r="RBZ44" s="414"/>
      <c r="RCA44" s="414"/>
      <c r="RCB44" s="414"/>
      <c r="RCC44" s="414"/>
      <c r="RCD44" s="414"/>
      <c r="RCE44" s="414"/>
      <c r="RCF44" s="414"/>
      <c r="RCG44" s="414"/>
      <c r="RCH44" s="414"/>
      <c r="RCI44" s="414"/>
      <c r="RCJ44" s="414"/>
      <c r="RCK44" s="414"/>
      <c r="RCL44" s="414"/>
      <c r="RCM44" s="414"/>
      <c r="RCN44" s="414"/>
      <c r="RCO44" s="414"/>
      <c r="RCP44" s="414"/>
      <c r="RCQ44" s="414"/>
      <c r="RCR44" s="414"/>
      <c r="RCS44" s="414"/>
      <c r="RCT44" s="414"/>
      <c r="RCU44" s="414"/>
      <c r="RCV44" s="414"/>
      <c r="RCW44" s="414"/>
      <c r="RCX44" s="414"/>
      <c r="RCY44" s="414"/>
      <c r="RCZ44" s="414"/>
      <c r="RDA44" s="414"/>
      <c r="RDB44" s="414"/>
      <c r="RDC44" s="414"/>
      <c r="RDD44" s="414"/>
      <c r="RDE44" s="414"/>
      <c r="RDF44" s="414"/>
      <c r="RDG44" s="414"/>
      <c r="RDH44" s="414"/>
      <c r="RDI44" s="414"/>
      <c r="RDJ44" s="414"/>
      <c r="RDK44" s="414"/>
      <c r="RDL44" s="414"/>
      <c r="RDM44" s="414"/>
      <c r="RDN44" s="414"/>
      <c r="RDO44" s="414"/>
      <c r="RDP44" s="414"/>
      <c r="RDQ44" s="414"/>
      <c r="RDR44" s="414"/>
      <c r="RDS44" s="414"/>
      <c r="RDT44" s="414"/>
      <c r="RDU44" s="414"/>
      <c r="RDV44" s="414"/>
      <c r="RDW44" s="414"/>
      <c r="RDX44" s="414"/>
      <c r="RDY44" s="414"/>
      <c r="RDZ44" s="414"/>
      <c r="REA44" s="414"/>
      <c r="REB44" s="414"/>
      <c r="REC44" s="414"/>
      <c r="RED44" s="414"/>
      <c r="REE44" s="414"/>
      <c r="REF44" s="414"/>
      <c r="REG44" s="414"/>
      <c r="REH44" s="414"/>
      <c r="REI44" s="414"/>
      <c r="REJ44" s="414"/>
      <c r="REK44" s="414"/>
      <c r="REL44" s="414"/>
      <c r="REM44" s="414"/>
      <c r="REN44" s="414"/>
      <c r="REO44" s="414"/>
      <c r="REP44" s="414"/>
      <c r="REQ44" s="414"/>
      <c r="RER44" s="414"/>
      <c r="RES44" s="414"/>
      <c r="RET44" s="414"/>
      <c r="REU44" s="414"/>
      <c r="REV44" s="414"/>
      <c r="REW44" s="414"/>
      <c r="REX44" s="414"/>
      <c r="REY44" s="414"/>
      <c r="REZ44" s="414"/>
      <c r="RFA44" s="414"/>
      <c r="RFB44" s="414"/>
      <c r="RFC44" s="414"/>
      <c r="RFD44" s="414"/>
      <c r="RFE44" s="414"/>
      <c r="RFF44" s="414"/>
      <c r="RFG44" s="414"/>
      <c r="RFH44" s="414"/>
      <c r="RFI44" s="414"/>
      <c r="RFJ44" s="414"/>
      <c r="RFK44" s="414"/>
      <c r="RFL44" s="414"/>
      <c r="RFM44" s="414"/>
      <c r="RFN44" s="414"/>
      <c r="RFO44" s="414"/>
      <c r="RFP44" s="414"/>
      <c r="RFQ44" s="414"/>
      <c r="RFR44" s="414"/>
      <c r="RFS44" s="414"/>
      <c r="RFT44" s="414"/>
      <c r="RFU44" s="414"/>
      <c r="RFV44" s="414"/>
      <c r="RFW44" s="414"/>
      <c r="RFX44" s="414"/>
      <c r="RFY44" s="414"/>
      <c r="RFZ44" s="414"/>
      <c r="RGA44" s="414"/>
      <c r="RGB44" s="414"/>
      <c r="RGC44" s="414"/>
      <c r="RGD44" s="414"/>
      <c r="RGE44" s="414"/>
      <c r="RGF44" s="414"/>
      <c r="RGG44" s="414"/>
      <c r="RGH44" s="414"/>
      <c r="RGI44" s="414"/>
      <c r="RGJ44" s="414"/>
      <c r="RGK44" s="414"/>
      <c r="RGL44" s="414"/>
      <c r="RGM44" s="414"/>
      <c r="RGN44" s="414"/>
      <c r="RGO44" s="414"/>
      <c r="RGP44" s="414"/>
      <c r="RGQ44" s="414"/>
      <c r="RGR44" s="414"/>
      <c r="RGS44" s="414"/>
      <c r="RGT44" s="414"/>
      <c r="RGU44" s="414"/>
      <c r="RGV44" s="414"/>
      <c r="RGW44" s="414"/>
      <c r="RGX44" s="414"/>
      <c r="RGY44" s="414"/>
      <c r="RGZ44" s="414"/>
      <c r="RHA44" s="414"/>
      <c r="RHB44" s="414"/>
      <c r="RHC44" s="414"/>
      <c r="RHD44" s="414"/>
      <c r="RHE44" s="414"/>
      <c r="RHF44" s="414"/>
      <c r="RHG44" s="414"/>
      <c r="RHH44" s="414"/>
      <c r="RHI44" s="414"/>
      <c r="RHJ44" s="414"/>
      <c r="RHK44" s="414"/>
      <c r="RHL44" s="414"/>
      <c r="RHM44" s="414"/>
      <c r="RHN44" s="414"/>
      <c r="RHO44" s="414"/>
      <c r="RHP44" s="414"/>
      <c r="RHQ44" s="414"/>
      <c r="RHR44" s="414"/>
      <c r="RHS44" s="414"/>
      <c r="RHT44" s="414"/>
      <c r="RHU44" s="414"/>
      <c r="RHV44" s="414"/>
      <c r="RHW44" s="414"/>
      <c r="RHX44" s="414"/>
      <c r="RHY44" s="414"/>
      <c r="RHZ44" s="414"/>
      <c r="RIA44" s="414"/>
      <c r="RIB44" s="414"/>
      <c r="RIC44" s="414"/>
      <c r="RID44" s="414"/>
      <c r="RIE44" s="414"/>
      <c r="RIF44" s="414"/>
      <c r="RIG44" s="414"/>
      <c r="RIH44" s="414"/>
      <c r="RII44" s="414"/>
      <c r="RIJ44" s="414"/>
      <c r="RIK44" s="414"/>
      <c r="RIL44" s="414"/>
      <c r="RIM44" s="414"/>
      <c r="RIN44" s="414"/>
      <c r="RIO44" s="414"/>
      <c r="RIP44" s="414"/>
      <c r="RIQ44" s="414"/>
      <c r="RIR44" s="414"/>
      <c r="RIS44" s="414"/>
      <c r="RIT44" s="414"/>
      <c r="RIU44" s="414"/>
      <c r="RIV44" s="414"/>
      <c r="RIW44" s="414"/>
      <c r="RIX44" s="414"/>
      <c r="RIY44" s="414"/>
      <c r="RIZ44" s="414"/>
      <c r="RJA44" s="414"/>
      <c r="RJB44" s="414"/>
      <c r="RJC44" s="414"/>
      <c r="RJD44" s="414"/>
      <c r="RJE44" s="414"/>
      <c r="RJF44" s="414"/>
      <c r="RJG44" s="414"/>
      <c r="RJH44" s="414"/>
      <c r="RJI44" s="414"/>
      <c r="RJJ44" s="414"/>
      <c r="RJK44" s="414"/>
      <c r="RJL44" s="414"/>
      <c r="RJM44" s="414"/>
      <c r="RJN44" s="414"/>
      <c r="RJO44" s="414"/>
      <c r="RJP44" s="414"/>
      <c r="RJQ44" s="414"/>
      <c r="RJR44" s="414"/>
      <c r="RJS44" s="414"/>
      <c r="RJT44" s="414"/>
      <c r="RJU44" s="414"/>
      <c r="RJV44" s="414"/>
      <c r="RJW44" s="414"/>
      <c r="RJX44" s="414"/>
      <c r="RJY44" s="414"/>
      <c r="RJZ44" s="414"/>
      <c r="RKA44" s="414"/>
      <c r="RKB44" s="414"/>
      <c r="RKC44" s="414"/>
      <c r="RKD44" s="414"/>
      <c r="RKE44" s="414"/>
      <c r="RKF44" s="414"/>
      <c r="RKG44" s="414"/>
      <c r="RKH44" s="414"/>
      <c r="RKI44" s="414"/>
      <c r="RKJ44" s="414"/>
      <c r="RKK44" s="414"/>
      <c r="RKL44" s="414"/>
      <c r="RKM44" s="414"/>
      <c r="RKN44" s="414"/>
      <c r="RKO44" s="414"/>
      <c r="RKP44" s="414"/>
      <c r="RKQ44" s="414"/>
      <c r="RKR44" s="414"/>
      <c r="RKS44" s="414"/>
      <c r="RKT44" s="414"/>
      <c r="RKU44" s="414"/>
      <c r="RKV44" s="414"/>
      <c r="RKW44" s="414"/>
      <c r="RKX44" s="414"/>
      <c r="RKY44" s="414"/>
      <c r="RKZ44" s="414"/>
      <c r="RLA44" s="414"/>
      <c r="RLB44" s="414"/>
      <c r="RLC44" s="414"/>
      <c r="RLD44" s="414"/>
      <c r="RLE44" s="414"/>
      <c r="RLF44" s="414"/>
      <c r="RLG44" s="414"/>
      <c r="RLH44" s="414"/>
      <c r="RLI44" s="414"/>
      <c r="RLJ44" s="414"/>
      <c r="RLK44" s="414"/>
      <c r="RLL44" s="414"/>
      <c r="RLM44" s="414"/>
      <c r="RLN44" s="414"/>
      <c r="RLO44" s="414"/>
      <c r="RLP44" s="414"/>
      <c r="RLQ44" s="414"/>
      <c r="RLR44" s="414"/>
      <c r="RLS44" s="414"/>
      <c r="RLT44" s="414"/>
      <c r="RLU44" s="414"/>
      <c r="RLV44" s="414"/>
      <c r="RLW44" s="414"/>
      <c r="RLX44" s="414"/>
      <c r="RLY44" s="414"/>
      <c r="RLZ44" s="414"/>
      <c r="RMA44" s="414"/>
      <c r="RMB44" s="414"/>
      <c r="RMC44" s="414"/>
      <c r="RMD44" s="414"/>
      <c r="RME44" s="414"/>
      <c r="RMF44" s="414"/>
      <c r="RMG44" s="414"/>
      <c r="RMH44" s="414"/>
      <c r="RMI44" s="414"/>
      <c r="RMJ44" s="414"/>
      <c r="RMK44" s="414"/>
      <c r="RML44" s="414"/>
      <c r="RMM44" s="414"/>
      <c r="RMN44" s="414"/>
      <c r="RMO44" s="414"/>
      <c r="RMP44" s="414"/>
      <c r="RMQ44" s="414"/>
      <c r="RMR44" s="414"/>
      <c r="RMS44" s="414"/>
      <c r="RMT44" s="414"/>
      <c r="RMU44" s="414"/>
      <c r="RMV44" s="414"/>
      <c r="RMW44" s="414"/>
      <c r="RMX44" s="414"/>
      <c r="RMY44" s="414"/>
      <c r="RMZ44" s="414"/>
      <c r="RNA44" s="414"/>
      <c r="RNB44" s="414"/>
      <c r="RNC44" s="414"/>
      <c r="RND44" s="414"/>
      <c r="RNE44" s="414"/>
      <c r="RNF44" s="414"/>
      <c r="RNG44" s="414"/>
      <c r="RNH44" s="414"/>
      <c r="RNI44" s="414"/>
      <c r="RNJ44" s="414"/>
      <c r="RNK44" s="414"/>
      <c r="RNL44" s="414"/>
      <c r="RNM44" s="414"/>
      <c r="RNN44" s="414"/>
      <c r="RNO44" s="414"/>
      <c r="RNP44" s="414"/>
      <c r="RNQ44" s="414"/>
      <c r="RNR44" s="414"/>
      <c r="RNS44" s="414"/>
      <c r="RNT44" s="414"/>
      <c r="RNU44" s="414"/>
      <c r="RNV44" s="414"/>
      <c r="RNW44" s="414"/>
      <c r="RNX44" s="414"/>
      <c r="RNY44" s="414"/>
      <c r="RNZ44" s="414"/>
      <c r="ROA44" s="414"/>
      <c r="ROB44" s="414"/>
      <c r="ROC44" s="414"/>
      <c r="ROD44" s="414"/>
      <c r="ROE44" s="414"/>
      <c r="ROF44" s="414"/>
      <c r="ROG44" s="414"/>
      <c r="ROH44" s="414"/>
      <c r="ROI44" s="414"/>
      <c r="ROJ44" s="414"/>
      <c r="ROK44" s="414"/>
      <c r="ROL44" s="414"/>
      <c r="ROM44" s="414"/>
      <c r="RON44" s="414"/>
      <c r="ROO44" s="414"/>
      <c r="ROP44" s="414"/>
      <c r="ROQ44" s="414"/>
      <c r="ROR44" s="414"/>
      <c r="ROS44" s="414"/>
      <c r="ROT44" s="414"/>
      <c r="ROU44" s="414"/>
      <c r="ROV44" s="414"/>
      <c r="ROW44" s="414"/>
      <c r="ROX44" s="414"/>
      <c r="ROY44" s="414"/>
      <c r="ROZ44" s="414"/>
      <c r="RPA44" s="414"/>
      <c r="RPB44" s="414"/>
      <c r="RPC44" s="414"/>
      <c r="RPD44" s="414"/>
      <c r="RPE44" s="414"/>
      <c r="RPF44" s="414"/>
      <c r="RPG44" s="414"/>
      <c r="RPH44" s="414"/>
      <c r="RPI44" s="414"/>
      <c r="RPJ44" s="414"/>
      <c r="RPK44" s="414"/>
      <c r="RPL44" s="414"/>
      <c r="RPM44" s="414"/>
      <c r="RPN44" s="414"/>
      <c r="RPO44" s="414"/>
      <c r="RPP44" s="414"/>
      <c r="RPQ44" s="414"/>
      <c r="RPR44" s="414"/>
      <c r="RPS44" s="414"/>
      <c r="RPT44" s="414"/>
      <c r="RPU44" s="414"/>
      <c r="RPV44" s="414"/>
      <c r="RPW44" s="414"/>
      <c r="RPX44" s="414"/>
      <c r="RPY44" s="414"/>
      <c r="RPZ44" s="414"/>
      <c r="RQA44" s="414"/>
      <c r="RQB44" s="414"/>
      <c r="RQC44" s="414"/>
      <c r="RQD44" s="414"/>
      <c r="RQE44" s="414"/>
      <c r="RQF44" s="414"/>
      <c r="RQG44" s="414"/>
      <c r="RQH44" s="414"/>
      <c r="RQI44" s="414"/>
      <c r="RQJ44" s="414"/>
      <c r="RQK44" s="414"/>
      <c r="RQL44" s="414"/>
      <c r="RQM44" s="414"/>
      <c r="RQN44" s="414"/>
      <c r="RQO44" s="414"/>
      <c r="RQP44" s="414"/>
      <c r="RQQ44" s="414"/>
      <c r="RQR44" s="414"/>
      <c r="RQS44" s="414"/>
      <c r="RQT44" s="414"/>
      <c r="RQU44" s="414"/>
      <c r="RQV44" s="414"/>
      <c r="RQW44" s="414"/>
      <c r="RQX44" s="414"/>
      <c r="RQY44" s="414"/>
      <c r="RQZ44" s="414"/>
      <c r="RRA44" s="414"/>
      <c r="RRB44" s="414"/>
      <c r="RRC44" s="414"/>
      <c r="RRD44" s="414"/>
      <c r="RRE44" s="414"/>
      <c r="RRF44" s="414"/>
      <c r="RRG44" s="414"/>
      <c r="RRH44" s="414"/>
      <c r="RRI44" s="414"/>
      <c r="RRJ44" s="414"/>
      <c r="RRK44" s="414"/>
      <c r="RRL44" s="414"/>
      <c r="RRM44" s="414"/>
      <c r="RRN44" s="414"/>
      <c r="RRO44" s="414"/>
      <c r="RRP44" s="414"/>
      <c r="RRQ44" s="414"/>
      <c r="RRR44" s="414"/>
      <c r="RRS44" s="414"/>
      <c r="RRT44" s="414"/>
      <c r="RRU44" s="414"/>
      <c r="RRV44" s="414"/>
      <c r="RRW44" s="414"/>
      <c r="RRX44" s="414"/>
      <c r="RRY44" s="414"/>
      <c r="RRZ44" s="414"/>
      <c r="RSA44" s="414"/>
      <c r="RSB44" s="414"/>
      <c r="RSC44" s="414"/>
      <c r="RSD44" s="414"/>
      <c r="RSE44" s="414"/>
      <c r="RSF44" s="414"/>
      <c r="RSG44" s="414"/>
      <c r="RSH44" s="414"/>
      <c r="RSI44" s="414"/>
      <c r="RSJ44" s="414"/>
      <c r="RSK44" s="414"/>
      <c r="RSL44" s="414"/>
      <c r="RSM44" s="414"/>
      <c r="RSN44" s="414"/>
      <c r="RSO44" s="414"/>
      <c r="RSP44" s="414"/>
      <c r="RSQ44" s="414"/>
      <c r="RSR44" s="414"/>
      <c r="RSS44" s="414"/>
      <c r="RST44" s="414"/>
      <c r="RSU44" s="414"/>
      <c r="RSV44" s="414"/>
      <c r="RSW44" s="414"/>
      <c r="RSX44" s="414"/>
      <c r="RSY44" s="414"/>
      <c r="RSZ44" s="414"/>
      <c r="RTA44" s="414"/>
      <c r="RTB44" s="414"/>
      <c r="RTC44" s="414"/>
      <c r="RTD44" s="414"/>
      <c r="RTE44" s="414"/>
      <c r="RTF44" s="414"/>
      <c r="RTG44" s="414"/>
      <c r="RTH44" s="414"/>
      <c r="RTI44" s="414"/>
      <c r="RTJ44" s="414"/>
      <c r="RTK44" s="414"/>
      <c r="RTL44" s="414"/>
      <c r="RTM44" s="414"/>
      <c r="RTN44" s="414"/>
      <c r="RTO44" s="414"/>
      <c r="RTP44" s="414"/>
      <c r="RTQ44" s="414"/>
      <c r="RTR44" s="414"/>
      <c r="RTS44" s="414"/>
      <c r="RTT44" s="414"/>
      <c r="RTU44" s="414"/>
      <c r="RTV44" s="414"/>
      <c r="RTW44" s="414"/>
      <c r="RTX44" s="414"/>
      <c r="RTY44" s="414"/>
      <c r="RTZ44" s="414"/>
      <c r="RUA44" s="414"/>
      <c r="RUB44" s="414"/>
      <c r="RUC44" s="414"/>
      <c r="RUD44" s="414"/>
      <c r="RUE44" s="414"/>
      <c r="RUF44" s="414"/>
      <c r="RUG44" s="414"/>
      <c r="RUH44" s="414"/>
      <c r="RUI44" s="414"/>
      <c r="RUJ44" s="414"/>
      <c r="RUK44" s="414"/>
      <c r="RUL44" s="414"/>
      <c r="RUM44" s="414"/>
      <c r="RUN44" s="414"/>
      <c r="RUO44" s="414"/>
      <c r="RUP44" s="414"/>
      <c r="RUQ44" s="414"/>
      <c r="RUR44" s="414"/>
      <c r="RUS44" s="414"/>
      <c r="RUT44" s="414"/>
      <c r="RUU44" s="414"/>
      <c r="RUV44" s="414"/>
      <c r="RUW44" s="414"/>
      <c r="RUX44" s="414"/>
      <c r="RUY44" s="414"/>
      <c r="RUZ44" s="414"/>
      <c r="RVA44" s="414"/>
      <c r="RVB44" s="414"/>
      <c r="RVC44" s="414"/>
      <c r="RVD44" s="414"/>
      <c r="RVE44" s="414"/>
      <c r="RVF44" s="414"/>
      <c r="RVG44" s="414"/>
      <c r="RVH44" s="414"/>
      <c r="RVI44" s="414"/>
      <c r="RVJ44" s="414"/>
      <c r="RVK44" s="414"/>
      <c r="RVL44" s="414"/>
      <c r="RVM44" s="414"/>
      <c r="RVN44" s="414"/>
      <c r="RVO44" s="414"/>
      <c r="RVP44" s="414"/>
      <c r="RVQ44" s="414"/>
      <c r="RVR44" s="414"/>
      <c r="RVS44" s="414"/>
      <c r="RVT44" s="414"/>
      <c r="RVU44" s="414"/>
      <c r="RVV44" s="414"/>
      <c r="RVW44" s="414"/>
      <c r="RVX44" s="414"/>
      <c r="RVY44" s="414"/>
      <c r="RVZ44" s="414"/>
      <c r="RWA44" s="414"/>
      <c r="RWB44" s="414"/>
      <c r="RWC44" s="414"/>
      <c r="RWD44" s="414"/>
      <c r="RWE44" s="414"/>
      <c r="RWF44" s="414"/>
      <c r="RWG44" s="414"/>
      <c r="RWH44" s="414"/>
      <c r="RWI44" s="414"/>
      <c r="RWJ44" s="414"/>
      <c r="RWK44" s="414"/>
      <c r="RWL44" s="414"/>
      <c r="RWM44" s="414"/>
      <c r="RWN44" s="414"/>
      <c r="RWO44" s="414"/>
      <c r="RWP44" s="414"/>
      <c r="RWQ44" s="414"/>
      <c r="RWR44" s="414"/>
      <c r="RWS44" s="414"/>
      <c r="RWT44" s="414"/>
      <c r="RWU44" s="414"/>
      <c r="RWV44" s="414"/>
      <c r="RWW44" s="414"/>
      <c r="RWX44" s="414"/>
      <c r="RWY44" s="414"/>
      <c r="RWZ44" s="414"/>
      <c r="RXA44" s="414"/>
      <c r="RXB44" s="414"/>
      <c r="RXC44" s="414"/>
      <c r="RXD44" s="414"/>
      <c r="RXE44" s="414"/>
      <c r="RXF44" s="414"/>
      <c r="RXG44" s="414"/>
      <c r="RXH44" s="414"/>
      <c r="RXI44" s="414"/>
      <c r="RXJ44" s="414"/>
      <c r="RXK44" s="414"/>
      <c r="RXL44" s="414"/>
      <c r="RXM44" s="414"/>
      <c r="RXN44" s="414"/>
      <c r="RXO44" s="414"/>
      <c r="RXP44" s="414"/>
      <c r="RXQ44" s="414"/>
      <c r="RXR44" s="414"/>
      <c r="RXS44" s="414"/>
      <c r="RXT44" s="414"/>
      <c r="RXU44" s="414"/>
      <c r="RXV44" s="414"/>
      <c r="RXW44" s="414"/>
      <c r="RXX44" s="414"/>
      <c r="RXY44" s="414"/>
      <c r="RXZ44" s="414"/>
      <c r="RYA44" s="414"/>
      <c r="RYB44" s="414"/>
      <c r="RYC44" s="414"/>
      <c r="RYD44" s="414"/>
      <c r="RYE44" s="414"/>
      <c r="RYF44" s="414"/>
      <c r="RYG44" s="414"/>
      <c r="RYH44" s="414"/>
      <c r="RYI44" s="414"/>
      <c r="RYJ44" s="414"/>
      <c r="RYK44" s="414"/>
      <c r="RYL44" s="414"/>
      <c r="RYM44" s="414"/>
      <c r="RYN44" s="414"/>
      <c r="RYO44" s="414"/>
      <c r="RYP44" s="414"/>
      <c r="RYQ44" s="414"/>
      <c r="RYR44" s="414"/>
      <c r="RYS44" s="414"/>
      <c r="RYT44" s="414"/>
      <c r="RYU44" s="414"/>
      <c r="RYV44" s="414"/>
      <c r="RYW44" s="414"/>
      <c r="RYX44" s="414"/>
      <c r="RYY44" s="414"/>
      <c r="RYZ44" s="414"/>
      <c r="RZA44" s="414"/>
      <c r="RZB44" s="414"/>
      <c r="RZC44" s="414"/>
      <c r="RZD44" s="414"/>
      <c r="RZE44" s="414"/>
      <c r="RZF44" s="414"/>
      <c r="RZG44" s="414"/>
      <c r="RZH44" s="414"/>
      <c r="RZI44" s="414"/>
      <c r="RZJ44" s="414"/>
      <c r="RZK44" s="414"/>
      <c r="RZL44" s="414"/>
      <c r="RZM44" s="414"/>
      <c r="RZN44" s="414"/>
      <c r="RZO44" s="414"/>
      <c r="RZP44" s="414"/>
      <c r="RZQ44" s="414"/>
      <c r="RZR44" s="414"/>
      <c r="RZS44" s="414"/>
      <c r="RZT44" s="414"/>
      <c r="RZU44" s="414"/>
      <c r="RZV44" s="414"/>
      <c r="RZW44" s="414"/>
      <c r="RZX44" s="414"/>
      <c r="RZY44" s="414"/>
      <c r="RZZ44" s="414"/>
      <c r="SAA44" s="414"/>
      <c r="SAB44" s="414"/>
      <c r="SAC44" s="414"/>
      <c r="SAD44" s="414"/>
      <c r="SAE44" s="414"/>
      <c r="SAF44" s="414"/>
      <c r="SAG44" s="414"/>
      <c r="SAH44" s="414"/>
      <c r="SAI44" s="414"/>
      <c r="SAJ44" s="414"/>
      <c r="SAK44" s="414"/>
      <c r="SAL44" s="414"/>
      <c r="SAM44" s="414"/>
      <c r="SAN44" s="414"/>
      <c r="SAO44" s="414"/>
      <c r="SAP44" s="414"/>
      <c r="SAQ44" s="414"/>
      <c r="SAR44" s="414"/>
      <c r="SAS44" s="414"/>
      <c r="SAT44" s="414"/>
      <c r="SAU44" s="414"/>
      <c r="SAV44" s="414"/>
      <c r="SAW44" s="414"/>
      <c r="SAX44" s="414"/>
      <c r="SAY44" s="414"/>
      <c r="SAZ44" s="414"/>
      <c r="SBA44" s="414"/>
      <c r="SBB44" s="414"/>
      <c r="SBC44" s="414"/>
      <c r="SBD44" s="414"/>
      <c r="SBE44" s="414"/>
      <c r="SBF44" s="414"/>
      <c r="SBG44" s="414"/>
      <c r="SBH44" s="414"/>
      <c r="SBI44" s="414"/>
      <c r="SBJ44" s="414"/>
      <c r="SBK44" s="414"/>
      <c r="SBL44" s="414"/>
      <c r="SBM44" s="414"/>
      <c r="SBN44" s="414"/>
      <c r="SBO44" s="414"/>
      <c r="SBP44" s="414"/>
      <c r="SBQ44" s="414"/>
      <c r="SBR44" s="414"/>
      <c r="SBS44" s="414"/>
      <c r="SBT44" s="414"/>
      <c r="SBU44" s="414"/>
      <c r="SBV44" s="414"/>
      <c r="SBW44" s="414"/>
      <c r="SBX44" s="414"/>
      <c r="SBY44" s="414"/>
      <c r="SBZ44" s="414"/>
      <c r="SCA44" s="414"/>
      <c r="SCB44" s="414"/>
      <c r="SCC44" s="414"/>
      <c r="SCD44" s="414"/>
      <c r="SCE44" s="414"/>
      <c r="SCF44" s="414"/>
      <c r="SCG44" s="414"/>
      <c r="SCH44" s="414"/>
      <c r="SCI44" s="414"/>
      <c r="SCJ44" s="414"/>
      <c r="SCK44" s="414"/>
      <c r="SCL44" s="414"/>
      <c r="SCM44" s="414"/>
      <c r="SCN44" s="414"/>
      <c r="SCO44" s="414"/>
      <c r="SCP44" s="414"/>
      <c r="SCQ44" s="414"/>
      <c r="SCR44" s="414"/>
      <c r="SCS44" s="414"/>
      <c r="SCT44" s="414"/>
      <c r="SCU44" s="414"/>
      <c r="SCV44" s="414"/>
      <c r="SCW44" s="414"/>
      <c r="SCX44" s="414"/>
      <c r="SCY44" s="414"/>
      <c r="SCZ44" s="414"/>
      <c r="SDA44" s="414"/>
      <c r="SDB44" s="414"/>
      <c r="SDC44" s="414"/>
      <c r="SDD44" s="414"/>
      <c r="SDE44" s="414"/>
      <c r="SDF44" s="414"/>
      <c r="SDG44" s="414"/>
      <c r="SDH44" s="414"/>
      <c r="SDI44" s="414"/>
      <c r="SDJ44" s="414"/>
      <c r="SDK44" s="414"/>
      <c r="SDL44" s="414"/>
      <c r="SDM44" s="414"/>
      <c r="SDN44" s="414"/>
      <c r="SDO44" s="414"/>
      <c r="SDP44" s="414"/>
      <c r="SDQ44" s="414"/>
      <c r="SDR44" s="414"/>
      <c r="SDS44" s="414"/>
      <c r="SDT44" s="414"/>
      <c r="SDU44" s="414"/>
      <c r="SDV44" s="414"/>
      <c r="SDW44" s="414"/>
      <c r="SDX44" s="414"/>
      <c r="SDY44" s="414"/>
      <c r="SDZ44" s="414"/>
      <c r="SEA44" s="414"/>
      <c r="SEB44" s="414"/>
      <c r="SEC44" s="414"/>
      <c r="SED44" s="414"/>
      <c r="SEE44" s="414"/>
      <c r="SEF44" s="414"/>
      <c r="SEG44" s="414"/>
      <c r="SEH44" s="414"/>
      <c r="SEI44" s="414"/>
      <c r="SEJ44" s="414"/>
      <c r="SEK44" s="414"/>
      <c r="SEL44" s="414"/>
      <c r="SEM44" s="414"/>
      <c r="SEN44" s="414"/>
      <c r="SEO44" s="414"/>
      <c r="SEP44" s="414"/>
      <c r="SEQ44" s="414"/>
      <c r="SER44" s="414"/>
      <c r="SES44" s="414"/>
      <c r="SET44" s="414"/>
      <c r="SEU44" s="414"/>
      <c r="SEV44" s="414"/>
      <c r="SEW44" s="414"/>
      <c r="SEX44" s="414"/>
      <c r="SEY44" s="414"/>
      <c r="SEZ44" s="414"/>
      <c r="SFA44" s="414"/>
      <c r="SFB44" s="414"/>
      <c r="SFC44" s="414"/>
      <c r="SFD44" s="414"/>
      <c r="SFE44" s="414"/>
      <c r="SFF44" s="414"/>
      <c r="SFG44" s="414"/>
      <c r="SFH44" s="414"/>
      <c r="SFI44" s="414"/>
      <c r="SFJ44" s="414"/>
      <c r="SFK44" s="414"/>
      <c r="SFL44" s="414"/>
      <c r="SFM44" s="414"/>
      <c r="SFN44" s="414"/>
      <c r="SFO44" s="414"/>
      <c r="SFP44" s="414"/>
      <c r="SFQ44" s="414"/>
      <c r="SFR44" s="414"/>
      <c r="SFS44" s="414"/>
      <c r="SFT44" s="414"/>
      <c r="SFU44" s="414"/>
      <c r="SFV44" s="414"/>
      <c r="SFW44" s="414"/>
      <c r="SFX44" s="414"/>
      <c r="SFY44" s="414"/>
      <c r="SFZ44" s="414"/>
      <c r="SGA44" s="414"/>
      <c r="SGB44" s="414"/>
      <c r="SGC44" s="414"/>
      <c r="SGD44" s="414"/>
      <c r="SGE44" s="414"/>
      <c r="SGF44" s="414"/>
      <c r="SGG44" s="414"/>
      <c r="SGH44" s="414"/>
      <c r="SGI44" s="414"/>
      <c r="SGJ44" s="414"/>
      <c r="SGK44" s="414"/>
      <c r="SGL44" s="414"/>
      <c r="SGM44" s="414"/>
      <c r="SGN44" s="414"/>
      <c r="SGO44" s="414"/>
      <c r="SGP44" s="414"/>
      <c r="SGQ44" s="414"/>
      <c r="SGR44" s="414"/>
      <c r="SGS44" s="414"/>
      <c r="SGT44" s="414"/>
      <c r="SGU44" s="414"/>
      <c r="SGV44" s="414"/>
      <c r="SGW44" s="414"/>
      <c r="SGX44" s="414"/>
      <c r="SGY44" s="414"/>
      <c r="SGZ44" s="414"/>
      <c r="SHA44" s="414"/>
      <c r="SHB44" s="414"/>
      <c r="SHC44" s="414"/>
      <c r="SHD44" s="414"/>
      <c r="SHE44" s="414"/>
      <c r="SHF44" s="414"/>
      <c r="SHG44" s="414"/>
      <c r="SHH44" s="414"/>
      <c r="SHI44" s="414"/>
      <c r="SHJ44" s="414"/>
      <c r="SHK44" s="414"/>
      <c r="SHL44" s="414"/>
      <c r="SHM44" s="414"/>
      <c r="SHN44" s="414"/>
      <c r="SHO44" s="414"/>
      <c r="SHP44" s="414"/>
      <c r="SHQ44" s="414"/>
      <c r="SHR44" s="414"/>
      <c r="SHS44" s="414"/>
      <c r="SHT44" s="414"/>
      <c r="SHU44" s="414"/>
      <c r="SHV44" s="414"/>
      <c r="SHW44" s="414"/>
      <c r="SHX44" s="414"/>
      <c r="SHY44" s="414"/>
      <c r="SHZ44" s="414"/>
      <c r="SIA44" s="414"/>
      <c r="SIB44" s="414"/>
      <c r="SIC44" s="414"/>
      <c r="SID44" s="414"/>
      <c r="SIE44" s="414"/>
      <c r="SIF44" s="414"/>
      <c r="SIG44" s="414"/>
      <c r="SIH44" s="414"/>
      <c r="SII44" s="414"/>
      <c r="SIJ44" s="414"/>
      <c r="SIK44" s="414"/>
      <c r="SIL44" s="414"/>
      <c r="SIM44" s="414"/>
      <c r="SIN44" s="414"/>
      <c r="SIO44" s="414"/>
      <c r="SIP44" s="414"/>
      <c r="SIQ44" s="414"/>
      <c r="SIR44" s="414"/>
      <c r="SIS44" s="414"/>
      <c r="SIT44" s="414"/>
      <c r="SIU44" s="414"/>
      <c r="SIV44" s="414"/>
      <c r="SIW44" s="414"/>
      <c r="SIX44" s="414"/>
      <c r="SIY44" s="414"/>
      <c r="SIZ44" s="414"/>
      <c r="SJA44" s="414"/>
      <c r="SJB44" s="414"/>
      <c r="SJC44" s="414"/>
      <c r="SJD44" s="414"/>
      <c r="SJE44" s="414"/>
      <c r="SJF44" s="414"/>
      <c r="SJG44" s="414"/>
      <c r="SJH44" s="414"/>
      <c r="SJI44" s="414"/>
      <c r="SJJ44" s="414"/>
      <c r="SJK44" s="414"/>
      <c r="SJL44" s="414"/>
      <c r="SJM44" s="414"/>
      <c r="SJN44" s="414"/>
      <c r="SJO44" s="414"/>
      <c r="SJP44" s="414"/>
      <c r="SJQ44" s="414"/>
      <c r="SJR44" s="414"/>
      <c r="SJS44" s="414"/>
      <c r="SJT44" s="414"/>
      <c r="SJU44" s="414"/>
      <c r="SJV44" s="414"/>
      <c r="SJW44" s="414"/>
      <c r="SJX44" s="414"/>
      <c r="SJY44" s="414"/>
      <c r="SJZ44" s="414"/>
      <c r="SKA44" s="414"/>
      <c r="SKB44" s="414"/>
      <c r="SKC44" s="414"/>
      <c r="SKD44" s="414"/>
      <c r="SKE44" s="414"/>
      <c r="SKF44" s="414"/>
      <c r="SKG44" s="414"/>
      <c r="SKH44" s="414"/>
      <c r="SKI44" s="414"/>
      <c r="SKJ44" s="414"/>
      <c r="SKK44" s="414"/>
      <c r="SKL44" s="414"/>
      <c r="SKM44" s="414"/>
      <c r="SKN44" s="414"/>
      <c r="SKO44" s="414"/>
      <c r="SKP44" s="414"/>
      <c r="SKQ44" s="414"/>
      <c r="SKR44" s="414"/>
      <c r="SKS44" s="414"/>
      <c r="SKT44" s="414"/>
      <c r="SKU44" s="414"/>
      <c r="SKV44" s="414"/>
      <c r="SKW44" s="414"/>
      <c r="SKX44" s="414"/>
      <c r="SKY44" s="414"/>
      <c r="SKZ44" s="414"/>
      <c r="SLA44" s="414"/>
      <c r="SLB44" s="414"/>
      <c r="SLC44" s="414"/>
      <c r="SLD44" s="414"/>
      <c r="SLE44" s="414"/>
      <c r="SLF44" s="414"/>
      <c r="SLG44" s="414"/>
      <c r="SLH44" s="414"/>
      <c r="SLI44" s="414"/>
      <c r="SLJ44" s="414"/>
      <c r="SLK44" s="414"/>
      <c r="SLL44" s="414"/>
      <c r="SLM44" s="414"/>
      <c r="SLN44" s="414"/>
      <c r="SLO44" s="414"/>
      <c r="SLP44" s="414"/>
      <c r="SLQ44" s="414"/>
      <c r="SLR44" s="414"/>
      <c r="SLS44" s="414"/>
      <c r="SLT44" s="414"/>
      <c r="SLU44" s="414"/>
      <c r="SLV44" s="414"/>
      <c r="SLW44" s="414"/>
      <c r="SLX44" s="414"/>
      <c r="SLY44" s="414"/>
      <c r="SLZ44" s="414"/>
      <c r="SMA44" s="414"/>
      <c r="SMB44" s="414"/>
      <c r="SMC44" s="414"/>
      <c r="SMD44" s="414"/>
      <c r="SME44" s="414"/>
      <c r="SMF44" s="414"/>
      <c r="SMG44" s="414"/>
      <c r="SMH44" s="414"/>
      <c r="SMI44" s="414"/>
      <c r="SMJ44" s="414"/>
      <c r="SMK44" s="414"/>
      <c r="SML44" s="414"/>
      <c r="SMM44" s="414"/>
      <c r="SMN44" s="414"/>
      <c r="SMO44" s="414"/>
      <c r="SMP44" s="414"/>
      <c r="SMQ44" s="414"/>
      <c r="SMR44" s="414"/>
      <c r="SMS44" s="414"/>
      <c r="SMT44" s="414"/>
      <c r="SMU44" s="414"/>
      <c r="SMV44" s="414"/>
      <c r="SMW44" s="414"/>
      <c r="SMX44" s="414"/>
      <c r="SMY44" s="414"/>
      <c r="SMZ44" s="414"/>
      <c r="SNA44" s="414"/>
      <c r="SNB44" s="414"/>
      <c r="SNC44" s="414"/>
      <c r="SND44" s="414"/>
      <c r="SNE44" s="414"/>
      <c r="SNF44" s="414"/>
      <c r="SNG44" s="414"/>
      <c r="SNH44" s="414"/>
      <c r="SNI44" s="414"/>
      <c r="SNJ44" s="414"/>
      <c r="SNK44" s="414"/>
      <c r="SNL44" s="414"/>
      <c r="SNM44" s="414"/>
      <c r="SNN44" s="414"/>
      <c r="SNO44" s="414"/>
      <c r="SNP44" s="414"/>
      <c r="SNQ44" s="414"/>
      <c r="SNR44" s="414"/>
      <c r="SNS44" s="414"/>
      <c r="SNT44" s="414"/>
      <c r="SNU44" s="414"/>
      <c r="SNV44" s="414"/>
      <c r="SNW44" s="414"/>
      <c r="SNX44" s="414"/>
      <c r="SNY44" s="414"/>
      <c r="SNZ44" s="414"/>
      <c r="SOA44" s="414"/>
      <c r="SOB44" s="414"/>
      <c r="SOC44" s="414"/>
      <c r="SOD44" s="414"/>
      <c r="SOE44" s="414"/>
      <c r="SOF44" s="414"/>
      <c r="SOG44" s="414"/>
      <c r="SOH44" s="414"/>
      <c r="SOI44" s="414"/>
      <c r="SOJ44" s="414"/>
      <c r="SOK44" s="414"/>
      <c r="SOL44" s="414"/>
      <c r="SOM44" s="414"/>
      <c r="SON44" s="414"/>
      <c r="SOO44" s="414"/>
      <c r="SOP44" s="414"/>
      <c r="SOQ44" s="414"/>
      <c r="SOR44" s="414"/>
      <c r="SOS44" s="414"/>
      <c r="SOT44" s="414"/>
      <c r="SOU44" s="414"/>
      <c r="SOV44" s="414"/>
      <c r="SOW44" s="414"/>
      <c r="SOX44" s="414"/>
      <c r="SOY44" s="414"/>
      <c r="SOZ44" s="414"/>
      <c r="SPA44" s="414"/>
      <c r="SPB44" s="414"/>
      <c r="SPC44" s="414"/>
      <c r="SPD44" s="414"/>
      <c r="SPE44" s="414"/>
      <c r="SPF44" s="414"/>
      <c r="SPG44" s="414"/>
      <c r="SPH44" s="414"/>
      <c r="SPI44" s="414"/>
      <c r="SPJ44" s="414"/>
      <c r="SPK44" s="414"/>
      <c r="SPL44" s="414"/>
      <c r="SPM44" s="414"/>
      <c r="SPN44" s="414"/>
      <c r="SPO44" s="414"/>
      <c r="SPP44" s="414"/>
      <c r="SPQ44" s="414"/>
      <c r="SPR44" s="414"/>
      <c r="SPS44" s="414"/>
      <c r="SPT44" s="414"/>
      <c r="SPU44" s="414"/>
      <c r="SPV44" s="414"/>
      <c r="SPW44" s="414"/>
      <c r="SPX44" s="414"/>
      <c r="SPY44" s="414"/>
      <c r="SPZ44" s="414"/>
      <c r="SQA44" s="414"/>
      <c r="SQB44" s="414"/>
      <c r="SQC44" s="414"/>
      <c r="SQD44" s="414"/>
      <c r="SQE44" s="414"/>
      <c r="SQF44" s="414"/>
      <c r="SQG44" s="414"/>
      <c r="SQH44" s="414"/>
      <c r="SQI44" s="414"/>
      <c r="SQJ44" s="414"/>
      <c r="SQK44" s="414"/>
      <c r="SQL44" s="414"/>
      <c r="SQM44" s="414"/>
      <c r="SQN44" s="414"/>
      <c r="SQO44" s="414"/>
      <c r="SQP44" s="414"/>
      <c r="SQQ44" s="414"/>
      <c r="SQR44" s="414"/>
      <c r="SQS44" s="414"/>
      <c r="SQT44" s="414"/>
      <c r="SQU44" s="414"/>
      <c r="SQV44" s="414"/>
      <c r="SQW44" s="414"/>
      <c r="SQX44" s="414"/>
      <c r="SQY44" s="414"/>
      <c r="SQZ44" s="414"/>
      <c r="SRA44" s="414"/>
      <c r="SRB44" s="414"/>
      <c r="SRC44" s="414"/>
      <c r="SRD44" s="414"/>
      <c r="SRE44" s="414"/>
      <c r="SRF44" s="414"/>
      <c r="SRG44" s="414"/>
      <c r="SRH44" s="414"/>
      <c r="SRI44" s="414"/>
      <c r="SRJ44" s="414"/>
      <c r="SRK44" s="414"/>
      <c r="SRL44" s="414"/>
      <c r="SRM44" s="414"/>
      <c r="SRN44" s="414"/>
      <c r="SRO44" s="414"/>
      <c r="SRP44" s="414"/>
      <c r="SRQ44" s="414"/>
      <c r="SRR44" s="414"/>
      <c r="SRS44" s="414"/>
      <c r="SRT44" s="414"/>
      <c r="SRU44" s="414"/>
      <c r="SRV44" s="414"/>
      <c r="SRW44" s="414"/>
      <c r="SRX44" s="414"/>
      <c r="SRY44" s="414"/>
      <c r="SRZ44" s="414"/>
      <c r="SSA44" s="414"/>
      <c r="SSB44" s="414"/>
      <c r="SSC44" s="414"/>
      <c r="SSD44" s="414"/>
      <c r="SSE44" s="414"/>
      <c r="SSF44" s="414"/>
      <c r="SSG44" s="414"/>
      <c r="SSH44" s="414"/>
      <c r="SSI44" s="414"/>
      <c r="SSJ44" s="414"/>
      <c r="SSK44" s="414"/>
      <c r="SSL44" s="414"/>
      <c r="SSM44" s="414"/>
      <c r="SSN44" s="414"/>
      <c r="SSO44" s="414"/>
      <c r="SSP44" s="414"/>
      <c r="SSQ44" s="414"/>
      <c r="SSR44" s="414"/>
      <c r="SSS44" s="414"/>
      <c r="SST44" s="414"/>
      <c r="SSU44" s="414"/>
      <c r="SSV44" s="414"/>
      <c r="SSW44" s="414"/>
      <c r="SSX44" s="414"/>
      <c r="SSY44" s="414"/>
      <c r="SSZ44" s="414"/>
      <c r="STA44" s="414"/>
      <c r="STB44" s="414"/>
      <c r="STC44" s="414"/>
      <c r="STD44" s="414"/>
      <c r="STE44" s="414"/>
      <c r="STF44" s="414"/>
      <c r="STG44" s="414"/>
      <c r="STH44" s="414"/>
      <c r="STI44" s="414"/>
      <c r="STJ44" s="414"/>
      <c r="STK44" s="414"/>
      <c r="STL44" s="414"/>
      <c r="STM44" s="414"/>
      <c r="STN44" s="414"/>
      <c r="STO44" s="414"/>
      <c r="STP44" s="414"/>
      <c r="STQ44" s="414"/>
      <c r="STR44" s="414"/>
      <c r="STS44" s="414"/>
      <c r="STT44" s="414"/>
      <c r="STU44" s="414"/>
      <c r="STV44" s="414"/>
      <c r="STW44" s="414"/>
      <c r="STX44" s="414"/>
      <c r="STY44" s="414"/>
      <c r="STZ44" s="414"/>
      <c r="SUA44" s="414"/>
      <c r="SUB44" s="414"/>
      <c r="SUC44" s="414"/>
      <c r="SUD44" s="414"/>
      <c r="SUE44" s="414"/>
      <c r="SUF44" s="414"/>
      <c r="SUG44" s="414"/>
      <c r="SUH44" s="414"/>
      <c r="SUI44" s="414"/>
      <c r="SUJ44" s="414"/>
      <c r="SUK44" s="414"/>
      <c r="SUL44" s="414"/>
      <c r="SUM44" s="414"/>
      <c r="SUN44" s="414"/>
      <c r="SUO44" s="414"/>
      <c r="SUP44" s="414"/>
      <c r="SUQ44" s="414"/>
      <c r="SUR44" s="414"/>
      <c r="SUS44" s="414"/>
      <c r="SUT44" s="414"/>
      <c r="SUU44" s="414"/>
      <c r="SUV44" s="414"/>
      <c r="SUW44" s="414"/>
      <c r="SUX44" s="414"/>
      <c r="SUY44" s="414"/>
      <c r="SUZ44" s="414"/>
      <c r="SVA44" s="414"/>
      <c r="SVB44" s="414"/>
      <c r="SVC44" s="414"/>
      <c r="SVD44" s="414"/>
      <c r="SVE44" s="414"/>
      <c r="SVF44" s="414"/>
      <c r="SVG44" s="414"/>
      <c r="SVH44" s="414"/>
      <c r="SVI44" s="414"/>
      <c r="SVJ44" s="414"/>
      <c r="SVK44" s="414"/>
      <c r="SVL44" s="414"/>
      <c r="SVM44" s="414"/>
      <c r="SVN44" s="414"/>
      <c r="SVO44" s="414"/>
      <c r="SVP44" s="414"/>
      <c r="SVQ44" s="414"/>
      <c r="SVR44" s="414"/>
      <c r="SVS44" s="414"/>
      <c r="SVT44" s="414"/>
      <c r="SVU44" s="414"/>
      <c r="SVV44" s="414"/>
      <c r="SVW44" s="414"/>
      <c r="SVX44" s="414"/>
      <c r="SVY44" s="414"/>
      <c r="SVZ44" s="414"/>
      <c r="SWA44" s="414"/>
      <c r="SWB44" s="414"/>
      <c r="SWC44" s="414"/>
      <c r="SWD44" s="414"/>
      <c r="SWE44" s="414"/>
      <c r="SWF44" s="414"/>
      <c r="SWG44" s="414"/>
      <c r="SWH44" s="414"/>
      <c r="SWI44" s="414"/>
      <c r="SWJ44" s="414"/>
      <c r="SWK44" s="414"/>
      <c r="SWL44" s="414"/>
      <c r="SWM44" s="414"/>
      <c r="SWN44" s="414"/>
      <c r="SWO44" s="414"/>
      <c r="SWP44" s="414"/>
      <c r="SWQ44" s="414"/>
      <c r="SWR44" s="414"/>
      <c r="SWS44" s="414"/>
      <c r="SWT44" s="414"/>
      <c r="SWU44" s="414"/>
      <c r="SWV44" s="414"/>
      <c r="SWW44" s="414"/>
      <c r="SWX44" s="414"/>
      <c r="SWY44" s="414"/>
      <c r="SWZ44" s="414"/>
      <c r="SXA44" s="414"/>
      <c r="SXB44" s="414"/>
      <c r="SXC44" s="414"/>
      <c r="SXD44" s="414"/>
      <c r="SXE44" s="414"/>
      <c r="SXF44" s="414"/>
      <c r="SXG44" s="414"/>
      <c r="SXH44" s="414"/>
      <c r="SXI44" s="414"/>
      <c r="SXJ44" s="414"/>
      <c r="SXK44" s="414"/>
      <c r="SXL44" s="414"/>
      <c r="SXM44" s="414"/>
      <c r="SXN44" s="414"/>
      <c r="SXO44" s="414"/>
      <c r="SXP44" s="414"/>
      <c r="SXQ44" s="414"/>
      <c r="SXR44" s="414"/>
      <c r="SXS44" s="414"/>
      <c r="SXT44" s="414"/>
      <c r="SXU44" s="414"/>
      <c r="SXV44" s="414"/>
      <c r="SXW44" s="414"/>
      <c r="SXX44" s="414"/>
      <c r="SXY44" s="414"/>
      <c r="SXZ44" s="414"/>
      <c r="SYA44" s="414"/>
      <c r="SYB44" s="414"/>
      <c r="SYC44" s="414"/>
      <c r="SYD44" s="414"/>
      <c r="SYE44" s="414"/>
      <c r="SYF44" s="414"/>
      <c r="SYG44" s="414"/>
      <c r="SYH44" s="414"/>
      <c r="SYI44" s="414"/>
      <c r="SYJ44" s="414"/>
      <c r="SYK44" s="414"/>
      <c r="SYL44" s="414"/>
      <c r="SYM44" s="414"/>
      <c r="SYN44" s="414"/>
      <c r="SYO44" s="414"/>
      <c r="SYP44" s="414"/>
      <c r="SYQ44" s="414"/>
      <c r="SYR44" s="414"/>
      <c r="SYS44" s="414"/>
      <c r="SYT44" s="414"/>
      <c r="SYU44" s="414"/>
      <c r="SYV44" s="414"/>
      <c r="SYW44" s="414"/>
      <c r="SYX44" s="414"/>
      <c r="SYY44" s="414"/>
      <c r="SYZ44" s="414"/>
      <c r="SZA44" s="414"/>
      <c r="SZB44" s="414"/>
      <c r="SZC44" s="414"/>
      <c r="SZD44" s="414"/>
      <c r="SZE44" s="414"/>
      <c r="SZF44" s="414"/>
      <c r="SZG44" s="414"/>
      <c r="SZH44" s="414"/>
      <c r="SZI44" s="414"/>
      <c r="SZJ44" s="414"/>
      <c r="SZK44" s="414"/>
      <c r="SZL44" s="414"/>
      <c r="SZM44" s="414"/>
      <c r="SZN44" s="414"/>
      <c r="SZO44" s="414"/>
      <c r="SZP44" s="414"/>
      <c r="SZQ44" s="414"/>
      <c r="SZR44" s="414"/>
      <c r="SZS44" s="414"/>
      <c r="SZT44" s="414"/>
      <c r="SZU44" s="414"/>
      <c r="SZV44" s="414"/>
      <c r="SZW44" s="414"/>
      <c r="SZX44" s="414"/>
      <c r="SZY44" s="414"/>
      <c r="SZZ44" s="414"/>
      <c r="TAA44" s="414"/>
      <c r="TAB44" s="414"/>
      <c r="TAC44" s="414"/>
      <c r="TAD44" s="414"/>
      <c r="TAE44" s="414"/>
      <c r="TAF44" s="414"/>
      <c r="TAG44" s="414"/>
      <c r="TAH44" s="414"/>
      <c r="TAI44" s="414"/>
      <c r="TAJ44" s="414"/>
      <c r="TAK44" s="414"/>
      <c r="TAL44" s="414"/>
      <c r="TAM44" s="414"/>
      <c r="TAN44" s="414"/>
      <c r="TAO44" s="414"/>
      <c r="TAP44" s="414"/>
      <c r="TAQ44" s="414"/>
      <c r="TAR44" s="414"/>
      <c r="TAS44" s="414"/>
      <c r="TAT44" s="414"/>
      <c r="TAU44" s="414"/>
      <c r="TAV44" s="414"/>
      <c r="TAW44" s="414"/>
      <c r="TAX44" s="414"/>
      <c r="TAY44" s="414"/>
      <c r="TAZ44" s="414"/>
      <c r="TBA44" s="414"/>
      <c r="TBB44" s="414"/>
      <c r="TBC44" s="414"/>
      <c r="TBD44" s="414"/>
      <c r="TBE44" s="414"/>
      <c r="TBF44" s="414"/>
      <c r="TBG44" s="414"/>
      <c r="TBH44" s="414"/>
      <c r="TBI44" s="414"/>
      <c r="TBJ44" s="414"/>
      <c r="TBK44" s="414"/>
      <c r="TBL44" s="414"/>
      <c r="TBM44" s="414"/>
      <c r="TBN44" s="414"/>
      <c r="TBO44" s="414"/>
      <c r="TBP44" s="414"/>
      <c r="TBQ44" s="414"/>
      <c r="TBR44" s="414"/>
      <c r="TBS44" s="414"/>
      <c r="TBT44" s="414"/>
      <c r="TBU44" s="414"/>
      <c r="TBV44" s="414"/>
      <c r="TBW44" s="414"/>
      <c r="TBX44" s="414"/>
      <c r="TBY44" s="414"/>
      <c r="TBZ44" s="414"/>
      <c r="TCA44" s="414"/>
      <c r="TCB44" s="414"/>
      <c r="TCC44" s="414"/>
      <c r="TCD44" s="414"/>
      <c r="TCE44" s="414"/>
      <c r="TCF44" s="414"/>
      <c r="TCG44" s="414"/>
      <c r="TCH44" s="414"/>
      <c r="TCI44" s="414"/>
      <c r="TCJ44" s="414"/>
      <c r="TCK44" s="414"/>
      <c r="TCL44" s="414"/>
      <c r="TCM44" s="414"/>
      <c r="TCN44" s="414"/>
      <c r="TCO44" s="414"/>
      <c r="TCP44" s="414"/>
      <c r="TCQ44" s="414"/>
      <c r="TCR44" s="414"/>
      <c r="TCS44" s="414"/>
      <c r="TCT44" s="414"/>
      <c r="TCU44" s="414"/>
      <c r="TCV44" s="414"/>
      <c r="TCW44" s="414"/>
      <c r="TCX44" s="414"/>
      <c r="TCY44" s="414"/>
      <c r="TCZ44" s="414"/>
      <c r="TDA44" s="414"/>
      <c r="TDB44" s="414"/>
      <c r="TDC44" s="414"/>
      <c r="TDD44" s="414"/>
      <c r="TDE44" s="414"/>
      <c r="TDF44" s="414"/>
      <c r="TDG44" s="414"/>
      <c r="TDH44" s="414"/>
      <c r="TDI44" s="414"/>
      <c r="TDJ44" s="414"/>
      <c r="TDK44" s="414"/>
      <c r="TDL44" s="414"/>
      <c r="TDM44" s="414"/>
      <c r="TDN44" s="414"/>
      <c r="TDO44" s="414"/>
      <c r="TDP44" s="414"/>
      <c r="TDQ44" s="414"/>
      <c r="TDR44" s="414"/>
      <c r="TDS44" s="414"/>
      <c r="TDT44" s="414"/>
      <c r="TDU44" s="414"/>
      <c r="TDV44" s="414"/>
      <c r="TDW44" s="414"/>
      <c r="TDX44" s="414"/>
      <c r="TDY44" s="414"/>
      <c r="TDZ44" s="414"/>
      <c r="TEA44" s="414"/>
      <c r="TEB44" s="414"/>
      <c r="TEC44" s="414"/>
      <c r="TED44" s="414"/>
      <c r="TEE44" s="414"/>
      <c r="TEF44" s="414"/>
      <c r="TEG44" s="414"/>
      <c r="TEH44" s="414"/>
      <c r="TEI44" s="414"/>
      <c r="TEJ44" s="414"/>
      <c r="TEK44" s="414"/>
      <c r="TEL44" s="414"/>
      <c r="TEM44" s="414"/>
      <c r="TEN44" s="414"/>
      <c r="TEO44" s="414"/>
      <c r="TEP44" s="414"/>
      <c r="TEQ44" s="414"/>
      <c r="TER44" s="414"/>
      <c r="TES44" s="414"/>
      <c r="TET44" s="414"/>
      <c r="TEU44" s="414"/>
      <c r="TEV44" s="414"/>
      <c r="TEW44" s="414"/>
      <c r="TEX44" s="414"/>
      <c r="TEY44" s="414"/>
      <c r="TEZ44" s="414"/>
      <c r="TFA44" s="414"/>
      <c r="TFB44" s="414"/>
      <c r="TFC44" s="414"/>
      <c r="TFD44" s="414"/>
      <c r="TFE44" s="414"/>
      <c r="TFF44" s="414"/>
      <c r="TFG44" s="414"/>
      <c r="TFH44" s="414"/>
      <c r="TFI44" s="414"/>
      <c r="TFJ44" s="414"/>
      <c r="TFK44" s="414"/>
      <c r="TFL44" s="414"/>
      <c r="TFM44" s="414"/>
      <c r="TFN44" s="414"/>
      <c r="TFO44" s="414"/>
      <c r="TFP44" s="414"/>
      <c r="TFQ44" s="414"/>
      <c r="TFR44" s="414"/>
      <c r="TFS44" s="414"/>
      <c r="TFT44" s="414"/>
      <c r="TFU44" s="414"/>
      <c r="TFV44" s="414"/>
      <c r="TFW44" s="414"/>
      <c r="TFX44" s="414"/>
      <c r="TFY44" s="414"/>
      <c r="TFZ44" s="414"/>
      <c r="TGA44" s="414"/>
      <c r="TGB44" s="414"/>
      <c r="TGC44" s="414"/>
      <c r="TGD44" s="414"/>
      <c r="TGE44" s="414"/>
      <c r="TGF44" s="414"/>
      <c r="TGG44" s="414"/>
      <c r="TGH44" s="414"/>
      <c r="TGI44" s="414"/>
      <c r="TGJ44" s="414"/>
      <c r="TGK44" s="414"/>
      <c r="TGL44" s="414"/>
      <c r="TGM44" s="414"/>
      <c r="TGN44" s="414"/>
      <c r="TGO44" s="414"/>
      <c r="TGP44" s="414"/>
      <c r="TGQ44" s="414"/>
      <c r="TGR44" s="414"/>
      <c r="TGS44" s="414"/>
      <c r="TGT44" s="414"/>
      <c r="TGU44" s="414"/>
      <c r="TGV44" s="414"/>
      <c r="TGW44" s="414"/>
      <c r="TGX44" s="414"/>
      <c r="TGY44" s="414"/>
      <c r="TGZ44" s="414"/>
      <c r="THA44" s="414"/>
      <c r="THB44" s="414"/>
      <c r="THC44" s="414"/>
      <c r="THD44" s="414"/>
      <c r="THE44" s="414"/>
      <c r="THF44" s="414"/>
      <c r="THG44" s="414"/>
      <c r="THH44" s="414"/>
      <c r="THI44" s="414"/>
      <c r="THJ44" s="414"/>
      <c r="THK44" s="414"/>
      <c r="THL44" s="414"/>
      <c r="THM44" s="414"/>
      <c r="THN44" s="414"/>
      <c r="THO44" s="414"/>
      <c r="THP44" s="414"/>
      <c r="THQ44" s="414"/>
      <c r="THR44" s="414"/>
      <c r="THS44" s="414"/>
      <c r="THT44" s="414"/>
      <c r="THU44" s="414"/>
      <c r="THV44" s="414"/>
      <c r="THW44" s="414"/>
      <c r="THX44" s="414"/>
      <c r="THY44" s="414"/>
      <c r="THZ44" s="414"/>
      <c r="TIA44" s="414"/>
      <c r="TIB44" s="414"/>
      <c r="TIC44" s="414"/>
      <c r="TID44" s="414"/>
      <c r="TIE44" s="414"/>
      <c r="TIF44" s="414"/>
      <c r="TIG44" s="414"/>
      <c r="TIH44" s="414"/>
      <c r="TII44" s="414"/>
      <c r="TIJ44" s="414"/>
      <c r="TIK44" s="414"/>
      <c r="TIL44" s="414"/>
      <c r="TIM44" s="414"/>
      <c r="TIN44" s="414"/>
      <c r="TIO44" s="414"/>
      <c r="TIP44" s="414"/>
      <c r="TIQ44" s="414"/>
      <c r="TIR44" s="414"/>
      <c r="TIS44" s="414"/>
      <c r="TIT44" s="414"/>
      <c r="TIU44" s="414"/>
      <c r="TIV44" s="414"/>
      <c r="TIW44" s="414"/>
      <c r="TIX44" s="414"/>
      <c r="TIY44" s="414"/>
      <c r="TIZ44" s="414"/>
      <c r="TJA44" s="414"/>
      <c r="TJB44" s="414"/>
      <c r="TJC44" s="414"/>
      <c r="TJD44" s="414"/>
      <c r="TJE44" s="414"/>
      <c r="TJF44" s="414"/>
      <c r="TJG44" s="414"/>
      <c r="TJH44" s="414"/>
      <c r="TJI44" s="414"/>
      <c r="TJJ44" s="414"/>
      <c r="TJK44" s="414"/>
      <c r="TJL44" s="414"/>
      <c r="TJM44" s="414"/>
      <c r="TJN44" s="414"/>
      <c r="TJO44" s="414"/>
      <c r="TJP44" s="414"/>
      <c r="TJQ44" s="414"/>
      <c r="TJR44" s="414"/>
      <c r="TJS44" s="414"/>
      <c r="TJT44" s="414"/>
      <c r="TJU44" s="414"/>
      <c r="TJV44" s="414"/>
      <c r="TJW44" s="414"/>
      <c r="TJX44" s="414"/>
      <c r="TJY44" s="414"/>
      <c r="TJZ44" s="414"/>
      <c r="TKA44" s="414"/>
      <c r="TKB44" s="414"/>
      <c r="TKC44" s="414"/>
      <c r="TKD44" s="414"/>
      <c r="TKE44" s="414"/>
      <c r="TKF44" s="414"/>
      <c r="TKG44" s="414"/>
      <c r="TKH44" s="414"/>
      <c r="TKI44" s="414"/>
      <c r="TKJ44" s="414"/>
      <c r="TKK44" s="414"/>
      <c r="TKL44" s="414"/>
      <c r="TKM44" s="414"/>
      <c r="TKN44" s="414"/>
      <c r="TKO44" s="414"/>
      <c r="TKP44" s="414"/>
      <c r="TKQ44" s="414"/>
      <c r="TKR44" s="414"/>
      <c r="TKS44" s="414"/>
      <c r="TKT44" s="414"/>
      <c r="TKU44" s="414"/>
      <c r="TKV44" s="414"/>
      <c r="TKW44" s="414"/>
      <c r="TKX44" s="414"/>
      <c r="TKY44" s="414"/>
      <c r="TKZ44" s="414"/>
      <c r="TLA44" s="414"/>
      <c r="TLB44" s="414"/>
      <c r="TLC44" s="414"/>
      <c r="TLD44" s="414"/>
      <c r="TLE44" s="414"/>
      <c r="TLF44" s="414"/>
      <c r="TLG44" s="414"/>
      <c r="TLH44" s="414"/>
      <c r="TLI44" s="414"/>
      <c r="TLJ44" s="414"/>
      <c r="TLK44" s="414"/>
      <c r="TLL44" s="414"/>
      <c r="TLM44" s="414"/>
      <c r="TLN44" s="414"/>
      <c r="TLO44" s="414"/>
      <c r="TLP44" s="414"/>
      <c r="TLQ44" s="414"/>
      <c r="TLR44" s="414"/>
      <c r="TLS44" s="414"/>
      <c r="TLT44" s="414"/>
      <c r="TLU44" s="414"/>
      <c r="TLV44" s="414"/>
      <c r="TLW44" s="414"/>
      <c r="TLX44" s="414"/>
      <c r="TLY44" s="414"/>
      <c r="TLZ44" s="414"/>
      <c r="TMA44" s="414"/>
      <c r="TMB44" s="414"/>
      <c r="TMC44" s="414"/>
      <c r="TMD44" s="414"/>
      <c r="TME44" s="414"/>
      <c r="TMF44" s="414"/>
      <c r="TMG44" s="414"/>
      <c r="TMH44" s="414"/>
      <c r="TMI44" s="414"/>
      <c r="TMJ44" s="414"/>
      <c r="TMK44" s="414"/>
      <c r="TML44" s="414"/>
      <c r="TMM44" s="414"/>
      <c r="TMN44" s="414"/>
      <c r="TMO44" s="414"/>
      <c r="TMP44" s="414"/>
      <c r="TMQ44" s="414"/>
      <c r="TMR44" s="414"/>
      <c r="TMS44" s="414"/>
      <c r="TMT44" s="414"/>
      <c r="TMU44" s="414"/>
      <c r="TMV44" s="414"/>
      <c r="TMW44" s="414"/>
      <c r="TMX44" s="414"/>
      <c r="TMY44" s="414"/>
      <c r="TMZ44" s="414"/>
      <c r="TNA44" s="414"/>
      <c r="TNB44" s="414"/>
      <c r="TNC44" s="414"/>
      <c r="TND44" s="414"/>
      <c r="TNE44" s="414"/>
      <c r="TNF44" s="414"/>
      <c r="TNG44" s="414"/>
      <c r="TNH44" s="414"/>
      <c r="TNI44" s="414"/>
      <c r="TNJ44" s="414"/>
      <c r="TNK44" s="414"/>
      <c r="TNL44" s="414"/>
      <c r="TNM44" s="414"/>
      <c r="TNN44" s="414"/>
      <c r="TNO44" s="414"/>
      <c r="TNP44" s="414"/>
      <c r="TNQ44" s="414"/>
      <c r="TNR44" s="414"/>
      <c r="TNS44" s="414"/>
      <c r="TNT44" s="414"/>
      <c r="TNU44" s="414"/>
      <c r="TNV44" s="414"/>
      <c r="TNW44" s="414"/>
      <c r="TNX44" s="414"/>
      <c r="TNY44" s="414"/>
      <c r="TNZ44" s="414"/>
      <c r="TOA44" s="414"/>
      <c r="TOB44" s="414"/>
      <c r="TOC44" s="414"/>
      <c r="TOD44" s="414"/>
      <c r="TOE44" s="414"/>
      <c r="TOF44" s="414"/>
      <c r="TOG44" s="414"/>
      <c r="TOH44" s="414"/>
      <c r="TOI44" s="414"/>
      <c r="TOJ44" s="414"/>
      <c r="TOK44" s="414"/>
      <c r="TOL44" s="414"/>
      <c r="TOM44" s="414"/>
      <c r="TON44" s="414"/>
      <c r="TOO44" s="414"/>
      <c r="TOP44" s="414"/>
      <c r="TOQ44" s="414"/>
      <c r="TOR44" s="414"/>
      <c r="TOS44" s="414"/>
      <c r="TOT44" s="414"/>
      <c r="TOU44" s="414"/>
      <c r="TOV44" s="414"/>
      <c r="TOW44" s="414"/>
      <c r="TOX44" s="414"/>
      <c r="TOY44" s="414"/>
      <c r="TOZ44" s="414"/>
      <c r="TPA44" s="414"/>
      <c r="TPB44" s="414"/>
      <c r="TPC44" s="414"/>
      <c r="TPD44" s="414"/>
      <c r="TPE44" s="414"/>
      <c r="TPF44" s="414"/>
      <c r="TPG44" s="414"/>
      <c r="TPH44" s="414"/>
      <c r="TPI44" s="414"/>
      <c r="TPJ44" s="414"/>
      <c r="TPK44" s="414"/>
      <c r="TPL44" s="414"/>
      <c r="TPM44" s="414"/>
      <c r="TPN44" s="414"/>
      <c r="TPO44" s="414"/>
      <c r="TPP44" s="414"/>
      <c r="TPQ44" s="414"/>
      <c r="TPR44" s="414"/>
      <c r="TPS44" s="414"/>
      <c r="TPT44" s="414"/>
      <c r="TPU44" s="414"/>
      <c r="TPV44" s="414"/>
      <c r="TPW44" s="414"/>
      <c r="TPX44" s="414"/>
      <c r="TPY44" s="414"/>
      <c r="TPZ44" s="414"/>
      <c r="TQA44" s="414"/>
      <c r="TQB44" s="414"/>
      <c r="TQC44" s="414"/>
      <c r="TQD44" s="414"/>
      <c r="TQE44" s="414"/>
      <c r="TQF44" s="414"/>
      <c r="TQG44" s="414"/>
      <c r="TQH44" s="414"/>
      <c r="TQI44" s="414"/>
      <c r="TQJ44" s="414"/>
      <c r="TQK44" s="414"/>
      <c r="TQL44" s="414"/>
      <c r="TQM44" s="414"/>
      <c r="TQN44" s="414"/>
      <c r="TQO44" s="414"/>
      <c r="TQP44" s="414"/>
      <c r="TQQ44" s="414"/>
      <c r="TQR44" s="414"/>
      <c r="TQS44" s="414"/>
      <c r="TQT44" s="414"/>
      <c r="TQU44" s="414"/>
      <c r="TQV44" s="414"/>
      <c r="TQW44" s="414"/>
      <c r="TQX44" s="414"/>
      <c r="TQY44" s="414"/>
      <c r="TQZ44" s="414"/>
      <c r="TRA44" s="414"/>
      <c r="TRB44" s="414"/>
      <c r="TRC44" s="414"/>
      <c r="TRD44" s="414"/>
      <c r="TRE44" s="414"/>
      <c r="TRF44" s="414"/>
      <c r="TRG44" s="414"/>
      <c r="TRH44" s="414"/>
      <c r="TRI44" s="414"/>
      <c r="TRJ44" s="414"/>
      <c r="TRK44" s="414"/>
      <c r="TRL44" s="414"/>
      <c r="TRM44" s="414"/>
      <c r="TRN44" s="414"/>
      <c r="TRO44" s="414"/>
      <c r="TRP44" s="414"/>
      <c r="TRQ44" s="414"/>
      <c r="TRR44" s="414"/>
      <c r="TRS44" s="414"/>
      <c r="TRT44" s="414"/>
      <c r="TRU44" s="414"/>
      <c r="TRV44" s="414"/>
      <c r="TRW44" s="414"/>
      <c r="TRX44" s="414"/>
      <c r="TRY44" s="414"/>
      <c r="TRZ44" s="414"/>
      <c r="TSA44" s="414"/>
      <c r="TSB44" s="414"/>
      <c r="TSC44" s="414"/>
      <c r="TSD44" s="414"/>
      <c r="TSE44" s="414"/>
      <c r="TSF44" s="414"/>
      <c r="TSG44" s="414"/>
      <c r="TSH44" s="414"/>
      <c r="TSI44" s="414"/>
      <c r="TSJ44" s="414"/>
      <c r="TSK44" s="414"/>
      <c r="TSL44" s="414"/>
      <c r="TSM44" s="414"/>
      <c r="TSN44" s="414"/>
      <c r="TSO44" s="414"/>
      <c r="TSP44" s="414"/>
      <c r="TSQ44" s="414"/>
      <c r="TSR44" s="414"/>
      <c r="TSS44" s="414"/>
      <c r="TST44" s="414"/>
      <c r="TSU44" s="414"/>
      <c r="TSV44" s="414"/>
      <c r="TSW44" s="414"/>
      <c r="TSX44" s="414"/>
      <c r="TSY44" s="414"/>
      <c r="TSZ44" s="414"/>
      <c r="TTA44" s="414"/>
      <c r="TTB44" s="414"/>
      <c r="TTC44" s="414"/>
      <c r="TTD44" s="414"/>
      <c r="TTE44" s="414"/>
      <c r="TTF44" s="414"/>
      <c r="TTG44" s="414"/>
      <c r="TTH44" s="414"/>
      <c r="TTI44" s="414"/>
      <c r="TTJ44" s="414"/>
      <c r="TTK44" s="414"/>
      <c r="TTL44" s="414"/>
      <c r="TTM44" s="414"/>
      <c r="TTN44" s="414"/>
      <c r="TTO44" s="414"/>
      <c r="TTP44" s="414"/>
      <c r="TTQ44" s="414"/>
      <c r="TTR44" s="414"/>
      <c r="TTS44" s="414"/>
      <c r="TTT44" s="414"/>
      <c r="TTU44" s="414"/>
      <c r="TTV44" s="414"/>
      <c r="TTW44" s="414"/>
      <c r="TTX44" s="414"/>
      <c r="TTY44" s="414"/>
      <c r="TTZ44" s="414"/>
      <c r="TUA44" s="414"/>
      <c r="TUB44" s="414"/>
      <c r="TUC44" s="414"/>
      <c r="TUD44" s="414"/>
      <c r="TUE44" s="414"/>
      <c r="TUF44" s="414"/>
      <c r="TUG44" s="414"/>
      <c r="TUH44" s="414"/>
      <c r="TUI44" s="414"/>
      <c r="TUJ44" s="414"/>
      <c r="TUK44" s="414"/>
      <c r="TUL44" s="414"/>
      <c r="TUM44" s="414"/>
      <c r="TUN44" s="414"/>
      <c r="TUO44" s="414"/>
      <c r="TUP44" s="414"/>
      <c r="TUQ44" s="414"/>
      <c r="TUR44" s="414"/>
      <c r="TUS44" s="414"/>
      <c r="TUT44" s="414"/>
      <c r="TUU44" s="414"/>
      <c r="TUV44" s="414"/>
      <c r="TUW44" s="414"/>
      <c r="TUX44" s="414"/>
      <c r="TUY44" s="414"/>
      <c r="TUZ44" s="414"/>
      <c r="TVA44" s="414"/>
      <c r="TVB44" s="414"/>
      <c r="TVC44" s="414"/>
      <c r="TVD44" s="414"/>
      <c r="TVE44" s="414"/>
      <c r="TVF44" s="414"/>
      <c r="TVG44" s="414"/>
      <c r="TVH44" s="414"/>
      <c r="TVI44" s="414"/>
      <c r="TVJ44" s="414"/>
      <c r="TVK44" s="414"/>
      <c r="TVL44" s="414"/>
      <c r="TVM44" s="414"/>
      <c r="TVN44" s="414"/>
      <c r="TVO44" s="414"/>
      <c r="TVP44" s="414"/>
      <c r="TVQ44" s="414"/>
      <c r="TVR44" s="414"/>
      <c r="TVS44" s="414"/>
      <c r="TVT44" s="414"/>
      <c r="TVU44" s="414"/>
      <c r="TVV44" s="414"/>
      <c r="TVW44" s="414"/>
      <c r="TVX44" s="414"/>
      <c r="TVY44" s="414"/>
      <c r="TVZ44" s="414"/>
      <c r="TWA44" s="414"/>
      <c r="TWB44" s="414"/>
      <c r="TWC44" s="414"/>
      <c r="TWD44" s="414"/>
      <c r="TWE44" s="414"/>
      <c r="TWF44" s="414"/>
      <c r="TWG44" s="414"/>
      <c r="TWH44" s="414"/>
      <c r="TWI44" s="414"/>
      <c r="TWJ44" s="414"/>
      <c r="TWK44" s="414"/>
      <c r="TWL44" s="414"/>
      <c r="TWM44" s="414"/>
      <c r="TWN44" s="414"/>
      <c r="TWO44" s="414"/>
      <c r="TWP44" s="414"/>
      <c r="TWQ44" s="414"/>
      <c r="TWR44" s="414"/>
      <c r="TWS44" s="414"/>
      <c r="TWT44" s="414"/>
      <c r="TWU44" s="414"/>
      <c r="TWV44" s="414"/>
      <c r="TWW44" s="414"/>
      <c r="TWX44" s="414"/>
      <c r="TWY44" s="414"/>
      <c r="TWZ44" s="414"/>
      <c r="TXA44" s="414"/>
      <c r="TXB44" s="414"/>
      <c r="TXC44" s="414"/>
      <c r="TXD44" s="414"/>
      <c r="TXE44" s="414"/>
      <c r="TXF44" s="414"/>
      <c r="TXG44" s="414"/>
      <c r="TXH44" s="414"/>
      <c r="TXI44" s="414"/>
      <c r="TXJ44" s="414"/>
      <c r="TXK44" s="414"/>
      <c r="TXL44" s="414"/>
      <c r="TXM44" s="414"/>
      <c r="TXN44" s="414"/>
      <c r="TXO44" s="414"/>
      <c r="TXP44" s="414"/>
      <c r="TXQ44" s="414"/>
      <c r="TXR44" s="414"/>
      <c r="TXS44" s="414"/>
      <c r="TXT44" s="414"/>
      <c r="TXU44" s="414"/>
      <c r="TXV44" s="414"/>
      <c r="TXW44" s="414"/>
      <c r="TXX44" s="414"/>
      <c r="TXY44" s="414"/>
      <c r="TXZ44" s="414"/>
      <c r="TYA44" s="414"/>
      <c r="TYB44" s="414"/>
      <c r="TYC44" s="414"/>
      <c r="TYD44" s="414"/>
      <c r="TYE44" s="414"/>
      <c r="TYF44" s="414"/>
      <c r="TYG44" s="414"/>
      <c r="TYH44" s="414"/>
      <c r="TYI44" s="414"/>
      <c r="TYJ44" s="414"/>
      <c r="TYK44" s="414"/>
      <c r="TYL44" s="414"/>
      <c r="TYM44" s="414"/>
      <c r="TYN44" s="414"/>
      <c r="TYO44" s="414"/>
      <c r="TYP44" s="414"/>
      <c r="TYQ44" s="414"/>
      <c r="TYR44" s="414"/>
      <c r="TYS44" s="414"/>
      <c r="TYT44" s="414"/>
      <c r="TYU44" s="414"/>
      <c r="TYV44" s="414"/>
      <c r="TYW44" s="414"/>
      <c r="TYX44" s="414"/>
      <c r="TYY44" s="414"/>
      <c r="TYZ44" s="414"/>
      <c r="TZA44" s="414"/>
      <c r="TZB44" s="414"/>
      <c r="TZC44" s="414"/>
      <c r="TZD44" s="414"/>
      <c r="TZE44" s="414"/>
      <c r="TZF44" s="414"/>
      <c r="TZG44" s="414"/>
      <c r="TZH44" s="414"/>
      <c r="TZI44" s="414"/>
      <c r="TZJ44" s="414"/>
      <c r="TZK44" s="414"/>
      <c r="TZL44" s="414"/>
      <c r="TZM44" s="414"/>
      <c r="TZN44" s="414"/>
      <c r="TZO44" s="414"/>
      <c r="TZP44" s="414"/>
      <c r="TZQ44" s="414"/>
      <c r="TZR44" s="414"/>
      <c r="TZS44" s="414"/>
      <c r="TZT44" s="414"/>
      <c r="TZU44" s="414"/>
      <c r="TZV44" s="414"/>
      <c r="TZW44" s="414"/>
      <c r="TZX44" s="414"/>
      <c r="TZY44" s="414"/>
      <c r="TZZ44" s="414"/>
      <c r="UAA44" s="414"/>
      <c r="UAB44" s="414"/>
      <c r="UAC44" s="414"/>
      <c r="UAD44" s="414"/>
      <c r="UAE44" s="414"/>
      <c r="UAF44" s="414"/>
      <c r="UAG44" s="414"/>
      <c r="UAH44" s="414"/>
      <c r="UAI44" s="414"/>
      <c r="UAJ44" s="414"/>
      <c r="UAK44" s="414"/>
      <c r="UAL44" s="414"/>
      <c r="UAM44" s="414"/>
      <c r="UAN44" s="414"/>
      <c r="UAO44" s="414"/>
      <c r="UAP44" s="414"/>
      <c r="UAQ44" s="414"/>
      <c r="UAR44" s="414"/>
      <c r="UAS44" s="414"/>
      <c r="UAT44" s="414"/>
      <c r="UAU44" s="414"/>
      <c r="UAV44" s="414"/>
      <c r="UAW44" s="414"/>
      <c r="UAX44" s="414"/>
      <c r="UAY44" s="414"/>
      <c r="UAZ44" s="414"/>
      <c r="UBA44" s="414"/>
      <c r="UBB44" s="414"/>
      <c r="UBC44" s="414"/>
      <c r="UBD44" s="414"/>
      <c r="UBE44" s="414"/>
      <c r="UBF44" s="414"/>
      <c r="UBG44" s="414"/>
      <c r="UBH44" s="414"/>
      <c r="UBI44" s="414"/>
      <c r="UBJ44" s="414"/>
      <c r="UBK44" s="414"/>
      <c r="UBL44" s="414"/>
      <c r="UBM44" s="414"/>
      <c r="UBN44" s="414"/>
      <c r="UBO44" s="414"/>
      <c r="UBP44" s="414"/>
      <c r="UBQ44" s="414"/>
      <c r="UBR44" s="414"/>
      <c r="UBS44" s="414"/>
      <c r="UBT44" s="414"/>
      <c r="UBU44" s="414"/>
      <c r="UBV44" s="414"/>
      <c r="UBW44" s="414"/>
      <c r="UBX44" s="414"/>
      <c r="UBY44" s="414"/>
      <c r="UBZ44" s="414"/>
      <c r="UCA44" s="414"/>
      <c r="UCB44" s="414"/>
      <c r="UCC44" s="414"/>
      <c r="UCD44" s="414"/>
      <c r="UCE44" s="414"/>
      <c r="UCF44" s="414"/>
      <c r="UCG44" s="414"/>
      <c r="UCH44" s="414"/>
      <c r="UCI44" s="414"/>
      <c r="UCJ44" s="414"/>
      <c r="UCK44" s="414"/>
      <c r="UCL44" s="414"/>
      <c r="UCM44" s="414"/>
      <c r="UCN44" s="414"/>
      <c r="UCO44" s="414"/>
      <c r="UCP44" s="414"/>
      <c r="UCQ44" s="414"/>
      <c r="UCR44" s="414"/>
      <c r="UCS44" s="414"/>
      <c r="UCT44" s="414"/>
      <c r="UCU44" s="414"/>
      <c r="UCV44" s="414"/>
      <c r="UCW44" s="414"/>
      <c r="UCX44" s="414"/>
      <c r="UCY44" s="414"/>
      <c r="UCZ44" s="414"/>
      <c r="UDA44" s="414"/>
      <c r="UDB44" s="414"/>
      <c r="UDC44" s="414"/>
      <c r="UDD44" s="414"/>
      <c r="UDE44" s="414"/>
      <c r="UDF44" s="414"/>
      <c r="UDG44" s="414"/>
      <c r="UDH44" s="414"/>
      <c r="UDI44" s="414"/>
      <c r="UDJ44" s="414"/>
      <c r="UDK44" s="414"/>
      <c r="UDL44" s="414"/>
      <c r="UDM44" s="414"/>
      <c r="UDN44" s="414"/>
      <c r="UDO44" s="414"/>
      <c r="UDP44" s="414"/>
      <c r="UDQ44" s="414"/>
      <c r="UDR44" s="414"/>
      <c r="UDS44" s="414"/>
      <c r="UDT44" s="414"/>
      <c r="UDU44" s="414"/>
      <c r="UDV44" s="414"/>
      <c r="UDW44" s="414"/>
      <c r="UDX44" s="414"/>
      <c r="UDY44" s="414"/>
      <c r="UDZ44" s="414"/>
      <c r="UEA44" s="414"/>
      <c r="UEB44" s="414"/>
      <c r="UEC44" s="414"/>
      <c r="UED44" s="414"/>
      <c r="UEE44" s="414"/>
      <c r="UEF44" s="414"/>
      <c r="UEG44" s="414"/>
      <c r="UEH44" s="414"/>
      <c r="UEI44" s="414"/>
      <c r="UEJ44" s="414"/>
      <c r="UEK44" s="414"/>
      <c r="UEL44" s="414"/>
      <c r="UEM44" s="414"/>
      <c r="UEN44" s="414"/>
      <c r="UEO44" s="414"/>
      <c r="UEP44" s="414"/>
      <c r="UEQ44" s="414"/>
      <c r="UER44" s="414"/>
      <c r="UES44" s="414"/>
      <c r="UET44" s="414"/>
      <c r="UEU44" s="414"/>
      <c r="UEV44" s="414"/>
      <c r="UEW44" s="414"/>
      <c r="UEX44" s="414"/>
      <c r="UEY44" s="414"/>
      <c r="UEZ44" s="414"/>
      <c r="UFA44" s="414"/>
      <c r="UFB44" s="414"/>
      <c r="UFC44" s="414"/>
      <c r="UFD44" s="414"/>
      <c r="UFE44" s="414"/>
      <c r="UFF44" s="414"/>
      <c r="UFG44" s="414"/>
      <c r="UFH44" s="414"/>
      <c r="UFI44" s="414"/>
      <c r="UFJ44" s="414"/>
      <c r="UFK44" s="414"/>
      <c r="UFL44" s="414"/>
      <c r="UFM44" s="414"/>
      <c r="UFN44" s="414"/>
      <c r="UFO44" s="414"/>
      <c r="UFP44" s="414"/>
      <c r="UFQ44" s="414"/>
      <c r="UFR44" s="414"/>
      <c r="UFS44" s="414"/>
      <c r="UFT44" s="414"/>
      <c r="UFU44" s="414"/>
      <c r="UFV44" s="414"/>
      <c r="UFW44" s="414"/>
      <c r="UFX44" s="414"/>
      <c r="UFY44" s="414"/>
      <c r="UFZ44" s="414"/>
      <c r="UGA44" s="414"/>
      <c r="UGB44" s="414"/>
      <c r="UGC44" s="414"/>
      <c r="UGD44" s="414"/>
      <c r="UGE44" s="414"/>
      <c r="UGF44" s="414"/>
      <c r="UGG44" s="414"/>
      <c r="UGH44" s="414"/>
      <c r="UGI44" s="414"/>
      <c r="UGJ44" s="414"/>
      <c r="UGK44" s="414"/>
      <c r="UGL44" s="414"/>
      <c r="UGM44" s="414"/>
      <c r="UGN44" s="414"/>
      <c r="UGO44" s="414"/>
      <c r="UGP44" s="414"/>
      <c r="UGQ44" s="414"/>
      <c r="UGR44" s="414"/>
      <c r="UGS44" s="414"/>
      <c r="UGT44" s="414"/>
      <c r="UGU44" s="414"/>
      <c r="UGV44" s="414"/>
      <c r="UGW44" s="414"/>
      <c r="UGX44" s="414"/>
      <c r="UGY44" s="414"/>
      <c r="UGZ44" s="414"/>
      <c r="UHA44" s="414"/>
      <c r="UHB44" s="414"/>
      <c r="UHC44" s="414"/>
      <c r="UHD44" s="414"/>
      <c r="UHE44" s="414"/>
      <c r="UHF44" s="414"/>
      <c r="UHG44" s="414"/>
      <c r="UHH44" s="414"/>
      <c r="UHI44" s="414"/>
      <c r="UHJ44" s="414"/>
      <c r="UHK44" s="414"/>
      <c r="UHL44" s="414"/>
      <c r="UHM44" s="414"/>
      <c r="UHN44" s="414"/>
      <c r="UHO44" s="414"/>
      <c r="UHP44" s="414"/>
      <c r="UHQ44" s="414"/>
      <c r="UHR44" s="414"/>
      <c r="UHS44" s="414"/>
      <c r="UHT44" s="414"/>
      <c r="UHU44" s="414"/>
      <c r="UHV44" s="414"/>
      <c r="UHW44" s="414"/>
      <c r="UHX44" s="414"/>
      <c r="UHY44" s="414"/>
      <c r="UHZ44" s="414"/>
      <c r="UIA44" s="414"/>
      <c r="UIB44" s="414"/>
      <c r="UIC44" s="414"/>
      <c r="UID44" s="414"/>
      <c r="UIE44" s="414"/>
      <c r="UIF44" s="414"/>
      <c r="UIG44" s="414"/>
      <c r="UIH44" s="414"/>
      <c r="UII44" s="414"/>
      <c r="UIJ44" s="414"/>
      <c r="UIK44" s="414"/>
      <c r="UIL44" s="414"/>
      <c r="UIM44" s="414"/>
      <c r="UIN44" s="414"/>
      <c r="UIO44" s="414"/>
      <c r="UIP44" s="414"/>
      <c r="UIQ44" s="414"/>
      <c r="UIR44" s="414"/>
      <c r="UIS44" s="414"/>
      <c r="UIT44" s="414"/>
      <c r="UIU44" s="414"/>
      <c r="UIV44" s="414"/>
      <c r="UIW44" s="414"/>
      <c r="UIX44" s="414"/>
      <c r="UIY44" s="414"/>
      <c r="UIZ44" s="414"/>
      <c r="UJA44" s="414"/>
      <c r="UJB44" s="414"/>
      <c r="UJC44" s="414"/>
      <c r="UJD44" s="414"/>
      <c r="UJE44" s="414"/>
      <c r="UJF44" s="414"/>
      <c r="UJG44" s="414"/>
      <c r="UJH44" s="414"/>
      <c r="UJI44" s="414"/>
      <c r="UJJ44" s="414"/>
      <c r="UJK44" s="414"/>
      <c r="UJL44" s="414"/>
      <c r="UJM44" s="414"/>
      <c r="UJN44" s="414"/>
      <c r="UJO44" s="414"/>
      <c r="UJP44" s="414"/>
      <c r="UJQ44" s="414"/>
      <c r="UJR44" s="414"/>
      <c r="UJS44" s="414"/>
      <c r="UJT44" s="414"/>
      <c r="UJU44" s="414"/>
      <c r="UJV44" s="414"/>
      <c r="UJW44" s="414"/>
      <c r="UJX44" s="414"/>
      <c r="UJY44" s="414"/>
      <c r="UJZ44" s="414"/>
      <c r="UKA44" s="414"/>
      <c r="UKB44" s="414"/>
      <c r="UKC44" s="414"/>
      <c r="UKD44" s="414"/>
      <c r="UKE44" s="414"/>
      <c r="UKF44" s="414"/>
      <c r="UKG44" s="414"/>
      <c r="UKH44" s="414"/>
      <c r="UKI44" s="414"/>
      <c r="UKJ44" s="414"/>
      <c r="UKK44" s="414"/>
      <c r="UKL44" s="414"/>
      <c r="UKM44" s="414"/>
      <c r="UKN44" s="414"/>
      <c r="UKO44" s="414"/>
      <c r="UKP44" s="414"/>
      <c r="UKQ44" s="414"/>
      <c r="UKR44" s="414"/>
      <c r="UKS44" s="414"/>
      <c r="UKT44" s="414"/>
      <c r="UKU44" s="414"/>
      <c r="UKV44" s="414"/>
      <c r="UKW44" s="414"/>
      <c r="UKX44" s="414"/>
      <c r="UKY44" s="414"/>
      <c r="UKZ44" s="414"/>
      <c r="ULA44" s="414"/>
      <c r="ULB44" s="414"/>
      <c r="ULC44" s="414"/>
      <c r="ULD44" s="414"/>
      <c r="ULE44" s="414"/>
      <c r="ULF44" s="414"/>
      <c r="ULG44" s="414"/>
      <c r="ULH44" s="414"/>
      <c r="ULI44" s="414"/>
      <c r="ULJ44" s="414"/>
      <c r="ULK44" s="414"/>
      <c r="ULL44" s="414"/>
      <c r="ULM44" s="414"/>
      <c r="ULN44" s="414"/>
      <c r="ULO44" s="414"/>
      <c r="ULP44" s="414"/>
      <c r="ULQ44" s="414"/>
      <c r="ULR44" s="414"/>
      <c r="ULS44" s="414"/>
      <c r="ULT44" s="414"/>
      <c r="ULU44" s="414"/>
      <c r="ULV44" s="414"/>
      <c r="ULW44" s="414"/>
      <c r="ULX44" s="414"/>
      <c r="ULY44" s="414"/>
      <c r="ULZ44" s="414"/>
      <c r="UMA44" s="414"/>
      <c r="UMB44" s="414"/>
      <c r="UMC44" s="414"/>
      <c r="UMD44" s="414"/>
      <c r="UME44" s="414"/>
      <c r="UMF44" s="414"/>
      <c r="UMG44" s="414"/>
      <c r="UMH44" s="414"/>
      <c r="UMI44" s="414"/>
      <c r="UMJ44" s="414"/>
      <c r="UMK44" s="414"/>
      <c r="UML44" s="414"/>
      <c r="UMM44" s="414"/>
      <c r="UMN44" s="414"/>
      <c r="UMO44" s="414"/>
      <c r="UMP44" s="414"/>
      <c r="UMQ44" s="414"/>
      <c r="UMR44" s="414"/>
      <c r="UMS44" s="414"/>
      <c r="UMT44" s="414"/>
      <c r="UMU44" s="414"/>
      <c r="UMV44" s="414"/>
      <c r="UMW44" s="414"/>
      <c r="UMX44" s="414"/>
      <c r="UMY44" s="414"/>
      <c r="UMZ44" s="414"/>
      <c r="UNA44" s="414"/>
      <c r="UNB44" s="414"/>
      <c r="UNC44" s="414"/>
      <c r="UND44" s="414"/>
      <c r="UNE44" s="414"/>
      <c r="UNF44" s="414"/>
      <c r="UNG44" s="414"/>
      <c r="UNH44" s="414"/>
      <c r="UNI44" s="414"/>
      <c r="UNJ44" s="414"/>
      <c r="UNK44" s="414"/>
      <c r="UNL44" s="414"/>
      <c r="UNM44" s="414"/>
      <c r="UNN44" s="414"/>
      <c r="UNO44" s="414"/>
      <c r="UNP44" s="414"/>
      <c r="UNQ44" s="414"/>
      <c r="UNR44" s="414"/>
      <c r="UNS44" s="414"/>
      <c r="UNT44" s="414"/>
      <c r="UNU44" s="414"/>
      <c r="UNV44" s="414"/>
      <c r="UNW44" s="414"/>
      <c r="UNX44" s="414"/>
      <c r="UNY44" s="414"/>
      <c r="UNZ44" s="414"/>
      <c r="UOA44" s="414"/>
      <c r="UOB44" s="414"/>
      <c r="UOC44" s="414"/>
      <c r="UOD44" s="414"/>
      <c r="UOE44" s="414"/>
      <c r="UOF44" s="414"/>
      <c r="UOG44" s="414"/>
      <c r="UOH44" s="414"/>
      <c r="UOI44" s="414"/>
      <c r="UOJ44" s="414"/>
      <c r="UOK44" s="414"/>
      <c r="UOL44" s="414"/>
      <c r="UOM44" s="414"/>
      <c r="UON44" s="414"/>
      <c r="UOO44" s="414"/>
      <c r="UOP44" s="414"/>
      <c r="UOQ44" s="414"/>
      <c r="UOR44" s="414"/>
      <c r="UOS44" s="414"/>
      <c r="UOT44" s="414"/>
      <c r="UOU44" s="414"/>
      <c r="UOV44" s="414"/>
      <c r="UOW44" s="414"/>
      <c r="UOX44" s="414"/>
      <c r="UOY44" s="414"/>
      <c r="UOZ44" s="414"/>
      <c r="UPA44" s="414"/>
      <c r="UPB44" s="414"/>
      <c r="UPC44" s="414"/>
      <c r="UPD44" s="414"/>
      <c r="UPE44" s="414"/>
      <c r="UPF44" s="414"/>
      <c r="UPG44" s="414"/>
      <c r="UPH44" s="414"/>
      <c r="UPI44" s="414"/>
      <c r="UPJ44" s="414"/>
      <c r="UPK44" s="414"/>
      <c r="UPL44" s="414"/>
      <c r="UPM44" s="414"/>
      <c r="UPN44" s="414"/>
      <c r="UPO44" s="414"/>
      <c r="UPP44" s="414"/>
      <c r="UPQ44" s="414"/>
      <c r="UPR44" s="414"/>
      <c r="UPS44" s="414"/>
      <c r="UPT44" s="414"/>
      <c r="UPU44" s="414"/>
      <c r="UPV44" s="414"/>
      <c r="UPW44" s="414"/>
      <c r="UPX44" s="414"/>
      <c r="UPY44" s="414"/>
      <c r="UPZ44" s="414"/>
      <c r="UQA44" s="414"/>
      <c r="UQB44" s="414"/>
      <c r="UQC44" s="414"/>
      <c r="UQD44" s="414"/>
      <c r="UQE44" s="414"/>
      <c r="UQF44" s="414"/>
      <c r="UQG44" s="414"/>
      <c r="UQH44" s="414"/>
      <c r="UQI44" s="414"/>
      <c r="UQJ44" s="414"/>
      <c r="UQK44" s="414"/>
      <c r="UQL44" s="414"/>
      <c r="UQM44" s="414"/>
      <c r="UQN44" s="414"/>
      <c r="UQO44" s="414"/>
      <c r="UQP44" s="414"/>
      <c r="UQQ44" s="414"/>
      <c r="UQR44" s="414"/>
      <c r="UQS44" s="414"/>
      <c r="UQT44" s="414"/>
      <c r="UQU44" s="414"/>
      <c r="UQV44" s="414"/>
      <c r="UQW44" s="414"/>
      <c r="UQX44" s="414"/>
      <c r="UQY44" s="414"/>
      <c r="UQZ44" s="414"/>
      <c r="URA44" s="414"/>
      <c r="URB44" s="414"/>
      <c r="URC44" s="414"/>
      <c r="URD44" s="414"/>
      <c r="URE44" s="414"/>
      <c r="URF44" s="414"/>
      <c r="URG44" s="414"/>
      <c r="URH44" s="414"/>
      <c r="URI44" s="414"/>
      <c r="URJ44" s="414"/>
      <c r="URK44" s="414"/>
      <c r="URL44" s="414"/>
      <c r="URM44" s="414"/>
      <c r="URN44" s="414"/>
      <c r="URO44" s="414"/>
      <c r="URP44" s="414"/>
      <c r="URQ44" s="414"/>
      <c r="URR44" s="414"/>
      <c r="URS44" s="414"/>
      <c r="URT44" s="414"/>
      <c r="URU44" s="414"/>
      <c r="URV44" s="414"/>
      <c r="URW44" s="414"/>
      <c r="URX44" s="414"/>
      <c r="URY44" s="414"/>
      <c r="URZ44" s="414"/>
      <c r="USA44" s="414"/>
      <c r="USB44" s="414"/>
      <c r="USC44" s="414"/>
      <c r="USD44" s="414"/>
      <c r="USE44" s="414"/>
      <c r="USF44" s="414"/>
      <c r="USG44" s="414"/>
      <c r="USH44" s="414"/>
      <c r="USI44" s="414"/>
      <c r="USJ44" s="414"/>
      <c r="USK44" s="414"/>
      <c r="USL44" s="414"/>
      <c r="USM44" s="414"/>
      <c r="USN44" s="414"/>
      <c r="USO44" s="414"/>
      <c r="USP44" s="414"/>
      <c r="USQ44" s="414"/>
      <c r="USR44" s="414"/>
      <c r="USS44" s="414"/>
      <c r="UST44" s="414"/>
      <c r="USU44" s="414"/>
      <c r="USV44" s="414"/>
      <c r="USW44" s="414"/>
      <c r="USX44" s="414"/>
      <c r="USY44" s="414"/>
      <c r="USZ44" s="414"/>
      <c r="UTA44" s="414"/>
      <c r="UTB44" s="414"/>
      <c r="UTC44" s="414"/>
      <c r="UTD44" s="414"/>
      <c r="UTE44" s="414"/>
      <c r="UTF44" s="414"/>
      <c r="UTG44" s="414"/>
      <c r="UTH44" s="414"/>
      <c r="UTI44" s="414"/>
      <c r="UTJ44" s="414"/>
      <c r="UTK44" s="414"/>
      <c r="UTL44" s="414"/>
      <c r="UTM44" s="414"/>
      <c r="UTN44" s="414"/>
      <c r="UTO44" s="414"/>
      <c r="UTP44" s="414"/>
      <c r="UTQ44" s="414"/>
      <c r="UTR44" s="414"/>
      <c r="UTS44" s="414"/>
      <c r="UTT44" s="414"/>
      <c r="UTU44" s="414"/>
      <c r="UTV44" s="414"/>
      <c r="UTW44" s="414"/>
      <c r="UTX44" s="414"/>
      <c r="UTY44" s="414"/>
      <c r="UTZ44" s="414"/>
      <c r="UUA44" s="414"/>
      <c r="UUB44" s="414"/>
      <c r="UUC44" s="414"/>
      <c r="UUD44" s="414"/>
      <c r="UUE44" s="414"/>
      <c r="UUF44" s="414"/>
      <c r="UUG44" s="414"/>
      <c r="UUH44" s="414"/>
      <c r="UUI44" s="414"/>
      <c r="UUJ44" s="414"/>
      <c r="UUK44" s="414"/>
      <c r="UUL44" s="414"/>
      <c r="UUM44" s="414"/>
      <c r="UUN44" s="414"/>
      <c r="UUO44" s="414"/>
      <c r="UUP44" s="414"/>
      <c r="UUQ44" s="414"/>
      <c r="UUR44" s="414"/>
      <c r="UUS44" s="414"/>
      <c r="UUT44" s="414"/>
      <c r="UUU44" s="414"/>
      <c r="UUV44" s="414"/>
      <c r="UUW44" s="414"/>
      <c r="UUX44" s="414"/>
      <c r="UUY44" s="414"/>
      <c r="UUZ44" s="414"/>
      <c r="UVA44" s="414"/>
      <c r="UVB44" s="414"/>
      <c r="UVC44" s="414"/>
      <c r="UVD44" s="414"/>
      <c r="UVE44" s="414"/>
      <c r="UVF44" s="414"/>
      <c r="UVG44" s="414"/>
      <c r="UVH44" s="414"/>
      <c r="UVI44" s="414"/>
      <c r="UVJ44" s="414"/>
      <c r="UVK44" s="414"/>
      <c r="UVL44" s="414"/>
      <c r="UVM44" s="414"/>
      <c r="UVN44" s="414"/>
      <c r="UVO44" s="414"/>
      <c r="UVP44" s="414"/>
      <c r="UVQ44" s="414"/>
      <c r="UVR44" s="414"/>
      <c r="UVS44" s="414"/>
      <c r="UVT44" s="414"/>
      <c r="UVU44" s="414"/>
      <c r="UVV44" s="414"/>
      <c r="UVW44" s="414"/>
      <c r="UVX44" s="414"/>
      <c r="UVY44" s="414"/>
      <c r="UVZ44" s="414"/>
      <c r="UWA44" s="414"/>
      <c r="UWB44" s="414"/>
      <c r="UWC44" s="414"/>
      <c r="UWD44" s="414"/>
      <c r="UWE44" s="414"/>
      <c r="UWF44" s="414"/>
      <c r="UWG44" s="414"/>
      <c r="UWH44" s="414"/>
      <c r="UWI44" s="414"/>
      <c r="UWJ44" s="414"/>
      <c r="UWK44" s="414"/>
      <c r="UWL44" s="414"/>
      <c r="UWM44" s="414"/>
      <c r="UWN44" s="414"/>
      <c r="UWO44" s="414"/>
      <c r="UWP44" s="414"/>
      <c r="UWQ44" s="414"/>
      <c r="UWR44" s="414"/>
      <c r="UWS44" s="414"/>
      <c r="UWT44" s="414"/>
      <c r="UWU44" s="414"/>
      <c r="UWV44" s="414"/>
      <c r="UWW44" s="414"/>
      <c r="UWX44" s="414"/>
      <c r="UWY44" s="414"/>
      <c r="UWZ44" s="414"/>
      <c r="UXA44" s="414"/>
      <c r="UXB44" s="414"/>
      <c r="UXC44" s="414"/>
      <c r="UXD44" s="414"/>
      <c r="UXE44" s="414"/>
      <c r="UXF44" s="414"/>
      <c r="UXG44" s="414"/>
      <c r="UXH44" s="414"/>
      <c r="UXI44" s="414"/>
      <c r="UXJ44" s="414"/>
      <c r="UXK44" s="414"/>
      <c r="UXL44" s="414"/>
      <c r="UXM44" s="414"/>
      <c r="UXN44" s="414"/>
      <c r="UXO44" s="414"/>
      <c r="UXP44" s="414"/>
      <c r="UXQ44" s="414"/>
      <c r="UXR44" s="414"/>
      <c r="UXS44" s="414"/>
      <c r="UXT44" s="414"/>
      <c r="UXU44" s="414"/>
      <c r="UXV44" s="414"/>
      <c r="UXW44" s="414"/>
      <c r="UXX44" s="414"/>
      <c r="UXY44" s="414"/>
      <c r="UXZ44" s="414"/>
      <c r="UYA44" s="414"/>
      <c r="UYB44" s="414"/>
      <c r="UYC44" s="414"/>
      <c r="UYD44" s="414"/>
      <c r="UYE44" s="414"/>
      <c r="UYF44" s="414"/>
      <c r="UYG44" s="414"/>
      <c r="UYH44" s="414"/>
      <c r="UYI44" s="414"/>
      <c r="UYJ44" s="414"/>
      <c r="UYK44" s="414"/>
      <c r="UYL44" s="414"/>
      <c r="UYM44" s="414"/>
      <c r="UYN44" s="414"/>
      <c r="UYO44" s="414"/>
      <c r="UYP44" s="414"/>
      <c r="UYQ44" s="414"/>
      <c r="UYR44" s="414"/>
      <c r="UYS44" s="414"/>
      <c r="UYT44" s="414"/>
      <c r="UYU44" s="414"/>
      <c r="UYV44" s="414"/>
      <c r="UYW44" s="414"/>
      <c r="UYX44" s="414"/>
      <c r="UYY44" s="414"/>
      <c r="UYZ44" s="414"/>
      <c r="UZA44" s="414"/>
      <c r="UZB44" s="414"/>
      <c r="UZC44" s="414"/>
      <c r="UZD44" s="414"/>
      <c r="UZE44" s="414"/>
      <c r="UZF44" s="414"/>
      <c r="UZG44" s="414"/>
      <c r="UZH44" s="414"/>
      <c r="UZI44" s="414"/>
      <c r="UZJ44" s="414"/>
      <c r="UZK44" s="414"/>
      <c r="UZL44" s="414"/>
      <c r="UZM44" s="414"/>
      <c r="UZN44" s="414"/>
      <c r="UZO44" s="414"/>
      <c r="UZP44" s="414"/>
      <c r="UZQ44" s="414"/>
      <c r="UZR44" s="414"/>
      <c r="UZS44" s="414"/>
      <c r="UZT44" s="414"/>
      <c r="UZU44" s="414"/>
      <c r="UZV44" s="414"/>
      <c r="UZW44" s="414"/>
      <c r="UZX44" s="414"/>
      <c r="UZY44" s="414"/>
      <c r="UZZ44" s="414"/>
      <c r="VAA44" s="414"/>
      <c r="VAB44" s="414"/>
      <c r="VAC44" s="414"/>
      <c r="VAD44" s="414"/>
      <c r="VAE44" s="414"/>
      <c r="VAF44" s="414"/>
      <c r="VAG44" s="414"/>
      <c r="VAH44" s="414"/>
      <c r="VAI44" s="414"/>
      <c r="VAJ44" s="414"/>
      <c r="VAK44" s="414"/>
      <c r="VAL44" s="414"/>
      <c r="VAM44" s="414"/>
      <c r="VAN44" s="414"/>
      <c r="VAO44" s="414"/>
      <c r="VAP44" s="414"/>
      <c r="VAQ44" s="414"/>
      <c r="VAR44" s="414"/>
      <c r="VAS44" s="414"/>
      <c r="VAT44" s="414"/>
      <c r="VAU44" s="414"/>
      <c r="VAV44" s="414"/>
      <c r="VAW44" s="414"/>
      <c r="VAX44" s="414"/>
      <c r="VAY44" s="414"/>
      <c r="VAZ44" s="414"/>
      <c r="VBA44" s="414"/>
      <c r="VBB44" s="414"/>
      <c r="VBC44" s="414"/>
      <c r="VBD44" s="414"/>
      <c r="VBE44" s="414"/>
      <c r="VBF44" s="414"/>
      <c r="VBG44" s="414"/>
      <c r="VBH44" s="414"/>
      <c r="VBI44" s="414"/>
      <c r="VBJ44" s="414"/>
      <c r="VBK44" s="414"/>
      <c r="VBL44" s="414"/>
      <c r="VBM44" s="414"/>
      <c r="VBN44" s="414"/>
      <c r="VBO44" s="414"/>
      <c r="VBP44" s="414"/>
      <c r="VBQ44" s="414"/>
      <c r="VBR44" s="414"/>
      <c r="VBS44" s="414"/>
      <c r="VBT44" s="414"/>
      <c r="VBU44" s="414"/>
      <c r="VBV44" s="414"/>
      <c r="VBW44" s="414"/>
      <c r="VBX44" s="414"/>
      <c r="VBY44" s="414"/>
      <c r="VBZ44" s="414"/>
      <c r="VCA44" s="414"/>
      <c r="VCB44" s="414"/>
      <c r="VCC44" s="414"/>
      <c r="VCD44" s="414"/>
      <c r="VCE44" s="414"/>
      <c r="VCF44" s="414"/>
      <c r="VCG44" s="414"/>
      <c r="VCH44" s="414"/>
      <c r="VCI44" s="414"/>
      <c r="VCJ44" s="414"/>
      <c r="VCK44" s="414"/>
      <c r="VCL44" s="414"/>
      <c r="VCM44" s="414"/>
      <c r="VCN44" s="414"/>
      <c r="VCO44" s="414"/>
      <c r="VCP44" s="414"/>
      <c r="VCQ44" s="414"/>
      <c r="VCR44" s="414"/>
      <c r="VCS44" s="414"/>
      <c r="VCT44" s="414"/>
      <c r="VCU44" s="414"/>
      <c r="VCV44" s="414"/>
      <c r="VCW44" s="414"/>
      <c r="VCX44" s="414"/>
      <c r="VCY44" s="414"/>
      <c r="VCZ44" s="414"/>
      <c r="VDA44" s="414"/>
      <c r="VDB44" s="414"/>
      <c r="VDC44" s="414"/>
      <c r="VDD44" s="414"/>
      <c r="VDE44" s="414"/>
      <c r="VDF44" s="414"/>
      <c r="VDG44" s="414"/>
      <c r="VDH44" s="414"/>
      <c r="VDI44" s="414"/>
      <c r="VDJ44" s="414"/>
      <c r="VDK44" s="414"/>
      <c r="VDL44" s="414"/>
      <c r="VDM44" s="414"/>
      <c r="VDN44" s="414"/>
      <c r="VDO44" s="414"/>
      <c r="VDP44" s="414"/>
      <c r="VDQ44" s="414"/>
      <c r="VDR44" s="414"/>
      <c r="VDS44" s="414"/>
      <c r="VDT44" s="414"/>
      <c r="VDU44" s="414"/>
      <c r="VDV44" s="414"/>
      <c r="VDW44" s="414"/>
      <c r="VDX44" s="414"/>
      <c r="VDY44" s="414"/>
      <c r="VDZ44" s="414"/>
      <c r="VEA44" s="414"/>
      <c r="VEB44" s="414"/>
      <c r="VEC44" s="414"/>
      <c r="VED44" s="414"/>
      <c r="VEE44" s="414"/>
      <c r="VEF44" s="414"/>
      <c r="VEG44" s="414"/>
      <c r="VEH44" s="414"/>
      <c r="VEI44" s="414"/>
      <c r="VEJ44" s="414"/>
      <c r="VEK44" s="414"/>
      <c r="VEL44" s="414"/>
      <c r="VEM44" s="414"/>
      <c r="VEN44" s="414"/>
      <c r="VEO44" s="414"/>
      <c r="VEP44" s="414"/>
      <c r="VEQ44" s="414"/>
      <c r="VER44" s="414"/>
      <c r="VES44" s="414"/>
      <c r="VET44" s="414"/>
      <c r="VEU44" s="414"/>
      <c r="VEV44" s="414"/>
      <c r="VEW44" s="414"/>
      <c r="VEX44" s="414"/>
      <c r="VEY44" s="414"/>
      <c r="VEZ44" s="414"/>
      <c r="VFA44" s="414"/>
      <c r="VFB44" s="414"/>
      <c r="VFC44" s="414"/>
      <c r="VFD44" s="414"/>
      <c r="VFE44" s="414"/>
      <c r="VFF44" s="414"/>
      <c r="VFG44" s="414"/>
      <c r="VFH44" s="414"/>
      <c r="VFI44" s="414"/>
      <c r="VFJ44" s="414"/>
      <c r="VFK44" s="414"/>
      <c r="VFL44" s="414"/>
      <c r="VFM44" s="414"/>
      <c r="VFN44" s="414"/>
      <c r="VFO44" s="414"/>
      <c r="VFP44" s="414"/>
      <c r="VFQ44" s="414"/>
      <c r="VFR44" s="414"/>
      <c r="VFS44" s="414"/>
      <c r="VFT44" s="414"/>
      <c r="VFU44" s="414"/>
      <c r="VFV44" s="414"/>
      <c r="VFW44" s="414"/>
      <c r="VFX44" s="414"/>
      <c r="VFY44" s="414"/>
      <c r="VFZ44" s="414"/>
      <c r="VGA44" s="414"/>
      <c r="VGB44" s="414"/>
      <c r="VGC44" s="414"/>
      <c r="VGD44" s="414"/>
      <c r="VGE44" s="414"/>
      <c r="VGF44" s="414"/>
      <c r="VGG44" s="414"/>
      <c r="VGH44" s="414"/>
      <c r="VGI44" s="414"/>
      <c r="VGJ44" s="414"/>
      <c r="VGK44" s="414"/>
      <c r="VGL44" s="414"/>
      <c r="VGM44" s="414"/>
      <c r="VGN44" s="414"/>
      <c r="VGO44" s="414"/>
      <c r="VGP44" s="414"/>
      <c r="VGQ44" s="414"/>
      <c r="VGR44" s="414"/>
      <c r="VGS44" s="414"/>
      <c r="VGT44" s="414"/>
      <c r="VGU44" s="414"/>
      <c r="VGV44" s="414"/>
      <c r="VGW44" s="414"/>
      <c r="VGX44" s="414"/>
      <c r="VGY44" s="414"/>
      <c r="VGZ44" s="414"/>
      <c r="VHA44" s="414"/>
      <c r="VHB44" s="414"/>
      <c r="VHC44" s="414"/>
      <c r="VHD44" s="414"/>
      <c r="VHE44" s="414"/>
      <c r="VHF44" s="414"/>
      <c r="VHG44" s="414"/>
      <c r="VHH44" s="414"/>
      <c r="VHI44" s="414"/>
      <c r="VHJ44" s="414"/>
      <c r="VHK44" s="414"/>
      <c r="VHL44" s="414"/>
      <c r="VHM44" s="414"/>
      <c r="VHN44" s="414"/>
      <c r="VHO44" s="414"/>
      <c r="VHP44" s="414"/>
      <c r="VHQ44" s="414"/>
      <c r="VHR44" s="414"/>
      <c r="VHS44" s="414"/>
      <c r="VHT44" s="414"/>
      <c r="VHU44" s="414"/>
      <c r="VHV44" s="414"/>
      <c r="VHW44" s="414"/>
      <c r="VHX44" s="414"/>
      <c r="VHY44" s="414"/>
      <c r="VHZ44" s="414"/>
      <c r="VIA44" s="414"/>
      <c r="VIB44" s="414"/>
      <c r="VIC44" s="414"/>
      <c r="VID44" s="414"/>
      <c r="VIE44" s="414"/>
      <c r="VIF44" s="414"/>
      <c r="VIG44" s="414"/>
      <c r="VIH44" s="414"/>
      <c r="VII44" s="414"/>
      <c r="VIJ44" s="414"/>
      <c r="VIK44" s="414"/>
      <c r="VIL44" s="414"/>
      <c r="VIM44" s="414"/>
      <c r="VIN44" s="414"/>
      <c r="VIO44" s="414"/>
      <c r="VIP44" s="414"/>
      <c r="VIQ44" s="414"/>
      <c r="VIR44" s="414"/>
      <c r="VIS44" s="414"/>
      <c r="VIT44" s="414"/>
      <c r="VIU44" s="414"/>
      <c r="VIV44" s="414"/>
      <c r="VIW44" s="414"/>
      <c r="VIX44" s="414"/>
      <c r="VIY44" s="414"/>
      <c r="VIZ44" s="414"/>
      <c r="VJA44" s="414"/>
      <c r="VJB44" s="414"/>
      <c r="VJC44" s="414"/>
      <c r="VJD44" s="414"/>
      <c r="VJE44" s="414"/>
      <c r="VJF44" s="414"/>
      <c r="VJG44" s="414"/>
      <c r="VJH44" s="414"/>
      <c r="VJI44" s="414"/>
      <c r="VJJ44" s="414"/>
      <c r="VJK44" s="414"/>
      <c r="VJL44" s="414"/>
      <c r="VJM44" s="414"/>
      <c r="VJN44" s="414"/>
      <c r="VJO44" s="414"/>
      <c r="VJP44" s="414"/>
      <c r="VJQ44" s="414"/>
      <c r="VJR44" s="414"/>
      <c r="VJS44" s="414"/>
      <c r="VJT44" s="414"/>
      <c r="VJU44" s="414"/>
      <c r="VJV44" s="414"/>
      <c r="VJW44" s="414"/>
      <c r="VJX44" s="414"/>
      <c r="VJY44" s="414"/>
      <c r="VJZ44" s="414"/>
      <c r="VKA44" s="414"/>
      <c r="VKB44" s="414"/>
      <c r="VKC44" s="414"/>
      <c r="VKD44" s="414"/>
      <c r="VKE44" s="414"/>
      <c r="VKF44" s="414"/>
      <c r="VKG44" s="414"/>
      <c r="VKH44" s="414"/>
      <c r="VKI44" s="414"/>
      <c r="VKJ44" s="414"/>
      <c r="VKK44" s="414"/>
      <c r="VKL44" s="414"/>
      <c r="VKM44" s="414"/>
      <c r="VKN44" s="414"/>
      <c r="VKO44" s="414"/>
      <c r="VKP44" s="414"/>
      <c r="VKQ44" s="414"/>
      <c r="VKR44" s="414"/>
      <c r="VKS44" s="414"/>
      <c r="VKT44" s="414"/>
      <c r="VKU44" s="414"/>
      <c r="VKV44" s="414"/>
      <c r="VKW44" s="414"/>
      <c r="VKX44" s="414"/>
      <c r="VKY44" s="414"/>
      <c r="VKZ44" s="414"/>
      <c r="VLA44" s="414"/>
      <c r="VLB44" s="414"/>
      <c r="VLC44" s="414"/>
      <c r="VLD44" s="414"/>
      <c r="VLE44" s="414"/>
      <c r="VLF44" s="414"/>
      <c r="VLG44" s="414"/>
      <c r="VLH44" s="414"/>
      <c r="VLI44" s="414"/>
      <c r="VLJ44" s="414"/>
      <c r="VLK44" s="414"/>
      <c r="VLL44" s="414"/>
      <c r="VLM44" s="414"/>
      <c r="VLN44" s="414"/>
      <c r="VLO44" s="414"/>
      <c r="VLP44" s="414"/>
      <c r="VLQ44" s="414"/>
      <c r="VLR44" s="414"/>
      <c r="VLS44" s="414"/>
      <c r="VLT44" s="414"/>
      <c r="VLU44" s="414"/>
      <c r="VLV44" s="414"/>
      <c r="VLW44" s="414"/>
      <c r="VLX44" s="414"/>
      <c r="VLY44" s="414"/>
      <c r="VLZ44" s="414"/>
      <c r="VMA44" s="414"/>
      <c r="VMB44" s="414"/>
      <c r="VMC44" s="414"/>
      <c r="VMD44" s="414"/>
      <c r="VME44" s="414"/>
      <c r="VMF44" s="414"/>
      <c r="VMG44" s="414"/>
      <c r="VMH44" s="414"/>
      <c r="VMI44" s="414"/>
      <c r="VMJ44" s="414"/>
      <c r="VMK44" s="414"/>
      <c r="VML44" s="414"/>
      <c r="VMM44" s="414"/>
      <c r="VMN44" s="414"/>
      <c r="VMO44" s="414"/>
      <c r="VMP44" s="414"/>
      <c r="VMQ44" s="414"/>
      <c r="VMR44" s="414"/>
      <c r="VMS44" s="414"/>
      <c r="VMT44" s="414"/>
      <c r="VMU44" s="414"/>
      <c r="VMV44" s="414"/>
      <c r="VMW44" s="414"/>
      <c r="VMX44" s="414"/>
      <c r="VMY44" s="414"/>
      <c r="VMZ44" s="414"/>
      <c r="VNA44" s="414"/>
      <c r="VNB44" s="414"/>
      <c r="VNC44" s="414"/>
      <c r="VND44" s="414"/>
      <c r="VNE44" s="414"/>
      <c r="VNF44" s="414"/>
      <c r="VNG44" s="414"/>
      <c r="VNH44" s="414"/>
      <c r="VNI44" s="414"/>
      <c r="VNJ44" s="414"/>
      <c r="VNK44" s="414"/>
      <c r="VNL44" s="414"/>
      <c r="VNM44" s="414"/>
      <c r="VNN44" s="414"/>
      <c r="VNO44" s="414"/>
      <c r="VNP44" s="414"/>
      <c r="VNQ44" s="414"/>
      <c r="VNR44" s="414"/>
      <c r="VNS44" s="414"/>
      <c r="VNT44" s="414"/>
      <c r="VNU44" s="414"/>
      <c r="VNV44" s="414"/>
      <c r="VNW44" s="414"/>
      <c r="VNX44" s="414"/>
      <c r="VNY44" s="414"/>
      <c r="VNZ44" s="414"/>
      <c r="VOA44" s="414"/>
      <c r="VOB44" s="414"/>
      <c r="VOC44" s="414"/>
      <c r="VOD44" s="414"/>
      <c r="VOE44" s="414"/>
      <c r="VOF44" s="414"/>
      <c r="VOG44" s="414"/>
      <c r="VOH44" s="414"/>
      <c r="VOI44" s="414"/>
      <c r="VOJ44" s="414"/>
      <c r="VOK44" s="414"/>
      <c r="VOL44" s="414"/>
      <c r="VOM44" s="414"/>
      <c r="VON44" s="414"/>
      <c r="VOO44" s="414"/>
      <c r="VOP44" s="414"/>
      <c r="VOQ44" s="414"/>
      <c r="VOR44" s="414"/>
      <c r="VOS44" s="414"/>
      <c r="VOT44" s="414"/>
      <c r="VOU44" s="414"/>
      <c r="VOV44" s="414"/>
      <c r="VOW44" s="414"/>
      <c r="VOX44" s="414"/>
      <c r="VOY44" s="414"/>
      <c r="VOZ44" s="414"/>
      <c r="VPA44" s="414"/>
      <c r="VPB44" s="414"/>
      <c r="VPC44" s="414"/>
      <c r="VPD44" s="414"/>
      <c r="VPE44" s="414"/>
      <c r="VPF44" s="414"/>
      <c r="VPG44" s="414"/>
      <c r="VPH44" s="414"/>
      <c r="VPI44" s="414"/>
      <c r="VPJ44" s="414"/>
      <c r="VPK44" s="414"/>
      <c r="VPL44" s="414"/>
      <c r="VPM44" s="414"/>
      <c r="VPN44" s="414"/>
      <c r="VPO44" s="414"/>
      <c r="VPP44" s="414"/>
      <c r="VPQ44" s="414"/>
      <c r="VPR44" s="414"/>
      <c r="VPS44" s="414"/>
      <c r="VPT44" s="414"/>
      <c r="VPU44" s="414"/>
      <c r="VPV44" s="414"/>
      <c r="VPW44" s="414"/>
      <c r="VPX44" s="414"/>
      <c r="VPY44" s="414"/>
      <c r="VPZ44" s="414"/>
      <c r="VQA44" s="414"/>
      <c r="VQB44" s="414"/>
      <c r="VQC44" s="414"/>
      <c r="VQD44" s="414"/>
      <c r="VQE44" s="414"/>
      <c r="VQF44" s="414"/>
      <c r="VQG44" s="414"/>
      <c r="VQH44" s="414"/>
      <c r="VQI44" s="414"/>
      <c r="VQJ44" s="414"/>
      <c r="VQK44" s="414"/>
      <c r="VQL44" s="414"/>
      <c r="VQM44" s="414"/>
      <c r="VQN44" s="414"/>
      <c r="VQO44" s="414"/>
      <c r="VQP44" s="414"/>
      <c r="VQQ44" s="414"/>
      <c r="VQR44" s="414"/>
      <c r="VQS44" s="414"/>
      <c r="VQT44" s="414"/>
      <c r="VQU44" s="414"/>
      <c r="VQV44" s="414"/>
      <c r="VQW44" s="414"/>
      <c r="VQX44" s="414"/>
      <c r="VQY44" s="414"/>
      <c r="VQZ44" s="414"/>
      <c r="VRA44" s="414"/>
      <c r="VRB44" s="414"/>
      <c r="VRC44" s="414"/>
      <c r="VRD44" s="414"/>
      <c r="VRE44" s="414"/>
      <c r="VRF44" s="414"/>
      <c r="VRG44" s="414"/>
      <c r="VRH44" s="414"/>
      <c r="VRI44" s="414"/>
      <c r="VRJ44" s="414"/>
      <c r="VRK44" s="414"/>
      <c r="VRL44" s="414"/>
      <c r="VRM44" s="414"/>
      <c r="VRN44" s="414"/>
      <c r="VRO44" s="414"/>
      <c r="VRP44" s="414"/>
      <c r="VRQ44" s="414"/>
      <c r="VRR44" s="414"/>
      <c r="VRS44" s="414"/>
      <c r="VRT44" s="414"/>
      <c r="VRU44" s="414"/>
      <c r="VRV44" s="414"/>
      <c r="VRW44" s="414"/>
      <c r="VRX44" s="414"/>
      <c r="VRY44" s="414"/>
      <c r="VRZ44" s="414"/>
      <c r="VSA44" s="414"/>
      <c r="VSB44" s="414"/>
      <c r="VSC44" s="414"/>
      <c r="VSD44" s="414"/>
      <c r="VSE44" s="414"/>
      <c r="VSF44" s="414"/>
      <c r="VSG44" s="414"/>
      <c r="VSH44" s="414"/>
      <c r="VSI44" s="414"/>
      <c r="VSJ44" s="414"/>
      <c r="VSK44" s="414"/>
      <c r="VSL44" s="414"/>
      <c r="VSM44" s="414"/>
      <c r="VSN44" s="414"/>
      <c r="VSO44" s="414"/>
      <c r="VSP44" s="414"/>
      <c r="VSQ44" s="414"/>
      <c r="VSR44" s="414"/>
      <c r="VSS44" s="414"/>
      <c r="VST44" s="414"/>
      <c r="VSU44" s="414"/>
      <c r="VSV44" s="414"/>
      <c r="VSW44" s="414"/>
      <c r="VSX44" s="414"/>
      <c r="VSY44" s="414"/>
      <c r="VSZ44" s="414"/>
      <c r="VTA44" s="414"/>
      <c r="VTB44" s="414"/>
      <c r="VTC44" s="414"/>
      <c r="VTD44" s="414"/>
      <c r="VTE44" s="414"/>
      <c r="VTF44" s="414"/>
      <c r="VTG44" s="414"/>
      <c r="VTH44" s="414"/>
      <c r="VTI44" s="414"/>
      <c r="VTJ44" s="414"/>
      <c r="VTK44" s="414"/>
      <c r="VTL44" s="414"/>
      <c r="VTM44" s="414"/>
      <c r="VTN44" s="414"/>
      <c r="VTO44" s="414"/>
      <c r="VTP44" s="414"/>
      <c r="VTQ44" s="414"/>
      <c r="VTR44" s="414"/>
      <c r="VTS44" s="414"/>
      <c r="VTT44" s="414"/>
      <c r="VTU44" s="414"/>
      <c r="VTV44" s="414"/>
      <c r="VTW44" s="414"/>
      <c r="VTX44" s="414"/>
      <c r="VTY44" s="414"/>
      <c r="VTZ44" s="414"/>
      <c r="VUA44" s="414"/>
      <c r="VUB44" s="414"/>
      <c r="VUC44" s="414"/>
      <c r="VUD44" s="414"/>
      <c r="VUE44" s="414"/>
      <c r="VUF44" s="414"/>
      <c r="VUG44" s="414"/>
      <c r="VUH44" s="414"/>
      <c r="VUI44" s="414"/>
      <c r="VUJ44" s="414"/>
      <c r="VUK44" s="414"/>
      <c r="VUL44" s="414"/>
      <c r="VUM44" s="414"/>
      <c r="VUN44" s="414"/>
      <c r="VUO44" s="414"/>
      <c r="VUP44" s="414"/>
      <c r="VUQ44" s="414"/>
      <c r="VUR44" s="414"/>
      <c r="VUS44" s="414"/>
      <c r="VUT44" s="414"/>
      <c r="VUU44" s="414"/>
      <c r="VUV44" s="414"/>
      <c r="VUW44" s="414"/>
      <c r="VUX44" s="414"/>
      <c r="VUY44" s="414"/>
      <c r="VUZ44" s="414"/>
      <c r="VVA44" s="414"/>
      <c r="VVB44" s="414"/>
      <c r="VVC44" s="414"/>
      <c r="VVD44" s="414"/>
      <c r="VVE44" s="414"/>
      <c r="VVF44" s="414"/>
      <c r="VVG44" s="414"/>
      <c r="VVH44" s="414"/>
      <c r="VVI44" s="414"/>
      <c r="VVJ44" s="414"/>
      <c r="VVK44" s="414"/>
      <c r="VVL44" s="414"/>
      <c r="VVM44" s="414"/>
      <c r="VVN44" s="414"/>
      <c r="VVO44" s="414"/>
      <c r="VVP44" s="414"/>
      <c r="VVQ44" s="414"/>
      <c r="VVR44" s="414"/>
      <c r="VVS44" s="414"/>
      <c r="VVT44" s="414"/>
      <c r="VVU44" s="414"/>
      <c r="VVV44" s="414"/>
      <c r="VVW44" s="414"/>
      <c r="VVX44" s="414"/>
      <c r="VVY44" s="414"/>
      <c r="VVZ44" s="414"/>
      <c r="VWA44" s="414"/>
      <c r="VWB44" s="414"/>
      <c r="VWC44" s="414"/>
      <c r="VWD44" s="414"/>
      <c r="VWE44" s="414"/>
      <c r="VWF44" s="414"/>
      <c r="VWG44" s="414"/>
      <c r="VWH44" s="414"/>
      <c r="VWI44" s="414"/>
      <c r="VWJ44" s="414"/>
      <c r="VWK44" s="414"/>
      <c r="VWL44" s="414"/>
      <c r="VWM44" s="414"/>
      <c r="VWN44" s="414"/>
      <c r="VWO44" s="414"/>
      <c r="VWP44" s="414"/>
      <c r="VWQ44" s="414"/>
      <c r="VWR44" s="414"/>
      <c r="VWS44" s="414"/>
      <c r="VWT44" s="414"/>
      <c r="VWU44" s="414"/>
      <c r="VWV44" s="414"/>
      <c r="VWW44" s="414"/>
      <c r="VWX44" s="414"/>
      <c r="VWY44" s="414"/>
      <c r="VWZ44" s="414"/>
      <c r="VXA44" s="414"/>
      <c r="VXB44" s="414"/>
      <c r="VXC44" s="414"/>
      <c r="VXD44" s="414"/>
      <c r="VXE44" s="414"/>
      <c r="VXF44" s="414"/>
      <c r="VXG44" s="414"/>
      <c r="VXH44" s="414"/>
      <c r="VXI44" s="414"/>
      <c r="VXJ44" s="414"/>
      <c r="VXK44" s="414"/>
      <c r="VXL44" s="414"/>
      <c r="VXM44" s="414"/>
      <c r="VXN44" s="414"/>
      <c r="VXO44" s="414"/>
      <c r="VXP44" s="414"/>
      <c r="VXQ44" s="414"/>
      <c r="VXR44" s="414"/>
      <c r="VXS44" s="414"/>
      <c r="VXT44" s="414"/>
      <c r="VXU44" s="414"/>
      <c r="VXV44" s="414"/>
      <c r="VXW44" s="414"/>
      <c r="VXX44" s="414"/>
      <c r="VXY44" s="414"/>
      <c r="VXZ44" s="414"/>
      <c r="VYA44" s="414"/>
      <c r="VYB44" s="414"/>
      <c r="VYC44" s="414"/>
      <c r="VYD44" s="414"/>
      <c r="VYE44" s="414"/>
      <c r="VYF44" s="414"/>
      <c r="VYG44" s="414"/>
      <c r="VYH44" s="414"/>
      <c r="VYI44" s="414"/>
      <c r="VYJ44" s="414"/>
      <c r="VYK44" s="414"/>
      <c r="VYL44" s="414"/>
      <c r="VYM44" s="414"/>
      <c r="VYN44" s="414"/>
      <c r="VYO44" s="414"/>
      <c r="VYP44" s="414"/>
      <c r="VYQ44" s="414"/>
      <c r="VYR44" s="414"/>
      <c r="VYS44" s="414"/>
      <c r="VYT44" s="414"/>
      <c r="VYU44" s="414"/>
      <c r="VYV44" s="414"/>
      <c r="VYW44" s="414"/>
      <c r="VYX44" s="414"/>
      <c r="VYY44" s="414"/>
      <c r="VYZ44" s="414"/>
      <c r="VZA44" s="414"/>
      <c r="VZB44" s="414"/>
      <c r="VZC44" s="414"/>
      <c r="VZD44" s="414"/>
      <c r="VZE44" s="414"/>
      <c r="VZF44" s="414"/>
      <c r="VZG44" s="414"/>
      <c r="VZH44" s="414"/>
      <c r="VZI44" s="414"/>
      <c r="VZJ44" s="414"/>
      <c r="VZK44" s="414"/>
      <c r="VZL44" s="414"/>
      <c r="VZM44" s="414"/>
      <c r="VZN44" s="414"/>
      <c r="VZO44" s="414"/>
      <c r="VZP44" s="414"/>
      <c r="VZQ44" s="414"/>
      <c r="VZR44" s="414"/>
      <c r="VZS44" s="414"/>
      <c r="VZT44" s="414"/>
      <c r="VZU44" s="414"/>
      <c r="VZV44" s="414"/>
      <c r="VZW44" s="414"/>
      <c r="VZX44" s="414"/>
      <c r="VZY44" s="414"/>
      <c r="VZZ44" s="414"/>
      <c r="WAA44" s="414"/>
      <c r="WAB44" s="414"/>
      <c r="WAC44" s="414"/>
      <c r="WAD44" s="414"/>
      <c r="WAE44" s="414"/>
      <c r="WAF44" s="414"/>
      <c r="WAG44" s="414"/>
      <c r="WAH44" s="414"/>
      <c r="WAI44" s="414"/>
      <c r="WAJ44" s="414"/>
      <c r="WAK44" s="414"/>
      <c r="WAL44" s="414"/>
      <c r="WAM44" s="414"/>
      <c r="WAN44" s="414"/>
      <c r="WAO44" s="414"/>
      <c r="WAP44" s="414"/>
      <c r="WAQ44" s="414"/>
      <c r="WAR44" s="414"/>
      <c r="WAS44" s="414"/>
      <c r="WAT44" s="414"/>
      <c r="WAU44" s="414"/>
      <c r="WAV44" s="414"/>
      <c r="WAW44" s="414"/>
      <c r="WAX44" s="414"/>
      <c r="WAY44" s="414"/>
      <c r="WAZ44" s="414"/>
      <c r="WBA44" s="414"/>
      <c r="WBB44" s="414"/>
      <c r="WBC44" s="414"/>
      <c r="WBD44" s="414"/>
      <c r="WBE44" s="414"/>
      <c r="WBF44" s="414"/>
      <c r="WBG44" s="414"/>
      <c r="WBH44" s="414"/>
      <c r="WBI44" s="414"/>
      <c r="WBJ44" s="414"/>
      <c r="WBK44" s="414"/>
      <c r="WBL44" s="414"/>
      <c r="WBM44" s="414"/>
      <c r="WBN44" s="414"/>
      <c r="WBO44" s="414"/>
      <c r="WBP44" s="414"/>
      <c r="WBQ44" s="414"/>
      <c r="WBR44" s="414"/>
      <c r="WBS44" s="414"/>
      <c r="WBT44" s="414"/>
      <c r="WBU44" s="414"/>
      <c r="WBV44" s="414"/>
      <c r="WBW44" s="414"/>
      <c r="WBX44" s="414"/>
      <c r="WBY44" s="414"/>
      <c r="WBZ44" s="414"/>
      <c r="WCA44" s="414"/>
      <c r="WCB44" s="414"/>
      <c r="WCC44" s="414"/>
      <c r="WCD44" s="414"/>
      <c r="WCE44" s="414"/>
      <c r="WCF44" s="414"/>
      <c r="WCG44" s="414"/>
      <c r="WCH44" s="414"/>
      <c r="WCI44" s="414"/>
      <c r="WCJ44" s="414"/>
      <c r="WCK44" s="414"/>
      <c r="WCL44" s="414"/>
      <c r="WCM44" s="414"/>
      <c r="WCN44" s="414"/>
      <c r="WCO44" s="414"/>
      <c r="WCP44" s="414"/>
      <c r="WCQ44" s="414"/>
      <c r="WCR44" s="414"/>
      <c r="WCS44" s="414"/>
      <c r="WCT44" s="414"/>
      <c r="WCU44" s="414"/>
      <c r="WCV44" s="414"/>
      <c r="WCW44" s="414"/>
      <c r="WCX44" s="414"/>
      <c r="WCY44" s="414"/>
      <c r="WCZ44" s="414"/>
      <c r="WDA44" s="414"/>
      <c r="WDB44" s="414"/>
      <c r="WDC44" s="414"/>
      <c r="WDD44" s="414"/>
      <c r="WDE44" s="414"/>
      <c r="WDF44" s="414"/>
      <c r="WDG44" s="414"/>
      <c r="WDH44" s="414"/>
      <c r="WDI44" s="414"/>
      <c r="WDJ44" s="414"/>
      <c r="WDK44" s="414"/>
      <c r="WDL44" s="414"/>
      <c r="WDM44" s="414"/>
      <c r="WDN44" s="414"/>
      <c r="WDO44" s="414"/>
      <c r="WDP44" s="414"/>
      <c r="WDQ44" s="414"/>
      <c r="WDR44" s="414"/>
      <c r="WDS44" s="414"/>
      <c r="WDT44" s="414"/>
      <c r="WDU44" s="414"/>
      <c r="WDV44" s="414"/>
      <c r="WDW44" s="414"/>
      <c r="WDX44" s="414"/>
      <c r="WDY44" s="414"/>
      <c r="WDZ44" s="414"/>
      <c r="WEA44" s="414"/>
      <c r="WEB44" s="414"/>
      <c r="WEC44" s="414"/>
      <c r="WED44" s="414"/>
      <c r="WEE44" s="414"/>
      <c r="WEF44" s="414"/>
      <c r="WEG44" s="414"/>
      <c r="WEH44" s="414"/>
      <c r="WEI44" s="414"/>
      <c r="WEJ44" s="414"/>
      <c r="WEK44" s="414"/>
      <c r="WEL44" s="414"/>
      <c r="WEM44" s="414"/>
      <c r="WEN44" s="414"/>
      <c r="WEO44" s="414"/>
      <c r="WEP44" s="414"/>
      <c r="WEQ44" s="414"/>
      <c r="WER44" s="414"/>
      <c r="WES44" s="414"/>
      <c r="WET44" s="414"/>
      <c r="WEU44" s="414"/>
      <c r="WEV44" s="414"/>
      <c r="WEW44" s="414"/>
      <c r="WEX44" s="414"/>
      <c r="WEY44" s="414"/>
      <c r="WEZ44" s="414"/>
      <c r="WFA44" s="414"/>
      <c r="WFB44" s="414"/>
      <c r="WFC44" s="414"/>
      <c r="WFD44" s="414"/>
      <c r="WFE44" s="414"/>
      <c r="WFF44" s="414"/>
      <c r="WFG44" s="414"/>
      <c r="WFH44" s="414"/>
      <c r="WFI44" s="414"/>
      <c r="WFJ44" s="414"/>
      <c r="WFK44" s="414"/>
      <c r="WFL44" s="414"/>
      <c r="WFM44" s="414"/>
      <c r="WFN44" s="414"/>
      <c r="WFO44" s="414"/>
      <c r="WFP44" s="414"/>
      <c r="WFQ44" s="414"/>
      <c r="WFR44" s="414"/>
      <c r="WFS44" s="414"/>
      <c r="WFT44" s="414"/>
      <c r="WFU44" s="414"/>
      <c r="WFV44" s="414"/>
      <c r="WFW44" s="414"/>
      <c r="WFX44" s="414"/>
      <c r="WFY44" s="414"/>
      <c r="WFZ44" s="414"/>
      <c r="WGA44" s="414"/>
      <c r="WGB44" s="414"/>
      <c r="WGC44" s="414"/>
      <c r="WGD44" s="414"/>
      <c r="WGE44" s="414"/>
      <c r="WGF44" s="414"/>
      <c r="WGG44" s="414"/>
      <c r="WGH44" s="414"/>
      <c r="WGI44" s="414"/>
      <c r="WGJ44" s="414"/>
      <c r="WGK44" s="414"/>
      <c r="WGL44" s="414"/>
      <c r="WGM44" s="414"/>
      <c r="WGN44" s="414"/>
      <c r="WGO44" s="414"/>
      <c r="WGP44" s="414"/>
      <c r="WGQ44" s="414"/>
      <c r="WGR44" s="414"/>
      <c r="WGS44" s="414"/>
      <c r="WGT44" s="414"/>
      <c r="WGU44" s="414"/>
      <c r="WGV44" s="414"/>
      <c r="WGW44" s="414"/>
      <c r="WGX44" s="414"/>
      <c r="WGY44" s="414"/>
      <c r="WGZ44" s="414"/>
      <c r="WHA44" s="414"/>
      <c r="WHB44" s="414"/>
      <c r="WHC44" s="414"/>
      <c r="WHD44" s="414"/>
      <c r="WHE44" s="414"/>
      <c r="WHF44" s="414"/>
      <c r="WHG44" s="414"/>
      <c r="WHH44" s="414"/>
      <c r="WHI44" s="414"/>
      <c r="WHJ44" s="414"/>
      <c r="WHK44" s="414"/>
      <c r="WHL44" s="414"/>
      <c r="WHM44" s="414"/>
      <c r="WHN44" s="414"/>
      <c r="WHO44" s="414"/>
      <c r="WHP44" s="414"/>
      <c r="WHQ44" s="414"/>
      <c r="WHR44" s="414"/>
      <c r="WHS44" s="414"/>
      <c r="WHT44" s="414"/>
      <c r="WHU44" s="414"/>
      <c r="WHV44" s="414"/>
      <c r="WHW44" s="414"/>
      <c r="WHX44" s="414"/>
      <c r="WHY44" s="414"/>
      <c r="WHZ44" s="414"/>
      <c r="WIA44" s="414"/>
      <c r="WIB44" s="414"/>
      <c r="WIC44" s="414"/>
      <c r="WID44" s="414"/>
      <c r="WIE44" s="414"/>
      <c r="WIF44" s="414"/>
      <c r="WIG44" s="414"/>
      <c r="WIH44" s="414"/>
      <c r="WII44" s="414"/>
      <c r="WIJ44" s="414"/>
      <c r="WIK44" s="414"/>
      <c r="WIL44" s="414"/>
      <c r="WIM44" s="414"/>
      <c r="WIN44" s="414"/>
      <c r="WIO44" s="414"/>
      <c r="WIP44" s="414"/>
      <c r="WIQ44" s="414"/>
      <c r="WIR44" s="414"/>
      <c r="WIS44" s="414"/>
      <c r="WIT44" s="414"/>
      <c r="WIU44" s="414"/>
      <c r="WIV44" s="414"/>
      <c r="WIW44" s="414"/>
      <c r="WIX44" s="414"/>
      <c r="WIY44" s="414"/>
      <c r="WIZ44" s="414"/>
      <c r="WJA44" s="414"/>
      <c r="WJB44" s="414"/>
      <c r="WJC44" s="414"/>
      <c r="WJD44" s="414"/>
      <c r="WJE44" s="414"/>
      <c r="WJF44" s="414"/>
      <c r="WJG44" s="414"/>
      <c r="WJH44" s="414"/>
      <c r="WJI44" s="414"/>
      <c r="WJJ44" s="414"/>
      <c r="WJK44" s="414"/>
      <c r="WJL44" s="414"/>
      <c r="WJM44" s="414"/>
      <c r="WJN44" s="414"/>
      <c r="WJO44" s="414"/>
      <c r="WJP44" s="414"/>
      <c r="WJQ44" s="414"/>
      <c r="WJR44" s="414"/>
      <c r="WJS44" s="414"/>
      <c r="WJT44" s="414"/>
      <c r="WJU44" s="414"/>
      <c r="WJV44" s="414"/>
      <c r="WJW44" s="414"/>
      <c r="WJX44" s="414"/>
      <c r="WJY44" s="414"/>
      <c r="WJZ44" s="414"/>
      <c r="WKA44" s="414"/>
      <c r="WKB44" s="414"/>
      <c r="WKC44" s="414"/>
      <c r="WKD44" s="414"/>
      <c r="WKE44" s="414"/>
      <c r="WKF44" s="414"/>
      <c r="WKG44" s="414"/>
      <c r="WKH44" s="414"/>
      <c r="WKI44" s="414"/>
      <c r="WKJ44" s="414"/>
      <c r="WKK44" s="414"/>
      <c r="WKL44" s="414"/>
      <c r="WKM44" s="414"/>
      <c r="WKN44" s="414"/>
      <c r="WKO44" s="414"/>
      <c r="WKP44" s="414"/>
      <c r="WKQ44" s="414"/>
      <c r="WKR44" s="414"/>
      <c r="WKS44" s="414"/>
      <c r="WKT44" s="414"/>
      <c r="WKU44" s="414"/>
      <c r="WKV44" s="414"/>
      <c r="WKW44" s="414"/>
      <c r="WKX44" s="414"/>
      <c r="WKY44" s="414"/>
      <c r="WKZ44" s="414"/>
      <c r="WLA44" s="414"/>
      <c r="WLB44" s="414"/>
      <c r="WLC44" s="414"/>
      <c r="WLD44" s="414"/>
      <c r="WLE44" s="414"/>
      <c r="WLF44" s="414"/>
      <c r="WLG44" s="414"/>
      <c r="WLH44" s="414"/>
      <c r="WLI44" s="414"/>
      <c r="WLJ44" s="414"/>
      <c r="WLK44" s="414"/>
      <c r="WLL44" s="414"/>
      <c r="WLM44" s="414"/>
      <c r="WLN44" s="414"/>
      <c r="WLO44" s="414"/>
      <c r="WLP44" s="414"/>
      <c r="WLQ44" s="414"/>
      <c r="WLR44" s="414"/>
      <c r="WLS44" s="414"/>
      <c r="WLT44" s="414"/>
      <c r="WLU44" s="414"/>
      <c r="WLV44" s="414"/>
      <c r="WLW44" s="414"/>
      <c r="WLX44" s="414"/>
      <c r="WLY44" s="414"/>
      <c r="WLZ44" s="414"/>
      <c r="WMA44" s="414"/>
      <c r="WMB44" s="414"/>
      <c r="WMC44" s="414"/>
      <c r="WMD44" s="414"/>
      <c r="WME44" s="414"/>
      <c r="WMF44" s="414"/>
      <c r="WMG44" s="414"/>
      <c r="WMH44" s="414"/>
      <c r="WMI44" s="414"/>
      <c r="WMJ44" s="414"/>
      <c r="WMK44" s="414"/>
      <c r="WML44" s="414"/>
      <c r="WMM44" s="414"/>
      <c r="WMN44" s="414"/>
      <c r="WMO44" s="414"/>
      <c r="WMP44" s="414"/>
      <c r="WMQ44" s="414"/>
      <c r="WMR44" s="414"/>
      <c r="WMS44" s="414"/>
      <c r="WMT44" s="414"/>
      <c r="WMU44" s="414"/>
      <c r="WMV44" s="414"/>
      <c r="WMW44" s="414"/>
      <c r="WMX44" s="414"/>
      <c r="WMY44" s="414"/>
      <c r="WMZ44" s="414"/>
      <c r="WNA44" s="414"/>
      <c r="WNB44" s="414"/>
      <c r="WNC44" s="414"/>
      <c r="WND44" s="414"/>
      <c r="WNE44" s="414"/>
      <c r="WNF44" s="414"/>
      <c r="WNG44" s="414"/>
      <c r="WNH44" s="414"/>
      <c r="WNI44" s="414"/>
      <c r="WNJ44" s="414"/>
      <c r="WNK44" s="414"/>
      <c r="WNL44" s="414"/>
      <c r="WNM44" s="414"/>
      <c r="WNN44" s="414"/>
      <c r="WNO44" s="414"/>
      <c r="WNP44" s="414"/>
      <c r="WNQ44" s="414"/>
      <c r="WNR44" s="414"/>
      <c r="WNS44" s="414"/>
      <c r="WNT44" s="414"/>
      <c r="WNU44" s="414"/>
      <c r="WNV44" s="414"/>
      <c r="WNW44" s="414"/>
      <c r="WNX44" s="414"/>
      <c r="WNY44" s="414"/>
      <c r="WNZ44" s="414"/>
      <c r="WOA44" s="414"/>
      <c r="WOB44" s="414"/>
      <c r="WOC44" s="414"/>
      <c r="WOD44" s="414"/>
      <c r="WOE44" s="414"/>
      <c r="WOF44" s="414"/>
      <c r="WOG44" s="414"/>
      <c r="WOH44" s="414"/>
      <c r="WOI44" s="414"/>
      <c r="WOJ44" s="414"/>
      <c r="WOK44" s="414"/>
      <c r="WOL44" s="414"/>
      <c r="WOM44" s="414"/>
      <c r="WON44" s="414"/>
      <c r="WOO44" s="414"/>
      <c r="WOP44" s="414"/>
      <c r="WOQ44" s="414"/>
      <c r="WOR44" s="414"/>
      <c r="WOS44" s="414"/>
      <c r="WOT44" s="414"/>
      <c r="WOU44" s="414"/>
      <c r="WOV44" s="414"/>
      <c r="WOW44" s="414"/>
      <c r="WOX44" s="414"/>
      <c r="WOY44" s="414"/>
      <c r="WOZ44" s="414"/>
      <c r="WPA44" s="414"/>
      <c r="WPB44" s="414"/>
      <c r="WPC44" s="414"/>
      <c r="WPD44" s="414"/>
      <c r="WPE44" s="414"/>
      <c r="WPF44" s="414"/>
      <c r="WPG44" s="414"/>
      <c r="WPH44" s="414"/>
      <c r="WPI44" s="414"/>
      <c r="WPJ44" s="414"/>
      <c r="WPK44" s="414"/>
      <c r="WPL44" s="414"/>
      <c r="WPM44" s="414"/>
      <c r="WPN44" s="414"/>
      <c r="WPO44" s="414"/>
      <c r="WPP44" s="414"/>
      <c r="WPQ44" s="414"/>
      <c r="WPR44" s="414"/>
      <c r="WPS44" s="414"/>
      <c r="WPT44" s="414"/>
      <c r="WPU44" s="414"/>
      <c r="WPV44" s="414"/>
      <c r="WPW44" s="414"/>
      <c r="WPX44" s="414"/>
      <c r="WPY44" s="414"/>
      <c r="WPZ44" s="414"/>
      <c r="WQA44" s="414"/>
      <c r="WQB44" s="414"/>
      <c r="WQC44" s="414"/>
      <c r="WQD44" s="414"/>
      <c r="WQE44" s="414"/>
      <c r="WQF44" s="414"/>
      <c r="WQG44" s="414"/>
      <c r="WQH44" s="414"/>
      <c r="WQI44" s="414"/>
      <c r="WQJ44" s="414"/>
      <c r="WQK44" s="414"/>
      <c r="WQL44" s="414"/>
      <c r="WQM44" s="414"/>
      <c r="WQN44" s="414"/>
      <c r="WQO44" s="414"/>
      <c r="WQP44" s="414"/>
      <c r="WQQ44" s="414"/>
      <c r="WQR44" s="414"/>
      <c r="WQS44" s="414"/>
      <c r="WQT44" s="414"/>
      <c r="WQU44" s="414"/>
      <c r="WQV44" s="414"/>
      <c r="WQW44" s="414"/>
      <c r="WQX44" s="414"/>
      <c r="WQY44" s="414"/>
      <c r="WQZ44" s="414"/>
      <c r="WRA44" s="414"/>
      <c r="WRB44" s="414"/>
      <c r="WRC44" s="414"/>
      <c r="WRD44" s="414"/>
      <c r="WRE44" s="414"/>
      <c r="WRF44" s="414"/>
      <c r="WRG44" s="414"/>
      <c r="WRH44" s="414"/>
      <c r="WRI44" s="414"/>
      <c r="WRJ44" s="414"/>
      <c r="WRK44" s="414"/>
      <c r="WRL44" s="414"/>
      <c r="WRM44" s="414"/>
      <c r="WRN44" s="414"/>
      <c r="WRO44" s="414"/>
      <c r="WRP44" s="414"/>
      <c r="WRQ44" s="414"/>
      <c r="WRR44" s="414"/>
      <c r="WRS44" s="414"/>
      <c r="WRT44" s="414"/>
      <c r="WRU44" s="414"/>
      <c r="WRV44" s="414"/>
      <c r="WRW44" s="414"/>
      <c r="WRX44" s="414"/>
      <c r="WRY44" s="414"/>
      <c r="WRZ44" s="414"/>
      <c r="WSA44" s="414"/>
      <c r="WSB44" s="414"/>
      <c r="WSC44" s="414"/>
      <c r="WSD44" s="414"/>
      <c r="WSE44" s="414"/>
      <c r="WSF44" s="414"/>
      <c r="WSG44" s="414"/>
      <c r="WSH44" s="414"/>
      <c r="WSI44" s="414"/>
      <c r="WSJ44" s="414"/>
      <c r="WSK44" s="414"/>
      <c r="WSL44" s="414"/>
      <c r="WSM44" s="414"/>
      <c r="WSN44" s="414"/>
      <c r="WSO44" s="414"/>
      <c r="WSP44" s="414"/>
      <c r="WSQ44" s="414"/>
      <c r="WSR44" s="414"/>
      <c r="WSS44" s="414"/>
      <c r="WST44" s="414"/>
      <c r="WSU44" s="414"/>
      <c r="WSV44" s="414"/>
      <c r="WSW44" s="414"/>
      <c r="WSX44" s="414"/>
      <c r="WSY44" s="414"/>
      <c r="WSZ44" s="414"/>
      <c r="WTA44" s="414"/>
      <c r="WTB44" s="414"/>
      <c r="WTC44" s="414"/>
      <c r="WTD44" s="414"/>
      <c r="WTE44" s="414"/>
      <c r="WTF44" s="414"/>
      <c r="WTG44" s="414"/>
      <c r="WTH44" s="414"/>
      <c r="WTI44" s="414"/>
      <c r="WTJ44" s="414"/>
      <c r="WTK44" s="414"/>
      <c r="WTL44" s="414"/>
      <c r="WTM44" s="414"/>
      <c r="WTN44" s="414"/>
      <c r="WTO44" s="414"/>
      <c r="WTP44" s="414"/>
      <c r="WTQ44" s="414"/>
      <c r="WTR44" s="414"/>
      <c r="WTS44" s="414"/>
      <c r="WTT44" s="414"/>
      <c r="WTU44" s="414"/>
      <c r="WTV44" s="414"/>
      <c r="WTW44" s="414"/>
      <c r="WTX44" s="414"/>
      <c r="WTY44" s="414"/>
      <c r="WTZ44" s="414"/>
      <c r="WUA44" s="414"/>
      <c r="WUB44" s="414"/>
      <c r="WUC44" s="414"/>
      <c r="WUD44" s="414"/>
      <c r="WUE44" s="414"/>
      <c r="WUF44" s="414"/>
      <c r="WUG44" s="414"/>
      <c r="WUH44" s="414"/>
      <c r="WUI44" s="414"/>
      <c r="WUJ44" s="414"/>
      <c r="WUK44" s="414"/>
      <c r="WUL44" s="414"/>
      <c r="WUM44" s="414"/>
      <c r="WUN44" s="414"/>
      <c r="WUO44" s="414"/>
      <c r="WUP44" s="414"/>
      <c r="WUQ44" s="414"/>
      <c r="WUR44" s="414"/>
      <c r="WUS44" s="414"/>
      <c r="WUT44" s="414"/>
      <c r="WUU44" s="414"/>
      <c r="WUV44" s="414"/>
      <c r="WUW44" s="414"/>
      <c r="WUX44" s="414"/>
      <c r="WUY44" s="414"/>
      <c r="WUZ44" s="414"/>
      <c r="WVA44" s="414"/>
      <c r="WVB44" s="414"/>
      <c r="WVC44" s="414"/>
      <c r="WVD44" s="414"/>
      <c r="WVE44" s="414"/>
      <c r="WVF44" s="414"/>
      <c r="WVG44" s="414"/>
      <c r="WVH44" s="414"/>
      <c r="WVI44" s="414"/>
      <c r="WVJ44" s="414"/>
      <c r="WVK44" s="414"/>
      <c r="WVL44" s="414"/>
      <c r="WVM44" s="414"/>
      <c r="WVN44" s="414"/>
      <c r="WVO44" s="414"/>
      <c r="WVP44" s="414"/>
      <c r="WVQ44" s="414"/>
      <c r="WVR44" s="414"/>
      <c r="WVS44" s="414"/>
      <c r="WVT44" s="414"/>
      <c r="WVU44" s="414"/>
      <c r="WVV44" s="414"/>
      <c r="WVW44" s="414"/>
      <c r="WVX44" s="414"/>
      <c r="WVY44" s="414"/>
      <c r="WVZ44" s="414"/>
      <c r="WWA44" s="414"/>
      <c r="WWB44" s="414"/>
      <c r="WWC44" s="414"/>
      <c r="WWD44" s="414"/>
      <c r="WWE44" s="414"/>
      <c r="WWF44" s="414"/>
      <c r="WWG44" s="414"/>
      <c r="WWH44" s="414"/>
      <c r="WWI44" s="414"/>
      <c r="WWJ44" s="414"/>
      <c r="WWK44" s="414"/>
      <c r="WWL44" s="414"/>
      <c r="WWM44" s="414"/>
      <c r="WWN44" s="414"/>
      <c r="WWO44" s="414"/>
      <c r="WWP44" s="414"/>
      <c r="WWQ44" s="414"/>
      <c r="WWR44" s="414"/>
      <c r="WWS44" s="414"/>
      <c r="WWT44" s="414"/>
      <c r="WWU44" s="414"/>
      <c r="WWV44" s="414"/>
      <c r="WWW44" s="414"/>
      <c r="WWX44" s="414"/>
      <c r="WWY44" s="414"/>
      <c r="WWZ44" s="414"/>
      <c r="WXA44" s="414"/>
      <c r="WXB44" s="414"/>
      <c r="WXC44" s="414"/>
      <c r="WXD44" s="414"/>
      <c r="WXE44" s="414"/>
      <c r="WXF44" s="414"/>
      <c r="WXG44" s="414"/>
      <c r="WXH44" s="414"/>
      <c r="WXI44" s="414"/>
      <c r="WXJ44" s="414"/>
      <c r="WXK44" s="414"/>
      <c r="WXL44" s="414"/>
      <c r="WXM44" s="414"/>
      <c r="WXN44" s="414"/>
      <c r="WXO44" s="414"/>
      <c r="WXP44" s="414"/>
      <c r="WXQ44" s="414"/>
      <c r="WXR44" s="414"/>
      <c r="WXS44" s="414"/>
      <c r="WXT44" s="414"/>
      <c r="WXU44" s="414"/>
      <c r="WXV44" s="414"/>
      <c r="WXW44" s="414"/>
      <c r="WXX44" s="414"/>
      <c r="WXY44" s="414"/>
      <c r="WXZ44" s="414"/>
      <c r="WYA44" s="414"/>
      <c r="WYB44" s="414"/>
      <c r="WYC44" s="414"/>
      <c r="WYD44" s="414"/>
      <c r="WYE44" s="414"/>
      <c r="WYF44" s="414"/>
      <c r="WYG44" s="414"/>
      <c r="WYH44" s="414"/>
      <c r="WYI44" s="414"/>
      <c r="WYJ44" s="414"/>
      <c r="WYK44" s="414"/>
      <c r="WYL44" s="414"/>
      <c r="WYM44" s="414"/>
      <c r="WYN44" s="414"/>
      <c r="WYO44" s="414"/>
      <c r="WYP44" s="414"/>
      <c r="WYQ44" s="414"/>
      <c r="WYR44" s="414"/>
      <c r="WYS44" s="414"/>
      <c r="WYT44" s="414"/>
      <c r="WYU44" s="414"/>
      <c r="WYV44" s="414"/>
      <c r="WYW44" s="414"/>
      <c r="WYX44" s="414"/>
      <c r="WYY44" s="414"/>
      <c r="WYZ44" s="414"/>
      <c r="WZA44" s="414"/>
      <c r="WZB44" s="414"/>
      <c r="WZC44" s="414"/>
      <c r="WZD44" s="414"/>
      <c r="WZE44" s="414"/>
      <c r="WZF44" s="414"/>
      <c r="WZG44" s="414"/>
      <c r="WZH44" s="414"/>
      <c r="WZI44" s="414"/>
      <c r="WZJ44" s="414"/>
      <c r="WZK44" s="414"/>
      <c r="WZL44" s="414"/>
      <c r="WZM44" s="414"/>
      <c r="WZN44" s="414"/>
      <c r="WZO44" s="414"/>
      <c r="WZP44" s="414"/>
      <c r="WZQ44" s="414"/>
      <c r="WZR44" s="414"/>
      <c r="WZS44" s="414"/>
      <c r="WZT44" s="414"/>
      <c r="WZU44" s="414"/>
      <c r="WZV44" s="414"/>
      <c r="WZW44" s="414"/>
      <c r="WZX44" s="414"/>
      <c r="WZY44" s="414"/>
      <c r="WZZ44" s="414"/>
      <c r="XAA44" s="414"/>
      <c r="XAB44" s="414"/>
      <c r="XAC44" s="414"/>
      <c r="XAD44" s="414"/>
      <c r="XAE44" s="414"/>
      <c r="XAF44" s="414"/>
      <c r="XAG44" s="414"/>
      <c r="XAH44" s="414"/>
      <c r="XAI44" s="414"/>
      <c r="XAJ44" s="414"/>
      <c r="XAK44" s="414"/>
      <c r="XAL44" s="414"/>
      <c r="XAM44" s="414"/>
      <c r="XAN44" s="414"/>
      <c r="XAO44" s="414"/>
      <c r="XAP44" s="414"/>
      <c r="XAQ44" s="414"/>
      <c r="XAR44" s="414"/>
      <c r="XAS44" s="414"/>
      <c r="XAT44" s="414"/>
      <c r="XAU44" s="414"/>
      <c r="XAV44" s="414"/>
      <c r="XAW44" s="414"/>
      <c r="XAX44" s="414"/>
      <c r="XAY44" s="414"/>
      <c r="XAZ44" s="414"/>
      <c r="XBA44" s="414"/>
      <c r="XBB44" s="414"/>
      <c r="XBC44" s="414"/>
      <c r="XBD44" s="414"/>
      <c r="XBE44" s="414"/>
      <c r="XBF44" s="414"/>
      <c r="XBG44" s="414"/>
      <c r="XBH44" s="414"/>
      <c r="XBI44" s="414"/>
      <c r="XBJ44" s="414"/>
      <c r="XBK44" s="414"/>
      <c r="XBL44" s="414"/>
      <c r="XBM44" s="414"/>
      <c r="XBN44" s="414"/>
      <c r="XBO44" s="414"/>
      <c r="XBP44" s="414"/>
      <c r="XBQ44" s="414"/>
      <c r="XBR44" s="414"/>
      <c r="XBS44" s="414"/>
      <c r="XBT44" s="414"/>
      <c r="XBU44" s="414"/>
      <c r="XBV44" s="414"/>
      <c r="XBW44" s="414"/>
      <c r="XBX44" s="414"/>
      <c r="XBY44" s="414"/>
      <c r="XBZ44" s="414"/>
      <c r="XCA44" s="414"/>
      <c r="XCB44" s="414"/>
      <c r="XCC44" s="414"/>
      <c r="XCD44" s="414"/>
      <c r="XCE44" s="414"/>
      <c r="XCF44" s="414"/>
      <c r="XCG44" s="414"/>
      <c r="XCH44" s="414"/>
      <c r="XCI44" s="414"/>
      <c r="XCJ44" s="414"/>
      <c r="XCK44" s="414"/>
      <c r="XCL44" s="414"/>
      <c r="XCM44" s="414"/>
      <c r="XCN44" s="414"/>
      <c r="XCO44" s="414"/>
      <c r="XCP44" s="414"/>
      <c r="XCQ44" s="414"/>
      <c r="XCR44" s="414"/>
      <c r="XCS44" s="414"/>
      <c r="XCT44" s="414"/>
      <c r="XCU44" s="414"/>
      <c r="XCV44" s="414"/>
      <c r="XCW44" s="414"/>
      <c r="XCX44" s="414"/>
      <c r="XCY44" s="414"/>
      <c r="XCZ44" s="414"/>
      <c r="XDA44" s="414"/>
      <c r="XDB44" s="414"/>
      <c r="XDC44" s="414"/>
      <c r="XDD44" s="414"/>
      <c r="XDE44" s="414"/>
      <c r="XDF44" s="414"/>
      <c r="XDG44" s="414"/>
      <c r="XDH44" s="414"/>
      <c r="XDI44" s="414"/>
      <c r="XDJ44" s="414"/>
      <c r="XDK44" s="414"/>
      <c r="XDL44" s="414"/>
      <c r="XDM44" s="414"/>
      <c r="XDN44" s="414"/>
      <c r="XDO44" s="414"/>
      <c r="XDP44" s="414"/>
      <c r="XDQ44" s="414"/>
      <c r="XDR44" s="414"/>
      <c r="XDS44" s="414"/>
      <c r="XDT44" s="414"/>
      <c r="XDU44" s="414"/>
      <c r="XDV44" s="414"/>
      <c r="XDW44" s="414"/>
      <c r="XDX44" s="414"/>
      <c r="XDY44" s="414"/>
      <c r="XDZ44" s="414"/>
      <c r="XEA44" s="414"/>
      <c r="XEB44" s="414"/>
      <c r="XEC44" s="414"/>
      <c r="XED44" s="414"/>
      <c r="XEE44" s="414"/>
      <c r="XEF44" s="414"/>
      <c r="XEG44" s="414"/>
      <c r="XEH44" s="414"/>
      <c r="XEI44" s="414"/>
      <c r="XEJ44" s="414"/>
      <c r="XEK44" s="414"/>
      <c r="XEL44" s="414"/>
      <c r="XEM44" s="414"/>
      <c r="XEN44" s="414"/>
      <c r="XEO44" s="414"/>
      <c r="XEP44" s="414"/>
      <c r="XEQ44" s="414"/>
      <c r="XER44" s="414"/>
      <c r="XES44" s="414"/>
      <c r="XET44" s="414"/>
      <c r="XEU44" s="414"/>
      <c r="XEV44" s="414"/>
      <c r="XEW44" s="414"/>
      <c r="XEX44" s="414"/>
      <c r="XEY44" s="414"/>
      <c r="XEZ44" s="414"/>
      <c r="XFA44" s="414"/>
      <c r="XFB44" s="414"/>
    </row>
    <row r="45" spans="1:16382" ht="32.25" hidden="1" customHeight="1">
      <c r="B45" s="394">
        <f t="shared" si="2"/>
        <v>41</v>
      </c>
      <c r="C45" s="429" t="s">
        <v>199</v>
      </c>
      <c r="D45" s="387" t="s">
        <v>179</v>
      </c>
      <c r="E45" s="429" t="s">
        <v>674</v>
      </c>
      <c r="F45" s="395"/>
      <c r="G45" s="395"/>
      <c r="H45" s="416" t="s">
        <v>166</v>
      </c>
      <c r="I45" s="396"/>
      <c r="J45" s="397"/>
      <c r="K45" s="430">
        <v>42618</v>
      </c>
      <c r="L45" s="430">
        <v>42618</v>
      </c>
      <c r="M45" s="398">
        <f t="shared" ca="1" si="0"/>
        <v>1</v>
      </c>
      <c r="N45" s="398">
        <f t="shared" ca="1" si="1"/>
        <v>1</v>
      </c>
      <c r="O45" s="399">
        <f ca="1">SUMIF('Resource Deployment List'!$F$11:$F$219,C45,'Resource Deployment List'!$M$11:$M$219)</f>
        <v>2</v>
      </c>
      <c r="P45" s="400"/>
      <c r="Q45" s="401"/>
      <c r="R45" s="400"/>
      <c r="S45" s="403"/>
      <c r="T45" s="403"/>
    </row>
    <row r="46" spans="1:16382" ht="32.25" hidden="1" customHeight="1">
      <c r="B46" s="394">
        <f t="shared" si="2"/>
        <v>42</v>
      </c>
      <c r="C46" s="429" t="s">
        <v>180</v>
      </c>
      <c r="D46" s="416" t="s">
        <v>155</v>
      </c>
      <c r="E46" s="429" t="s">
        <v>675</v>
      </c>
      <c r="F46" s="395"/>
      <c r="G46" s="395"/>
      <c r="H46" s="416" t="s">
        <v>181</v>
      </c>
      <c r="I46" s="396"/>
      <c r="J46" s="397"/>
      <c r="K46" s="430">
        <v>40420</v>
      </c>
      <c r="L46" s="430">
        <v>42401</v>
      </c>
      <c r="M46" s="398">
        <f t="shared" ca="1" si="0"/>
        <v>7</v>
      </c>
      <c r="N46" s="398">
        <f t="shared" ca="1" si="1"/>
        <v>2</v>
      </c>
      <c r="O46" s="399">
        <f ca="1">SUMIF('Resource Deployment List'!$F$11:$F$219,C46,'Resource Deployment List'!$M$11:$M$219)</f>
        <v>0.2</v>
      </c>
      <c r="P46" s="400"/>
      <c r="Q46" s="401"/>
      <c r="R46" s="400"/>
      <c r="S46" s="403"/>
      <c r="T46" s="403"/>
    </row>
    <row r="47" spans="1:16382" ht="32.25" hidden="1" customHeight="1">
      <c r="B47" s="394">
        <f t="shared" si="2"/>
        <v>43</v>
      </c>
      <c r="C47" s="429" t="s">
        <v>627</v>
      </c>
      <c r="D47" s="387" t="s">
        <v>760</v>
      </c>
      <c r="E47" s="429" t="s">
        <v>676</v>
      </c>
      <c r="F47" s="395"/>
      <c r="G47" s="395"/>
      <c r="H47" s="416" t="s">
        <v>166</v>
      </c>
      <c r="I47" s="396"/>
      <c r="J47" s="397"/>
      <c r="K47" s="430">
        <v>42461</v>
      </c>
      <c r="L47" s="430">
        <v>42461</v>
      </c>
      <c r="M47" s="398">
        <f t="shared" ca="1" si="0"/>
        <v>1</v>
      </c>
      <c r="N47" s="398">
        <f t="shared" ca="1" si="1"/>
        <v>1</v>
      </c>
      <c r="O47" s="399">
        <f>SUMIF('Resource Deployment List'!$F$11:$F$219,C47,'Resource Deployment List'!$M$11:$M$219)</f>
        <v>0</v>
      </c>
      <c r="P47" s="400"/>
      <c r="Q47" s="401"/>
      <c r="R47" s="401"/>
      <c r="S47" s="405"/>
      <c r="T47" s="405"/>
    </row>
    <row r="48" spans="1:16382" ht="32.25" hidden="1" customHeight="1">
      <c r="B48" s="394">
        <f t="shared" si="2"/>
        <v>44</v>
      </c>
      <c r="C48" s="429" t="s">
        <v>164</v>
      </c>
      <c r="D48" s="416" t="s">
        <v>155</v>
      </c>
      <c r="E48" s="429" t="s">
        <v>677</v>
      </c>
      <c r="F48" s="395"/>
      <c r="G48" s="395"/>
      <c r="H48" s="416" t="s">
        <v>160</v>
      </c>
      <c r="I48" s="396"/>
      <c r="J48" s="397"/>
      <c r="K48" s="430">
        <v>41946</v>
      </c>
      <c r="L48" s="430">
        <v>42177</v>
      </c>
      <c r="M48" s="398">
        <f t="shared" ca="1" si="0"/>
        <v>3</v>
      </c>
      <c r="N48" s="398">
        <f t="shared" ca="1" si="1"/>
        <v>2</v>
      </c>
      <c r="O48" s="399">
        <f ca="1">SUMIF('Resource Deployment List'!$F$11:$F$219,C48,'Resource Deployment List'!$M$11:$M$219)</f>
        <v>1</v>
      </c>
      <c r="P48" s="400"/>
      <c r="Q48" s="401"/>
      <c r="R48" s="400"/>
      <c r="S48" s="403"/>
      <c r="T48" s="403"/>
    </row>
    <row r="49" spans="1:16382" ht="32.25" hidden="1" customHeight="1">
      <c r="B49" s="394">
        <f t="shared" si="2"/>
        <v>45</v>
      </c>
      <c r="C49" s="429" t="s">
        <v>161</v>
      </c>
      <c r="D49" s="416" t="s">
        <v>155</v>
      </c>
      <c r="E49" s="429" t="s">
        <v>678</v>
      </c>
      <c r="F49" s="395"/>
      <c r="G49" s="395"/>
      <c r="H49" s="416" t="s">
        <v>160</v>
      </c>
      <c r="I49" s="396"/>
      <c r="J49" s="397"/>
      <c r="K49" s="430">
        <v>41163</v>
      </c>
      <c r="L49" s="430">
        <v>42065</v>
      </c>
      <c r="M49" s="398">
        <f t="shared" ca="1" si="0"/>
        <v>5</v>
      </c>
      <c r="N49" s="398">
        <f t="shared" ca="1" si="1"/>
        <v>3</v>
      </c>
      <c r="O49" s="399">
        <f ca="1">SUMIF('Resource Deployment List'!$F$11:$F$219,C49,'Resource Deployment List'!$M$11:$M$219)</f>
        <v>1</v>
      </c>
      <c r="P49" s="400"/>
      <c r="Q49" s="401"/>
      <c r="R49" s="400"/>
      <c r="S49" s="403"/>
      <c r="T49" s="403"/>
    </row>
    <row r="50" spans="1:16382" ht="32.25" hidden="1" customHeight="1">
      <c r="B50" s="394">
        <f t="shared" si="2"/>
        <v>46</v>
      </c>
      <c r="C50" s="429" t="s">
        <v>301</v>
      </c>
      <c r="D50" s="416" t="s">
        <v>302</v>
      </c>
      <c r="E50" s="429" t="s">
        <v>679</v>
      </c>
      <c r="F50" s="395"/>
      <c r="G50" s="395"/>
      <c r="H50" s="416" t="s">
        <v>166</v>
      </c>
      <c r="I50" s="396"/>
      <c r="J50" s="397"/>
      <c r="K50" s="430"/>
      <c r="L50" s="430">
        <v>43012</v>
      </c>
      <c r="M50" s="398">
        <f t="shared" ca="1" si="0"/>
        <v>118</v>
      </c>
      <c r="N50" s="398">
        <f t="shared" ca="1" si="1"/>
        <v>0</v>
      </c>
      <c r="O50" s="399">
        <f ca="1">SUMIF('Resource Deployment List'!$F$11:$F$219,C50,'Resource Deployment List'!$M$11:$M$219)</f>
        <v>1</v>
      </c>
      <c r="P50" s="400"/>
      <c r="Q50" s="401"/>
      <c r="R50" s="400"/>
      <c r="S50" s="403"/>
      <c r="T50" s="403"/>
    </row>
    <row r="51" spans="1:16382" ht="32.25" hidden="1" customHeight="1">
      <c r="B51" s="394">
        <f t="shared" si="2"/>
        <v>47</v>
      </c>
      <c r="C51" s="429" t="s">
        <v>194</v>
      </c>
      <c r="D51" s="416" t="s">
        <v>155</v>
      </c>
      <c r="E51" s="429" t="s">
        <v>680</v>
      </c>
      <c r="F51" s="395"/>
      <c r="G51" s="395"/>
      <c r="H51" s="416" t="s">
        <v>166</v>
      </c>
      <c r="I51" s="396"/>
      <c r="J51" s="397"/>
      <c r="K51" s="430">
        <v>42583</v>
      </c>
      <c r="L51" s="430">
        <v>42583</v>
      </c>
      <c r="M51" s="398">
        <f t="shared" ca="1" si="0"/>
        <v>1</v>
      </c>
      <c r="N51" s="398">
        <f t="shared" ca="1" si="1"/>
        <v>1</v>
      </c>
      <c r="O51" s="399">
        <f ca="1">SUMIF('Resource Deployment List'!$F$11:$F$219,C51,'Resource Deployment List'!$M$11:$M$219)</f>
        <v>1</v>
      </c>
      <c r="P51" s="400"/>
      <c r="Q51" s="401"/>
      <c r="R51" s="401"/>
      <c r="S51" s="405"/>
      <c r="T51" s="405"/>
    </row>
    <row r="52" spans="1:16382" ht="32.25" hidden="1" customHeight="1">
      <c r="B52" s="394">
        <f t="shared" si="2"/>
        <v>48</v>
      </c>
      <c r="C52" s="429" t="s">
        <v>201</v>
      </c>
      <c r="D52" s="387" t="s">
        <v>761</v>
      </c>
      <c r="E52" s="429" t="s">
        <v>681</v>
      </c>
      <c r="F52" s="395"/>
      <c r="G52" s="395"/>
      <c r="H52" s="416" t="s">
        <v>160</v>
      </c>
      <c r="I52" s="396"/>
      <c r="J52" s="397"/>
      <c r="K52" s="430">
        <v>40710</v>
      </c>
      <c r="L52" s="430">
        <v>42688</v>
      </c>
      <c r="M52" s="398">
        <f t="shared" ca="1" si="0"/>
        <v>6</v>
      </c>
      <c r="N52" s="398">
        <f t="shared" ca="1" si="1"/>
        <v>1</v>
      </c>
      <c r="O52" s="399">
        <f ca="1">SUMIF('Resource Deployment List'!$F$11:$F$219,C52,'Resource Deployment List'!$M$11:$M$219)</f>
        <v>1</v>
      </c>
      <c r="P52" s="400"/>
      <c r="Q52" s="401"/>
      <c r="R52" s="400"/>
      <c r="S52" s="403"/>
      <c r="T52" s="403"/>
    </row>
    <row r="53" spans="1:16382" ht="32.25" hidden="1" customHeight="1">
      <c r="B53" s="394">
        <f t="shared" si="2"/>
        <v>49</v>
      </c>
      <c r="C53" s="429" t="s">
        <v>292</v>
      </c>
      <c r="D53" s="416" t="s">
        <v>302</v>
      </c>
      <c r="E53" s="429" t="s">
        <v>682</v>
      </c>
      <c r="F53" s="395"/>
      <c r="G53" s="395"/>
      <c r="H53" s="416" t="s">
        <v>160</v>
      </c>
      <c r="I53" s="396"/>
      <c r="J53" s="397"/>
      <c r="K53" s="430"/>
      <c r="L53" s="430">
        <v>42758</v>
      </c>
      <c r="M53" s="398">
        <f t="shared" ca="1" si="0"/>
        <v>118</v>
      </c>
      <c r="N53" s="398">
        <f t="shared" ca="1" si="1"/>
        <v>1</v>
      </c>
      <c r="O53" s="399">
        <f ca="1">SUMIF('Resource Deployment List'!$F$11:$F$219,C53,'Resource Deployment List'!$M$11:$M$219)</f>
        <v>1</v>
      </c>
      <c r="P53" s="400"/>
      <c r="Q53" s="401"/>
      <c r="R53" s="400"/>
      <c r="S53" s="403"/>
      <c r="T53" s="403"/>
    </row>
    <row r="54" spans="1:16382" ht="32.25" hidden="1" customHeight="1">
      <c r="B54" s="394">
        <f t="shared" si="2"/>
        <v>50</v>
      </c>
      <c r="C54" s="429" t="s">
        <v>157</v>
      </c>
      <c r="D54" s="416" t="s">
        <v>155</v>
      </c>
      <c r="E54" s="429" t="s">
        <v>683</v>
      </c>
      <c r="F54" s="395"/>
      <c r="G54" s="395"/>
      <c r="H54" s="416" t="s">
        <v>158</v>
      </c>
      <c r="I54" s="396"/>
      <c r="J54" s="397"/>
      <c r="K54" s="430">
        <v>39144</v>
      </c>
      <c r="L54" s="430">
        <v>41876</v>
      </c>
      <c r="M54" s="398">
        <f t="shared" ca="1" si="0"/>
        <v>11</v>
      </c>
      <c r="N54" s="398">
        <f t="shared" ca="1" si="1"/>
        <v>3</v>
      </c>
      <c r="O54" s="399">
        <f ca="1">SUMIF('Resource Deployment List'!$F$11:$F$219,C54,'Resource Deployment List'!$M$11:$M$219)</f>
        <v>1</v>
      </c>
      <c r="P54" s="400"/>
      <c r="Q54" s="401"/>
      <c r="R54" s="400"/>
      <c r="S54" s="403"/>
      <c r="T54" s="403"/>
    </row>
    <row r="55" spans="1:16382" ht="32.25" hidden="1" customHeight="1">
      <c r="A55" s="404"/>
      <c r="B55" s="394">
        <f t="shared" si="2"/>
        <v>51</v>
      </c>
      <c r="C55" s="429" t="s">
        <v>232</v>
      </c>
      <c r="D55" s="416" t="s">
        <v>302</v>
      </c>
      <c r="E55" s="429" t="s">
        <v>684</v>
      </c>
      <c r="F55" s="395"/>
      <c r="G55" s="395"/>
      <c r="H55" s="416" t="s">
        <v>166</v>
      </c>
      <c r="I55" s="396"/>
      <c r="J55" s="397"/>
      <c r="K55" s="430">
        <v>42181</v>
      </c>
      <c r="L55" s="430">
        <v>43017</v>
      </c>
      <c r="M55" s="398">
        <f t="shared" ca="1" si="0"/>
        <v>2</v>
      </c>
      <c r="N55" s="398">
        <f t="shared" ca="1" si="1"/>
        <v>0</v>
      </c>
      <c r="O55" s="399">
        <f ca="1">SUMIF('Resource Deployment List'!$F$11:$F$219,C55,'Resource Deployment List'!$M$11:$M$219)</f>
        <v>1</v>
      </c>
      <c r="P55" s="400"/>
      <c r="Q55" s="401"/>
      <c r="R55" s="400"/>
      <c r="S55" s="403"/>
      <c r="T55" s="403"/>
      <c r="XAV55" s="404"/>
      <c r="XAW55" s="404"/>
      <c r="XAX55" s="404"/>
      <c r="XAY55" s="404"/>
      <c r="XAZ55" s="404"/>
      <c r="XBA55" s="404"/>
      <c r="XBB55" s="404"/>
      <c r="XBC55" s="404"/>
      <c r="XBD55" s="404"/>
      <c r="XBE55" s="404"/>
      <c r="XBF55" s="404"/>
      <c r="XBG55" s="404"/>
      <c r="XBH55" s="404"/>
      <c r="XBI55" s="404"/>
      <c r="XBJ55" s="404"/>
      <c r="XBK55" s="404"/>
      <c r="XBL55" s="404"/>
      <c r="XBM55" s="404"/>
      <c r="XBN55" s="404"/>
      <c r="XBO55" s="404"/>
      <c r="XBP55" s="404"/>
      <c r="XBQ55" s="404"/>
      <c r="XBR55" s="404"/>
      <c r="XBS55" s="404"/>
      <c r="XBT55" s="404"/>
      <c r="XBU55" s="404"/>
      <c r="XBV55" s="404"/>
      <c r="XBW55" s="404"/>
      <c r="XBX55" s="404"/>
      <c r="XBY55" s="404"/>
      <c r="XBZ55" s="404"/>
      <c r="XCA55" s="404"/>
      <c r="XCB55" s="404"/>
      <c r="XCC55" s="404"/>
      <c r="XCD55" s="404"/>
      <c r="XCE55" s="404"/>
      <c r="XCF55" s="404"/>
      <c r="XCG55" s="404"/>
      <c r="XCH55" s="404"/>
      <c r="XCI55" s="404"/>
      <c r="XCJ55" s="404"/>
      <c r="XCK55" s="404"/>
      <c r="XCL55" s="404"/>
      <c r="XCM55" s="404"/>
      <c r="XCN55" s="404"/>
      <c r="XCO55" s="404"/>
      <c r="XCP55" s="404"/>
      <c r="XCQ55" s="404"/>
      <c r="XCR55" s="404"/>
      <c r="XCS55" s="404"/>
      <c r="XCT55" s="404"/>
      <c r="XCU55" s="404"/>
      <c r="XCV55" s="404"/>
      <c r="XCW55" s="404"/>
      <c r="XCX55" s="404"/>
      <c r="XCY55" s="404"/>
      <c r="XCZ55" s="404"/>
      <c r="XDA55" s="404"/>
      <c r="XDB55" s="404"/>
      <c r="XDC55" s="404"/>
      <c r="XDD55" s="404"/>
      <c r="XDE55" s="404"/>
      <c r="XDF55" s="404"/>
      <c r="XDG55" s="404"/>
      <c r="XDH55" s="404"/>
      <c r="XDI55" s="404"/>
      <c r="XDJ55" s="404"/>
      <c r="XDK55" s="404"/>
      <c r="XDL55" s="404"/>
      <c r="XDM55" s="404"/>
      <c r="XDN55" s="404"/>
      <c r="XDO55" s="404"/>
      <c r="XDP55" s="404"/>
      <c r="XDQ55" s="404"/>
      <c r="XDR55" s="404"/>
      <c r="XDS55" s="404"/>
      <c r="XDT55" s="404"/>
      <c r="XDU55" s="404"/>
      <c r="XDV55" s="404"/>
      <c r="XDW55" s="404"/>
      <c r="XDX55" s="404"/>
      <c r="XDY55" s="404"/>
      <c r="XDZ55" s="404"/>
      <c r="XEA55" s="404"/>
      <c r="XEB55" s="404"/>
      <c r="XEC55" s="404"/>
      <c r="XED55" s="404"/>
      <c r="XEE55" s="404"/>
      <c r="XEF55" s="404"/>
      <c r="XEG55" s="404"/>
      <c r="XEH55" s="404"/>
      <c r="XEI55" s="404"/>
      <c r="XEJ55" s="404"/>
      <c r="XEK55" s="404"/>
      <c r="XEL55" s="404"/>
      <c r="XEM55" s="404"/>
      <c r="XEN55" s="404"/>
      <c r="XEO55" s="404"/>
      <c r="XEP55" s="404"/>
      <c r="XEQ55" s="404"/>
      <c r="XER55" s="404"/>
      <c r="XES55" s="404"/>
      <c r="XET55" s="404"/>
      <c r="XEU55" s="404"/>
      <c r="XEV55" s="404"/>
      <c r="XEW55" s="404"/>
      <c r="XEX55" s="404"/>
      <c r="XEY55" s="404"/>
      <c r="XEZ55" s="404"/>
      <c r="XFA55" s="404"/>
      <c r="XFB55" s="404"/>
    </row>
    <row r="56" spans="1:16382" ht="32.25" hidden="1" customHeight="1">
      <c r="B56" s="394">
        <f t="shared" si="2"/>
        <v>52</v>
      </c>
      <c r="C56" s="429" t="s">
        <v>297</v>
      </c>
      <c r="D56" s="416" t="s">
        <v>155</v>
      </c>
      <c r="E56" s="429" t="s">
        <v>685</v>
      </c>
      <c r="F56" s="395"/>
      <c r="G56" s="395" t="s">
        <v>305</v>
      </c>
      <c r="H56" s="416" t="s">
        <v>183</v>
      </c>
      <c r="I56" s="396" t="s">
        <v>196</v>
      </c>
      <c r="J56" s="397" t="s">
        <v>13</v>
      </c>
      <c r="K56" s="430">
        <v>42880</v>
      </c>
      <c r="L56" s="430">
        <v>42880</v>
      </c>
      <c r="M56" s="398">
        <f t="shared" ca="1" si="0"/>
        <v>0</v>
      </c>
      <c r="N56" s="398">
        <f t="shared" ca="1" si="1"/>
        <v>0</v>
      </c>
      <c r="O56" s="399">
        <f ca="1">SUMIF('Resource Deployment List'!$F$11:$F$219,C56,'Resource Deployment List'!$M$11:$M$219)</f>
        <v>1</v>
      </c>
      <c r="P56" s="400"/>
      <c r="Q56" s="401" t="s">
        <v>561</v>
      </c>
      <c r="R56" s="401"/>
      <c r="S56" s="405"/>
      <c r="T56" s="405"/>
    </row>
    <row r="57" spans="1:16382" ht="32.25" hidden="1" customHeight="1">
      <c r="B57" s="394">
        <f t="shared" si="2"/>
        <v>53</v>
      </c>
      <c r="C57" s="429" t="s">
        <v>197</v>
      </c>
      <c r="D57" s="416" t="s">
        <v>155</v>
      </c>
      <c r="E57" s="429" t="s">
        <v>686</v>
      </c>
      <c r="F57" s="395"/>
      <c r="G57" s="395"/>
      <c r="H57" s="416" t="s">
        <v>160</v>
      </c>
      <c r="I57" s="396"/>
      <c r="J57" s="397"/>
      <c r="K57" s="430"/>
      <c r="L57" s="430">
        <v>42598</v>
      </c>
      <c r="M57" s="398">
        <f t="shared" ca="1" si="0"/>
        <v>118</v>
      </c>
      <c r="N57" s="398">
        <f t="shared" ca="1" si="1"/>
        <v>1</v>
      </c>
      <c r="O57" s="399">
        <f ca="1">SUMIF('Resource Deployment List'!$F$11:$F$219,C57,'Resource Deployment List'!$M$11:$M$219)</f>
        <v>1</v>
      </c>
      <c r="P57" s="400"/>
      <c r="Q57" s="401"/>
      <c r="R57" s="410"/>
      <c r="S57" s="403"/>
      <c r="T57" s="403"/>
    </row>
    <row r="58" spans="1:16382" ht="32.25" hidden="1" customHeight="1">
      <c r="B58" s="394">
        <f t="shared" si="2"/>
        <v>54</v>
      </c>
      <c r="C58" s="429" t="s">
        <v>628</v>
      </c>
      <c r="D58" s="416" t="s">
        <v>721</v>
      </c>
      <c r="E58" s="429" t="s">
        <v>687</v>
      </c>
      <c r="F58" s="395"/>
      <c r="G58" s="395"/>
      <c r="H58" s="416" t="s">
        <v>160</v>
      </c>
      <c r="I58" s="396"/>
      <c r="J58" s="397"/>
      <c r="K58" s="430">
        <v>41806</v>
      </c>
      <c r="L58" s="430">
        <v>42688</v>
      </c>
      <c r="M58" s="398">
        <f t="shared" ca="1" si="0"/>
        <v>3</v>
      </c>
      <c r="N58" s="398">
        <f t="shared" ca="1" si="1"/>
        <v>1</v>
      </c>
      <c r="O58" s="399">
        <f>SUMIF('Resource Deployment List'!$F$11:$F$219,C58,'Resource Deployment List'!$M$11:$M$219)</f>
        <v>0</v>
      </c>
      <c r="P58" s="400"/>
      <c r="Q58" s="401"/>
      <c r="R58" s="415"/>
      <c r="S58" s="403"/>
      <c r="T58" s="403"/>
    </row>
    <row r="59" spans="1:16382" ht="32.25" hidden="1" customHeight="1">
      <c r="B59" s="394">
        <f t="shared" si="2"/>
        <v>55</v>
      </c>
      <c r="C59" s="429" t="s">
        <v>200</v>
      </c>
      <c r="D59" s="416" t="s">
        <v>155</v>
      </c>
      <c r="E59" s="429" t="s">
        <v>688</v>
      </c>
      <c r="F59" s="395"/>
      <c r="G59" s="395" t="s">
        <v>305</v>
      </c>
      <c r="H59" s="416" t="s">
        <v>166</v>
      </c>
      <c r="I59" s="396" t="s">
        <v>196</v>
      </c>
      <c r="J59" s="397" t="s">
        <v>13</v>
      </c>
      <c r="K59" s="430">
        <v>42618</v>
      </c>
      <c r="L59" s="430">
        <v>42618</v>
      </c>
      <c r="M59" s="398">
        <f t="shared" ca="1" si="0"/>
        <v>1</v>
      </c>
      <c r="N59" s="398">
        <f t="shared" ca="1" si="1"/>
        <v>1</v>
      </c>
      <c r="O59" s="399">
        <f ca="1">SUMIF('Resource Deployment List'!$F$11:$F$219,C59,'Resource Deployment List'!$M$11:$M$219)</f>
        <v>1.5</v>
      </c>
      <c r="P59" s="400"/>
      <c r="Q59" s="401" t="s">
        <v>167</v>
      </c>
      <c r="R59" s="401"/>
      <c r="S59" s="401" t="s">
        <v>212</v>
      </c>
      <c r="T59" s="405"/>
    </row>
    <row r="60" spans="1:16382" ht="32.25" hidden="1" customHeight="1">
      <c r="B60" s="394">
        <f t="shared" si="2"/>
        <v>56</v>
      </c>
      <c r="C60" s="429" t="s">
        <v>218</v>
      </c>
      <c r="D60" s="416" t="s">
        <v>302</v>
      </c>
      <c r="E60" s="429" t="s">
        <v>689</v>
      </c>
      <c r="F60" s="395"/>
      <c r="G60" s="395"/>
      <c r="H60" s="416" t="s">
        <v>166</v>
      </c>
      <c r="I60" s="396"/>
      <c r="J60" s="397"/>
      <c r="K60" s="430">
        <v>42948</v>
      </c>
      <c r="L60" s="430">
        <v>42948</v>
      </c>
      <c r="M60" s="398">
        <f t="shared" ca="1" si="0"/>
        <v>0</v>
      </c>
      <c r="N60" s="398">
        <f t="shared" ca="1" si="1"/>
        <v>0</v>
      </c>
      <c r="O60" s="399">
        <f ca="1">SUMIF('Resource Deployment List'!$F$11:$F$219,C60,'Resource Deployment List'!$M$11:$M$219)</f>
        <v>2</v>
      </c>
      <c r="P60" s="400"/>
      <c r="Q60" s="401"/>
      <c r="R60" s="400"/>
      <c r="S60" s="403"/>
      <c r="T60" s="403"/>
    </row>
    <row r="61" spans="1:16382" ht="32.25" hidden="1" customHeight="1">
      <c r="B61" s="394">
        <f t="shared" si="2"/>
        <v>57</v>
      </c>
      <c r="C61" s="429" t="s">
        <v>629</v>
      </c>
      <c r="D61" s="416" t="s">
        <v>153</v>
      </c>
      <c r="E61" s="429" t="s">
        <v>690</v>
      </c>
      <c r="F61" s="395"/>
      <c r="G61" s="395"/>
      <c r="H61" s="416" t="s">
        <v>166</v>
      </c>
      <c r="I61" s="396"/>
      <c r="J61" s="397"/>
      <c r="K61" s="430">
        <v>42948</v>
      </c>
      <c r="L61" s="430">
        <v>42948</v>
      </c>
      <c r="M61" s="398">
        <f t="shared" ca="1" si="0"/>
        <v>0</v>
      </c>
      <c r="N61" s="398">
        <f t="shared" ca="1" si="1"/>
        <v>0</v>
      </c>
      <c r="O61" s="399">
        <f ca="1">SUMIF('Resource Deployment List'!$F$11:$F$219,C61,'Resource Deployment List'!$M$11:$M$219)</f>
        <v>1</v>
      </c>
      <c r="P61" s="400"/>
      <c r="Q61" s="401"/>
      <c r="R61" s="400"/>
      <c r="S61" s="403"/>
      <c r="T61" s="403"/>
    </row>
    <row r="62" spans="1:16382" ht="32.25" hidden="1" customHeight="1">
      <c r="B62" s="394">
        <f t="shared" si="2"/>
        <v>58</v>
      </c>
      <c r="C62" s="429" t="s">
        <v>210</v>
      </c>
      <c r="D62" s="416" t="s">
        <v>155</v>
      </c>
      <c r="E62" s="429" t="s">
        <v>691</v>
      </c>
      <c r="F62" s="395"/>
      <c r="G62" s="395"/>
      <c r="H62" s="416" t="s">
        <v>183</v>
      </c>
      <c r="I62" s="396"/>
      <c r="J62" s="397"/>
      <c r="K62" s="430">
        <v>42795</v>
      </c>
      <c r="L62" s="430">
        <v>42795</v>
      </c>
      <c r="M62" s="398">
        <f t="shared" ca="1" si="0"/>
        <v>1</v>
      </c>
      <c r="N62" s="398">
        <f t="shared" ca="1" si="1"/>
        <v>1</v>
      </c>
      <c r="O62" s="399">
        <f ca="1">SUMIF('Resource Deployment List'!$F$11:$F$219,C62,'Resource Deployment List'!$M$11:$M$219)</f>
        <v>0.5</v>
      </c>
      <c r="P62" s="400"/>
      <c r="Q62" s="401"/>
      <c r="R62" s="400"/>
      <c r="S62" s="403"/>
      <c r="T62" s="403"/>
    </row>
    <row r="63" spans="1:16382" s="404" customFormat="1" ht="32.25" hidden="1" customHeight="1">
      <c r="A63" s="393"/>
      <c r="B63" s="394">
        <f t="shared" si="2"/>
        <v>59</v>
      </c>
      <c r="C63" s="429" t="s">
        <v>185</v>
      </c>
      <c r="D63" s="416" t="s">
        <v>291</v>
      </c>
      <c r="E63" s="429" t="s">
        <v>692</v>
      </c>
      <c r="F63" s="395"/>
      <c r="G63" s="395"/>
      <c r="H63" s="416" t="s">
        <v>158</v>
      </c>
      <c r="I63" s="396"/>
      <c r="J63" s="397"/>
      <c r="K63" s="430">
        <v>38565</v>
      </c>
      <c r="L63" s="430">
        <v>42408</v>
      </c>
      <c r="M63" s="398">
        <f t="shared" ca="1" si="0"/>
        <v>12</v>
      </c>
      <c r="N63" s="398">
        <f t="shared" ca="1" si="1"/>
        <v>2</v>
      </c>
      <c r="O63" s="399">
        <f ca="1">SUMIF('Resource Deployment List'!$F$11:$F$219,C63,'Resource Deployment List'!$M$11:$M$219)</f>
        <v>0.15</v>
      </c>
      <c r="P63" s="400"/>
      <c r="Q63" s="401"/>
      <c r="R63" s="401"/>
      <c r="S63" s="405"/>
      <c r="T63" s="405"/>
      <c r="U63" s="393"/>
      <c r="V63" s="393"/>
      <c r="W63" s="393"/>
      <c r="X63" s="393"/>
      <c r="Y63" s="393"/>
      <c r="Z63" s="393"/>
      <c r="AA63" s="393"/>
      <c r="AB63" s="393"/>
      <c r="AC63" s="393"/>
      <c r="AD63" s="393"/>
      <c r="AE63" s="393"/>
      <c r="AF63" s="393"/>
      <c r="AG63" s="393"/>
      <c r="AH63" s="393"/>
      <c r="AI63" s="393"/>
      <c r="AJ63" s="393"/>
      <c r="AK63" s="393"/>
      <c r="AL63" s="393"/>
      <c r="AM63" s="393"/>
      <c r="AN63" s="393"/>
      <c r="AO63" s="393"/>
      <c r="AP63" s="393"/>
      <c r="AQ63" s="393"/>
      <c r="AR63" s="393"/>
      <c r="AS63" s="393"/>
      <c r="AT63" s="393"/>
      <c r="AU63" s="393"/>
      <c r="AV63" s="393"/>
      <c r="AW63" s="393"/>
      <c r="AX63" s="393"/>
      <c r="AY63" s="393"/>
      <c r="AZ63" s="393"/>
      <c r="BA63" s="393"/>
      <c r="BB63" s="393"/>
      <c r="BC63" s="393"/>
      <c r="BD63" s="393"/>
      <c r="BE63" s="393"/>
      <c r="BF63" s="393"/>
      <c r="BG63" s="393"/>
      <c r="BH63" s="393"/>
      <c r="BI63" s="393"/>
      <c r="BJ63" s="393"/>
      <c r="BK63" s="393"/>
      <c r="BL63" s="393"/>
      <c r="BM63" s="393"/>
      <c r="BN63" s="393"/>
      <c r="BO63" s="393"/>
      <c r="BP63" s="393"/>
      <c r="BQ63" s="393"/>
      <c r="BR63" s="393"/>
      <c r="BS63" s="393"/>
      <c r="BT63" s="393"/>
      <c r="BU63" s="393"/>
      <c r="BV63" s="393"/>
      <c r="BW63" s="393"/>
      <c r="BX63" s="393"/>
      <c r="BY63" s="393"/>
      <c r="BZ63" s="393"/>
      <c r="CA63" s="393"/>
      <c r="CB63" s="393"/>
      <c r="CC63" s="393"/>
      <c r="CD63" s="393"/>
      <c r="CE63" s="393"/>
      <c r="CF63" s="393"/>
      <c r="CG63" s="393"/>
      <c r="CH63" s="393"/>
      <c r="CI63" s="393"/>
      <c r="CJ63" s="393"/>
      <c r="CK63" s="393"/>
      <c r="CL63" s="393"/>
      <c r="CM63" s="393"/>
      <c r="CN63" s="393"/>
      <c r="CO63" s="393"/>
      <c r="CP63" s="393"/>
      <c r="CQ63" s="393"/>
      <c r="CR63" s="393"/>
      <c r="CS63" s="393"/>
      <c r="CT63" s="393"/>
      <c r="CU63" s="393"/>
      <c r="CV63" s="393"/>
      <c r="CW63" s="393"/>
      <c r="CX63" s="393"/>
      <c r="CY63" s="393"/>
      <c r="CZ63" s="393"/>
      <c r="DA63" s="393"/>
      <c r="DB63" s="393"/>
      <c r="DC63" s="393"/>
      <c r="DD63" s="393"/>
      <c r="DE63" s="393"/>
      <c r="DF63" s="393"/>
      <c r="DG63" s="393"/>
      <c r="DH63" s="393"/>
      <c r="DI63" s="393"/>
      <c r="DJ63" s="393"/>
      <c r="DK63" s="393"/>
      <c r="DL63" s="393"/>
      <c r="DM63" s="393"/>
      <c r="DN63" s="393"/>
      <c r="DO63" s="393"/>
      <c r="DP63" s="393"/>
      <c r="DQ63" s="393"/>
      <c r="DR63" s="393"/>
      <c r="DS63" s="393"/>
      <c r="DT63" s="393"/>
      <c r="DU63" s="393"/>
      <c r="DV63" s="393"/>
      <c r="DW63" s="393"/>
      <c r="DX63" s="393"/>
      <c r="DY63" s="393"/>
      <c r="DZ63" s="393"/>
      <c r="EA63" s="393"/>
      <c r="EB63" s="393"/>
      <c r="EC63" s="393"/>
      <c r="ED63" s="393"/>
      <c r="EE63" s="393"/>
      <c r="EF63" s="393"/>
      <c r="EG63" s="393"/>
      <c r="EH63" s="393"/>
      <c r="EI63" s="393"/>
      <c r="EJ63" s="393"/>
      <c r="EK63" s="393"/>
      <c r="EL63" s="393"/>
      <c r="EM63" s="393"/>
      <c r="EN63" s="393"/>
      <c r="EO63" s="393"/>
      <c r="EP63" s="393"/>
      <c r="EQ63" s="393"/>
      <c r="ER63" s="393"/>
      <c r="ES63" s="393"/>
      <c r="ET63" s="393"/>
      <c r="EU63" s="393"/>
      <c r="EV63" s="393"/>
      <c r="EW63" s="393"/>
      <c r="EX63" s="393"/>
      <c r="EY63" s="393"/>
      <c r="EZ63" s="393"/>
      <c r="FA63" s="393"/>
      <c r="FB63" s="393"/>
      <c r="FC63" s="393"/>
      <c r="FD63" s="393"/>
      <c r="FE63" s="393"/>
      <c r="FF63" s="393"/>
      <c r="FG63" s="393"/>
      <c r="FH63" s="393"/>
      <c r="FI63" s="393"/>
      <c r="FJ63" s="393"/>
      <c r="FK63" s="393"/>
      <c r="FL63" s="393"/>
      <c r="FM63" s="393"/>
      <c r="FN63" s="393"/>
      <c r="FO63" s="393"/>
      <c r="FP63" s="393"/>
      <c r="FQ63" s="393"/>
      <c r="FR63" s="393"/>
      <c r="FS63" s="393"/>
      <c r="FT63" s="393"/>
      <c r="FU63" s="393"/>
      <c r="FV63" s="393"/>
      <c r="FW63" s="393"/>
      <c r="FX63" s="393"/>
      <c r="FY63" s="393"/>
      <c r="FZ63" s="393"/>
      <c r="GA63" s="393"/>
      <c r="GB63" s="393"/>
      <c r="GC63" s="393"/>
      <c r="GD63" s="393"/>
      <c r="GE63" s="393"/>
      <c r="GF63" s="393"/>
      <c r="GG63" s="393"/>
      <c r="GH63" s="393"/>
      <c r="GI63" s="393"/>
      <c r="GJ63" s="393"/>
      <c r="GK63" s="393"/>
      <c r="GL63" s="393"/>
      <c r="GM63" s="393"/>
      <c r="GN63" s="393"/>
      <c r="GO63" s="393"/>
      <c r="GP63" s="393"/>
      <c r="GQ63" s="393"/>
      <c r="GR63" s="393"/>
      <c r="GS63" s="393"/>
      <c r="GT63" s="393"/>
      <c r="GU63" s="393"/>
      <c r="GV63" s="393"/>
      <c r="GW63" s="393"/>
      <c r="GX63" s="393"/>
      <c r="GY63" s="393"/>
      <c r="GZ63" s="393"/>
      <c r="HA63" s="393"/>
      <c r="HB63" s="393"/>
      <c r="HC63" s="393"/>
      <c r="HD63" s="393"/>
      <c r="HE63" s="393"/>
      <c r="HF63" s="393"/>
      <c r="HG63" s="393"/>
      <c r="HH63" s="393"/>
      <c r="HI63" s="393"/>
      <c r="HJ63" s="393"/>
      <c r="HK63" s="393"/>
      <c r="HL63" s="393"/>
      <c r="HM63" s="393"/>
      <c r="HN63" s="393"/>
      <c r="HO63" s="393"/>
      <c r="HP63" s="393"/>
      <c r="HQ63" s="393"/>
      <c r="HR63" s="393"/>
      <c r="HS63" s="393"/>
      <c r="HT63" s="393"/>
      <c r="HU63" s="393"/>
      <c r="HV63" s="393"/>
      <c r="HW63" s="393"/>
      <c r="HX63" s="393"/>
      <c r="HY63" s="393"/>
      <c r="HZ63" s="393"/>
      <c r="IA63" s="393"/>
      <c r="IB63" s="393"/>
      <c r="IC63" s="393"/>
      <c r="ID63" s="393"/>
      <c r="IE63" s="393"/>
      <c r="IF63" s="393"/>
      <c r="IG63" s="393"/>
      <c r="IH63" s="393"/>
      <c r="II63" s="393"/>
      <c r="IJ63" s="393"/>
      <c r="IK63" s="393"/>
      <c r="IL63" s="393"/>
      <c r="IM63" s="393"/>
      <c r="IN63" s="393"/>
      <c r="IO63" s="393"/>
      <c r="IP63" s="393"/>
      <c r="IQ63" s="393"/>
      <c r="IR63" s="393"/>
      <c r="IS63" s="393"/>
      <c r="IT63" s="393"/>
      <c r="IU63" s="393"/>
      <c r="IV63" s="393"/>
      <c r="IW63" s="393"/>
      <c r="IX63" s="393"/>
      <c r="IY63" s="393"/>
      <c r="IZ63" s="393"/>
      <c r="JA63" s="393"/>
      <c r="JB63" s="393"/>
      <c r="JC63" s="393"/>
      <c r="JD63" s="393"/>
      <c r="JE63" s="393"/>
      <c r="JF63" s="393"/>
      <c r="JG63" s="393"/>
      <c r="JH63" s="393"/>
      <c r="JI63" s="393"/>
      <c r="JJ63" s="393"/>
      <c r="JK63" s="393"/>
      <c r="JL63" s="393"/>
      <c r="JM63" s="393"/>
      <c r="JN63" s="393"/>
      <c r="JO63" s="393"/>
      <c r="JP63" s="393"/>
      <c r="JQ63" s="393"/>
      <c r="JR63" s="393"/>
      <c r="JS63" s="393"/>
      <c r="JT63" s="393"/>
      <c r="JU63" s="393"/>
      <c r="JV63" s="393"/>
      <c r="JW63" s="393"/>
      <c r="JX63" s="393"/>
      <c r="JY63" s="393"/>
      <c r="JZ63" s="393"/>
      <c r="KA63" s="393"/>
      <c r="KB63" s="393"/>
      <c r="KC63" s="393"/>
      <c r="KD63" s="393"/>
      <c r="KE63" s="393"/>
      <c r="KF63" s="393"/>
      <c r="KG63" s="393"/>
      <c r="KH63" s="393"/>
      <c r="KI63" s="393"/>
      <c r="KJ63" s="393"/>
      <c r="KK63" s="393"/>
      <c r="KL63" s="393"/>
      <c r="KM63" s="393"/>
      <c r="KN63" s="393"/>
      <c r="KO63" s="393"/>
      <c r="KP63" s="393"/>
      <c r="KQ63" s="393"/>
      <c r="KR63" s="393"/>
      <c r="KS63" s="393"/>
      <c r="KT63" s="393"/>
      <c r="KU63" s="393"/>
      <c r="KV63" s="393"/>
      <c r="KW63" s="393"/>
      <c r="KX63" s="393"/>
      <c r="KY63" s="393"/>
      <c r="KZ63" s="393"/>
      <c r="LA63" s="393"/>
      <c r="LB63" s="393"/>
      <c r="LC63" s="393"/>
      <c r="LD63" s="393"/>
      <c r="LE63" s="393"/>
      <c r="LF63" s="393"/>
      <c r="LG63" s="393"/>
      <c r="LH63" s="393"/>
      <c r="LI63" s="393"/>
      <c r="LJ63" s="393"/>
      <c r="LK63" s="393"/>
      <c r="LL63" s="393"/>
      <c r="LM63" s="393"/>
      <c r="LN63" s="393"/>
      <c r="LO63" s="393"/>
      <c r="LP63" s="393"/>
      <c r="LQ63" s="393"/>
      <c r="LR63" s="393"/>
      <c r="LS63" s="393"/>
      <c r="LT63" s="393"/>
      <c r="LU63" s="393"/>
      <c r="LV63" s="393"/>
      <c r="LW63" s="393"/>
      <c r="LX63" s="393"/>
      <c r="LY63" s="393"/>
      <c r="LZ63" s="393"/>
      <c r="MA63" s="393"/>
      <c r="MB63" s="393"/>
      <c r="MC63" s="393"/>
      <c r="MD63" s="393"/>
      <c r="ME63" s="393"/>
      <c r="MF63" s="393"/>
      <c r="MG63" s="393"/>
      <c r="MH63" s="393"/>
      <c r="MI63" s="393"/>
      <c r="MJ63" s="393"/>
      <c r="MK63" s="393"/>
      <c r="ML63" s="393"/>
      <c r="MM63" s="393"/>
      <c r="MN63" s="393"/>
      <c r="MO63" s="393"/>
      <c r="MP63" s="393"/>
      <c r="MQ63" s="393"/>
      <c r="MR63" s="393"/>
      <c r="MS63" s="393"/>
      <c r="MT63" s="393"/>
      <c r="MU63" s="393"/>
      <c r="MV63" s="393"/>
      <c r="MW63" s="393"/>
      <c r="MX63" s="393"/>
      <c r="MY63" s="393"/>
      <c r="MZ63" s="393"/>
      <c r="NA63" s="393"/>
      <c r="NB63" s="393"/>
      <c r="NC63" s="393"/>
      <c r="ND63" s="393"/>
      <c r="NE63" s="393"/>
      <c r="NF63" s="393"/>
      <c r="NG63" s="393"/>
      <c r="NH63" s="393"/>
      <c r="NI63" s="393"/>
      <c r="NJ63" s="393"/>
      <c r="NK63" s="393"/>
      <c r="NL63" s="393"/>
      <c r="NM63" s="393"/>
      <c r="NN63" s="393"/>
      <c r="NO63" s="393"/>
      <c r="NP63" s="393"/>
      <c r="NQ63" s="393"/>
      <c r="NR63" s="393"/>
      <c r="NS63" s="393"/>
      <c r="NT63" s="393"/>
      <c r="NU63" s="393"/>
      <c r="NV63" s="393"/>
      <c r="NW63" s="393"/>
      <c r="NX63" s="393"/>
      <c r="NY63" s="393"/>
      <c r="NZ63" s="393"/>
      <c r="OA63" s="393"/>
      <c r="OB63" s="393"/>
      <c r="OC63" s="393"/>
      <c r="OD63" s="393"/>
      <c r="OE63" s="393"/>
      <c r="OF63" s="393"/>
      <c r="OG63" s="393"/>
      <c r="OH63" s="393"/>
      <c r="OI63" s="393"/>
      <c r="OJ63" s="393"/>
      <c r="OK63" s="393"/>
      <c r="OL63" s="393"/>
      <c r="OM63" s="393"/>
      <c r="ON63" s="393"/>
      <c r="OO63" s="393"/>
      <c r="OP63" s="393"/>
      <c r="OQ63" s="393"/>
      <c r="OR63" s="393"/>
      <c r="OS63" s="393"/>
      <c r="OT63" s="393"/>
      <c r="OU63" s="393"/>
      <c r="OV63" s="393"/>
      <c r="OW63" s="393"/>
      <c r="OX63" s="393"/>
      <c r="OY63" s="393"/>
      <c r="OZ63" s="393"/>
      <c r="PA63" s="393"/>
      <c r="PB63" s="393"/>
      <c r="PC63" s="393"/>
      <c r="PD63" s="393"/>
      <c r="PE63" s="393"/>
      <c r="PF63" s="393"/>
      <c r="PG63" s="393"/>
      <c r="PH63" s="393"/>
      <c r="PI63" s="393"/>
      <c r="PJ63" s="393"/>
      <c r="PK63" s="393"/>
      <c r="PL63" s="393"/>
      <c r="PM63" s="393"/>
      <c r="PN63" s="393"/>
      <c r="PO63" s="393"/>
      <c r="PP63" s="393"/>
      <c r="PQ63" s="393"/>
      <c r="PR63" s="393"/>
      <c r="PS63" s="393"/>
      <c r="PT63" s="393"/>
      <c r="PU63" s="393"/>
      <c r="PV63" s="393"/>
      <c r="PW63" s="393"/>
      <c r="PX63" s="393"/>
      <c r="PY63" s="393"/>
      <c r="PZ63" s="393"/>
      <c r="QA63" s="393"/>
      <c r="QB63" s="393"/>
      <c r="QC63" s="393"/>
      <c r="QD63" s="393"/>
      <c r="QE63" s="393"/>
      <c r="QF63" s="393"/>
      <c r="QG63" s="393"/>
      <c r="QH63" s="393"/>
      <c r="QI63" s="393"/>
      <c r="QJ63" s="393"/>
      <c r="QK63" s="393"/>
      <c r="QL63" s="393"/>
      <c r="QM63" s="393"/>
      <c r="QN63" s="393"/>
      <c r="QO63" s="393"/>
      <c r="QP63" s="393"/>
      <c r="QQ63" s="393"/>
      <c r="QR63" s="393"/>
      <c r="QS63" s="393"/>
      <c r="QT63" s="393"/>
      <c r="QU63" s="393"/>
      <c r="QV63" s="393"/>
      <c r="QW63" s="393"/>
      <c r="QX63" s="393"/>
      <c r="QY63" s="393"/>
      <c r="QZ63" s="393"/>
      <c r="RA63" s="393"/>
      <c r="RB63" s="393"/>
      <c r="RC63" s="393"/>
      <c r="RD63" s="393"/>
      <c r="RE63" s="393"/>
      <c r="RF63" s="393"/>
      <c r="RG63" s="393"/>
      <c r="RH63" s="393"/>
      <c r="RI63" s="393"/>
      <c r="RJ63" s="393"/>
      <c r="RK63" s="393"/>
      <c r="RL63" s="393"/>
      <c r="RM63" s="393"/>
      <c r="RN63" s="393"/>
      <c r="RO63" s="393"/>
      <c r="RP63" s="393"/>
      <c r="RQ63" s="393"/>
      <c r="RR63" s="393"/>
      <c r="RS63" s="393"/>
      <c r="RT63" s="393"/>
      <c r="RU63" s="393"/>
      <c r="RV63" s="393"/>
      <c r="RW63" s="393"/>
      <c r="RX63" s="393"/>
      <c r="RY63" s="393"/>
      <c r="RZ63" s="393"/>
      <c r="SA63" s="393"/>
      <c r="SB63" s="393"/>
      <c r="SC63" s="393"/>
      <c r="SD63" s="393"/>
      <c r="SE63" s="393"/>
      <c r="SF63" s="393"/>
      <c r="SG63" s="393"/>
      <c r="SH63" s="393"/>
      <c r="SI63" s="393"/>
      <c r="SJ63" s="393"/>
      <c r="SK63" s="393"/>
      <c r="SL63" s="393"/>
      <c r="SM63" s="393"/>
      <c r="SN63" s="393"/>
      <c r="SO63" s="393"/>
      <c r="SP63" s="393"/>
      <c r="SQ63" s="393"/>
      <c r="SR63" s="393"/>
      <c r="SS63" s="393"/>
      <c r="ST63" s="393"/>
      <c r="SU63" s="393"/>
      <c r="SV63" s="393"/>
      <c r="SW63" s="393"/>
      <c r="SX63" s="393"/>
      <c r="SY63" s="393"/>
      <c r="SZ63" s="393"/>
      <c r="TA63" s="393"/>
      <c r="TB63" s="393"/>
      <c r="TC63" s="393"/>
      <c r="TD63" s="393"/>
      <c r="TE63" s="393"/>
      <c r="TF63" s="393"/>
      <c r="TG63" s="393"/>
      <c r="TH63" s="393"/>
      <c r="TI63" s="393"/>
      <c r="TJ63" s="393"/>
      <c r="TK63" s="393"/>
      <c r="TL63" s="393"/>
      <c r="TM63" s="393"/>
      <c r="TN63" s="393"/>
      <c r="TO63" s="393"/>
      <c r="TP63" s="393"/>
      <c r="TQ63" s="393"/>
      <c r="TR63" s="393"/>
      <c r="TS63" s="393"/>
      <c r="TT63" s="393"/>
      <c r="TU63" s="393"/>
      <c r="TV63" s="393"/>
      <c r="TW63" s="393"/>
      <c r="TX63" s="393"/>
      <c r="TY63" s="393"/>
      <c r="TZ63" s="393"/>
      <c r="UA63" s="393"/>
      <c r="UB63" s="393"/>
      <c r="UC63" s="393"/>
      <c r="UD63" s="393"/>
      <c r="UE63" s="393"/>
      <c r="UF63" s="393"/>
      <c r="UG63" s="393"/>
      <c r="UH63" s="393"/>
      <c r="UI63" s="393"/>
      <c r="UJ63" s="393"/>
      <c r="UK63" s="393"/>
      <c r="UL63" s="393"/>
      <c r="UM63" s="393"/>
      <c r="UN63" s="393"/>
      <c r="UO63" s="393"/>
      <c r="UP63" s="393"/>
      <c r="UQ63" s="393"/>
      <c r="UR63" s="393"/>
      <c r="US63" s="393"/>
      <c r="UT63" s="393"/>
      <c r="UU63" s="393"/>
      <c r="UV63" s="393"/>
      <c r="UW63" s="393"/>
      <c r="UX63" s="393"/>
      <c r="UY63" s="393"/>
      <c r="UZ63" s="393"/>
      <c r="VA63" s="393"/>
      <c r="VB63" s="393"/>
      <c r="VC63" s="393"/>
      <c r="VD63" s="393"/>
      <c r="VE63" s="393"/>
      <c r="VF63" s="393"/>
      <c r="VG63" s="393"/>
      <c r="VH63" s="393"/>
      <c r="VI63" s="393"/>
      <c r="VJ63" s="393"/>
      <c r="VK63" s="393"/>
      <c r="VL63" s="393"/>
      <c r="VM63" s="393"/>
      <c r="VN63" s="393"/>
      <c r="VO63" s="393"/>
      <c r="VP63" s="393"/>
      <c r="VQ63" s="393"/>
      <c r="VR63" s="393"/>
      <c r="VS63" s="393"/>
      <c r="VT63" s="393"/>
      <c r="VU63" s="393"/>
      <c r="VV63" s="393"/>
      <c r="VW63" s="393"/>
      <c r="VX63" s="393"/>
      <c r="VY63" s="393"/>
      <c r="VZ63" s="393"/>
      <c r="WA63" s="393"/>
      <c r="WB63" s="393"/>
      <c r="WC63" s="393"/>
      <c r="WD63" s="393"/>
      <c r="WE63" s="393"/>
      <c r="WF63" s="393"/>
      <c r="WG63" s="393"/>
      <c r="WH63" s="393"/>
      <c r="WI63" s="393"/>
      <c r="WJ63" s="393"/>
      <c r="WK63" s="393"/>
      <c r="WL63" s="393"/>
      <c r="WM63" s="393"/>
      <c r="WN63" s="393"/>
      <c r="WO63" s="393"/>
      <c r="WP63" s="393"/>
      <c r="WQ63" s="393"/>
      <c r="WR63" s="393"/>
      <c r="WS63" s="393"/>
      <c r="WT63" s="393"/>
      <c r="WU63" s="393"/>
      <c r="WV63" s="393"/>
      <c r="WW63" s="393"/>
      <c r="WX63" s="393"/>
      <c r="WY63" s="393"/>
      <c r="WZ63" s="393"/>
      <c r="XA63" s="393"/>
      <c r="XB63" s="393"/>
      <c r="XC63" s="393"/>
      <c r="XD63" s="393"/>
      <c r="XE63" s="393"/>
      <c r="XF63" s="393"/>
      <c r="XG63" s="393"/>
      <c r="XH63" s="393"/>
      <c r="XI63" s="393"/>
      <c r="XJ63" s="393"/>
      <c r="XK63" s="393"/>
      <c r="XL63" s="393"/>
      <c r="XM63" s="393"/>
      <c r="XN63" s="393"/>
      <c r="XO63" s="393"/>
      <c r="XP63" s="393"/>
      <c r="XQ63" s="393"/>
      <c r="XR63" s="393"/>
      <c r="XS63" s="393"/>
      <c r="XT63" s="393"/>
      <c r="XU63" s="393"/>
      <c r="XV63" s="393"/>
      <c r="XW63" s="393"/>
      <c r="XX63" s="393"/>
      <c r="XY63" s="393"/>
      <c r="XZ63" s="393"/>
      <c r="YA63" s="393"/>
      <c r="YB63" s="393"/>
      <c r="YC63" s="393"/>
      <c r="YD63" s="393"/>
      <c r="YE63" s="393"/>
      <c r="YF63" s="393"/>
      <c r="YG63" s="393"/>
      <c r="YH63" s="393"/>
      <c r="YI63" s="393"/>
      <c r="YJ63" s="393"/>
      <c r="YK63" s="393"/>
      <c r="YL63" s="393"/>
      <c r="YM63" s="393"/>
      <c r="YN63" s="393"/>
      <c r="YO63" s="393"/>
      <c r="YP63" s="393"/>
      <c r="YQ63" s="393"/>
      <c r="YR63" s="393"/>
      <c r="YS63" s="393"/>
      <c r="YT63" s="393"/>
      <c r="YU63" s="393"/>
      <c r="YV63" s="393"/>
      <c r="YW63" s="393"/>
      <c r="YX63" s="393"/>
      <c r="YY63" s="393"/>
      <c r="YZ63" s="393"/>
      <c r="ZA63" s="393"/>
      <c r="ZB63" s="393"/>
      <c r="ZC63" s="393"/>
      <c r="ZD63" s="393"/>
      <c r="ZE63" s="393"/>
      <c r="ZF63" s="393"/>
      <c r="ZG63" s="393"/>
      <c r="ZH63" s="393"/>
      <c r="ZI63" s="393"/>
      <c r="ZJ63" s="393"/>
      <c r="ZK63" s="393"/>
      <c r="ZL63" s="393"/>
      <c r="ZM63" s="393"/>
      <c r="ZN63" s="393"/>
      <c r="ZO63" s="393"/>
      <c r="ZP63" s="393"/>
      <c r="ZQ63" s="393"/>
      <c r="ZR63" s="393"/>
      <c r="ZS63" s="393"/>
      <c r="ZT63" s="393"/>
      <c r="ZU63" s="393"/>
      <c r="ZV63" s="393"/>
      <c r="ZW63" s="393"/>
      <c r="ZX63" s="393"/>
      <c r="ZY63" s="393"/>
      <c r="ZZ63" s="393"/>
      <c r="AAA63" s="393"/>
      <c r="AAB63" s="393"/>
      <c r="AAC63" s="393"/>
      <c r="AAD63" s="393"/>
      <c r="AAE63" s="393"/>
      <c r="AAF63" s="393"/>
      <c r="AAG63" s="393"/>
      <c r="AAH63" s="393"/>
      <c r="AAI63" s="393"/>
      <c r="AAJ63" s="393"/>
      <c r="AAK63" s="393"/>
      <c r="AAL63" s="393"/>
      <c r="AAM63" s="393"/>
      <c r="AAN63" s="393"/>
      <c r="AAO63" s="393"/>
      <c r="AAP63" s="393"/>
      <c r="AAQ63" s="393"/>
      <c r="AAR63" s="393"/>
      <c r="AAS63" s="393"/>
      <c r="AAT63" s="393"/>
      <c r="AAU63" s="393"/>
      <c r="AAV63" s="393"/>
      <c r="AAW63" s="393"/>
      <c r="AAX63" s="393"/>
      <c r="AAY63" s="393"/>
      <c r="AAZ63" s="393"/>
      <c r="ABA63" s="393"/>
      <c r="ABB63" s="393"/>
      <c r="ABC63" s="393"/>
      <c r="ABD63" s="393"/>
      <c r="ABE63" s="393"/>
      <c r="ABF63" s="393"/>
      <c r="ABG63" s="393"/>
      <c r="ABH63" s="393"/>
      <c r="ABI63" s="393"/>
      <c r="ABJ63" s="393"/>
      <c r="ABK63" s="393"/>
      <c r="ABL63" s="393"/>
      <c r="ABM63" s="393"/>
      <c r="ABN63" s="393"/>
      <c r="ABO63" s="393"/>
      <c r="ABP63" s="393"/>
      <c r="ABQ63" s="393"/>
      <c r="ABR63" s="393"/>
      <c r="ABS63" s="393"/>
      <c r="ABT63" s="393"/>
      <c r="ABU63" s="393"/>
      <c r="ABV63" s="393"/>
      <c r="ABW63" s="393"/>
      <c r="ABX63" s="393"/>
      <c r="ABY63" s="393"/>
      <c r="ABZ63" s="393"/>
      <c r="ACA63" s="393"/>
      <c r="ACB63" s="393"/>
      <c r="ACC63" s="393"/>
      <c r="ACD63" s="393"/>
      <c r="ACE63" s="393"/>
      <c r="ACF63" s="393"/>
      <c r="ACG63" s="393"/>
      <c r="ACH63" s="393"/>
      <c r="ACI63" s="393"/>
      <c r="ACJ63" s="393"/>
      <c r="ACK63" s="393"/>
      <c r="ACL63" s="393"/>
      <c r="ACM63" s="393"/>
      <c r="ACN63" s="393"/>
      <c r="ACO63" s="393"/>
      <c r="ACP63" s="393"/>
      <c r="ACQ63" s="393"/>
      <c r="ACR63" s="393"/>
      <c r="ACS63" s="393"/>
      <c r="ACT63" s="393"/>
      <c r="ACU63" s="393"/>
      <c r="ACV63" s="393"/>
      <c r="ACW63" s="393"/>
      <c r="ACX63" s="393"/>
      <c r="ACY63" s="393"/>
      <c r="ACZ63" s="393"/>
      <c r="ADA63" s="393"/>
      <c r="ADB63" s="393"/>
      <c r="ADC63" s="393"/>
      <c r="ADD63" s="393"/>
      <c r="ADE63" s="393"/>
      <c r="ADF63" s="393"/>
      <c r="ADG63" s="393"/>
      <c r="ADH63" s="393"/>
      <c r="ADI63" s="393"/>
      <c r="ADJ63" s="393"/>
      <c r="ADK63" s="393"/>
      <c r="ADL63" s="393"/>
      <c r="ADM63" s="393"/>
      <c r="ADN63" s="393"/>
      <c r="ADO63" s="393"/>
      <c r="ADP63" s="393"/>
      <c r="ADQ63" s="393"/>
      <c r="ADR63" s="393"/>
      <c r="ADS63" s="393"/>
      <c r="ADT63" s="393"/>
      <c r="ADU63" s="393"/>
      <c r="ADV63" s="393"/>
      <c r="ADW63" s="393"/>
      <c r="ADX63" s="393"/>
      <c r="ADY63" s="393"/>
      <c r="ADZ63" s="393"/>
      <c r="AEA63" s="393"/>
      <c r="AEB63" s="393"/>
      <c r="AEC63" s="393"/>
      <c r="AED63" s="393"/>
      <c r="AEE63" s="393"/>
      <c r="AEF63" s="393"/>
      <c r="AEG63" s="393"/>
      <c r="AEH63" s="393"/>
      <c r="AEI63" s="393"/>
      <c r="AEJ63" s="393"/>
      <c r="AEK63" s="393"/>
      <c r="AEL63" s="393"/>
      <c r="AEM63" s="393"/>
      <c r="AEN63" s="393"/>
      <c r="AEO63" s="393"/>
      <c r="AEP63" s="393"/>
      <c r="AEQ63" s="393"/>
      <c r="AER63" s="393"/>
      <c r="AES63" s="393"/>
      <c r="AET63" s="393"/>
      <c r="AEU63" s="393"/>
      <c r="AEV63" s="393"/>
      <c r="AEW63" s="393"/>
      <c r="AEX63" s="393"/>
      <c r="AEY63" s="393"/>
      <c r="AEZ63" s="393"/>
      <c r="AFA63" s="393"/>
      <c r="AFB63" s="393"/>
      <c r="AFC63" s="393"/>
      <c r="AFD63" s="393"/>
      <c r="AFE63" s="393"/>
      <c r="AFF63" s="393"/>
      <c r="AFG63" s="393"/>
      <c r="AFH63" s="393"/>
      <c r="AFI63" s="393"/>
      <c r="AFJ63" s="393"/>
      <c r="AFK63" s="393"/>
      <c r="AFL63" s="393"/>
      <c r="AFM63" s="393"/>
      <c r="AFN63" s="393"/>
      <c r="AFO63" s="393"/>
      <c r="AFP63" s="393"/>
      <c r="AFQ63" s="393"/>
      <c r="AFR63" s="393"/>
      <c r="AFS63" s="393"/>
      <c r="AFT63" s="393"/>
      <c r="AFU63" s="393"/>
      <c r="AFV63" s="393"/>
      <c r="AFW63" s="393"/>
      <c r="AFX63" s="393"/>
      <c r="AFY63" s="393"/>
      <c r="AFZ63" s="393"/>
      <c r="AGA63" s="393"/>
      <c r="AGB63" s="393"/>
      <c r="AGC63" s="393"/>
      <c r="AGD63" s="393"/>
      <c r="AGE63" s="393"/>
      <c r="AGF63" s="393"/>
      <c r="AGG63" s="393"/>
      <c r="AGH63" s="393"/>
      <c r="AGI63" s="393"/>
      <c r="AGJ63" s="393"/>
      <c r="AGK63" s="393"/>
      <c r="AGL63" s="393"/>
      <c r="AGM63" s="393"/>
      <c r="AGN63" s="393"/>
      <c r="AGO63" s="393"/>
      <c r="AGP63" s="393"/>
      <c r="AGQ63" s="393"/>
      <c r="AGR63" s="393"/>
      <c r="AGS63" s="393"/>
      <c r="AGT63" s="393"/>
      <c r="AGU63" s="393"/>
      <c r="AGV63" s="393"/>
      <c r="AGW63" s="393"/>
      <c r="AGX63" s="393"/>
      <c r="AGY63" s="393"/>
      <c r="AGZ63" s="393"/>
      <c r="AHA63" s="393"/>
      <c r="AHB63" s="393"/>
      <c r="AHC63" s="393"/>
      <c r="AHD63" s="393"/>
      <c r="AHE63" s="393"/>
      <c r="AHF63" s="393"/>
      <c r="AHG63" s="393"/>
      <c r="AHH63" s="393"/>
      <c r="AHI63" s="393"/>
      <c r="AHJ63" s="393"/>
      <c r="AHK63" s="393"/>
      <c r="AHL63" s="393"/>
      <c r="AHM63" s="393"/>
      <c r="AHN63" s="393"/>
      <c r="AHO63" s="393"/>
      <c r="AHP63" s="393"/>
      <c r="AHQ63" s="393"/>
      <c r="AHR63" s="393"/>
      <c r="AHS63" s="393"/>
      <c r="AHT63" s="393"/>
      <c r="AHU63" s="393"/>
      <c r="AHV63" s="393"/>
      <c r="AHW63" s="393"/>
      <c r="AHX63" s="393"/>
      <c r="AHY63" s="393"/>
      <c r="AHZ63" s="393"/>
      <c r="AIA63" s="393"/>
      <c r="AIB63" s="393"/>
      <c r="AIC63" s="393"/>
      <c r="AID63" s="393"/>
      <c r="AIE63" s="393"/>
      <c r="AIF63" s="393"/>
      <c r="AIG63" s="393"/>
      <c r="AIH63" s="393"/>
      <c r="AII63" s="393"/>
      <c r="AIJ63" s="393"/>
      <c r="AIK63" s="393"/>
      <c r="AIL63" s="393"/>
      <c r="AIM63" s="393"/>
      <c r="AIN63" s="393"/>
      <c r="AIO63" s="393"/>
      <c r="AIP63" s="393"/>
      <c r="AIQ63" s="393"/>
      <c r="AIR63" s="393"/>
      <c r="AIS63" s="393"/>
      <c r="AIT63" s="393"/>
      <c r="AIU63" s="393"/>
      <c r="AIV63" s="393"/>
      <c r="AIW63" s="393"/>
      <c r="AIX63" s="393"/>
      <c r="AIY63" s="393"/>
      <c r="AIZ63" s="393"/>
      <c r="AJA63" s="393"/>
      <c r="AJB63" s="393"/>
      <c r="AJC63" s="393"/>
      <c r="AJD63" s="393"/>
      <c r="AJE63" s="393"/>
      <c r="AJF63" s="393"/>
      <c r="AJG63" s="393"/>
      <c r="AJH63" s="393"/>
      <c r="AJI63" s="393"/>
      <c r="AJJ63" s="393"/>
      <c r="AJK63" s="393"/>
      <c r="AJL63" s="393"/>
      <c r="AJM63" s="393"/>
      <c r="AJN63" s="393"/>
      <c r="AJO63" s="393"/>
      <c r="AJP63" s="393"/>
      <c r="AJQ63" s="393"/>
      <c r="AJR63" s="393"/>
      <c r="AJS63" s="393"/>
      <c r="AJT63" s="393"/>
      <c r="AJU63" s="393"/>
      <c r="AJV63" s="393"/>
      <c r="AJW63" s="393"/>
      <c r="AJX63" s="393"/>
      <c r="AJY63" s="393"/>
      <c r="AJZ63" s="393"/>
      <c r="AKA63" s="393"/>
      <c r="AKB63" s="393"/>
      <c r="AKC63" s="393"/>
      <c r="AKD63" s="393"/>
      <c r="AKE63" s="393"/>
      <c r="AKF63" s="393"/>
      <c r="AKG63" s="393"/>
      <c r="AKH63" s="393"/>
      <c r="AKI63" s="393"/>
      <c r="AKJ63" s="393"/>
      <c r="AKK63" s="393"/>
      <c r="AKL63" s="393"/>
      <c r="AKM63" s="393"/>
      <c r="AKN63" s="393"/>
      <c r="AKO63" s="393"/>
      <c r="AKP63" s="393"/>
      <c r="AKQ63" s="393"/>
      <c r="AKR63" s="393"/>
      <c r="AKS63" s="393"/>
      <c r="AKT63" s="393"/>
      <c r="AKU63" s="393"/>
      <c r="AKV63" s="393"/>
      <c r="AKW63" s="393"/>
      <c r="AKX63" s="393"/>
      <c r="AKY63" s="393"/>
      <c r="AKZ63" s="393"/>
      <c r="ALA63" s="393"/>
      <c r="ALB63" s="393"/>
      <c r="ALC63" s="393"/>
      <c r="ALD63" s="393"/>
      <c r="ALE63" s="393"/>
      <c r="ALF63" s="393"/>
      <c r="ALG63" s="393"/>
      <c r="ALH63" s="393"/>
      <c r="ALI63" s="393"/>
      <c r="ALJ63" s="393"/>
      <c r="ALK63" s="393"/>
      <c r="ALL63" s="393"/>
      <c r="ALM63" s="393"/>
      <c r="ALN63" s="393"/>
      <c r="ALO63" s="393"/>
      <c r="ALP63" s="393"/>
      <c r="ALQ63" s="393"/>
      <c r="ALR63" s="393"/>
      <c r="ALS63" s="393"/>
      <c r="ALT63" s="393"/>
      <c r="ALU63" s="393"/>
      <c r="ALV63" s="393"/>
      <c r="ALW63" s="393"/>
      <c r="ALX63" s="393"/>
      <c r="ALY63" s="393"/>
      <c r="ALZ63" s="393"/>
      <c r="AMA63" s="393"/>
      <c r="AMB63" s="393"/>
      <c r="AMC63" s="393"/>
      <c r="AMD63" s="393"/>
      <c r="AME63" s="393"/>
      <c r="AMF63" s="393"/>
      <c r="AMG63" s="393"/>
      <c r="AMH63" s="393"/>
      <c r="AMI63" s="393"/>
      <c r="AMJ63" s="393"/>
      <c r="AMK63" s="393"/>
      <c r="AML63" s="393"/>
      <c r="AMM63" s="393"/>
      <c r="AMN63" s="393"/>
      <c r="AMO63" s="393"/>
      <c r="AMP63" s="393"/>
      <c r="AMQ63" s="393"/>
      <c r="AMR63" s="393"/>
      <c r="AMS63" s="393"/>
      <c r="AMT63" s="393"/>
      <c r="AMU63" s="393"/>
      <c r="AMV63" s="393"/>
      <c r="AMW63" s="393"/>
      <c r="AMX63" s="393"/>
      <c r="AMY63" s="393"/>
      <c r="AMZ63" s="393"/>
      <c r="ANA63" s="393"/>
      <c r="ANB63" s="393"/>
      <c r="ANC63" s="393"/>
      <c r="AND63" s="393"/>
      <c r="ANE63" s="393"/>
      <c r="ANF63" s="393"/>
      <c r="ANG63" s="393"/>
      <c r="ANH63" s="393"/>
      <c r="ANI63" s="393"/>
      <c r="ANJ63" s="393"/>
      <c r="ANK63" s="393"/>
      <c r="ANL63" s="393"/>
      <c r="ANM63" s="393"/>
      <c r="ANN63" s="393"/>
      <c r="ANO63" s="393"/>
      <c r="ANP63" s="393"/>
      <c r="ANQ63" s="393"/>
      <c r="ANR63" s="393"/>
      <c r="ANS63" s="393"/>
      <c r="ANT63" s="393"/>
      <c r="ANU63" s="393"/>
      <c r="ANV63" s="393"/>
      <c r="ANW63" s="393"/>
      <c r="ANX63" s="393"/>
      <c r="ANY63" s="393"/>
      <c r="ANZ63" s="393"/>
      <c r="AOA63" s="393"/>
      <c r="AOB63" s="393"/>
      <c r="AOC63" s="393"/>
      <c r="AOD63" s="393"/>
      <c r="AOE63" s="393"/>
      <c r="AOF63" s="393"/>
      <c r="AOG63" s="393"/>
      <c r="AOH63" s="393"/>
      <c r="AOI63" s="393"/>
      <c r="AOJ63" s="393"/>
      <c r="AOK63" s="393"/>
      <c r="AOL63" s="393"/>
      <c r="AOM63" s="393"/>
      <c r="AON63" s="393"/>
      <c r="AOO63" s="393"/>
      <c r="AOP63" s="393"/>
      <c r="AOQ63" s="393"/>
      <c r="AOR63" s="393"/>
      <c r="AOS63" s="393"/>
      <c r="AOT63" s="393"/>
      <c r="AOU63" s="393"/>
      <c r="AOV63" s="393"/>
      <c r="AOW63" s="393"/>
      <c r="AOX63" s="393"/>
      <c r="AOY63" s="393"/>
      <c r="AOZ63" s="393"/>
      <c r="APA63" s="393"/>
      <c r="APB63" s="393"/>
      <c r="APC63" s="393"/>
      <c r="APD63" s="393"/>
      <c r="APE63" s="393"/>
      <c r="APF63" s="393"/>
      <c r="APG63" s="393"/>
      <c r="APH63" s="393"/>
      <c r="API63" s="393"/>
      <c r="APJ63" s="393"/>
      <c r="APK63" s="393"/>
      <c r="APL63" s="393"/>
      <c r="APM63" s="393"/>
      <c r="APN63" s="393"/>
      <c r="APO63" s="393"/>
      <c r="APP63" s="393"/>
      <c r="APQ63" s="393"/>
      <c r="APR63" s="393"/>
      <c r="APS63" s="393"/>
      <c r="APT63" s="393"/>
      <c r="APU63" s="393"/>
      <c r="APV63" s="393"/>
      <c r="APW63" s="393"/>
      <c r="APX63" s="393"/>
      <c r="APY63" s="393"/>
      <c r="APZ63" s="393"/>
      <c r="AQA63" s="393"/>
      <c r="AQB63" s="393"/>
      <c r="AQC63" s="393"/>
      <c r="AQD63" s="393"/>
      <c r="AQE63" s="393"/>
      <c r="AQF63" s="393"/>
      <c r="AQG63" s="393"/>
      <c r="AQH63" s="393"/>
      <c r="AQI63" s="393"/>
      <c r="AQJ63" s="393"/>
      <c r="AQK63" s="393"/>
      <c r="AQL63" s="393"/>
      <c r="AQM63" s="393"/>
      <c r="AQN63" s="393"/>
      <c r="AQO63" s="393"/>
      <c r="AQP63" s="393"/>
      <c r="AQQ63" s="393"/>
      <c r="AQR63" s="393"/>
      <c r="AQS63" s="393"/>
      <c r="AQT63" s="393"/>
      <c r="AQU63" s="393"/>
      <c r="AQV63" s="393"/>
      <c r="AQW63" s="393"/>
      <c r="AQX63" s="393"/>
      <c r="AQY63" s="393"/>
      <c r="AQZ63" s="393"/>
      <c r="ARA63" s="393"/>
      <c r="ARB63" s="393"/>
      <c r="ARC63" s="393"/>
      <c r="ARD63" s="393"/>
      <c r="ARE63" s="393"/>
      <c r="ARF63" s="393"/>
      <c r="ARG63" s="393"/>
      <c r="ARH63" s="393"/>
      <c r="ARI63" s="393"/>
      <c r="ARJ63" s="393"/>
      <c r="ARK63" s="393"/>
      <c r="ARL63" s="393"/>
      <c r="ARM63" s="393"/>
      <c r="ARN63" s="393"/>
      <c r="ARO63" s="393"/>
      <c r="ARP63" s="393"/>
      <c r="ARQ63" s="393"/>
      <c r="ARR63" s="393"/>
      <c r="ARS63" s="393"/>
      <c r="ART63" s="393"/>
      <c r="ARU63" s="393"/>
      <c r="ARV63" s="393"/>
      <c r="ARW63" s="393"/>
      <c r="ARX63" s="393"/>
      <c r="ARY63" s="393"/>
      <c r="ARZ63" s="393"/>
      <c r="ASA63" s="393"/>
      <c r="ASB63" s="393"/>
      <c r="ASC63" s="393"/>
      <c r="ASD63" s="393"/>
      <c r="ASE63" s="393"/>
      <c r="ASF63" s="393"/>
      <c r="ASG63" s="393"/>
      <c r="ASH63" s="393"/>
      <c r="ASI63" s="393"/>
      <c r="ASJ63" s="393"/>
      <c r="ASK63" s="393"/>
      <c r="ASL63" s="393"/>
      <c r="ASM63" s="393"/>
      <c r="ASN63" s="393"/>
      <c r="ASO63" s="393"/>
      <c r="ASP63" s="393"/>
      <c r="ASQ63" s="393"/>
      <c r="ASR63" s="393"/>
      <c r="ASS63" s="393"/>
      <c r="AST63" s="393"/>
      <c r="ASU63" s="393"/>
      <c r="ASV63" s="393"/>
      <c r="ASW63" s="393"/>
      <c r="ASX63" s="393"/>
      <c r="ASY63" s="393"/>
      <c r="ASZ63" s="393"/>
      <c r="ATA63" s="393"/>
      <c r="ATB63" s="393"/>
      <c r="ATC63" s="393"/>
      <c r="ATD63" s="393"/>
      <c r="ATE63" s="393"/>
      <c r="ATF63" s="393"/>
      <c r="ATG63" s="393"/>
      <c r="ATH63" s="393"/>
      <c r="ATI63" s="393"/>
      <c r="ATJ63" s="393"/>
      <c r="ATK63" s="393"/>
      <c r="ATL63" s="393"/>
      <c r="ATM63" s="393"/>
      <c r="ATN63" s="393"/>
      <c r="ATO63" s="393"/>
      <c r="ATP63" s="393"/>
      <c r="ATQ63" s="393"/>
      <c r="ATR63" s="393"/>
      <c r="ATS63" s="393"/>
      <c r="ATT63" s="393"/>
      <c r="ATU63" s="393"/>
      <c r="ATV63" s="393"/>
      <c r="ATW63" s="393"/>
      <c r="ATX63" s="393"/>
      <c r="ATY63" s="393"/>
      <c r="ATZ63" s="393"/>
      <c r="AUA63" s="393"/>
      <c r="AUB63" s="393"/>
      <c r="AUC63" s="393"/>
      <c r="AUD63" s="393"/>
      <c r="AUE63" s="393"/>
      <c r="AUF63" s="393"/>
      <c r="AUG63" s="393"/>
      <c r="AUH63" s="393"/>
      <c r="AUI63" s="393"/>
      <c r="AUJ63" s="393"/>
      <c r="AUK63" s="393"/>
      <c r="AUL63" s="393"/>
      <c r="AUM63" s="393"/>
      <c r="AUN63" s="393"/>
      <c r="AUO63" s="393"/>
      <c r="AUP63" s="393"/>
      <c r="AUQ63" s="393"/>
      <c r="AUR63" s="393"/>
      <c r="AUS63" s="393"/>
      <c r="AUT63" s="393"/>
      <c r="AUU63" s="393"/>
      <c r="AUV63" s="393"/>
      <c r="AUW63" s="393"/>
      <c r="AUX63" s="393"/>
      <c r="AUY63" s="393"/>
      <c r="AUZ63" s="393"/>
      <c r="AVA63" s="393"/>
      <c r="AVB63" s="393"/>
      <c r="AVC63" s="393"/>
      <c r="AVD63" s="393"/>
      <c r="AVE63" s="393"/>
      <c r="AVF63" s="393"/>
      <c r="AVG63" s="393"/>
      <c r="AVH63" s="393"/>
      <c r="AVI63" s="393"/>
      <c r="AVJ63" s="393"/>
      <c r="AVK63" s="393"/>
      <c r="AVL63" s="393"/>
      <c r="AVM63" s="393"/>
      <c r="AVN63" s="393"/>
      <c r="AVO63" s="393"/>
      <c r="AVP63" s="393"/>
      <c r="AVQ63" s="393"/>
      <c r="AVR63" s="393"/>
      <c r="AVS63" s="393"/>
      <c r="AVT63" s="393"/>
      <c r="AVU63" s="393"/>
      <c r="AVV63" s="393"/>
      <c r="AVW63" s="393"/>
      <c r="AVX63" s="393"/>
      <c r="AVY63" s="393"/>
      <c r="AVZ63" s="393"/>
      <c r="AWA63" s="393"/>
      <c r="AWB63" s="393"/>
      <c r="AWC63" s="393"/>
      <c r="AWD63" s="393"/>
      <c r="AWE63" s="393"/>
      <c r="AWF63" s="393"/>
      <c r="AWG63" s="393"/>
      <c r="AWH63" s="393"/>
      <c r="AWI63" s="393"/>
      <c r="AWJ63" s="393"/>
      <c r="AWK63" s="393"/>
      <c r="AWL63" s="393"/>
      <c r="AWM63" s="393"/>
      <c r="AWN63" s="393"/>
      <c r="AWO63" s="393"/>
      <c r="AWP63" s="393"/>
      <c r="AWQ63" s="393"/>
      <c r="AWR63" s="393"/>
      <c r="AWS63" s="393"/>
      <c r="AWT63" s="393"/>
      <c r="AWU63" s="393"/>
      <c r="AWV63" s="393"/>
      <c r="AWW63" s="393"/>
      <c r="AWX63" s="393"/>
      <c r="AWY63" s="393"/>
      <c r="AWZ63" s="393"/>
      <c r="AXA63" s="393"/>
      <c r="AXB63" s="393"/>
      <c r="AXC63" s="393"/>
      <c r="AXD63" s="393"/>
      <c r="AXE63" s="393"/>
      <c r="AXF63" s="393"/>
      <c r="AXG63" s="393"/>
      <c r="AXH63" s="393"/>
      <c r="AXI63" s="393"/>
      <c r="AXJ63" s="393"/>
      <c r="AXK63" s="393"/>
      <c r="AXL63" s="393"/>
      <c r="AXM63" s="393"/>
      <c r="AXN63" s="393"/>
      <c r="AXO63" s="393"/>
      <c r="AXP63" s="393"/>
      <c r="AXQ63" s="393"/>
      <c r="AXR63" s="393"/>
      <c r="AXS63" s="393"/>
      <c r="AXT63" s="393"/>
      <c r="AXU63" s="393"/>
      <c r="AXV63" s="393"/>
      <c r="AXW63" s="393"/>
      <c r="AXX63" s="393"/>
      <c r="AXY63" s="393"/>
      <c r="AXZ63" s="393"/>
      <c r="AYA63" s="393"/>
      <c r="AYB63" s="393"/>
      <c r="AYC63" s="393"/>
      <c r="AYD63" s="393"/>
      <c r="AYE63" s="393"/>
      <c r="AYF63" s="393"/>
      <c r="AYG63" s="393"/>
      <c r="AYH63" s="393"/>
      <c r="AYI63" s="393"/>
      <c r="AYJ63" s="393"/>
      <c r="AYK63" s="393"/>
      <c r="AYL63" s="393"/>
      <c r="AYM63" s="393"/>
      <c r="AYN63" s="393"/>
      <c r="AYO63" s="393"/>
      <c r="AYP63" s="393"/>
      <c r="AYQ63" s="393"/>
      <c r="AYR63" s="393"/>
      <c r="AYS63" s="393"/>
      <c r="AYT63" s="393"/>
      <c r="AYU63" s="393"/>
      <c r="AYV63" s="393"/>
      <c r="AYW63" s="393"/>
      <c r="AYX63" s="393"/>
      <c r="AYY63" s="393"/>
      <c r="AYZ63" s="393"/>
      <c r="AZA63" s="393"/>
      <c r="AZB63" s="393"/>
      <c r="AZC63" s="393"/>
      <c r="AZD63" s="393"/>
      <c r="AZE63" s="393"/>
      <c r="AZF63" s="393"/>
      <c r="AZG63" s="393"/>
      <c r="AZH63" s="393"/>
      <c r="AZI63" s="393"/>
      <c r="AZJ63" s="393"/>
      <c r="AZK63" s="393"/>
      <c r="AZL63" s="393"/>
      <c r="AZM63" s="393"/>
      <c r="AZN63" s="393"/>
      <c r="AZO63" s="393"/>
      <c r="AZP63" s="393"/>
      <c r="AZQ63" s="393"/>
      <c r="AZR63" s="393"/>
      <c r="AZS63" s="393"/>
      <c r="AZT63" s="393"/>
      <c r="AZU63" s="393"/>
      <c r="AZV63" s="393"/>
      <c r="AZW63" s="393"/>
      <c r="AZX63" s="393"/>
      <c r="AZY63" s="393"/>
      <c r="AZZ63" s="393"/>
      <c r="BAA63" s="393"/>
      <c r="BAB63" s="393"/>
      <c r="BAC63" s="393"/>
      <c r="BAD63" s="393"/>
      <c r="BAE63" s="393"/>
      <c r="BAF63" s="393"/>
      <c r="BAG63" s="393"/>
      <c r="BAH63" s="393"/>
      <c r="BAI63" s="393"/>
      <c r="BAJ63" s="393"/>
      <c r="BAK63" s="393"/>
      <c r="BAL63" s="393"/>
      <c r="BAM63" s="393"/>
      <c r="BAN63" s="393"/>
      <c r="BAO63" s="393"/>
      <c r="BAP63" s="393"/>
      <c r="BAQ63" s="393"/>
      <c r="BAR63" s="393"/>
      <c r="BAS63" s="393"/>
      <c r="BAT63" s="393"/>
      <c r="BAU63" s="393"/>
      <c r="BAV63" s="393"/>
      <c r="BAW63" s="393"/>
      <c r="BAX63" s="393"/>
      <c r="BAY63" s="393"/>
      <c r="BAZ63" s="393"/>
      <c r="BBA63" s="393"/>
      <c r="BBB63" s="393"/>
      <c r="BBC63" s="393"/>
      <c r="BBD63" s="393"/>
      <c r="BBE63" s="393"/>
      <c r="BBF63" s="393"/>
      <c r="BBG63" s="393"/>
      <c r="BBH63" s="393"/>
      <c r="BBI63" s="393"/>
      <c r="BBJ63" s="393"/>
      <c r="BBK63" s="393"/>
      <c r="BBL63" s="393"/>
      <c r="BBM63" s="393"/>
      <c r="BBN63" s="393"/>
      <c r="BBO63" s="393"/>
      <c r="BBP63" s="393"/>
      <c r="BBQ63" s="393"/>
      <c r="BBR63" s="393"/>
      <c r="BBS63" s="393"/>
      <c r="BBT63" s="393"/>
      <c r="BBU63" s="393"/>
      <c r="BBV63" s="393"/>
      <c r="BBW63" s="393"/>
      <c r="BBX63" s="393"/>
      <c r="BBY63" s="393"/>
      <c r="BBZ63" s="393"/>
      <c r="BCA63" s="393"/>
      <c r="BCB63" s="393"/>
      <c r="BCC63" s="393"/>
      <c r="BCD63" s="393"/>
      <c r="BCE63" s="393"/>
      <c r="BCF63" s="393"/>
      <c r="BCG63" s="393"/>
      <c r="BCH63" s="393"/>
      <c r="BCI63" s="393"/>
      <c r="BCJ63" s="393"/>
      <c r="BCK63" s="393"/>
      <c r="BCL63" s="393"/>
      <c r="BCM63" s="393"/>
      <c r="BCN63" s="393"/>
      <c r="BCO63" s="393"/>
      <c r="BCP63" s="393"/>
      <c r="BCQ63" s="393"/>
      <c r="BCR63" s="393"/>
      <c r="BCS63" s="393"/>
      <c r="BCT63" s="393"/>
      <c r="BCU63" s="393"/>
      <c r="BCV63" s="393"/>
      <c r="BCW63" s="393"/>
      <c r="BCX63" s="393"/>
      <c r="BCY63" s="393"/>
      <c r="BCZ63" s="393"/>
      <c r="BDA63" s="393"/>
      <c r="BDB63" s="393"/>
      <c r="BDC63" s="393"/>
      <c r="BDD63" s="393"/>
      <c r="BDE63" s="393"/>
      <c r="BDF63" s="393"/>
      <c r="BDG63" s="393"/>
      <c r="BDH63" s="393"/>
      <c r="BDI63" s="393"/>
      <c r="BDJ63" s="393"/>
      <c r="BDK63" s="393"/>
      <c r="BDL63" s="393"/>
      <c r="BDM63" s="393"/>
      <c r="BDN63" s="393"/>
      <c r="BDO63" s="393"/>
      <c r="BDP63" s="393"/>
      <c r="BDQ63" s="393"/>
      <c r="BDR63" s="393"/>
      <c r="BDS63" s="393"/>
      <c r="BDT63" s="393"/>
      <c r="BDU63" s="393"/>
      <c r="BDV63" s="393"/>
      <c r="BDW63" s="393"/>
      <c r="BDX63" s="393"/>
      <c r="BDY63" s="393"/>
      <c r="BDZ63" s="393"/>
      <c r="BEA63" s="393"/>
      <c r="BEB63" s="393"/>
      <c r="BEC63" s="393"/>
      <c r="BED63" s="393"/>
      <c r="BEE63" s="393"/>
      <c r="BEF63" s="393"/>
      <c r="BEG63" s="393"/>
      <c r="BEH63" s="393"/>
      <c r="BEI63" s="393"/>
      <c r="BEJ63" s="393"/>
      <c r="BEK63" s="393"/>
      <c r="BEL63" s="393"/>
      <c r="BEM63" s="393"/>
      <c r="BEN63" s="393"/>
      <c r="BEO63" s="393"/>
      <c r="BEP63" s="393"/>
      <c r="BEQ63" s="393"/>
      <c r="BER63" s="393"/>
      <c r="BES63" s="393"/>
      <c r="BET63" s="393"/>
      <c r="BEU63" s="393"/>
      <c r="BEV63" s="393"/>
      <c r="BEW63" s="393"/>
      <c r="BEX63" s="393"/>
      <c r="BEY63" s="393"/>
      <c r="BEZ63" s="393"/>
      <c r="BFA63" s="393"/>
      <c r="BFB63" s="393"/>
      <c r="BFC63" s="393"/>
      <c r="BFD63" s="393"/>
      <c r="BFE63" s="393"/>
      <c r="BFF63" s="393"/>
      <c r="BFG63" s="393"/>
      <c r="BFH63" s="393"/>
      <c r="BFI63" s="393"/>
      <c r="BFJ63" s="393"/>
      <c r="BFK63" s="393"/>
      <c r="BFL63" s="393"/>
      <c r="BFM63" s="393"/>
      <c r="BFN63" s="393"/>
      <c r="BFO63" s="393"/>
      <c r="BFP63" s="393"/>
      <c r="BFQ63" s="393"/>
      <c r="BFR63" s="393"/>
      <c r="BFS63" s="393"/>
      <c r="BFT63" s="393"/>
      <c r="BFU63" s="393"/>
      <c r="BFV63" s="393"/>
      <c r="BFW63" s="393"/>
      <c r="BFX63" s="393"/>
      <c r="BFY63" s="393"/>
      <c r="BFZ63" s="393"/>
      <c r="BGA63" s="393"/>
      <c r="BGB63" s="393"/>
      <c r="BGC63" s="393"/>
      <c r="BGD63" s="393"/>
      <c r="BGE63" s="393"/>
      <c r="BGF63" s="393"/>
      <c r="BGG63" s="393"/>
      <c r="BGH63" s="393"/>
      <c r="BGI63" s="393"/>
      <c r="BGJ63" s="393"/>
      <c r="BGK63" s="393"/>
      <c r="BGL63" s="393"/>
      <c r="BGM63" s="393"/>
      <c r="BGN63" s="393"/>
      <c r="BGO63" s="393"/>
      <c r="BGP63" s="393"/>
      <c r="BGQ63" s="393"/>
      <c r="BGR63" s="393"/>
      <c r="BGS63" s="393"/>
      <c r="BGT63" s="393"/>
      <c r="BGU63" s="393"/>
      <c r="BGV63" s="393"/>
      <c r="BGW63" s="393"/>
      <c r="BGX63" s="393"/>
      <c r="BGY63" s="393"/>
      <c r="BGZ63" s="393"/>
      <c r="BHA63" s="393"/>
      <c r="BHB63" s="393"/>
      <c r="BHC63" s="393"/>
      <c r="BHD63" s="393"/>
      <c r="BHE63" s="393"/>
      <c r="BHF63" s="393"/>
      <c r="BHG63" s="393"/>
      <c r="BHH63" s="393"/>
      <c r="BHI63" s="393"/>
      <c r="BHJ63" s="393"/>
      <c r="BHK63" s="393"/>
      <c r="BHL63" s="393"/>
      <c r="BHM63" s="393"/>
      <c r="BHN63" s="393"/>
      <c r="BHO63" s="393"/>
      <c r="BHP63" s="393"/>
      <c r="BHQ63" s="393"/>
      <c r="BHR63" s="393"/>
      <c r="BHS63" s="393"/>
      <c r="BHT63" s="393"/>
      <c r="BHU63" s="393"/>
      <c r="BHV63" s="393"/>
      <c r="BHW63" s="393"/>
      <c r="BHX63" s="393"/>
      <c r="BHY63" s="393"/>
      <c r="BHZ63" s="393"/>
      <c r="BIA63" s="393"/>
      <c r="BIB63" s="393"/>
      <c r="BIC63" s="393"/>
      <c r="BID63" s="393"/>
      <c r="BIE63" s="393"/>
      <c r="BIF63" s="393"/>
      <c r="BIG63" s="393"/>
      <c r="BIH63" s="393"/>
      <c r="BII63" s="393"/>
      <c r="BIJ63" s="393"/>
      <c r="BIK63" s="393"/>
      <c r="BIL63" s="393"/>
      <c r="BIM63" s="393"/>
      <c r="BIN63" s="393"/>
      <c r="BIO63" s="393"/>
      <c r="BIP63" s="393"/>
      <c r="BIQ63" s="393"/>
      <c r="BIR63" s="393"/>
      <c r="BIS63" s="393"/>
      <c r="BIT63" s="393"/>
      <c r="BIU63" s="393"/>
      <c r="BIV63" s="393"/>
      <c r="BIW63" s="393"/>
      <c r="BIX63" s="393"/>
      <c r="BIY63" s="393"/>
      <c r="BIZ63" s="393"/>
      <c r="BJA63" s="393"/>
      <c r="BJB63" s="393"/>
      <c r="BJC63" s="393"/>
      <c r="BJD63" s="393"/>
      <c r="BJE63" s="393"/>
      <c r="BJF63" s="393"/>
      <c r="BJG63" s="393"/>
      <c r="BJH63" s="393"/>
      <c r="BJI63" s="393"/>
      <c r="BJJ63" s="393"/>
      <c r="BJK63" s="393"/>
      <c r="BJL63" s="393"/>
      <c r="BJM63" s="393"/>
      <c r="BJN63" s="393"/>
      <c r="BJO63" s="393"/>
      <c r="BJP63" s="393"/>
      <c r="BJQ63" s="393"/>
      <c r="BJR63" s="393"/>
      <c r="BJS63" s="393"/>
      <c r="BJT63" s="393"/>
      <c r="BJU63" s="393"/>
      <c r="BJV63" s="393"/>
      <c r="BJW63" s="393"/>
      <c r="BJX63" s="393"/>
      <c r="BJY63" s="393"/>
      <c r="BJZ63" s="393"/>
      <c r="BKA63" s="393"/>
      <c r="BKB63" s="393"/>
      <c r="BKC63" s="393"/>
      <c r="BKD63" s="393"/>
      <c r="BKE63" s="393"/>
      <c r="BKF63" s="393"/>
      <c r="BKG63" s="393"/>
      <c r="BKH63" s="393"/>
      <c r="BKI63" s="393"/>
      <c r="BKJ63" s="393"/>
      <c r="BKK63" s="393"/>
      <c r="BKL63" s="393"/>
      <c r="BKM63" s="393"/>
      <c r="BKN63" s="393"/>
      <c r="BKO63" s="393"/>
      <c r="BKP63" s="393"/>
      <c r="BKQ63" s="393"/>
      <c r="BKR63" s="393"/>
      <c r="BKS63" s="393"/>
      <c r="BKT63" s="393"/>
      <c r="BKU63" s="393"/>
      <c r="BKV63" s="393"/>
      <c r="BKW63" s="393"/>
      <c r="BKX63" s="393"/>
      <c r="BKY63" s="393"/>
      <c r="BKZ63" s="393"/>
      <c r="BLA63" s="393"/>
      <c r="BLB63" s="393"/>
      <c r="BLC63" s="393"/>
      <c r="BLD63" s="393"/>
      <c r="BLE63" s="393"/>
      <c r="BLF63" s="393"/>
      <c r="BLG63" s="393"/>
      <c r="BLH63" s="393"/>
      <c r="BLI63" s="393"/>
      <c r="BLJ63" s="393"/>
      <c r="BLK63" s="393"/>
      <c r="BLL63" s="393"/>
      <c r="BLM63" s="393"/>
      <c r="BLN63" s="393"/>
      <c r="BLO63" s="393"/>
      <c r="BLP63" s="393"/>
      <c r="BLQ63" s="393"/>
      <c r="BLR63" s="393"/>
      <c r="BLS63" s="393"/>
      <c r="BLT63" s="393"/>
      <c r="BLU63" s="393"/>
      <c r="BLV63" s="393"/>
      <c r="BLW63" s="393"/>
      <c r="BLX63" s="393"/>
      <c r="BLY63" s="393"/>
      <c r="BLZ63" s="393"/>
      <c r="BMA63" s="393"/>
      <c r="BMB63" s="393"/>
      <c r="BMC63" s="393"/>
      <c r="BMD63" s="393"/>
      <c r="BME63" s="393"/>
      <c r="BMF63" s="393"/>
      <c r="BMG63" s="393"/>
      <c r="BMH63" s="393"/>
      <c r="BMI63" s="393"/>
      <c r="BMJ63" s="393"/>
      <c r="BMK63" s="393"/>
      <c r="BML63" s="393"/>
      <c r="BMM63" s="393"/>
      <c r="BMN63" s="393"/>
      <c r="BMO63" s="393"/>
      <c r="BMP63" s="393"/>
      <c r="BMQ63" s="393"/>
      <c r="BMR63" s="393"/>
      <c r="BMS63" s="393"/>
      <c r="BMT63" s="393"/>
      <c r="BMU63" s="393"/>
      <c r="BMV63" s="393"/>
      <c r="BMW63" s="393"/>
      <c r="BMX63" s="393"/>
      <c r="BMY63" s="393"/>
      <c r="BMZ63" s="393"/>
      <c r="BNA63" s="393"/>
      <c r="BNB63" s="393"/>
      <c r="BNC63" s="393"/>
      <c r="BND63" s="393"/>
      <c r="BNE63" s="393"/>
      <c r="BNF63" s="393"/>
      <c r="BNG63" s="393"/>
      <c r="BNH63" s="393"/>
      <c r="BNI63" s="393"/>
      <c r="BNJ63" s="393"/>
      <c r="BNK63" s="393"/>
      <c r="BNL63" s="393"/>
      <c r="BNM63" s="393"/>
      <c r="BNN63" s="393"/>
      <c r="BNO63" s="393"/>
      <c r="BNP63" s="393"/>
      <c r="BNQ63" s="393"/>
      <c r="BNR63" s="393"/>
      <c r="BNS63" s="393"/>
      <c r="BNT63" s="393"/>
      <c r="BNU63" s="393"/>
      <c r="BNV63" s="393"/>
      <c r="BNW63" s="393"/>
      <c r="BNX63" s="393"/>
      <c r="BNY63" s="393"/>
      <c r="BNZ63" s="393"/>
      <c r="BOA63" s="393"/>
      <c r="BOB63" s="393"/>
      <c r="BOC63" s="393"/>
      <c r="BOD63" s="393"/>
      <c r="BOE63" s="393"/>
      <c r="BOF63" s="393"/>
      <c r="BOG63" s="393"/>
      <c r="BOH63" s="393"/>
      <c r="BOI63" s="393"/>
      <c r="BOJ63" s="393"/>
      <c r="BOK63" s="393"/>
      <c r="BOL63" s="393"/>
      <c r="BOM63" s="393"/>
      <c r="BON63" s="393"/>
      <c r="BOO63" s="393"/>
      <c r="BOP63" s="393"/>
      <c r="BOQ63" s="393"/>
      <c r="BOR63" s="393"/>
      <c r="BOS63" s="393"/>
      <c r="BOT63" s="393"/>
      <c r="BOU63" s="393"/>
      <c r="BOV63" s="393"/>
      <c r="BOW63" s="393"/>
      <c r="BOX63" s="393"/>
      <c r="BOY63" s="393"/>
      <c r="BOZ63" s="393"/>
      <c r="BPA63" s="393"/>
      <c r="BPB63" s="393"/>
      <c r="BPC63" s="393"/>
      <c r="BPD63" s="393"/>
      <c r="BPE63" s="393"/>
      <c r="BPF63" s="393"/>
      <c r="BPG63" s="393"/>
      <c r="BPH63" s="393"/>
      <c r="BPI63" s="393"/>
      <c r="BPJ63" s="393"/>
      <c r="BPK63" s="393"/>
      <c r="BPL63" s="393"/>
      <c r="BPM63" s="393"/>
      <c r="BPN63" s="393"/>
      <c r="BPO63" s="393"/>
      <c r="BPP63" s="393"/>
      <c r="BPQ63" s="393"/>
      <c r="BPR63" s="393"/>
      <c r="BPS63" s="393"/>
      <c r="BPT63" s="393"/>
      <c r="BPU63" s="393"/>
      <c r="BPV63" s="393"/>
      <c r="BPW63" s="393"/>
      <c r="BPX63" s="393"/>
      <c r="BPY63" s="393"/>
      <c r="BPZ63" s="393"/>
      <c r="BQA63" s="393"/>
      <c r="BQB63" s="393"/>
      <c r="BQC63" s="393"/>
      <c r="BQD63" s="393"/>
      <c r="BQE63" s="393"/>
      <c r="BQF63" s="393"/>
      <c r="BQG63" s="393"/>
      <c r="BQH63" s="393"/>
      <c r="BQI63" s="393"/>
      <c r="BQJ63" s="393"/>
      <c r="BQK63" s="393"/>
      <c r="BQL63" s="393"/>
      <c r="BQM63" s="393"/>
      <c r="BQN63" s="393"/>
      <c r="BQO63" s="393"/>
      <c r="BQP63" s="393"/>
      <c r="BQQ63" s="393"/>
      <c r="BQR63" s="393"/>
      <c r="BQS63" s="393"/>
      <c r="BQT63" s="393"/>
      <c r="BQU63" s="393"/>
      <c r="BQV63" s="393"/>
      <c r="BQW63" s="393"/>
      <c r="BQX63" s="393"/>
      <c r="BQY63" s="393"/>
      <c r="BQZ63" s="393"/>
      <c r="BRA63" s="393"/>
      <c r="BRB63" s="393"/>
      <c r="BRC63" s="393"/>
      <c r="BRD63" s="393"/>
      <c r="BRE63" s="393"/>
      <c r="BRF63" s="393"/>
      <c r="BRG63" s="393"/>
      <c r="BRH63" s="393"/>
      <c r="BRI63" s="393"/>
      <c r="BRJ63" s="393"/>
      <c r="BRK63" s="393"/>
      <c r="BRL63" s="393"/>
      <c r="BRM63" s="393"/>
      <c r="BRN63" s="393"/>
      <c r="BRO63" s="393"/>
      <c r="BRP63" s="393"/>
      <c r="BRQ63" s="393"/>
      <c r="BRR63" s="393"/>
      <c r="BRS63" s="393"/>
      <c r="BRT63" s="393"/>
      <c r="BRU63" s="393"/>
      <c r="BRV63" s="393"/>
      <c r="BRW63" s="393"/>
      <c r="BRX63" s="393"/>
      <c r="BRY63" s="393"/>
      <c r="BRZ63" s="393"/>
      <c r="BSA63" s="393"/>
      <c r="BSB63" s="393"/>
      <c r="BSC63" s="393"/>
      <c r="BSD63" s="393"/>
      <c r="BSE63" s="393"/>
      <c r="BSF63" s="393"/>
      <c r="BSG63" s="393"/>
      <c r="BSH63" s="393"/>
      <c r="BSI63" s="393"/>
      <c r="BSJ63" s="393"/>
      <c r="BSK63" s="393"/>
      <c r="BSL63" s="393"/>
      <c r="BSM63" s="393"/>
      <c r="BSN63" s="393"/>
      <c r="BSO63" s="393"/>
      <c r="BSP63" s="393"/>
      <c r="BSQ63" s="393"/>
      <c r="BSR63" s="393"/>
      <c r="BSS63" s="393"/>
      <c r="BST63" s="393"/>
      <c r="BSU63" s="393"/>
      <c r="BSV63" s="393"/>
      <c r="BSW63" s="393"/>
      <c r="BSX63" s="393"/>
      <c r="BSY63" s="393"/>
      <c r="BSZ63" s="393"/>
      <c r="BTA63" s="393"/>
      <c r="BTB63" s="393"/>
      <c r="BTC63" s="393"/>
      <c r="BTD63" s="393"/>
      <c r="BTE63" s="393"/>
      <c r="BTF63" s="393"/>
      <c r="BTG63" s="393"/>
      <c r="BTH63" s="393"/>
      <c r="BTI63" s="393"/>
      <c r="BTJ63" s="393"/>
      <c r="BTK63" s="393"/>
      <c r="BTL63" s="393"/>
      <c r="BTM63" s="393"/>
      <c r="BTN63" s="393"/>
      <c r="BTO63" s="393"/>
      <c r="BTP63" s="393"/>
      <c r="BTQ63" s="393"/>
      <c r="BTR63" s="393"/>
      <c r="BTS63" s="393"/>
      <c r="BTT63" s="393"/>
      <c r="BTU63" s="393"/>
      <c r="BTV63" s="393"/>
      <c r="BTW63" s="393"/>
      <c r="BTX63" s="393"/>
      <c r="BTY63" s="393"/>
      <c r="BTZ63" s="393"/>
      <c r="BUA63" s="393"/>
      <c r="BUB63" s="393"/>
      <c r="BUC63" s="393"/>
      <c r="BUD63" s="393"/>
      <c r="BUE63" s="393"/>
      <c r="BUF63" s="393"/>
      <c r="BUG63" s="393"/>
      <c r="BUH63" s="393"/>
      <c r="BUI63" s="393"/>
      <c r="BUJ63" s="393"/>
      <c r="BUK63" s="393"/>
      <c r="BUL63" s="393"/>
      <c r="BUM63" s="393"/>
      <c r="BUN63" s="393"/>
      <c r="BUO63" s="393"/>
      <c r="BUP63" s="393"/>
      <c r="BUQ63" s="393"/>
      <c r="BUR63" s="393"/>
      <c r="BUS63" s="393"/>
      <c r="BUT63" s="393"/>
      <c r="BUU63" s="393"/>
      <c r="BUV63" s="393"/>
      <c r="BUW63" s="393"/>
      <c r="BUX63" s="393"/>
      <c r="BUY63" s="393"/>
      <c r="BUZ63" s="393"/>
      <c r="BVA63" s="393"/>
      <c r="BVB63" s="393"/>
      <c r="BVC63" s="393"/>
      <c r="BVD63" s="393"/>
      <c r="BVE63" s="393"/>
      <c r="BVF63" s="393"/>
      <c r="BVG63" s="393"/>
      <c r="BVH63" s="393"/>
      <c r="BVI63" s="393"/>
      <c r="BVJ63" s="393"/>
      <c r="BVK63" s="393"/>
      <c r="BVL63" s="393"/>
      <c r="BVM63" s="393"/>
      <c r="BVN63" s="393"/>
      <c r="BVO63" s="393"/>
      <c r="BVP63" s="393"/>
      <c r="BVQ63" s="393"/>
      <c r="BVR63" s="393"/>
      <c r="BVS63" s="393"/>
      <c r="BVT63" s="393"/>
      <c r="BVU63" s="393"/>
      <c r="BVV63" s="393"/>
      <c r="BVW63" s="393"/>
      <c r="BVX63" s="393"/>
      <c r="BVY63" s="393"/>
      <c r="BVZ63" s="393"/>
      <c r="BWA63" s="393"/>
      <c r="BWB63" s="393"/>
      <c r="BWC63" s="393"/>
      <c r="BWD63" s="393"/>
      <c r="BWE63" s="393"/>
      <c r="BWF63" s="393"/>
      <c r="BWG63" s="393"/>
      <c r="BWH63" s="393"/>
      <c r="BWI63" s="393"/>
      <c r="BWJ63" s="393"/>
      <c r="BWK63" s="393"/>
      <c r="BWL63" s="393"/>
      <c r="BWM63" s="393"/>
      <c r="BWN63" s="393"/>
      <c r="BWO63" s="393"/>
      <c r="BWP63" s="393"/>
      <c r="BWQ63" s="393"/>
      <c r="BWR63" s="393"/>
      <c r="BWS63" s="393"/>
      <c r="BWT63" s="393"/>
      <c r="BWU63" s="393"/>
      <c r="BWV63" s="393"/>
      <c r="BWW63" s="393"/>
      <c r="BWX63" s="393"/>
      <c r="BWY63" s="393"/>
      <c r="BWZ63" s="393"/>
      <c r="BXA63" s="393"/>
      <c r="BXB63" s="393"/>
      <c r="BXC63" s="393"/>
      <c r="BXD63" s="393"/>
      <c r="BXE63" s="393"/>
      <c r="BXF63" s="393"/>
      <c r="BXG63" s="393"/>
      <c r="BXH63" s="393"/>
      <c r="BXI63" s="393"/>
      <c r="BXJ63" s="393"/>
      <c r="BXK63" s="393"/>
      <c r="BXL63" s="393"/>
      <c r="BXM63" s="393"/>
      <c r="BXN63" s="393"/>
      <c r="BXO63" s="393"/>
      <c r="BXP63" s="393"/>
      <c r="BXQ63" s="393"/>
      <c r="BXR63" s="393"/>
      <c r="BXS63" s="393"/>
      <c r="BXT63" s="393"/>
      <c r="BXU63" s="393"/>
      <c r="BXV63" s="393"/>
      <c r="BXW63" s="393"/>
      <c r="BXX63" s="393"/>
      <c r="BXY63" s="393"/>
      <c r="BXZ63" s="393"/>
      <c r="BYA63" s="393"/>
      <c r="BYB63" s="393"/>
      <c r="BYC63" s="393"/>
      <c r="BYD63" s="393"/>
      <c r="BYE63" s="393"/>
      <c r="BYF63" s="393"/>
      <c r="BYG63" s="393"/>
      <c r="BYH63" s="393"/>
      <c r="BYI63" s="393"/>
      <c r="BYJ63" s="393"/>
      <c r="BYK63" s="393"/>
      <c r="BYL63" s="393"/>
      <c r="BYM63" s="393"/>
      <c r="BYN63" s="393"/>
      <c r="BYO63" s="393"/>
      <c r="BYP63" s="393"/>
      <c r="BYQ63" s="393"/>
      <c r="BYR63" s="393"/>
      <c r="BYS63" s="393"/>
      <c r="BYT63" s="393"/>
      <c r="BYU63" s="393"/>
      <c r="BYV63" s="393"/>
      <c r="BYW63" s="393"/>
      <c r="BYX63" s="393"/>
      <c r="BYY63" s="393"/>
      <c r="BYZ63" s="393"/>
      <c r="BZA63" s="393"/>
      <c r="BZB63" s="393"/>
      <c r="BZC63" s="393"/>
      <c r="BZD63" s="393"/>
      <c r="BZE63" s="393"/>
      <c r="BZF63" s="393"/>
      <c r="BZG63" s="393"/>
      <c r="BZH63" s="393"/>
      <c r="BZI63" s="393"/>
      <c r="BZJ63" s="393"/>
      <c r="BZK63" s="393"/>
      <c r="BZL63" s="393"/>
      <c r="BZM63" s="393"/>
      <c r="BZN63" s="393"/>
      <c r="BZO63" s="393"/>
      <c r="BZP63" s="393"/>
      <c r="BZQ63" s="393"/>
      <c r="BZR63" s="393"/>
      <c r="BZS63" s="393"/>
      <c r="BZT63" s="393"/>
      <c r="BZU63" s="393"/>
      <c r="BZV63" s="393"/>
      <c r="BZW63" s="393"/>
      <c r="BZX63" s="393"/>
      <c r="BZY63" s="393"/>
      <c r="BZZ63" s="393"/>
      <c r="CAA63" s="393"/>
      <c r="CAB63" s="393"/>
      <c r="CAC63" s="393"/>
      <c r="CAD63" s="393"/>
      <c r="CAE63" s="393"/>
      <c r="CAF63" s="393"/>
      <c r="CAG63" s="393"/>
      <c r="CAH63" s="393"/>
      <c r="CAI63" s="393"/>
      <c r="CAJ63" s="393"/>
      <c r="CAK63" s="393"/>
      <c r="CAL63" s="393"/>
      <c r="CAM63" s="393"/>
      <c r="CAN63" s="393"/>
      <c r="CAO63" s="393"/>
      <c r="CAP63" s="393"/>
      <c r="CAQ63" s="393"/>
      <c r="CAR63" s="393"/>
      <c r="CAS63" s="393"/>
      <c r="CAT63" s="393"/>
      <c r="CAU63" s="393"/>
      <c r="CAV63" s="393"/>
      <c r="CAW63" s="393"/>
      <c r="CAX63" s="393"/>
      <c r="CAY63" s="393"/>
      <c r="CAZ63" s="393"/>
      <c r="CBA63" s="393"/>
      <c r="CBB63" s="393"/>
      <c r="CBC63" s="393"/>
      <c r="CBD63" s="393"/>
      <c r="CBE63" s="393"/>
      <c r="CBF63" s="393"/>
      <c r="CBG63" s="393"/>
      <c r="CBH63" s="393"/>
      <c r="CBI63" s="393"/>
      <c r="CBJ63" s="393"/>
      <c r="CBK63" s="393"/>
      <c r="CBL63" s="393"/>
      <c r="CBM63" s="393"/>
      <c r="CBN63" s="393"/>
      <c r="CBO63" s="393"/>
      <c r="CBP63" s="393"/>
      <c r="CBQ63" s="393"/>
      <c r="CBR63" s="393"/>
      <c r="CBS63" s="393"/>
      <c r="CBT63" s="393"/>
      <c r="CBU63" s="393"/>
      <c r="CBV63" s="393"/>
      <c r="CBW63" s="393"/>
      <c r="CBX63" s="393"/>
      <c r="CBY63" s="393"/>
      <c r="CBZ63" s="393"/>
      <c r="CCA63" s="393"/>
      <c r="CCB63" s="393"/>
      <c r="CCC63" s="393"/>
      <c r="CCD63" s="393"/>
      <c r="CCE63" s="393"/>
      <c r="CCF63" s="393"/>
      <c r="CCG63" s="393"/>
      <c r="CCH63" s="393"/>
      <c r="CCI63" s="393"/>
      <c r="CCJ63" s="393"/>
      <c r="CCK63" s="393"/>
      <c r="CCL63" s="393"/>
      <c r="CCM63" s="393"/>
      <c r="CCN63" s="393"/>
      <c r="CCO63" s="393"/>
      <c r="CCP63" s="393"/>
      <c r="CCQ63" s="393"/>
      <c r="CCR63" s="393"/>
      <c r="CCS63" s="393"/>
      <c r="CCT63" s="393"/>
      <c r="CCU63" s="393"/>
      <c r="CCV63" s="393"/>
      <c r="CCW63" s="393"/>
      <c r="CCX63" s="393"/>
      <c r="CCY63" s="393"/>
      <c r="CCZ63" s="393"/>
      <c r="CDA63" s="393"/>
      <c r="CDB63" s="393"/>
      <c r="CDC63" s="393"/>
      <c r="CDD63" s="393"/>
      <c r="CDE63" s="393"/>
      <c r="CDF63" s="393"/>
      <c r="CDG63" s="393"/>
      <c r="CDH63" s="393"/>
      <c r="CDI63" s="393"/>
      <c r="CDJ63" s="393"/>
      <c r="CDK63" s="393"/>
      <c r="CDL63" s="393"/>
      <c r="CDM63" s="393"/>
      <c r="CDN63" s="393"/>
      <c r="CDO63" s="393"/>
      <c r="CDP63" s="393"/>
      <c r="CDQ63" s="393"/>
      <c r="CDR63" s="393"/>
      <c r="CDS63" s="393"/>
      <c r="CDT63" s="393"/>
      <c r="CDU63" s="393"/>
      <c r="CDV63" s="393"/>
      <c r="CDW63" s="393"/>
      <c r="CDX63" s="393"/>
      <c r="CDY63" s="393"/>
      <c r="CDZ63" s="393"/>
      <c r="CEA63" s="393"/>
      <c r="CEB63" s="393"/>
      <c r="CEC63" s="393"/>
      <c r="CED63" s="393"/>
      <c r="CEE63" s="393"/>
      <c r="CEF63" s="393"/>
      <c r="CEG63" s="393"/>
      <c r="CEH63" s="393"/>
      <c r="CEI63" s="393"/>
      <c r="CEJ63" s="393"/>
      <c r="CEK63" s="393"/>
      <c r="CEL63" s="393"/>
      <c r="CEM63" s="393"/>
      <c r="CEN63" s="393"/>
      <c r="CEO63" s="393"/>
      <c r="CEP63" s="393"/>
      <c r="CEQ63" s="393"/>
      <c r="CER63" s="393"/>
      <c r="CES63" s="393"/>
      <c r="CET63" s="393"/>
      <c r="CEU63" s="393"/>
      <c r="CEV63" s="393"/>
      <c r="CEW63" s="393"/>
      <c r="CEX63" s="393"/>
      <c r="CEY63" s="393"/>
      <c r="CEZ63" s="393"/>
      <c r="CFA63" s="393"/>
      <c r="CFB63" s="393"/>
      <c r="CFC63" s="393"/>
      <c r="CFD63" s="393"/>
      <c r="CFE63" s="393"/>
      <c r="CFF63" s="393"/>
      <c r="CFG63" s="393"/>
      <c r="CFH63" s="393"/>
      <c r="CFI63" s="393"/>
      <c r="CFJ63" s="393"/>
      <c r="CFK63" s="393"/>
      <c r="CFL63" s="393"/>
      <c r="CFM63" s="393"/>
      <c r="CFN63" s="393"/>
      <c r="CFO63" s="393"/>
      <c r="CFP63" s="393"/>
      <c r="CFQ63" s="393"/>
      <c r="CFR63" s="393"/>
      <c r="CFS63" s="393"/>
      <c r="CFT63" s="393"/>
      <c r="CFU63" s="393"/>
      <c r="CFV63" s="393"/>
      <c r="CFW63" s="393"/>
      <c r="CFX63" s="393"/>
      <c r="CFY63" s="393"/>
      <c r="CFZ63" s="393"/>
      <c r="CGA63" s="393"/>
      <c r="CGB63" s="393"/>
      <c r="CGC63" s="393"/>
      <c r="CGD63" s="393"/>
      <c r="CGE63" s="393"/>
      <c r="CGF63" s="393"/>
      <c r="CGG63" s="393"/>
      <c r="CGH63" s="393"/>
      <c r="CGI63" s="393"/>
      <c r="CGJ63" s="393"/>
      <c r="CGK63" s="393"/>
      <c r="CGL63" s="393"/>
      <c r="CGM63" s="393"/>
      <c r="CGN63" s="393"/>
      <c r="CGO63" s="393"/>
      <c r="CGP63" s="393"/>
      <c r="CGQ63" s="393"/>
      <c r="CGR63" s="393"/>
      <c r="CGS63" s="393"/>
      <c r="CGT63" s="393"/>
      <c r="CGU63" s="393"/>
      <c r="CGV63" s="393"/>
      <c r="CGW63" s="393"/>
      <c r="CGX63" s="393"/>
      <c r="CGY63" s="393"/>
      <c r="CGZ63" s="393"/>
      <c r="CHA63" s="393"/>
      <c r="CHB63" s="393"/>
      <c r="CHC63" s="393"/>
      <c r="CHD63" s="393"/>
      <c r="CHE63" s="393"/>
      <c r="CHF63" s="393"/>
      <c r="CHG63" s="393"/>
      <c r="CHH63" s="393"/>
      <c r="CHI63" s="393"/>
      <c r="CHJ63" s="393"/>
      <c r="CHK63" s="393"/>
      <c r="CHL63" s="393"/>
      <c r="CHM63" s="393"/>
      <c r="CHN63" s="393"/>
      <c r="CHO63" s="393"/>
      <c r="CHP63" s="393"/>
      <c r="CHQ63" s="393"/>
      <c r="CHR63" s="393"/>
      <c r="CHS63" s="393"/>
      <c r="CHT63" s="393"/>
      <c r="CHU63" s="393"/>
      <c r="CHV63" s="393"/>
      <c r="CHW63" s="393"/>
      <c r="CHX63" s="393"/>
      <c r="CHY63" s="393"/>
      <c r="CHZ63" s="393"/>
      <c r="CIA63" s="393"/>
      <c r="CIB63" s="393"/>
      <c r="CIC63" s="393"/>
      <c r="CID63" s="393"/>
      <c r="CIE63" s="393"/>
      <c r="CIF63" s="393"/>
      <c r="CIG63" s="393"/>
      <c r="CIH63" s="393"/>
      <c r="CII63" s="393"/>
      <c r="CIJ63" s="393"/>
      <c r="CIK63" s="393"/>
      <c r="CIL63" s="393"/>
      <c r="CIM63" s="393"/>
      <c r="CIN63" s="393"/>
      <c r="CIO63" s="393"/>
      <c r="CIP63" s="393"/>
      <c r="CIQ63" s="393"/>
      <c r="CIR63" s="393"/>
      <c r="CIS63" s="393"/>
      <c r="CIT63" s="393"/>
      <c r="CIU63" s="393"/>
      <c r="CIV63" s="393"/>
      <c r="CIW63" s="393"/>
      <c r="CIX63" s="393"/>
      <c r="CIY63" s="393"/>
      <c r="CIZ63" s="393"/>
      <c r="CJA63" s="393"/>
      <c r="CJB63" s="393"/>
      <c r="CJC63" s="393"/>
      <c r="CJD63" s="393"/>
      <c r="CJE63" s="393"/>
      <c r="CJF63" s="393"/>
      <c r="CJG63" s="393"/>
      <c r="CJH63" s="393"/>
      <c r="CJI63" s="393"/>
      <c r="CJJ63" s="393"/>
      <c r="CJK63" s="393"/>
      <c r="CJL63" s="393"/>
      <c r="CJM63" s="393"/>
      <c r="CJN63" s="393"/>
      <c r="CJO63" s="393"/>
      <c r="CJP63" s="393"/>
      <c r="CJQ63" s="393"/>
      <c r="CJR63" s="393"/>
      <c r="CJS63" s="393"/>
      <c r="CJT63" s="393"/>
      <c r="CJU63" s="393"/>
      <c r="CJV63" s="393"/>
      <c r="CJW63" s="393"/>
      <c r="CJX63" s="393"/>
      <c r="CJY63" s="393"/>
      <c r="CJZ63" s="393"/>
      <c r="CKA63" s="393"/>
      <c r="CKB63" s="393"/>
      <c r="CKC63" s="393"/>
      <c r="CKD63" s="393"/>
      <c r="CKE63" s="393"/>
      <c r="CKF63" s="393"/>
      <c r="CKG63" s="393"/>
      <c r="CKH63" s="393"/>
      <c r="CKI63" s="393"/>
      <c r="CKJ63" s="393"/>
      <c r="CKK63" s="393"/>
      <c r="CKL63" s="393"/>
      <c r="CKM63" s="393"/>
      <c r="CKN63" s="393"/>
      <c r="CKO63" s="393"/>
      <c r="CKP63" s="393"/>
      <c r="CKQ63" s="393"/>
      <c r="CKR63" s="393"/>
      <c r="CKS63" s="393"/>
      <c r="CKT63" s="393"/>
      <c r="CKU63" s="393"/>
      <c r="CKV63" s="393"/>
      <c r="CKW63" s="393"/>
      <c r="CKX63" s="393"/>
      <c r="CKY63" s="393"/>
      <c r="CKZ63" s="393"/>
      <c r="CLA63" s="393"/>
      <c r="CLB63" s="393"/>
      <c r="CLC63" s="393"/>
      <c r="CLD63" s="393"/>
      <c r="CLE63" s="393"/>
      <c r="CLF63" s="393"/>
      <c r="CLG63" s="393"/>
      <c r="CLH63" s="393"/>
      <c r="CLI63" s="393"/>
      <c r="CLJ63" s="393"/>
      <c r="CLK63" s="393"/>
      <c r="CLL63" s="393"/>
      <c r="CLM63" s="393"/>
      <c r="CLN63" s="393"/>
      <c r="CLO63" s="393"/>
      <c r="CLP63" s="393"/>
      <c r="CLQ63" s="393"/>
      <c r="CLR63" s="393"/>
      <c r="CLS63" s="393"/>
      <c r="CLT63" s="393"/>
      <c r="CLU63" s="393"/>
      <c r="CLV63" s="393"/>
      <c r="CLW63" s="393"/>
      <c r="CLX63" s="393"/>
      <c r="CLY63" s="393"/>
      <c r="CLZ63" s="393"/>
      <c r="CMA63" s="393"/>
      <c r="CMB63" s="393"/>
      <c r="CMC63" s="393"/>
      <c r="CMD63" s="393"/>
      <c r="CME63" s="393"/>
      <c r="CMF63" s="393"/>
      <c r="CMG63" s="393"/>
      <c r="CMH63" s="393"/>
      <c r="CMI63" s="393"/>
      <c r="CMJ63" s="393"/>
      <c r="CMK63" s="393"/>
      <c r="CML63" s="393"/>
      <c r="CMM63" s="393"/>
      <c r="CMN63" s="393"/>
      <c r="CMO63" s="393"/>
      <c r="CMP63" s="393"/>
      <c r="CMQ63" s="393"/>
      <c r="CMR63" s="393"/>
      <c r="CMS63" s="393"/>
      <c r="CMT63" s="393"/>
      <c r="CMU63" s="393"/>
      <c r="CMV63" s="393"/>
      <c r="CMW63" s="393"/>
      <c r="CMX63" s="393"/>
      <c r="CMY63" s="393"/>
      <c r="CMZ63" s="393"/>
      <c r="CNA63" s="393"/>
      <c r="CNB63" s="393"/>
      <c r="CNC63" s="393"/>
      <c r="CND63" s="393"/>
      <c r="CNE63" s="393"/>
      <c r="CNF63" s="393"/>
      <c r="CNG63" s="393"/>
      <c r="CNH63" s="393"/>
      <c r="CNI63" s="393"/>
      <c r="CNJ63" s="393"/>
      <c r="CNK63" s="393"/>
      <c r="CNL63" s="393"/>
      <c r="CNM63" s="393"/>
      <c r="CNN63" s="393"/>
      <c r="CNO63" s="393"/>
      <c r="CNP63" s="393"/>
      <c r="CNQ63" s="393"/>
      <c r="CNR63" s="393"/>
      <c r="CNS63" s="393"/>
      <c r="CNT63" s="393"/>
      <c r="CNU63" s="393"/>
      <c r="CNV63" s="393"/>
      <c r="CNW63" s="393"/>
      <c r="CNX63" s="393"/>
      <c r="CNY63" s="393"/>
      <c r="CNZ63" s="393"/>
      <c r="COA63" s="393"/>
      <c r="COB63" s="393"/>
      <c r="COC63" s="393"/>
      <c r="COD63" s="393"/>
      <c r="COE63" s="393"/>
      <c r="COF63" s="393"/>
      <c r="COG63" s="393"/>
      <c r="COH63" s="393"/>
      <c r="COI63" s="393"/>
      <c r="COJ63" s="393"/>
      <c r="COK63" s="393"/>
      <c r="COL63" s="393"/>
      <c r="COM63" s="393"/>
      <c r="CON63" s="393"/>
      <c r="COO63" s="393"/>
      <c r="COP63" s="393"/>
      <c r="COQ63" s="393"/>
      <c r="COR63" s="393"/>
      <c r="COS63" s="393"/>
      <c r="COT63" s="393"/>
      <c r="COU63" s="393"/>
      <c r="COV63" s="393"/>
      <c r="COW63" s="393"/>
      <c r="COX63" s="393"/>
      <c r="COY63" s="393"/>
      <c r="COZ63" s="393"/>
      <c r="CPA63" s="393"/>
      <c r="CPB63" s="393"/>
      <c r="CPC63" s="393"/>
      <c r="CPD63" s="393"/>
      <c r="CPE63" s="393"/>
      <c r="CPF63" s="393"/>
      <c r="CPG63" s="393"/>
      <c r="CPH63" s="393"/>
      <c r="CPI63" s="393"/>
      <c r="CPJ63" s="393"/>
      <c r="CPK63" s="393"/>
      <c r="CPL63" s="393"/>
      <c r="CPM63" s="393"/>
      <c r="CPN63" s="393"/>
      <c r="CPO63" s="393"/>
      <c r="CPP63" s="393"/>
      <c r="CPQ63" s="393"/>
      <c r="CPR63" s="393"/>
      <c r="CPS63" s="393"/>
      <c r="CPT63" s="393"/>
      <c r="CPU63" s="393"/>
      <c r="CPV63" s="393"/>
      <c r="CPW63" s="393"/>
      <c r="CPX63" s="393"/>
      <c r="CPY63" s="393"/>
      <c r="CPZ63" s="393"/>
      <c r="CQA63" s="393"/>
      <c r="CQB63" s="393"/>
      <c r="CQC63" s="393"/>
      <c r="CQD63" s="393"/>
      <c r="CQE63" s="393"/>
      <c r="CQF63" s="393"/>
      <c r="CQG63" s="393"/>
      <c r="CQH63" s="393"/>
      <c r="CQI63" s="393"/>
      <c r="CQJ63" s="393"/>
      <c r="CQK63" s="393"/>
      <c r="CQL63" s="393"/>
      <c r="CQM63" s="393"/>
      <c r="CQN63" s="393"/>
      <c r="CQO63" s="393"/>
      <c r="CQP63" s="393"/>
      <c r="CQQ63" s="393"/>
      <c r="CQR63" s="393"/>
      <c r="CQS63" s="393"/>
      <c r="CQT63" s="393"/>
      <c r="CQU63" s="393"/>
      <c r="CQV63" s="393"/>
      <c r="CQW63" s="393"/>
      <c r="CQX63" s="393"/>
      <c r="CQY63" s="393"/>
      <c r="CQZ63" s="393"/>
      <c r="CRA63" s="393"/>
      <c r="CRB63" s="393"/>
      <c r="CRC63" s="393"/>
      <c r="CRD63" s="393"/>
      <c r="CRE63" s="393"/>
      <c r="CRF63" s="393"/>
      <c r="CRG63" s="393"/>
      <c r="CRH63" s="393"/>
      <c r="CRI63" s="393"/>
      <c r="CRJ63" s="393"/>
      <c r="CRK63" s="393"/>
      <c r="CRL63" s="393"/>
      <c r="CRM63" s="393"/>
      <c r="CRN63" s="393"/>
      <c r="CRO63" s="393"/>
      <c r="CRP63" s="393"/>
      <c r="CRQ63" s="393"/>
      <c r="CRR63" s="393"/>
      <c r="CRS63" s="393"/>
      <c r="CRT63" s="393"/>
      <c r="CRU63" s="393"/>
      <c r="CRV63" s="393"/>
      <c r="CRW63" s="393"/>
      <c r="CRX63" s="393"/>
      <c r="CRY63" s="393"/>
      <c r="CRZ63" s="393"/>
      <c r="CSA63" s="393"/>
      <c r="CSB63" s="393"/>
      <c r="CSC63" s="393"/>
      <c r="CSD63" s="393"/>
      <c r="CSE63" s="393"/>
      <c r="CSF63" s="393"/>
      <c r="CSG63" s="393"/>
      <c r="CSH63" s="393"/>
      <c r="CSI63" s="393"/>
      <c r="CSJ63" s="393"/>
      <c r="CSK63" s="393"/>
      <c r="CSL63" s="393"/>
      <c r="CSM63" s="393"/>
      <c r="CSN63" s="393"/>
      <c r="CSO63" s="393"/>
      <c r="CSP63" s="393"/>
      <c r="CSQ63" s="393"/>
      <c r="CSR63" s="393"/>
      <c r="CSS63" s="393"/>
      <c r="CST63" s="393"/>
      <c r="CSU63" s="393"/>
      <c r="CSV63" s="393"/>
      <c r="CSW63" s="393"/>
      <c r="CSX63" s="393"/>
      <c r="CSY63" s="393"/>
      <c r="CSZ63" s="393"/>
      <c r="CTA63" s="393"/>
      <c r="CTB63" s="393"/>
      <c r="CTC63" s="393"/>
      <c r="CTD63" s="393"/>
      <c r="CTE63" s="393"/>
      <c r="CTF63" s="393"/>
      <c r="CTG63" s="393"/>
      <c r="CTH63" s="393"/>
      <c r="CTI63" s="393"/>
      <c r="CTJ63" s="393"/>
      <c r="CTK63" s="393"/>
      <c r="CTL63" s="393"/>
      <c r="CTM63" s="393"/>
      <c r="CTN63" s="393"/>
      <c r="CTO63" s="393"/>
      <c r="CTP63" s="393"/>
      <c r="CTQ63" s="393"/>
      <c r="CTR63" s="393"/>
      <c r="CTS63" s="393"/>
      <c r="CTT63" s="393"/>
      <c r="CTU63" s="393"/>
      <c r="CTV63" s="393"/>
      <c r="CTW63" s="393"/>
      <c r="CTX63" s="393"/>
      <c r="CTY63" s="393"/>
      <c r="CTZ63" s="393"/>
      <c r="CUA63" s="393"/>
      <c r="CUB63" s="393"/>
      <c r="CUC63" s="393"/>
      <c r="CUD63" s="393"/>
      <c r="CUE63" s="393"/>
      <c r="CUF63" s="393"/>
      <c r="CUG63" s="393"/>
      <c r="CUH63" s="393"/>
      <c r="CUI63" s="393"/>
      <c r="CUJ63" s="393"/>
      <c r="CUK63" s="393"/>
      <c r="CUL63" s="393"/>
      <c r="CUM63" s="393"/>
      <c r="CUN63" s="393"/>
      <c r="CUO63" s="393"/>
      <c r="CUP63" s="393"/>
      <c r="CUQ63" s="393"/>
      <c r="CUR63" s="393"/>
      <c r="CUS63" s="393"/>
      <c r="CUT63" s="393"/>
      <c r="CUU63" s="393"/>
      <c r="CUV63" s="393"/>
      <c r="CUW63" s="393"/>
      <c r="CUX63" s="393"/>
      <c r="CUY63" s="393"/>
      <c r="CUZ63" s="393"/>
      <c r="CVA63" s="393"/>
      <c r="CVB63" s="393"/>
      <c r="CVC63" s="393"/>
      <c r="CVD63" s="393"/>
      <c r="CVE63" s="393"/>
      <c r="CVF63" s="393"/>
      <c r="CVG63" s="393"/>
      <c r="CVH63" s="393"/>
      <c r="CVI63" s="393"/>
      <c r="CVJ63" s="393"/>
      <c r="CVK63" s="393"/>
      <c r="CVL63" s="393"/>
      <c r="CVM63" s="393"/>
      <c r="CVN63" s="393"/>
      <c r="CVO63" s="393"/>
      <c r="CVP63" s="393"/>
      <c r="CVQ63" s="393"/>
      <c r="CVR63" s="393"/>
      <c r="CVS63" s="393"/>
      <c r="CVT63" s="393"/>
      <c r="CVU63" s="393"/>
      <c r="CVV63" s="393"/>
      <c r="CVW63" s="393"/>
      <c r="CVX63" s="393"/>
      <c r="CVY63" s="393"/>
      <c r="CVZ63" s="393"/>
      <c r="CWA63" s="393"/>
      <c r="CWB63" s="393"/>
      <c r="CWC63" s="393"/>
      <c r="CWD63" s="393"/>
      <c r="CWE63" s="393"/>
      <c r="CWF63" s="393"/>
      <c r="CWG63" s="393"/>
      <c r="CWH63" s="393"/>
      <c r="CWI63" s="393"/>
      <c r="CWJ63" s="393"/>
      <c r="CWK63" s="393"/>
      <c r="CWL63" s="393"/>
      <c r="CWM63" s="393"/>
      <c r="CWN63" s="393"/>
      <c r="CWO63" s="393"/>
      <c r="CWP63" s="393"/>
      <c r="CWQ63" s="393"/>
      <c r="CWR63" s="393"/>
      <c r="CWS63" s="393"/>
      <c r="CWT63" s="393"/>
      <c r="CWU63" s="393"/>
      <c r="CWV63" s="393"/>
      <c r="CWW63" s="393"/>
      <c r="CWX63" s="393"/>
      <c r="CWY63" s="393"/>
      <c r="CWZ63" s="393"/>
      <c r="CXA63" s="393"/>
      <c r="CXB63" s="393"/>
      <c r="CXC63" s="393"/>
      <c r="CXD63" s="393"/>
      <c r="CXE63" s="393"/>
      <c r="CXF63" s="393"/>
      <c r="CXG63" s="393"/>
      <c r="CXH63" s="393"/>
      <c r="CXI63" s="393"/>
      <c r="CXJ63" s="393"/>
      <c r="CXK63" s="393"/>
      <c r="CXL63" s="393"/>
      <c r="CXM63" s="393"/>
      <c r="CXN63" s="393"/>
      <c r="CXO63" s="393"/>
      <c r="CXP63" s="393"/>
      <c r="CXQ63" s="393"/>
      <c r="CXR63" s="393"/>
      <c r="CXS63" s="393"/>
      <c r="CXT63" s="393"/>
      <c r="CXU63" s="393"/>
      <c r="CXV63" s="393"/>
      <c r="CXW63" s="393"/>
      <c r="CXX63" s="393"/>
      <c r="CXY63" s="393"/>
      <c r="CXZ63" s="393"/>
      <c r="CYA63" s="393"/>
      <c r="CYB63" s="393"/>
      <c r="CYC63" s="393"/>
      <c r="CYD63" s="393"/>
      <c r="CYE63" s="393"/>
      <c r="CYF63" s="393"/>
      <c r="CYG63" s="393"/>
      <c r="CYH63" s="393"/>
      <c r="CYI63" s="393"/>
      <c r="CYJ63" s="393"/>
      <c r="CYK63" s="393"/>
      <c r="CYL63" s="393"/>
      <c r="CYM63" s="393"/>
      <c r="CYN63" s="393"/>
      <c r="CYO63" s="393"/>
      <c r="CYP63" s="393"/>
      <c r="CYQ63" s="393"/>
      <c r="CYR63" s="393"/>
      <c r="CYS63" s="393"/>
      <c r="CYT63" s="393"/>
      <c r="CYU63" s="393"/>
      <c r="CYV63" s="393"/>
      <c r="CYW63" s="393"/>
      <c r="CYX63" s="393"/>
      <c r="CYY63" s="393"/>
      <c r="CYZ63" s="393"/>
      <c r="CZA63" s="393"/>
      <c r="CZB63" s="393"/>
      <c r="CZC63" s="393"/>
      <c r="CZD63" s="393"/>
      <c r="CZE63" s="393"/>
      <c r="CZF63" s="393"/>
      <c r="CZG63" s="393"/>
      <c r="CZH63" s="393"/>
      <c r="CZI63" s="393"/>
      <c r="CZJ63" s="393"/>
      <c r="CZK63" s="393"/>
      <c r="CZL63" s="393"/>
      <c r="CZM63" s="393"/>
      <c r="CZN63" s="393"/>
      <c r="CZO63" s="393"/>
      <c r="CZP63" s="393"/>
      <c r="CZQ63" s="393"/>
      <c r="CZR63" s="393"/>
      <c r="CZS63" s="393"/>
      <c r="CZT63" s="393"/>
      <c r="CZU63" s="393"/>
      <c r="CZV63" s="393"/>
      <c r="CZW63" s="393"/>
      <c r="CZX63" s="393"/>
      <c r="CZY63" s="393"/>
      <c r="CZZ63" s="393"/>
      <c r="DAA63" s="393"/>
      <c r="DAB63" s="393"/>
      <c r="DAC63" s="393"/>
      <c r="DAD63" s="393"/>
      <c r="DAE63" s="393"/>
      <c r="DAF63" s="393"/>
      <c r="DAG63" s="393"/>
      <c r="DAH63" s="393"/>
      <c r="DAI63" s="393"/>
      <c r="DAJ63" s="393"/>
      <c r="DAK63" s="393"/>
      <c r="DAL63" s="393"/>
      <c r="DAM63" s="393"/>
      <c r="DAN63" s="393"/>
      <c r="DAO63" s="393"/>
      <c r="DAP63" s="393"/>
      <c r="DAQ63" s="393"/>
      <c r="DAR63" s="393"/>
      <c r="DAS63" s="393"/>
      <c r="DAT63" s="393"/>
      <c r="DAU63" s="393"/>
      <c r="DAV63" s="393"/>
      <c r="DAW63" s="393"/>
      <c r="DAX63" s="393"/>
      <c r="DAY63" s="393"/>
      <c r="DAZ63" s="393"/>
      <c r="DBA63" s="393"/>
      <c r="DBB63" s="393"/>
      <c r="DBC63" s="393"/>
      <c r="DBD63" s="393"/>
      <c r="DBE63" s="393"/>
      <c r="DBF63" s="393"/>
      <c r="DBG63" s="393"/>
      <c r="DBH63" s="393"/>
      <c r="DBI63" s="393"/>
      <c r="DBJ63" s="393"/>
      <c r="DBK63" s="393"/>
      <c r="DBL63" s="393"/>
      <c r="DBM63" s="393"/>
      <c r="DBN63" s="393"/>
      <c r="DBO63" s="393"/>
      <c r="DBP63" s="393"/>
      <c r="DBQ63" s="393"/>
      <c r="DBR63" s="393"/>
      <c r="DBS63" s="393"/>
      <c r="DBT63" s="393"/>
      <c r="DBU63" s="393"/>
      <c r="DBV63" s="393"/>
      <c r="DBW63" s="393"/>
      <c r="DBX63" s="393"/>
      <c r="DBY63" s="393"/>
      <c r="DBZ63" s="393"/>
      <c r="DCA63" s="393"/>
      <c r="DCB63" s="393"/>
      <c r="DCC63" s="393"/>
      <c r="DCD63" s="393"/>
      <c r="DCE63" s="393"/>
      <c r="DCF63" s="393"/>
      <c r="DCG63" s="393"/>
      <c r="DCH63" s="393"/>
      <c r="DCI63" s="393"/>
      <c r="DCJ63" s="393"/>
      <c r="DCK63" s="393"/>
      <c r="DCL63" s="393"/>
      <c r="DCM63" s="393"/>
      <c r="DCN63" s="393"/>
      <c r="DCO63" s="393"/>
      <c r="DCP63" s="393"/>
      <c r="DCQ63" s="393"/>
      <c r="DCR63" s="393"/>
      <c r="DCS63" s="393"/>
      <c r="DCT63" s="393"/>
      <c r="DCU63" s="393"/>
      <c r="DCV63" s="393"/>
      <c r="DCW63" s="393"/>
      <c r="DCX63" s="393"/>
      <c r="DCY63" s="393"/>
      <c r="DCZ63" s="393"/>
      <c r="DDA63" s="393"/>
      <c r="DDB63" s="393"/>
      <c r="DDC63" s="393"/>
      <c r="DDD63" s="393"/>
      <c r="DDE63" s="393"/>
      <c r="DDF63" s="393"/>
      <c r="DDG63" s="393"/>
      <c r="DDH63" s="393"/>
      <c r="DDI63" s="393"/>
      <c r="DDJ63" s="393"/>
      <c r="DDK63" s="393"/>
      <c r="DDL63" s="393"/>
      <c r="DDM63" s="393"/>
      <c r="DDN63" s="393"/>
      <c r="DDO63" s="393"/>
      <c r="DDP63" s="393"/>
      <c r="DDQ63" s="393"/>
      <c r="DDR63" s="393"/>
      <c r="DDS63" s="393"/>
      <c r="DDT63" s="393"/>
      <c r="DDU63" s="393"/>
      <c r="DDV63" s="393"/>
      <c r="DDW63" s="393"/>
      <c r="DDX63" s="393"/>
      <c r="DDY63" s="393"/>
      <c r="DDZ63" s="393"/>
      <c r="DEA63" s="393"/>
      <c r="DEB63" s="393"/>
      <c r="DEC63" s="393"/>
      <c r="DED63" s="393"/>
      <c r="DEE63" s="393"/>
      <c r="DEF63" s="393"/>
      <c r="DEG63" s="393"/>
      <c r="DEH63" s="393"/>
      <c r="DEI63" s="393"/>
      <c r="DEJ63" s="393"/>
      <c r="DEK63" s="393"/>
      <c r="DEL63" s="393"/>
      <c r="DEM63" s="393"/>
      <c r="DEN63" s="393"/>
      <c r="DEO63" s="393"/>
      <c r="DEP63" s="393"/>
      <c r="DEQ63" s="393"/>
      <c r="DER63" s="393"/>
      <c r="DES63" s="393"/>
      <c r="DET63" s="393"/>
      <c r="DEU63" s="393"/>
      <c r="DEV63" s="393"/>
      <c r="DEW63" s="393"/>
      <c r="DEX63" s="393"/>
      <c r="DEY63" s="393"/>
      <c r="DEZ63" s="393"/>
      <c r="DFA63" s="393"/>
      <c r="DFB63" s="393"/>
      <c r="DFC63" s="393"/>
      <c r="DFD63" s="393"/>
      <c r="DFE63" s="393"/>
      <c r="DFF63" s="393"/>
      <c r="DFG63" s="393"/>
      <c r="DFH63" s="393"/>
      <c r="DFI63" s="393"/>
      <c r="DFJ63" s="393"/>
      <c r="DFK63" s="393"/>
      <c r="DFL63" s="393"/>
      <c r="DFM63" s="393"/>
      <c r="DFN63" s="393"/>
      <c r="DFO63" s="393"/>
      <c r="DFP63" s="393"/>
      <c r="DFQ63" s="393"/>
      <c r="DFR63" s="393"/>
      <c r="DFS63" s="393"/>
      <c r="DFT63" s="393"/>
      <c r="DFU63" s="393"/>
      <c r="DFV63" s="393"/>
      <c r="DFW63" s="393"/>
      <c r="DFX63" s="393"/>
      <c r="DFY63" s="393"/>
      <c r="DFZ63" s="393"/>
      <c r="DGA63" s="393"/>
      <c r="DGB63" s="393"/>
      <c r="DGC63" s="393"/>
      <c r="DGD63" s="393"/>
      <c r="DGE63" s="393"/>
      <c r="DGF63" s="393"/>
      <c r="DGG63" s="393"/>
      <c r="DGH63" s="393"/>
      <c r="DGI63" s="393"/>
      <c r="DGJ63" s="393"/>
      <c r="DGK63" s="393"/>
      <c r="DGL63" s="393"/>
      <c r="DGM63" s="393"/>
      <c r="DGN63" s="393"/>
      <c r="DGO63" s="393"/>
      <c r="DGP63" s="393"/>
      <c r="DGQ63" s="393"/>
      <c r="DGR63" s="393"/>
      <c r="DGS63" s="393"/>
      <c r="DGT63" s="393"/>
      <c r="DGU63" s="393"/>
      <c r="DGV63" s="393"/>
      <c r="DGW63" s="393"/>
      <c r="DGX63" s="393"/>
      <c r="DGY63" s="393"/>
      <c r="DGZ63" s="393"/>
      <c r="DHA63" s="393"/>
      <c r="DHB63" s="393"/>
      <c r="DHC63" s="393"/>
      <c r="DHD63" s="393"/>
      <c r="DHE63" s="393"/>
      <c r="DHF63" s="393"/>
      <c r="DHG63" s="393"/>
      <c r="DHH63" s="393"/>
      <c r="DHI63" s="393"/>
      <c r="DHJ63" s="393"/>
      <c r="DHK63" s="393"/>
      <c r="DHL63" s="393"/>
      <c r="DHM63" s="393"/>
      <c r="DHN63" s="393"/>
      <c r="DHO63" s="393"/>
      <c r="DHP63" s="393"/>
      <c r="DHQ63" s="393"/>
      <c r="DHR63" s="393"/>
      <c r="DHS63" s="393"/>
      <c r="DHT63" s="393"/>
      <c r="DHU63" s="393"/>
      <c r="DHV63" s="393"/>
      <c r="DHW63" s="393"/>
      <c r="DHX63" s="393"/>
      <c r="DHY63" s="393"/>
      <c r="DHZ63" s="393"/>
      <c r="DIA63" s="393"/>
      <c r="DIB63" s="393"/>
      <c r="DIC63" s="393"/>
      <c r="DID63" s="393"/>
      <c r="DIE63" s="393"/>
      <c r="DIF63" s="393"/>
      <c r="DIG63" s="393"/>
      <c r="DIH63" s="393"/>
      <c r="DII63" s="393"/>
      <c r="DIJ63" s="393"/>
      <c r="DIK63" s="393"/>
      <c r="DIL63" s="393"/>
      <c r="DIM63" s="393"/>
      <c r="DIN63" s="393"/>
      <c r="DIO63" s="393"/>
      <c r="DIP63" s="393"/>
      <c r="DIQ63" s="393"/>
      <c r="DIR63" s="393"/>
      <c r="DIS63" s="393"/>
      <c r="DIT63" s="393"/>
      <c r="DIU63" s="393"/>
      <c r="DIV63" s="393"/>
      <c r="DIW63" s="393"/>
      <c r="DIX63" s="393"/>
      <c r="DIY63" s="393"/>
      <c r="DIZ63" s="393"/>
      <c r="DJA63" s="393"/>
      <c r="DJB63" s="393"/>
      <c r="DJC63" s="393"/>
      <c r="DJD63" s="393"/>
      <c r="DJE63" s="393"/>
      <c r="DJF63" s="393"/>
      <c r="DJG63" s="393"/>
      <c r="DJH63" s="393"/>
      <c r="DJI63" s="393"/>
      <c r="DJJ63" s="393"/>
      <c r="DJK63" s="393"/>
      <c r="DJL63" s="393"/>
      <c r="DJM63" s="393"/>
      <c r="DJN63" s="393"/>
      <c r="DJO63" s="393"/>
      <c r="DJP63" s="393"/>
      <c r="DJQ63" s="393"/>
      <c r="DJR63" s="393"/>
      <c r="DJS63" s="393"/>
      <c r="DJT63" s="393"/>
      <c r="DJU63" s="393"/>
      <c r="DJV63" s="393"/>
      <c r="DJW63" s="393"/>
      <c r="DJX63" s="393"/>
      <c r="DJY63" s="393"/>
      <c r="DJZ63" s="393"/>
      <c r="DKA63" s="393"/>
      <c r="DKB63" s="393"/>
      <c r="DKC63" s="393"/>
      <c r="DKD63" s="393"/>
      <c r="DKE63" s="393"/>
      <c r="DKF63" s="393"/>
      <c r="DKG63" s="393"/>
      <c r="DKH63" s="393"/>
      <c r="DKI63" s="393"/>
      <c r="DKJ63" s="393"/>
      <c r="DKK63" s="393"/>
      <c r="DKL63" s="393"/>
      <c r="DKM63" s="393"/>
      <c r="DKN63" s="393"/>
      <c r="DKO63" s="393"/>
      <c r="DKP63" s="393"/>
      <c r="DKQ63" s="393"/>
      <c r="DKR63" s="393"/>
      <c r="DKS63" s="393"/>
      <c r="DKT63" s="393"/>
      <c r="DKU63" s="393"/>
      <c r="DKV63" s="393"/>
      <c r="DKW63" s="393"/>
      <c r="DKX63" s="393"/>
      <c r="DKY63" s="393"/>
      <c r="DKZ63" s="393"/>
      <c r="DLA63" s="393"/>
      <c r="DLB63" s="393"/>
      <c r="DLC63" s="393"/>
      <c r="DLD63" s="393"/>
      <c r="DLE63" s="393"/>
      <c r="DLF63" s="393"/>
      <c r="DLG63" s="393"/>
      <c r="DLH63" s="393"/>
      <c r="DLI63" s="393"/>
      <c r="DLJ63" s="393"/>
      <c r="DLK63" s="393"/>
      <c r="DLL63" s="393"/>
      <c r="DLM63" s="393"/>
      <c r="DLN63" s="393"/>
      <c r="DLO63" s="393"/>
      <c r="DLP63" s="393"/>
      <c r="DLQ63" s="393"/>
      <c r="DLR63" s="393"/>
      <c r="DLS63" s="393"/>
      <c r="DLT63" s="393"/>
      <c r="DLU63" s="393"/>
      <c r="DLV63" s="393"/>
      <c r="DLW63" s="393"/>
      <c r="DLX63" s="393"/>
      <c r="DLY63" s="393"/>
      <c r="DLZ63" s="393"/>
      <c r="DMA63" s="393"/>
      <c r="DMB63" s="393"/>
      <c r="DMC63" s="393"/>
      <c r="DMD63" s="393"/>
      <c r="DME63" s="393"/>
      <c r="DMF63" s="393"/>
      <c r="DMG63" s="393"/>
      <c r="DMH63" s="393"/>
      <c r="DMI63" s="393"/>
      <c r="DMJ63" s="393"/>
      <c r="DMK63" s="393"/>
      <c r="DML63" s="393"/>
      <c r="DMM63" s="393"/>
      <c r="DMN63" s="393"/>
      <c r="DMO63" s="393"/>
      <c r="DMP63" s="393"/>
      <c r="DMQ63" s="393"/>
      <c r="DMR63" s="393"/>
      <c r="DMS63" s="393"/>
      <c r="DMT63" s="393"/>
      <c r="DMU63" s="393"/>
      <c r="DMV63" s="393"/>
      <c r="DMW63" s="393"/>
      <c r="DMX63" s="393"/>
      <c r="DMY63" s="393"/>
      <c r="DMZ63" s="393"/>
      <c r="DNA63" s="393"/>
      <c r="DNB63" s="393"/>
      <c r="DNC63" s="393"/>
      <c r="DND63" s="393"/>
      <c r="DNE63" s="393"/>
      <c r="DNF63" s="393"/>
      <c r="DNG63" s="393"/>
      <c r="DNH63" s="393"/>
      <c r="DNI63" s="393"/>
      <c r="DNJ63" s="393"/>
      <c r="DNK63" s="393"/>
      <c r="DNL63" s="393"/>
      <c r="DNM63" s="393"/>
      <c r="DNN63" s="393"/>
      <c r="DNO63" s="393"/>
      <c r="DNP63" s="393"/>
      <c r="DNQ63" s="393"/>
      <c r="DNR63" s="393"/>
      <c r="DNS63" s="393"/>
      <c r="DNT63" s="393"/>
      <c r="DNU63" s="393"/>
      <c r="DNV63" s="393"/>
      <c r="DNW63" s="393"/>
      <c r="DNX63" s="393"/>
      <c r="DNY63" s="393"/>
      <c r="DNZ63" s="393"/>
      <c r="DOA63" s="393"/>
      <c r="DOB63" s="393"/>
      <c r="DOC63" s="393"/>
      <c r="DOD63" s="393"/>
      <c r="DOE63" s="393"/>
      <c r="DOF63" s="393"/>
      <c r="DOG63" s="393"/>
      <c r="DOH63" s="393"/>
      <c r="DOI63" s="393"/>
      <c r="DOJ63" s="393"/>
      <c r="DOK63" s="393"/>
      <c r="DOL63" s="393"/>
      <c r="DOM63" s="393"/>
      <c r="DON63" s="393"/>
      <c r="DOO63" s="393"/>
      <c r="DOP63" s="393"/>
      <c r="DOQ63" s="393"/>
      <c r="DOR63" s="393"/>
      <c r="DOS63" s="393"/>
      <c r="DOT63" s="393"/>
      <c r="DOU63" s="393"/>
      <c r="DOV63" s="393"/>
      <c r="DOW63" s="393"/>
      <c r="DOX63" s="393"/>
      <c r="DOY63" s="393"/>
      <c r="DOZ63" s="393"/>
      <c r="DPA63" s="393"/>
      <c r="DPB63" s="393"/>
      <c r="DPC63" s="393"/>
      <c r="DPD63" s="393"/>
      <c r="DPE63" s="393"/>
      <c r="DPF63" s="393"/>
      <c r="DPG63" s="393"/>
      <c r="DPH63" s="393"/>
      <c r="DPI63" s="393"/>
      <c r="DPJ63" s="393"/>
      <c r="DPK63" s="393"/>
      <c r="DPL63" s="393"/>
      <c r="DPM63" s="393"/>
      <c r="DPN63" s="393"/>
      <c r="DPO63" s="393"/>
      <c r="DPP63" s="393"/>
      <c r="DPQ63" s="393"/>
      <c r="DPR63" s="393"/>
      <c r="DPS63" s="393"/>
      <c r="DPT63" s="393"/>
      <c r="DPU63" s="393"/>
      <c r="DPV63" s="393"/>
      <c r="DPW63" s="393"/>
      <c r="DPX63" s="393"/>
      <c r="DPY63" s="393"/>
      <c r="DPZ63" s="393"/>
      <c r="DQA63" s="393"/>
      <c r="DQB63" s="393"/>
      <c r="DQC63" s="393"/>
      <c r="DQD63" s="393"/>
      <c r="DQE63" s="393"/>
      <c r="DQF63" s="393"/>
      <c r="DQG63" s="393"/>
      <c r="DQH63" s="393"/>
      <c r="DQI63" s="393"/>
      <c r="DQJ63" s="393"/>
      <c r="DQK63" s="393"/>
      <c r="DQL63" s="393"/>
      <c r="DQM63" s="393"/>
      <c r="DQN63" s="393"/>
      <c r="DQO63" s="393"/>
      <c r="DQP63" s="393"/>
      <c r="DQQ63" s="393"/>
      <c r="DQR63" s="393"/>
      <c r="DQS63" s="393"/>
      <c r="DQT63" s="393"/>
      <c r="DQU63" s="393"/>
      <c r="DQV63" s="393"/>
      <c r="DQW63" s="393"/>
      <c r="DQX63" s="393"/>
      <c r="DQY63" s="393"/>
      <c r="DQZ63" s="393"/>
      <c r="DRA63" s="393"/>
      <c r="DRB63" s="393"/>
      <c r="DRC63" s="393"/>
      <c r="DRD63" s="393"/>
      <c r="DRE63" s="393"/>
      <c r="DRF63" s="393"/>
      <c r="DRG63" s="393"/>
      <c r="DRH63" s="393"/>
      <c r="DRI63" s="393"/>
      <c r="DRJ63" s="393"/>
      <c r="DRK63" s="393"/>
      <c r="DRL63" s="393"/>
      <c r="DRM63" s="393"/>
      <c r="DRN63" s="393"/>
      <c r="DRO63" s="393"/>
      <c r="DRP63" s="393"/>
      <c r="DRQ63" s="393"/>
      <c r="DRR63" s="393"/>
      <c r="DRS63" s="393"/>
      <c r="DRT63" s="393"/>
      <c r="DRU63" s="393"/>
      <c r="DRV63" s="393"/>
      <c r="DRW63" s="393"/>
      <c r="DRX63" s="393"/>
      <c r="DRY63" s="393"/>
      <c r="DRZ63" s="393"/>
      <c r="DSA63" s="393"/>
      <c r="DSB63" s="393"/>
      <c r="DSC63" s="393"/>
      <c r="DSD63" s="393"/>
      <c r="DSE63" s="393"/>
      <c r="DSF63" s="393"/>
      <c r="DSG63" s="393"/>
      <c r="DSH63" s="393"/>
      <c r="DSI63" s="393"/>
      <c r="DSJ63" s="393"/>
      <c r="DSK63" s="393"/>
      <c r="DSL63" s="393"/>
      <c r="DSM63" s="393"/>
      <c r="DSN63" s="393"/>
      <c r="DSO63" s="393"/>
      <c r="DSP63" s="393"/>
      <c r="DSQ63" s="393"/>
      <c r="DSR63" s="393"/>
      <c r="DSS63" s="393"/>
      <c r="DST63" s="393"/>
      <c r="DSU63" s="393"/>
      <c r="DSV63" s="393"/>
      <c r="DSW63" s="393"/>
      <c r="DSX63" s="393"/>
      <c r="DSY63" s="393"/>
      <c r="DSZ63" s="393"/>
      <c r="DTA63" s="393"/>
      <c r="DTB63" s="393"/>
      <c r="DTC63" s="393"/>
      <c r="DTD63" s="393"/>
      <c r="DTE63" s="393"/>
      <c r="DTF63" s="393"/>
      <c r="DTG63" s="393"/>
      <c r="DTH63" s="393"/>
      <c r="DTI63" s="393"/>
      <c r="DTJ63" s="393"/>
      <c r="DTK63" s="393"/>
      <c r="DTL63" s="393"/>
      <c r="DTM63" s="393"/>
      <c r="DTN63" s="393"/>
      <c r="DTO63" s="393"/>
      <c r="DTP63" s="393"/>
      <c r="DTQ63" s="393"/>
      <c r="DTR63" s="393"/>
      <c r="DTS63" s="393"/>
      <c r="DTT63" s="393"/>
      <c r="DTU63" s="393"/>
      <c r="DTV63" s="393"/>
      <c r="DTW63" s="393"/>
      <c r="DTX63" s="393"/>
      <c r="DTY63" s="393"/>
      <c r="DTZ63" s="393"/>
      <c r="DUA63" s="393"/>
      <c r="DUB63" s="393"/>
      <c r="DUC63" s="393"/>
      <c r="DUD63" s="393"/>
      <c r="DUE63" s="393"/>
      <c r="DUF63" s="393"/>
      <c r="DUG63" s="393"/>
      <c r="DUH63" s="393"/>
      <c r="DUI63" s="393"/>
      <c r="DUJ63" s="393"/>
      <c r="DUK63" s="393"/>
      <c r="DUL63" s="393"/>
      <c r="DUM63" s="393"/>
      <c r="DUN63" s="393"/>
      <c r="DUO63" s="393"/>
      <c r="DUP63" s="393"/>
      <c r="DUQ63" s="393"/>
      <c r="DUR63" s="393"/>
      <c r="DUS63" s="393"/>
      <c r="DUT63" s="393"/>
      <c r="DUU63" s="393"/>
      <c r="DUV63" s="393"/>
      <c r="DUW63" s="393"/>
      <c r="DUX63" s="393"/>
      <c r="DUY63" s="393"/>
      <c r="DUZ63" s="393"/>
      <c r="DVA63" s="393"/>
      <c r="DVB63" s="393"/>
      <c r="DVC63" s="393"/>
      <c r="DVD63" s="393"/>
      <c r="DVE63" s="393"/>
      <c r="DVF63" s="393"/>
      <c r="DVG63" s="393"/>
      <c r="DVH63" s="393"/>
      <c r="DVI63" s="393"/>
      <c r="DVJ63" s="393"/>
      <c r="DVK63" s="393"/>
      <c r="DVL63" s="393"/>
      <c r="DVM63" s="393"/>
      <c r="DVN63" s="393"/>
      <c r="DVO63" s="393"/>
      <c r="DVP63" s="393"/>
      <c r="DVQ63" s="393"/>
      <c r="DVR63" s="393"/>
      <c r="DVS63" s="393"/>
      <c r="DVT63" s="393"/>
      <c r="DVU63" s="393"/>
      <c r="DVV63" s="393"/>
      <c r="DVW63" s="393"/>
      <c r="DVX63" s="393"/>
      <c r="DVY63" s="393"/>
      <c r="DVZ63" s="393"/>
      <c r="DWA63" s="393"/>
      <c r="DWB63" s="393"/>
      <c r="DWC63" s="393"/>
      <c r="DWD63" s="393"/>
      <c r="DWE63" s="393"/>
      <c r="DWF63" s="393"/>
      <c r="DWG63" s="393"/>
      <c r="DWH63" s="393"/>
      <c r="DWI63" s="393"/>
      <c r="DWJ63" s="393"/>
      <c r="DWK63" s="393"/>
      <c r="DWL63" s="393"/>
      <c r="DWM63" s="393"/>
      <c r="DWN63" s="393"/>
      <c r="DWO63" s="393"/>
      <c r="DWP63" s="393"/>
      <c r="DWQ63" s="393"/>
      <c r="DWR63" s="393"/>
      <c r="DWS63" s="393"/>
      <c r="DWT63" s="393"/>
      <c r="DWU63" s="393"/>
      <c r="DWV63" s="393"/>
      <c r="DWW63" s="393"/>
      <c r="DWX63" s="393"/>
      <c r="DWY63" s="393"/>
      <c r="DWZ63" s="393"/>
      <c r="DXA63" s="393"/>
      <c r="DXB63" s="393"/>
      <c r="DXC63" s="393"/>
      <c r="DXD63" s="393"/>
      <c r="DXE63" s="393"/>
      <c r="DXF63" s="393"/>
      <c r="DXG63" s="393"/>
      <c r="DXH63" s="393"/>
      <c r="DXI63" s="393"/>
      <c r="DXJ63" s="393"/>
      <c r="DXK63" s="393"/>
      <c r="DXL63" s="393"/>
      <c r="DXM63" s="393"/>
      <c r="DXN63" s="393"/>
      <c r="DXO63" s="393"/>
      <c r="DXP63" s="393"/>
      <c r="DXQ63" s="393"/>
      <c r="DXR63" s="393"/>
      <c r="DXS63" s="393"/>
      <c r="DXT63" s="393"/>
      <c r="DXU63" s="393"/>
      <c r="DXV63" s="393"/>
      <c r="DXW63" s="393"/>
      <c r="DXX63" s="393"/>
      <c r="DXY63" s="393"/>
      <c r="DXZ63" s="393"/>
      <c r="DYA63" s="393"/>
      <c r="DYB63" s="393"/>
      <c r="DYC63" s="393"/>
      <c r="DYD63" s="393"/>
      <c r="DYE63" s="393"/>
      <c r="DYF63" s="393"/>
      <c r="DYG63" s="393"/>
      <c r="DYH63" s="393"/>
      <c r="DYI63" s="393"/>
      <c r="DYJ63" s="393"/>
      <c r="DYK63" s="393"/>
      <c r="DYL63" s="393"/>
      <c r="DYM63" s="393"/>
      <c r="DYN63" s="393"/>
      <c r="DYO63" s="393"/>
      <c r="DYP63" s="393"/>
      <c r="DYQ63" s="393"/>
      <c r="DYR63" s="393"/>
      <c r="DYS63" s="393"/>
      <c r="DYT63" s="393"/>
      <c r="DYU63" s="393"/>
      <c r="DYV63" s="393"/>
      <c r="DYW63" s="393"/>
      <c r="DYX63" s="393"/>
      <c r="DYY63" s="393"/>
      <c r="DYZ63" s="393"/>
      <c r="DZA63" s="393"/>
      <c r="DZB63" s="393"/>
      <c r="DZC63" s="393"/>
      <c r="DZD63" s="393"/>
      <c r="DZE63" s="393"/>
      <c r="DZF63" s="393"/>
      <c r="DZG63" s="393"/>
      <c r="DZH63" s="393"/>
      <c r="DZI63" s="393"/>
      <c r="DZJ63" s="393"/>
      <c r="DZK63" s="393"/>
      <c r="DZL63" s="393"/>
      <c r="DZM63" s="393"/>
      <c r="DZN63" s="393"/>
      <c r="DZO63" s="393"/>
      <c r="DZP63" s="393"/>
      <c r="DZQ63" s="393"/>
      <c r="DZR63" s="393"/>
      <c r="DZS63" s="393"/>
      <c r="DZT63" s="393"/>
      <c r="DZU63" s="393"/>
      <c r="DZV63" s="393"/>
      <c r="DZW63" s="393"/>
      <c r="DZX63" s="393"/>
      <c r="DZY63" s="393"/>
      <c r="DZZ63" s="393"/>
      <c r="EAA63" s="393"/>
      <c r="EAB63" s="393"/>
      <c r="EAC63" s="393"/>
      <c r="EAD63" s="393"/>
      <c r="EAE63" s="393"/>
      <c r="EAF63" s="393"/>
      <c r="EAG63" s="393"/>
      <c r="EAH63" s="393"/>
      <c r="EAI63" s="393"/>
      <c r="EAJ63" s="393"/>
      <c r="EAK63" s="393"/>
      <c r="EAL63" s="393"/>
      <c r="EAM63" s="393"/>
      <c r="EAN63" s="393"/>
      <c r="EAO63" s="393"/>
      <c r="EAP63" s="393"/>
      <c r="EAQ63" s="393"/>
      <c r="EAR63" s="393"/>
      <c r="EAS63" s="393"/>
      <c r="EAT63" s="393"/>
      <c r="EAU63" s="393"/>
      <c r="EAV63" s="393"/>
      <c r="EAW63" s="393"/>
      <c r="EAX63" s="393"/>
      <c r="EAY63" s="393"/>
      <c r="EAZ63" s="393"/>
      <c r="EBA63" s="393"/>
      <c r="EBB63" s="393"/>
      <c r="EBC63" s="393"/>
      <c r="EBD63" s="393"/>
      <c r="EBE63" s="393"/>
      <c r="EBF63" s="393"/>
      <c r="EBG63" s="393"/>
      <c r="EBH63" s="393"/>
      <c r="EBI63" s="393"/>
      <c r="EBJ63" s="393"/>
      <c r="EBK63" s="393"/>
      <c r="EBL63" s="393"/>
      <c r="EBM63" s="393"/>
      <c r="EBN63" s="393"/>
      <c r="EBO63" s="393"/>
      <c r="EBP63" s="393"/>
      <c r="EBQ63" s="393"/>
      <c r="EBR63" s="393"/>
      <c r="EBS63" s="393"/>
      <c r="EBT63" s="393"/>
      <c r="EBU63" s="393"/>
      <c r="EBV63" s="393"/>
      <c r="EBW63" s="393"/>
      <c r="EBX63" s="393"/>
      <c r="EBY63" s="393"/>
      <c r="EBZ63" s="393"/>
      <c r="ECA63" s="393"/>
      <c r="ECB63" s="393"/>
      <c r="ECC63" s="393"/>
      <c r="ECD63" s="393"/>
      <c r="ECE63" s="393"/>
      <c r="ECF63" s="393"/>
      <c r="ECG63" s="393"/>
      <c r="ECH63" s="393"/>
      <c r="ECI63" s="393"/>
      <c r="ECJ63" s="393"/>
      <c r="ECK63" s="393"/>
      <c r="ECL63" s="393"/>
      <c r="ECM63" s="393"/>
      <c r="ECN63" s="393"/>
      <c r="ECO63" s="393"/>
      <c r="ECP63" s="393"/>
      <c r="ECQ63" s="393"/>
      <c r="ECR63" s="393"/>
      <c r="ECS63" s="393"/>
      <c r="ECT63" s="393"/>
      <c r="ECU63" s="393"/>
      <c r="ECV63" s="393"/>
      <c r="ECW63" s="393"/>
      <c r="ECX63" s="393"/>
      <c r="ECY63" s="393"/>
      <c r="ECZ63" s="393"/>
      <c r="EDA63" s="393"/>
      <c r="EDB63" s="393"/>
      <c r="EDC63" s="393"/>
      <c r="EDD63" s="393"/>
      <c r="EDE63" s="393"/>
      <c r="EDF63" s="393"/>
      <c r="EDG63" s="393"/>
      <c r="EDH63" s="393"/>
      <c r="EDI63" s="393"/>
      <c r="EDJ63" s="393"/>
      <c r="EDK63" s="393"/>
      <c r="EDL63" s="393"/>
      <c r="EDM63" s="393"/>
      <c r="EDN63" s="393"/>
      <c r="EDO63" s="393"/>
      <c r="EDP63" s="393"/>
      <c r="EDQ63" s="393"/>
      <c r="EDR63" s="393"/>
      <c r="EDS63" s="393"/>
      <c r="EDT63" s="393"/>
      <c r="EDU63" s="393"/>
      <c r="EDV63" s="393"/>
      <c r="EDW63" s="393"/>
      <c r="EDX63" s="393"/>
      <c r="EDY63" s="393"/>
      <c r="EDZ63" s="393"/>
      <c r="EEA63" s="393"/>
      <c r="EEB63" s="393"/>
      <c r="EEC63" s="393"/>
      <c r="EED63" s="393"/>
      <c r="EEE63" s="393"/>
      <c r="EEF63" s="393"/>
      <c r="EEG63" s="393"/>
      <c r="EEH63" s="393"/>
      <c r="EEI63" s="393"/>
      <c r="EEJ63" s="393"/>
      <c r="EEK63" s="393"/>
      <c r="EEL63" s="393"/>
      <c r="EEM63" s="393"/>
      <c r="EEN63" s="393"/>
      <c r="EEO63" s="393"/>
      <c r="EEP63" s="393"/>
      <c r="EEQ63" s="393"/>
      <c r="EER63" s="393"/>
      <c r="EES63" s="393"/>
      <c r="EET63" s="393"/>
      <c r="EEU63" s="393"/>
      <c r="EEV63" s="393"/>
      <c r="EEW63" s="393"/>
      <c r="EEX63" s="393"/>
      <c r="EEY63" s="393"/>
      <c r="EEZ63" s="393"/>
      <c r="EFA63" s="393"/>
      <c r="EFB63" s="393"/>
      <c r="EFC63" s="393"/>
      <c r="EFD63" s="393"/>
      <c r="EFE63" s="393"/>
      <c r="EFF63" s="393"/>
      <c r="EFG63" s="393"/>
      <c r="EFH63" s="393"/>
      <c r="EFI63" s="393"/>
      <c r="EFJ63" s="393"/>
      <c r="EFK63" s="393"/>
      <c r="EFL63" s="393"/>
      <c r="EFM63" s="393"/>
      <c r="EFN63" s="393"/>
      <c r="EFO63" s="393"/>
      <c r="EFP63" s="393"/>
      <c r="EFQ63" s="393"/>
      <c r="EFR63" s="393"/>
      <c r="EFS63" s="393"/>
      <c r="EFT63" s="393"/>
      <c r="EFU63" s="393"/>
      <c r="EFV63" s="393"/>
      <c r="EFW63" s="393"/>
      <c r="EFX63" s="393"/>
      <c r="EFY63" s="393"/>
      <c r="EFZ63" s="393"/>
      <c r="EGA63" s="393"/>
      <c r="EGB63" s="393"/>
      <c r="EGC63" s="393"/>
      <c r="EGD63" s="393"/>
      <c r="EGE63" s="393"/>
      <c r="EGF63" s="393"/>
      <c r="EGG63" s="393"/>
      <c r="EGH63" s="393"/>
      <c r="EGI63" s="393"/>
      <c r="EGJ63" s="393"/>
      <c r="EGK63" s="393"/>
      <c r="EGL63" s="393"/>
      <c r="EGM63" s="393"/>
      <c r="EGN63" s="393"/>
      <c r="EGO63" s="393"/>
      <c r="EGP63" s="393"/>
      <c r="EGQ63" s="393"/>
      <c r="EGR63" s="393"/>
      <c r="EGS63" s="393"/>
      <c r="EGT63" s="393"/>
      <c r="EGU63" s="393"/>
      <c r="EGV63" s="393"/>
      <c r="EGW63" s="393"/>
      <c r="EGX63" s="393"/>
      <c r="EGY63" s="393"/>
      <c r="EGZ63" s="393"/>
      <c r="EHA63" s="393"/>
      <c r="EHB63" s="393"/>
      <c r="EHC63" s="393"/>
      <c r="EHD63" s="393"/>
      <c r="EHE63" s="393"/>
      <c r="EHF63" s="393"/>
      <c r="EHG63" s="393"/>
      <c r="EHH63" s="393"/>
      <c r="EHI63" s="393"/>
      <c r="EHJ63" s="393"/>
      <c r="EHK63" s="393"/>
      <c r="EHL63" s="393"/>
      <c r="EHM63" s="393"/>
      <c r="EHN63" s="393"/>
      <c r="EHO63" s="393"/>
      <c r="EHP63" s="393"/>
      <c r="EHQ63" s="393"/>
      <c r="EHR63" s="393"/>
      <c r="EHS63" s="393"/>
      <c r="EHT63" s="393"/>
      <c r="EHU63" s="393"/>
      <c r="EHV63" s="393"/>
      <c r="EHW63" s="393"/>
      <c r="EHX63" s="393"/>
      <c r="EHY63" s="393"/>
      <c r="EHZ63" s="393"/>
      <c r="EIA63" s="393"/>
      <c r="EIB63" s="393"/>
      <c r="EIC63" s="393"/>
      <c r="EID63" s="393"/>
      <c r="EIE63" s="393"/>
      <c r="EIF63" s="393"/>
      <c r="EIG63" s="393"/>
      <c r="EIH63" s="393"/>
      <c r="EII63" s="393"/>
      <c r="EIJ63" s="393"/>
      <c r="EIK63" s="393"/>
      <c r="EIL63" s="393"/>
      <c r="EIM63" s="393"/>
      <c r="EIN63" s="393"/>
      <c r="EIO63" s="393"/>
      <c r="EIP63" s="393"/>
      <c r="EIQ63" s="393"/>
      <c r="EIR63" s="393"/>
      <c r="EIS63" s="393"/>
      <c r="EIT63" s="393"/>
      <c r="EIU63" s="393"/>
      <c r="EIV63" s="393"/>
      <c r="EIW63" s="393"/>
      <c r="EIX63" s="393"/>
      <c r="EIY63" s="393"/>
      <c r="EIZ63" s="393"/>
      <c r="EJA63" s="393"/>
      <c r="EJB63" s="393"/>
      <c r="EJC63" s="393"/>
      <c r="EJD63" s="393"/>
      <c r="EJE63" s="393"/>
      <c r="EJF63" s="393"/>
      <c r="EJG63" s="393"/>
      <c r="EJH63" s="393"/>
      <c r="EJI63" s="393"/>
      <c r="EJJ63" s="393"/>
      <c r="EJK63" s="393"/>
      <c r="EJL63" s="393"/>
      <c r="EJM63" s="393"/>
      <c r="EJN63" s="393"/>
      <c r="EJO63" s="393"/>
      <c r="EJP63" s="393"/>
      <c r="EJQ63" s="393"/>
      <c r="EJR63" s="393"/>
      <c r="EJS63" s="393"/>
      <c r="EJT63" s="393"/>
      <c r="EJU63" s="393"/>
      <c r="EJV63" s="393"/>
      <c r="EJW63" s="393"/>
      <c r="EJX63" s="393"/>
      <c r="EJY63" s="393"/>
      <c r="EJZ63" s="393"/>
      <c r="EKA63" s="393"/>
      <c r="EKB63" s="393"/>
      <c r="EKC63" s="393"/>
      <c r="EKD63" s="393"/>
      <c r="EKE63" s="393"/>
      <c r="EKF63" s="393"/>
      <c r="EKG63" s="393"/>
      <c r="EKH63" s="393"/>
      <c r="EKI63" s="393"/>
      <c r="EKJ63" s="393"/>
      <c r="EKK63" s="393"/>
      <c r="EKL63" s="393"/>
      <c r="EKM63" s="393"/>
      <c r="EKN63" s="393"/>
      <c r="EKO63" s="393"/>
      <c r="EKP63" s="393"/>
      <c r="EKQ63" s="393"/>
      <c r="EKR63" s="393"/>
      <c r="EKS63" s="393"/>
      <c r="EKT63" s="393"/>
      <c r="EKU63" s="393"/>
      <c r="EKV63" s="393"/>
      <c r="EKW63" s="393"/>
      <c r="EKX63" s="393"/>
      <c r="EKY63" s="393"/>
      <c r="EKZ63" s="393"/>
      <c r="ELA63" s="393"/>
      <c r="ELB63" s="393"/>
      <c r="ELC63" s="393"/>
      <c r="ELD63" s="393"/>
      <c r="ELE63" s="393"/>
      <c r="ELF63" s="393"/>
      <c r="ELG63" s="393"/>
      <c r="ELH63" s="393"/>
      <c r="ELI63" s="393"/>
      <c r="ELJ63" s="393"/>
      <c r="ELK63" s="393"/>
      <c r="ELL63" s="393"/>
      <c r="ELM63" s="393"/>
      <c r="ELN63" s="393"/>
      <c r="ELO63" s="393"/>
      <c r="ELP63" s="393"/>
      <c r="ELQ63" s="393"/>
      <c r="ELR63" s="393"/>
      <c r="ELS63" s="393"/>
      <c r="ELT63" s="393"/>
      <c r="ELU63" s="393"/>
      <c r="ELV63" s="393"/>
      <c r="ELW63" s="393"/>
      <c r="ELX63" s="393"/>
      <c r="ELY63" s="393"/>
      <c r="ELZ63" s="393"/>
      <c r="EMA63" s="393"/>
      <c r="EMB63" s="393"/>
      <c r="EMC63" s="393"/>
      <c r="EMD63" s="393"/>
      <c r="EME63" s="393"/>
      <c r="EMF63" s="393"/>
      <c r="EMG63" s="393"/>
      <c r="EMH63" s="393"/>
      <c r="EMI63" s="393"/>
      <c r="EMJ63" s="393"/>
      <c r="EMK63" s="393"/>
      <c r="EML63" s="393"/>
      <c r="EMM63" s="393"/>
      <c r="EMN63" s="393"/>
      <c r="EMO63" s="393"/>
      <c r="EMP63" s="393"/>
      <c r="EMQ63" s="393"/>
      <c r="EMR63" s="393"/>
      <c r="EMS63" s="393"/>
      <c r="EMT63" s="393"/>
      <c r="EMU63" s="393"/>
      <c r="EMV63" s="393"/>
      <c r="EMW63" s="393"/>
      <c r="EMX63" s="393"/>
      <c r="EMY63" s="393"/>
      <c r="EMZ63" s="393"/>
      <c r="ENA63" s="393"/>
      <c r="ENB63" s="393"/>
      <c r="ENC63" s="393"/>
      <c r="END63" s="393"/>
      <c r="ENE63" s="393"/>
      <c r="ENF63" s="393"/>
      <c r="ENG63" s="393"/>
      <c r="ENH63" s="393"/>
      <c r="ENI63" s="393"/>
      <c r="ENJ63" s="393"/>
      <c r="ENK63" s="393"/>
      <c r="ENL63" s="393"/>
      <c r="ENM63" s="393"/>
      <c r="ENN63" s="393"/>
      <c r="ENO63" s="393"/>
      <c r="ENP63" s="393"/>
      <c r="ENQ63" s="393"/>
      <c r="ENR63" s="393"/>
      <c r="ENS63" s="393"/>
      <c r="ENT63" s="393"/>
      <c r="ENU63" s="393"/>
      <c r="ENV63" s="393"/>
      <c r="ENW63" s="393"/>
      <c r="ENX63" s="393"/>
      <c r="ENY63" s="393"/>
      <c r="ENZ63" s="393"/>
      <c r="EOA63" s="393"/>
      <c r="EOB63" s="393"/>
      <c r="EOC63" s="393"/>
      <c r="EOD63" s="393"/>
      <c r="EOE63" s="393"/>
      <c r="EOF63" s="393"/>
      <c r="EOG63" s="393"/>
      <c r="EOH63" s="393"/>
      <c r="EOI63" s="393"/>
      <c r="EOJ63" s="393"/>
      <c r="EOK63" s="393"/>
      <c r="EOL63" s="393"/>
      <c r="EOM63" s="393"/>
      <c r="EON63" s="393"/>
      <c r="EOO63" s="393"/>
      <c r="EOP63" s="393"/>
      <c r="EOQ63" s="393"/>
      <c r="EOR63" s="393"/>
      <c r="EOS63" s="393"/>
      <c r="EOT63" s="393"/>
      <c r="EOU63" s="393"/>
      <c r="EOV63" s="393"/>
      <c r="EOW63" s="393"/>
      <c r="EOX63" s="393"/>
      <c r="EOY63" s="393"/>
      <c r="EOZ63" s="393"/>
      <c r="EPA63" s="393"/>
      <c r="EPB63" s="393"/>
      <c r="EPC63" s="393"/>
      <c r="EPD63" s="393"/>
      <c r="EPE63" s="393"/>
      <c r="EPF63" s="393"/>
      <c r="EPG63" s="393"/>
      <c r="EPH63" s="393"/>
      <c r="EPI63" s="393"/>
      <c r="EPJ63" s="393"/>
      <c r="EPK63" s="393"/>
      <c r="EPL63" s="393"/>
      <c r="EPM63" s="393"/>
      <c r="EPN63" s="393"/>
      <c r="EPO63" s="393"/>
      <c r="EPP63" s="393"/>
      <c r="EPQ63" s="393"/>
      <c r="EPR63" s="393"/>
      <c r="EPS63" s="393"/>
      <c r="EPT63" s="393"/>
      <c r="EPU63" s="393"/>
      <c r="EPV63" s="393"/>
      <c r="EPW63" s="393"/>
      <c r="EPX63" s="393"/>
      <c r="EPY63" s="393"/>
      <c r="EPZ63" s="393"/>
      <c r="EQA63" s="393"/>
      <c r="EQB63" s="393"/>
      <c r="EQC63" s="393"/>
      <c r="EQD63" s="393"/>
      <c r="EQE63" s="393"/>
      <c r="EQF63" s="393"/>
      <c r="EQG63" s="393"/>
      <c r="EQH63" s="393"/>
      <c r="EQI63" s="393"/>
      <c r="EQJ63" s="393"/>
      <c r="EQK63" s="393"/>
      <c r="EQL63" s="393"/>
      <c r="EQM63" s="393"/>
      <c r="EQN63" s="393"/>
      <c r="EQO63" s="393"/>
      <c r="EQP63" s="393"/>
      <c r="EQQ63" s="393"/>
      <c r="EQR63" s="393"/>
      <c r="EQS63" s="393"/>
      <c r="EQT63" s="393"/>
      <c r="EQU63" s="393"/>
      <c r="EQV63" s="393"/>
      <c r="EQW63" s="393"/>
      <c r="EQX63" s="393"/>
      <c r="EQY63" s="393"/>
      <c r="EQZ63" s="393"/>
      <c r="ERA63" s="393"/>
      <c r="ERB63" s="393"/>
      <c r="ERC63" s="393"/>
      <c r="ERD63" s="393"/>
      <c r="ERE63" s="393"/>
      <c r="ERF63" s="393"/>
      <c r="ERG63" s="393"/>
      <c r="ERH63" s="393"/>
      <c r="ERI63" s="393"/>
      <c r="ERJ63" s="393"/>
      <c r="ERK63" s="393"/>
      <c r="ERL63" s="393"/>
      <c r="ERM63" s="393"/>
      <c r="ERN63" s="393"/>
      <c r="ERO63" s="393"/>
      <c r="ERP63" s="393"/>
      <c r="ERQ63" s="393"/>
      <c r="ERR63" s="393"/>
      <c r="ERS63" s="393"/>
      <c r="ERT63" s="393"/>
      <c r="ERU63" s="393"/>
      <c r="ERV63" s="393"/>
      <c r="ERW63" s="393"/>
      <c r="ERX63" s="393"/>
      <c r="ERY63" s="393"/>
      <c r="ERZ63" s="393"/>
      <c r="ESA63" s="393"/>
      <c r="ESB63" s="393"/>
      <c r="ESC63" s="393"/>
      <c r="ESD63" s="393"/>
      <c r="ESE63" s="393"/>
      <c r="ESF63" s="393"/>
      <c r="ESG63" s="393"/>
      <c r="ESH63" s="393"/>
      <c r="ESI63" s="393"/>
      <c r="ESJ63" s="393"/>
      <c r="ESK63" s="393"/>
      <c r="ESL63" s="393"/>
      <c r="ESM63" s="393"/>
      <c r="ESN63" s="393"/>
      <c r="ESO63" s="393"/>
      <c r="ESP63" s="393"/>
      <c r="ESQ63" s="393"/>
      <c r="ESR63" s="393"/>
      <c r="ESS63" s="393"/>
      <c r="EST63" s="393"/>
      <c r="ESU63" s="393"/>
      <c r="ESV63" s="393"/>
      <c r="ESW63" s="393"/>
      <c r="ESX63" s="393"/>
      <c r="ESY63" s="393"/>
      <c r="ESZ63" s="393"/>
      <c r="ETA63" s="393"/>
      <c r="ETB63" s="393"/>
      <c r="ETC63" s="393"/>
      <c r="ETD63" s="393"/>
      <c r="ETE63" s="393"/>
      <c r="ETF63" s="393"/>
      <c r="ETG63" s="393"/>
      <c r="ETH63" s="393"/>
      <c r="ETI63" s="393"/>
      <c r="ETJ63" s="393"/>
      <c r="ETK63" s="393"/>
      <c r="ETL63" s="393"/>
      <c r="ETM63" s="393"/>
      <c r="ETN63" s="393"/>
      <c r="ETO63" s="393"/>
      <c r="ETP63" s="393"/>
      <c r="ETQ63" s="393"/>
      <c r="ETR63" s="393"/>
      <c r="ETS63" s="393"/>
      <c r="ETT63" s="393"/>
      <c r="ETU63" s="393"/>
      <c r="ETV63" s="393"/>
      <c r="ETW63" s="393"/>
      <c r="ETX63" s="393"/>
      <c r="ETY63" s="393"/>
      <c r="ETZ63" s="393"/>
      <c r="EUA63" s="393"/>
      <c r="EUB63" s="393"/>
      <c r="EUC63" s="393"/>
      <c r="EUD63" s="393"/>
      <c r="EUE63" s="393"/>
      <c r="EUF63" s="393"/>
      <c r="EUG63" s="393"/>
      <c r="EUH63" s="393"/>
      <c r="EUI63" s="393"/>
      <c r="EUJ63" s="393"/>
      <c r="EUK63" s="393"/>
      <c r="EUL63" s="393"/>
      <c r="EUM63" s="393"/>
      <c r="EUN63" s="393"/>
      <c r="EUO63" s="393"/>
      <c r="EUP63" s="393"/>
      <c r="EUQ63" s="393"/>
      <c r="EUR63" s="393"/>
      <c r="EUS63" s="393"/>
      <c r="EUT63" s="393"/>
      <c r="EUU63" s="393"/>
      <c r="EUV63" s="393"/>
      <c r="EUW63" s="393"/>
      <c r="EUX63" s="393"/>
      <c r="EUY63" s="393"/>
      <c r="EUZ63" s="393"/>
      <c r="EVA63" s="393"/>
      <c r="EVB63" s="393"/>
      <c r="EVC63" s="393"/>
      <c r="EVD63" s="393"/>
      <c r="EVE63" s="393"/>
      <c r="EVF63" s="393"/>
      <c r="EVG63" s="393"/>
      <c r="EVH63" s="393"/>
      <c r="EVI63" s="393"/>
      <c r="EVJ63" s="393"/>
      <c r="EVK63" s="393"/>
      <c r="EVL63" s="393"/>
      <c r="EVM63" s="393"/>
      <c r="EVN63" s="393"/>
      <c r="EVO63" s="393"/>
      <c r="EVP63" s="393"/>
      <c r="EVQ63" s="393"/>
      <c r="EVR63" s="393"/>
      <c r="EVS63" s="393"/>
      <c r="EVT63" s="393"/>
      <c r="EVU63" s="393"/>
      <c r="EVV63" s="393"/>
      <c r="EVW63" s="393"/>
      <c r="EVX63" s="393"/>
      <c r="EVY63" s="393"/>
      <c r="EVZ63" s="393"/>
      <c r="EWA63" s="393"/>
      <c r="EWB63" s="393"/>
      <c r="EWC63" s="393"/>
      <c r="EWD63" s="393"/>
      <c r="EWE63" s="393"/>
      <c r="EWF63" s="393"/>
      <c r="EWG63" s="393"/>
      <c r="EWH63" s="393"/>
      <c r="EWI63" s="393"/>
      <c r="EWJ63" s="393"/>
      <c r="EWK63" s="393"/>
      <c r="EWL63" s="393"/>
      <c r="EWM63" s="393"/>
      <c r="EWN63" s="393"/>
      <c r="EWO63" s="393"/>
      <c r="EWP63" s="393"/>
      <c r="EWQ63" s="393"/>
      <c r="EWR63" s="393"/>
      <c r="EWS63" s="393"/>
      <c r="EWT63" s="393"/>
      <c r="EWU63" s="393"/>
      <c r="EWV63" s="393"/>
      <c r="EWW63" s="393"/>
      <c r="EWX63" s="393"/>
      <c r="EWY63" s="393"/>
      <c r="EWZ63" s="393"/>
      <c r="EXA63" s="393"/>
      <c r="EXB63" s="393"/>
      <c r="EXC63" s="393"/>
      <c r="EXD63" s="393"/>
      <c r="EXE63" s="393"/>
      <c r="EXF63" s="393"/>
      <c r="EXG63" s="393"/>
      <c r="EXH63" s="393"/>
      <c r="EXI63" s="393"/>
      <c r="EXJ63" s="393"/>
      <c r="EXK63" s="393"/>
      <c r="EXL63" s="393"/>
      <c r="EXM63" s="393"/>
      <c r="EXN63" s="393"/>
      <c r="EXO63" s="393"/>
      <c r="EXP63" s="393"/>
      <c r="EXQ63" s="393"/>
      <c r="EXR63" s="393"/>
      <c r="EXS63" s="393"/>
      <c r="EXT63" s="393"/>
      <c r="EXU63" s="393"/>
      <c r="EXV63" s="393"/>
      <c r="EXW63" s="393"/>
      <c r="EXX63" s="393"/>
      <c r="EXY63" s="393"/>
      <c r="EXZ63" s="393"/>
      <c r="EYA63" s="393"/>
      <c r="EYB63" s="393"/>
      <c r="EYC63" s="393"/>
      <c r="EYD63" s="393"/>
      <c r="EYE63" s="393"/>
      <c r="EYF63" s="393"/>
      <c r="EYG63" s="393"/>
      <c r="EYH63" s="393"/>
      <c r="EYI63" s="393"/>
      <c r="EYJ63" s="393"/>
      <c r="EYK63" s="393"/>
      <c r="EYL63" s="393"/>
      <c r="EYM63" s="393"/>
      <c r="EYN63" s="393"/>
      <c r="EYO63" s="393"/>
      <c r="EYP63" s="393"/>
      <c r="EYQ63" s="393"/>
      <c r="EYR63" s="393"/>
      <c r="EYS63" s="393"/>
      <c r="EYT63" s="393"/>
      <c r="EYU63" s="393"/>
      <c r="EYV63" s="393"/>
      <c r="EYW63" s="393"/>
      <c r="EYX63" s="393"/>
      <c r="EYY63" s="393"/>
      <c r="EYZ63" s="393"/>
      <c r="EZA63" s="393"/>
      <c r="EZB63" s="393"/>
      <c r="EZC63" s="393"/>
      <c r="EZD63" s="393"/>
      <c r="EZE63" s="393"/>
      <c r="EZF63" s="393"/>
      <c r="EZG63" s="393"/>
      <c r="EZH63" s="393"/>
      <c r="EZI63" s="393"/>
      <c r="EZJ63" s="393"/>
      <c r="EZK63" s="393"/>
      <c r="EZL63" s="393"/>
      <c r="EZM63" s="393"/>
      <c r="EZN63" s="393"/>
      <c r="EZO63" s="393"/>
      <c r="EZP63" s="393"/>
      <c r="EZQ63" s="393"/>
      <c r="EZR63" s="393"/>
      <c r="EZS63" s="393"/>
      <c r="EZT63" s="393"/>
      <c r="EZU63" s="393"/>
      <c r="EZV63" s="393"/>
      <c r="EZW63" s="393"/>
      <c r="EZX63" s="393"/>
      <c r="EZY63" s="393"/>
      <c r="EZZ63" s="393"/>
      <c r="FAA63" s="393"/>
      <c r="FAB63" s="393"/>
      <c r="FAC63" s="393"/>
      <c r="FAD63" s="393"/>
      <c r="FAE63" s="393"/>
      <c r="FAF63" s="393"/>
      <c r="FAG63" s="393"/>
      <c r="FAH63" s="393"/>
      <c r="FAI63" s="393"/>
      <c r="FAJ63" s="393"/>
      <c r="FAK63" s="393"/>
      <c r="FAL63" s="393"/>
      <c r="FAM63" s="393"/>
      <c r="FAN63" s="393"/>
      <c r="FAO63" s="393"/>
      <c r="FAP63" s="393"/>
      <c r="FAQ63" s="393"/>
      <c r="FAR63" s="393"/>
      <c r="FAS63" s="393"/>
      <c r="FAT63" s="393"/>
      <c r="FAU63" s="393"/>
      <c r="FAV63" s="393"/>
      <c r="FAW63" s="393"/>
      <c r="FAX63" s="393"/>
      <c r="FAY63" s="393"/>
      <c r="FAZ63" s="393"/>
      <c r="FBA63" s="393"/>
      <c r="FBB63" s="393"/>
      <c r="FBC63" s="393"/>
      <c r="FBD63" s="393"/>
      <c r="FBE63" s="393"/>
      <c r="FBF63" s="393"/>
      <c r="FBG63" s="393"/>
      <c r="FBH63" s="393"/>
      <c r="FBI63" s="393"/>
      <c r="FBJ63" s="393"/>
      <c r="FBK63" s="393"/>
      <c r="FBL63" s="393"/>
      <c r="FBM63" s="393"/>
      <c r="FBN63" s="393"/>
      <c r="FBO63" s="393"/>
      <c r="FBP63" s="393"/>
      <c r="FBQ63" s="393"/>
      <c r="FBR63" s="393"/>
      <c r="FBS63" s="393"/>
      <c r="FBT63" s="393"/>
      <c r="FBU63" s="393"/>
      <c r="FBV63" s="393"/>
      <c r="FBW63" s="393"/>
      <c r="FBX63" s="393"/>
      <c r="FBY63" s="393"/>
      <c r="FBZ63" s="393"/>
      <c r="FCA63" s="393"/>
      <c r="FCB63" s="393"/>
      <c r="FCC63" s="393"/>
      <c r="FCD63" s="393"/>
      <c r="FCE63" s="393"/>
      <c r="FCF63" s="393"/>
      <c r="FCG63" s="393"/>
      <c r="FCH63" s="393"/>
      <c r="FCI63" s="393"/>
      <c r="FCJ63" s="393"/>
      <c r="FCK63" s="393"/>
      <c r="FCL63" s="393"/>
      <c r="FCM63" s="393"/>
      <c r="FCN63" s="393"/>
      <c r="FCO63" s="393"/>
      <c r="FCP63" s="393"/>
      <c r="FCQ63" s="393"/>
      <c r="FCR63" s="393"/>
      <c r="FCS63" s="393"/>
      <c r="FCT63" s="393"/>
      <c r="FCU63" s="393"/>
      <c r="FCV63" s="393"/>
      <c r="FCW63" s="393"/>
      <c r="FCX63" s="393"/>
      <c r="FCY63" s="393"/>
      <c r="FCZ63" s="393"/>
      <c r="FDA63" s="393"/>
      <c r="FDB63" s="393"/>
      <c r="FDC63" s="393"/>
      <c r="FDD63" s="393"/>
      <c r="FDE63" s="393"/>
      <c r="FDF63" s="393"/>
      <c r="FDG63" s="393"/>
      <c r="FDH63" s="393"/>
      <c r="FDI63" s="393"/>
      <c r="FDJ63" s="393"/>
      <c r="FDK63" s="393"/>
      <c r="FDL63" s="393"/>
      <c r="FDM63" s="393"/>
      <c r="FDN63" s="393"/>
      <c r="FDO63" s="393"/>
      <c r="FDP63" s="393"/>
      <c r="FDQ63" s="393"/>
      <c r="FDR63" s="393"/>
      <c r="FDS63" s="393"/>
      <c r="FDT63" s="393"/>
      <c r="FDU63" s="393"/>
      <c r="FDV63" s="393"/>
      <c r="FDW63" s="393"/>
      <c r="FDX63" s="393"/>
      <c r="FDY63" s="393"/>
      <c r="FDZ63" s="393"/>
      <c r="FEA63" s="393"/>
      <c r="FEB63" s="393"/>
      <c r="FEC63" s="393"/>
      <c r="FED63" s="393"/>
      <c r="FEE63" s="393"/>
      <c r="FEF63" s="393"/>
      <c r="FEG63" s="393"/>
      <c r="FEH63" s="393"/>
      <c r="FEI63" s="393"/>
      <c r="FEJ63" s="393"/>
      <c r="FEK63" s="393"/>
      <c r="FEL63" s="393"/>
      <c r="FEM63" s="393"/>
      <c r="FEN63" s="393"/>
      <c r="FEO63" s="393"/>
      <c r="FEP63" s="393"/>
      <c r="FEQ63" s="393"/>
      <c r="FER63" s="393"/>
      <c r="FES63" s="393"/>
      <c r="FET63" s="393"/>
      <c r="FEU63" s="393"/>
      <c r="FEV63" s="393"/>
      <c r="FEW63" s="393"/>
      <c r="FEX63" s="393"/>
      <c r="FEY63" s="393"/>
      <c r="FEZ63" s="393"/>
      <c r="FFA63" s="393"/>
      <c r="FFB63" s="393"/>
      <c r="FFC63" s="393"/>
      <c r="FFD63" s="393"/>
      <c r="FFE63" s="393"/>
      <c r="FFF63" s="393"/>
      <c r="FFG63" s="393"/>
      <c r="FFH63" s="393"/>
      <c r="FFI63" s="393"/>
      <c r="FFJ63" s="393"/>
      <c r="FFK63" s="393"/>
      <c r="FFL63" s="393"/>
      <c r="FFM63" s="393"/>
      <c r="FFN63" s="393"/>
      <c r="FFO63" s="393"/>
      <c r="FFP63" s="393"/>
      <c r="FFQ63" s="393"/>
      <c r="FFR63" s="393"/>
      <c r="FFS63" s="393"/>
      <c r="FFT63" s="393"/>
      <c r="FFU63" s="393"/>
      <c r="FFV63" s="393"/>
      <c r="FFW63" s="393"/>
      <c r="FFX63" s="393"/>
      <c r="FFY63" s="393"/>
      <c r="FFZ63" s="393"/>
      <c r="FGA63" s="393"/>
      <c r="FGB63" s="393"/>
      <c r="FGC63" s="393"/>
      <c r="FGD63" s="393"/>
      <c r="FGE63" s="393"/>
      <c r="FGF63" s="393"/>
      <c r="FGG63" s="393"/>
      <c r="FGH63" s="393"/>
      <c r="FGI63" s="393"/>
      <c r="FGJ63" s="393"/>
      <c r="FGK63" s="393"/>
      <c r="FGL63" s="393"/>
      <c r="FGM63" s="393"/>
      <c r="FGN63" s="393"/>
      <c r="FGO63" s="393"/>
      <c r="FGP63" s="393"/>
      <c r="FGQ63" s="393"/>
      <c r="FGR63" s="393"/>
      <c r="FGS63" s="393"/>
      <c r="FGT63" s="393"/>
      <c r="FGU63" s="393"/>
      <c r="FGV63" s="393"/>
      <c r="FGW63" s="393"/>
      <c r="FGX63" s="393"/>
      <c r="FGY63" s="393"/>
      <c r="FGZ63" s="393"/>
      <c r="FHA63" s="393"/>
      <c r="FHB63" s="393"/>
      <c r="FHC63" s="393"/>
      <c r="FHD63" s="393"/>
      <c r="FHE63" s="393"/>
      <c r="FHF63" s="393"/>
      <c r="FHG63" s="393"/>
      <c r="FHH63" s="393"/>
      <c r="FHI63" s="393"/>
      <c r="FHJ63" s="393"/>
      <c r="FHK63" s="393"/>
      <c r="FHL63" s="393"/>
      <c r="FHM63" s="393"/>
      <c r="FHN63" s="393"/>
      <c r="FHO63" s="393"/>
      <c r="FHP63" s="393"/>
      <c r="FHQ63" s="393"/>
      <c r="FHR63" s="393"/>
      <c r="FHS63" s="393"/>
      <c r="FHT63" s="393"/>
      <c r="FHU63" s="393"/>
      <c r="FHV63" s="393"/>
      <c r="FHW63" s="393"/>
      <c r="FHX63" s="393"/>
      <c r="FHY63" s="393"/>
      <c r="FHZ63" s="393"/>
      <c r="FIA63" s="393"/>
      <c r="FIB63" s="393"/>
      <c r="FIC63" s="393"/>
      <c r="FID63" s="393"/>
      <c r="FIE63" s="393"/>
      <c r="FIF63" s="393"/>
      <c r="FIG63" s="393"/>
      <c r="FIH63" s="393"/>
      <c r="FII63" s="393"/>
      <c r="FIJ63" s="393"/>
      <c r="FIK63" s="393"/>
      <c r="FIL63" s="393"/>
      <c r="FIM63" s="393"/>
      <c r="FIN63" s="393"/>
      <c r="FIO63" s="393"/>
      <c r="FIP63" s="393"/>
      <c r="FIQ63" s="393"/>
      <c r="FIR63" s="393"/>
      <c r="FIS63" s="393"/>
      <c r="FIT63" s="393"/>
      <c r="FIU63" s="393"/>
      <c r="FIV63" s="393"/>
      <c r="FIW63" s="393"/>
      <c r="FIX63" s="393"/>
      <c r="FIY63" s="393"/>
      <c r="FIZ63" s="393"/>
      <c r="FJA63" s="393"/>
      <c r="FJB63" s="393"/>
      <c r="FJC63" s="393"/>
      <c r="FJD63" s="393"/>
      <c r="FJE63" s="393"/>
      <c r="FJF63" s="393"/>
      <c r="FJG63" s="393"/>
      <c r="FJH63" s="393"/>
      <c r="FJI63" s="393"/>
      <c r="FJJ63" s="393"/>
      <c r="FJK63" s="393"/>
      <c r="FJL63" s="393"/>
      <c r="FJM63" s="393"/>
      <c r="FJN63" s="393"/>
      <c r="FJO63" s="393"/>
      <c r="FJP63" s="393"/>
      <c r="FJQ63" s="393"/>
      <c r="FJR63" s="393"/>
      <c r="FJS63" s="393"/>
      <c r="FJT63" s="393"/>
      <c r="FJU63" s="393"/>
      <c r="FJV63" s="393"/>
      <c r="FJW63" s="393"/>
      <c r="FJX63" s="393"/>
      <c r="FJY63" s="393"/>
      <c r="FJZ63" s="393"/>
      <c r="FKA63" s="393"/>
      <c r="FKB63" s="393"/>
      <c r="FKC63" s="393"/>
      <c r="FKD63" s="393"/>
      <c r="FKE63" s="393"/>
      <c r="FKF63" s="393"/>
      <c r="FKG63" s="393"/>
      <c r="FKH63" s="393"/>
      <c r="FKI63" s="393"/>
      <c r="FKJ63" s="393"/>
      <c r="FKK63" s="393"/>
      <c r="FKL63" s="393"/>
      <c r="FKM63" s="393"/>
      <c r="FKN63" s="393"/>
      <c r="FKO63" s="393"/>
      <c r="FKP63" s="393"/>
      <c r="FKQ63" s="393"/>
      <c r="FKR63" s="393"/>
      <c r="FKS63" s="393"/>
      <c r="FKT63" s="393"/>
      <c r="FKU63" s="393"/>
      <c r="FKV63" s="393"/>
      <c r="FKW63" s="393"/>
      <c r="FKX63" s="393"/>
      <c r="FKY63" s="393"/>
      <c r="FKZ63" s="393"/>
      <c r="FLA63" s="393"/>
      <c r="FLB63" s="393"/>
      <c r="FLC63" s="393"/>
      <c r="FLD63" s="393"/>
      <c r="FLE63" s="393"/>
      <c r="FLF63" s="393"/>
      <c r="FLG63" s="393"/>
      <c r="FLH63" s="393"/>
      <c r="FLI63" s="393"/>
      <c r="FLJ63" s="393"/>
      <c r="FLK63" s="393"/>
      <c r="FLL63" s="393"/>
      <c r="FLM63" s="393"/>
      <c r="FLN63" s="393"/>
      <c r="FLO63" s="393"/>
      <c r="FLP63" s="393"/>
      <c r="FLQ63" s="393"/>
      <c r="FLR63" s="393"/>
      <c r="FLS63" s="393"/>
      <c r="FLT63" s="393"/>
      <c r="FLU63" s="393"/>
      <c r="FLV63" s="393"/>
      <c r="FLW63" s="393"/>
      <c r="FLX63" s="393"/>
      <c r="FLY63" s="393"/>
      <c r="FLZ63" s="393"/>
      <c r="FMA63" s="393"/>
      <c r="FMB63" s="393"/>
      <c r="FMC63" s="393"/>
      <c r="FMD63" s="393"/>
      <c r="FME63" s="393"/>
      <c r="FMF63" s="393"/>
      <c r="FMG63" s="393"/>
      <c r="FMH63" s="393"/>
      <c r="FMI63" s="393"/>
      <c r="FMJ63" s="393"/>
      <c r="FMK63" s="393"/>
      <c r="FML63" s="393"/>
      <c r="FMM63" s="393"/>
      <c r="FMN63" s="393"/>
      <c r="FMO63" s="393"/>
      <c r="FMP63" s="393"/>
      <c r="FMQ63" s="393"/>
      <c r="FMR63" s="393"/>
      <c r="FMS63" s="393"/>
      <c r="FMT63" s="393"/>
      <c r="FMU63" s="393"/>
      <c r="FMV63" s="393"/>
      <c r="FMW63" s="393"/>
      <c r="FMX63" s="393"/>
      <c r="FMY63" s="393"/>
      <c r="FMZ63" s="393"/>
      <c r="FNA63" s="393"/>
      <c r="FNB63" s="393"/>
      <c r="FNC63" s="393"/>
      <c r="FND63" s="393"/>
      <c r="FNE63" s="393"/>
      <c r="FNF63" s="393"/>
      <c r="FNG63" s="393"/>
      <c r="FNH63" s="393"/>
      <c r="FNI63" s="393"/>
      <c r="FNJ63" s="393"/>
      <c r="FNK63" s="393"/>
      <c r="FNL63" s="393"/>
      <c r="FNM63" s="393"/>
      <c r="FNN63" s="393"/>
      <c r="FNO63" s="393"/>
      <c r="FNP63" s="393"/>
      <c r="FNQ63" s="393"/>
      <c r="FNR63" s="393"/>
      <c r="FNS63" s="393"/>
      <c r="FNT63" s="393"/>
      <c r="FNU63" s="393"/>
      <c r="FNV63" s="393"/>
      <c r="FNW63" s="393"/>
      <c r="FNX63" s="393"/>
      <c r="FNY63" s="393"/>
      <c r="FNZ63" s="393"/>
      <c r="FOA63" s="393"/>
      <c r="FOB63" s="393"/>
      <c r="FOC63" s="393"/>
      <c r="FOD63" s="393"/>
      <c r="FOE63" s="393"/>
      <c r="FOF63" s="393"/>
      <c r="FOG63" s="393"/>
      <c r="FOH63" s="393"/>
      <c r="FOI63" s="393"/>
      <c r="FOJ63" s="393"/>
      <c r="FOK63" s="393"/>
      <c r="FOL63" s="393"/>
      <c r="FOM63" s="393"/>
      <c r="FON63" s="393"/>
      <c r="FOO63" s="393"/>
      <c r="FOP63" s="393"/>
      <c r="FOQ63" s="393"/>
      <c r="FOR63" s="393"/>
      <c r="FOS63" s="393"/>
      <c r="FOT63" s="393"/>
      <c r="FOU63" s="393"/>
      <c r="FOV63" s="393"/>
      <c r="FOW63" s="393"/>
      <c r="FOX63" s="393"/>
      <c r="FOY63" s="393"/>
      <c r="FOZ63" s="393"/>
      <c r="FPA63" s="393"/>
      <c r="FPB63" s="393"/>
      <c r="FPC63" s="393"/>
      <c r="FPD63" s="393"/>
      <c r="FPE63" s="393"/>
      <c r="FPF63" s="393"/>
      <c r="FPG63" s="393"/>
      <c r="FPH63" s="393"/>
      <c r="FPI63" s="393"/>
      <c r="FPJ63" s="393"/>
      <c r="FPK63" s="393"/>
      <c r="FPL63" s="393"/>
      <c r="FPM63" s="393"/>
      <c r="FPN63" s="393"/>
      <c r="FPO63" s="393"/>
      <c r="FPP63" s="393"/>
      <c r="FPQ63" s="393"/>
      <c r="FPR63" s="393"/>
      <c r="FPS63" s="393"/>
      <c r="FPT63" s="393"/>
      <c r="FPU63" s="393"/>
      <c r="FPV63" s="393"/>
      <c r="FPW63" s="393"/>
      <c r="FPX63" s="393"/>
      <c r="FPY63" s="393"/>
      <c r="FPZ63" s="393"/>
      <c r="FQA63" s="393"/>
      <c r="FQB63" s="393"/>
      <c r="FQC63" s="393"/>
      <c r="FQD63" s="393"/>
      <c r="FQE63" s="393"/>
      <c r="FQF63" s="393"/>
      <c r="FQG63" s="393"/>
      <c r="FQH63" s="393"/>
      <c r="FQI63" s="393"/>
      <c r="FQJ63" s="393"/>
      <c r="FQK63" s="393"/>
      <c r="FQL63" s="393"/>
      <c r="FQM63" s="393"/>
      <c r="FQN63" s="393"/>
      <c r="FQO63" s="393"/>
      <c r="FQP63" s="393"/>
      <c r="FQQ63" s="393"/>
      <c r="FQR63" s="393"/>
      <c r="FQS63" s="393"/>
      <c r="FQT63" s="393"/>
      <c r="FQU63" s="393"/>
      <c r="FQV63" s="393"/>
      <c r="FQW63" s="393"/>
      <c r="FQX63" s="393"/>
      <c r="FQY63" s="393"/>
      <c r="FQZ63" s="393"/>
      <c r="FRA63" s="393"/>
      <c r="FRB63" s="393"/>
      <c r="FRC63" s="393"/>
      <c r="FRD63" s="393"/>
      <c r="FRE63" s="393"/>
      <c r="FRF63" s="393"/>
      <c r="FRG63" s="393"/>
      <c r="FRH63" s="393"/>
      <c r="FRI63" s="393"/>
      <c r="FRJ63" s="393"/>
      <c r="FRK63" s="393"/>
      <c r="FRL63" s="393"/>
      <c r="FRM63" s="393"/>
      <c r="FRN63" s="393"/>
      <c r="FRO63" s="393"/>
      <c r="FRP63" s="393"/>
      <c r="FRQ63" s="393"/>
      <c r="FRR63" s="393"/>
      <c r="FRS63" s="393"/>
      <c r="FRT63" s="393"/>
      <c r="FRU63" s="393"/>
      <c r="FRV63" s="393"/>
      <c r="FRW63" s="393"/>
      <c r="FRX63" s="393"/>
      <c r="FRY63" s="393"/>
      <c r="FRZ63" s="393"/>
      <c r="FSA63" s="393"/>
      <c r="FSB63" s="393"/>
      <c r="FSC63" s="393"/>
      <c r="FSD63" s="393"/>
      <c r="FSE63" s="393"/>
      <c r="FSF63" s="393"/>
      <c r="FSG63" s="393"/>
      <c r="FSH63" s="393"/>
      <c r="FSI63" s="393"/>
      <c r="FSJ63" s="393"/>
      <c r="FSK63" s="393"/>
      <c r="FSL63" s="393"/>
      <c r="FSM63" s="393"/>
      <c r="FSN63" s="393"/>
      <c r="FSO63" s="393"/>
      <c r="FSP63" s="393"/>
      <c r="FSQ63" s="393"/>
      <c r="FSR63" s="393"/>
      <c r="FSS63" s="393"/>
      <c r="FST63" s="393"/>
      <c r="FSU63" s="393"/>
      <c r="FSV63" s="393"/>
      <c r="FSW63" s="393"/>
      <c r="FSX63" s="393"/>
      <c r="FSY63" s="393"/>
      <c r="FSZ63" s="393"/>
      <c r="FTA63" s="393"/>
      <c r="FTB63" s="393"/>
      <c r="FTC63" s="393"/>
      <c r="FTD63" s="393"/>
      <c r="FTE63" s="393"/>
      <c r="FTF63" s="393"/>
      <c r="FTG63" s="393"/>
      <c r="FTH63" s="393"/>
      <c r="FTI63" s="393"/>
      <c r="FTJ63" s="393"/>
      <c r="FTK63" s="393"/>
      <c r="FTL63" s="393"/>
      <c r="FTM63" s="393"/>
      <c r="FTN63" s="393"/>
      <c r="FTO63" s="393"/>
      <c r="FTP63" s="393"/>
      <c r="FTQ63" s="393"/>
      <c r="FTR63" s="393"/>
      <c r="FTS63" s="393"/>
      <c r="FTT63" s="393"/>
      <c r="FTU63" s="393"/>
      <c r="FTV63" s="393"/>
      <c r="FTW63" s="393"/>
      <c r="FTX63" s="393"/>
      <c r="FTY63" s="393"/>
      <c r="FTZ63" s="393"/>
      <c r="FUA63" s="393"/>
      <c r="FUB63" s="393"/>
      <c r="FUC63" s="393"/>
      <c r="FUD63" s="393"/>
      <c r="FUE63" s="393"/>
      <c r="FUF63" s="393"/>
      <c r="FUG63" s="393"/>
      <c r="FUH63" s="393"/>
      <c r="FUI63" s="393"/>
      <c r="FUJ63" s="393"/>
      <c r="FUK63" s="393"/>
      <c r="FUL63" s="393"/>
      <c r="FUM63" s="393"/>
      <c r="FUN63" s="393"/>
      <c r="FUO63" s="393"/>
      <c r="FUP63" s="393"/>
      <c r="FUQ63" s="393"/>
      <c r="FUR63" s="393"/>
      <c r="FUS63" s="393"/>
      <c r="FUT63" s="393"/>
      <c r="FUU63" s="393"/>
      <c r="FUV63" s="393"/>
      <c r="FUW63" s="393"/>
      <c r="FUX63" s="393"/>
      <c r="FUY63" s="393"/>
      <c r="FUZ63" s="393"/>
      <c r="FVA63" s="393"/>
      <c r="FVB63" s="393"/>
      <c r="FVC63" s="393"/>
      <c r="FVD63" s="393"/>
      <c r="FVE63" s="393"/>
      <c r="FVF63" s="393"/>
      <c r="FVG63" s="393"/>
      <c r="FVH63" s="393"/>
      <c r="FVI63" s="393"/>
      <c r="FVJ63" s="393"/>
      <c r="FVK63" s="393"/>
      <c r="FVL63" s="393"/>
      <c r="FVM63" s="393"/>
      <c r="FVN63" s="393"/>
      <c r="FVO63" s="393"/>
      <c r="FVP63" s="393"/>
      <c r="FVQ63" s="393"/>
      <c r="FVR63" s="393"/>
      <c r="FVS63" s="393"/>
      <c r="FVT63" s="393"/>
      <c r="FVU63" s="393"/>
      <c r="FVV63" s="393"/>
      <c r="FVW63" s="393"/>
      <c r="FVX63" s="393"/>
      <c r="FVY63" s="393"/>
      <c r="FVZ63" s="393"/>
      <c r="FWA63" s="393"/>
      <c r="FWB63" s="393"/>
      <c r="FWC63" s="393"/>
      <c r="FWD63" s="393"/>
      <c r="FWE63" s="393"/>
      <c r="FWF63" s="393"/>
      <c r="FWG63" s="393"/>
      <c r="FWH63" s="393"/>
      <c r="FWI63" s="393"/>
      <c r="FWJ63" s="393"/>
      <c r="FWK63" s="393"/>
      <c r="FWL63" s="393"/>
      <c r="FWM63" s="393"/>
      <c r="FWN63" s="393"/>
      <c r="FWO63" s="393"/>
      <c r="FWP63" s="393"/>
      <c r="FWQ63" s="393"/>
      <c r="FWR63" s="393"/>
      <c r="FWS63" s="393"/>
      <c r="FWT63" s="393"/>
      <c r="FWU63" s="393"/>
      <c r="FWV63" s="393"/>
      <c r="FWW63" s="393"/>
      <c r="FWX63" s="393"/>
      <c r="FWY63" s="393"/>
      <c r="FWZ63" s="393"/>
      <c r="FXA63" s="393"/>
      <c r="FXB63" s="393"/>
      <c r="FXC63" s="393"/>
      <c r="FXD63" s="393"/>
      <c r="FXE63" s="393"/>
      <c r="FXF63" s="393"/>
      <c r="FXG63" s="393"/>
      <c r="FXH63" s="393"/>
      <c r="FXI63" s="393"/>
      <c r="FXJ63" s="393"/>
      <c r="FXK63" s="393"/>
      <c r="FXL63" s="393"/>
      <c r="FXM63" s="393"/>
      <c r="FXN63" s="393"/>
      <c r="FXO63" s="393"/>
      <c r="FXP63" s="393"/>
      <c r="FXQ63" s="393"/>
      <c r="FXR63" s="393"/>
      <c r="FXS63" s="393"/>
      <c r="FXT63" s="393"/>
      <c r="FXU63" s="393"/>
      <c r="FXV63" s="393"/>
      <c r="FXW63" s="393"/>
      <c r="FXX63" s="393"/>
      <c r="FXY63" s="393"/>
      <c r="FXZ63" s="393"/>
      <c r="FYA63" s="393"/>
      <c r="FYB63" s="393"/>
      <c r="FYC63" s="393"/>
      <c r="FYD63" s="393"/>
      <c r="FYE63" s="393"/>
      <c r="FYF63" s="393"/>
      <c r="FYG63" s="393"/>
      <c r="FYH63" s="393"/>
      <c r="FYI63" s="393"/>
      <c r="FYJ63" s="393"/>
      <c r="FYK63" s="393"/>
      <c r="FYL63" s="393"/>
      <c r="FYM63" s="393"/>
      <c r="FYN63" s="393"/>
      <c r="FYO63" s="393"/>
      <c r="FYP63" s="393"/>
      <c r="FYQ63" s="393"/>
      <c r="FYR63" s="393"/>
      <c r="FYS63" s="393"/>
      <c r="FYT63" s="393"/>
      <c r="FYU63" s="393"/>
      <c r="FYV63" s="393"/>
      <c r="FYW63" s="393"/>
      <c r="FYX63" s="393"/>
      <c r="FYY63" s="393"/>
      <c r="FYZ63" s="393"/>
      <c r="FZA63" s="393"/>
      <c r="FZB63" s="393"/>
      <c r="FZC63" s="393"/>
      <c r="FZD63" s="393"/>
      <c r="FZE63" s="393"/>
      <c r="FZF63" s="393"/>
      <c r="FZG63" s="393"/>
      <c r="FZH63" s="393"/>
      <c r="FZI63" s="393"/>
      <c r="FZJ63" s="393"/>
      <c r="FZK63" s="393"/>
      <c r="FZL63" s="393"/>
      <c r="FZM63" s="393"/>
      <c r="FZN63" s="393"/>
      <c r="FZO63" s="393"/>
      <c r="FZP63" s="393"/>
      <c r="FZQ63" s="393"/>
      <c r="FZR63" s="393"/>
      <c r="FZS63" s="393"/>
      <c r="FZT63" s="393"/>
      <c r="FZU63" s="393"/>
      <c r="FZV63" s="393"/>
      <c r="FZW63" s="393"/>
      <c r="FZX63" s="393"/>
      <c r="FZY63" s="393"/>
      <c r="FZZ63" s="393"/>
      <c r="GAA63" s="393"/>
      <c r="GAB63" s="393"/>
      <c r="GAC63" s="393"/>
      <c r="GAD63" s="393"/>
      <c r="GAE63" s="393"/>
      <c r="GAF63" s="393"/>
      <c r="GAG63" s="393"/>
      <c r="GAH63" s="393"/>
      <c r="GAI63" s="393"/>
      <c r="GAJ63" s="393"/>
      <c r="GAK63" s="393"/>
      <c r="GAL63" s="393"/>
      <c r="GAM63" s="393"/>
      <c r="GAN63" s="393"/>
      <c r="GAO63" s="393"/>
      <c r="GAP63" s="393"/>
      <c r="GAQ63" s="393"/>
      <c r="GAR63" s="393"/>
      <c r="GAS63" s="393"/>
      <c r="GAT63" s="393"/>
      <c r="GAU63" s="393"/>
      <c r="GAV63" s="393"/>
      <c r="GAW63" s="393"/>
      <c r="GAX63" s="393"/>
      <c r="GAY63" s="393"/>
      <c r="GAZ63" s="393"/>
      <c r="GBA63" s="393"/>
      <c r="GBB63" s="393"/>
      <c r="GBC63" s="393"/>
      <c r="GBD63" s="393"/>
      <c r="GBE63" s="393"/>
      <c r="GBF63" s="393"/>
      <c r="GBG63" s="393"/>
      <c r="GBH63" s="393"/>
      <c r="GBI63" s="393"/>
      <c r="GBJ63" s="393"/>
      <c r="GBK63" s="393"/>
      <c r="GBL63" s="393"/>
      <c r="GBM63" s="393"/>
      <c r="GBN63" s="393"/>
      <c r="GBO63" s="393"/>
      <c r="GBP63" s="393"/>
      <c r="GBQ63" s="393"/>
      <c r="GBR63" s="393"/>
      <c r="GBS63" s="393"/>
      <c r="GBT63" s="393"/>
      <c r="GBU63" s="393"/>
      <c r="GBV63" s="393"/>
      <c r="GBW63" s="393"/>
      <c r="GBX63" s="393"/>
      <c r="GBY63" s="393"/>
      <c r="GBZ63" s="393"/>
      <c r="GCA63" s="393"/>
      <c r="GCB63" s="393"/>
      <c r="GCC63" s="393"/>
      <c r="GCD63" s="393"/>
      <c r="GCE63" s="393"/>
      <c r="GCF63" s="393"/>
      <c r="GCG63" s="393"/>
      <c r="GCH63" s="393"/>
      <c r="GCI63" s="393"/>
      <c r="GCJ63" s="393"/>
      <c r="GCK63" s="393"/>
      <c r="GCL63" s="393"/>
      <c r="GCM63" s="393"/>
      <c r="GCN63" s="393"/>
      <c r="GCO63" s="393"/>
      <c r="GCP63" s="393"/>
      <c r="GCQ63" s="393"/>
      <c r="GCR63" s="393"/>
      <c r="GCS63" s="393"/>
      <c r="GCT63" s="393"/>
      <c r="GCU63" s="393"/>
      <c r="GCV63" s="393"/>
      <c r="GCW63" s="393"/>
      <c r="GCX63" s="393"/>
      <c r="GCY63" s="393"/>
      <c r="GCZ63" s="393"/>
      <c r="GDA63" s="393"/>
      <c r="GDB63" s="393"/>
      <c r="GDC63" s="393"/>
      <c r="GDD63" s="393"/>
      <c r="GDE63" s="393"/>
      <c r="GDF63" s="393"/>
      <c r="GDG63" s="393"/>
      <c r="GDH63" s="393"/>
      <c r="GDI63" s="393"/>
      <c r="GDJ63" s="393"/>
      <c r="GDK63" s="393"/>
      <c r="GDL63" s="393"/>
      <c r="GDM63" s="393"/>
      <c r="GDN63" s="393"/>
      <c r="GDO63" s="393"/>
      <c r="GDP63" s="393"/>
      <c r="GDQ63" s="393"/>
      <c r="GDR63" s="393"/>
      <c r="GDS63" s="393"/>
      <c r="GDT63" s="393"/>
      <c r="GDU63" s="393"/>
      <c r="GDV63" s="393"/>
      <c r="GDW63" s="393"/>
      <c r="GDX63" s="393"/>
      <c r="GDY63" s="393"/>
      <c r="GDZ63" s="393"/>
      <c r="GEA63" s="393"/>
      <c r="GEB63" s="393"/>
      <c r="GEC63" s="393"/>
      <c r="GED63" s="393"/>
      <c r="GEE63" s="393"/>
      <c r="GEF63" s="393"/>
      <c r="GEG63" s="393"/>
      <c r="GEH63" s="393"/>
      <c r="GEI63" s="393"/>
      <c r="GEJ63" s="393"/>
      <c r="GEK63" s="393"/>
      <c r="GEL63" s="393"/>
      <c r="GEM63" s="393"/>
      <c r="GEN63" s="393"/>
      <c r="GEO63" s="393"/>
      <c r="GEP63" s="393"/>
      <c r="GEQ63" s="393"/>
      <c r="GER63" s="393"/>
      <c r="GES63" s="393"/>
      <c r="GET63" s="393"/>
      <c r="GEU63" s="393"/>
      <c r="GEV63" s="393"/>
      <c r="GEW63" s="393"/>
      <c r="GEX63" s="393"/>
      <c r="GEY63" s="393"/>
      <c r="GEZ63" s="393"/>
      <c r="GFA63" s="393"/>
      <c r="GFB63" s="393"/>
      <c r="GFC63" s="393"/>
      <c r="GFD63" s="393"/>
      <c r="GFE63" s="393"/>
      <c r="GFF63" s="393"/>
      <c r="GFG63" s="393"/>
      <c r="GFH63" s="393"/>
      <c r="GFI63" s="393"/>
      <c r="GFJ63" s="393"/>
      <c r="GFK63" s="393"/>
      <c r="GFL63" s="393"/>
      <c r="GFM63" s="393"/>
      <c r="GFN63" s="393"/>
      <c r="GFO63" s="393"/>
      <c r="GFP63" s="393"/>
      <c r="GFQ63" s="393"/>
      <c r="GFR63" s="393"/>
      <c r="GFS63" s="393"/>
      <c r="GFT63" s="393"/>
      <c r="GFU63" s="393"/>
      <c r="GFV63" s="393"/>
      <c r="GFW63" s="393"/>
      <c r="GFX63" s="393"/>
      <c r="GFY63" s="393"/>
      <c r="GFZ63" s="393"/>
      <c r="GGA63" s="393"/>
      <c r="GGB63" s="393"/>
      <c r="GGC63" s="393"/>
      <c r="GGD63" s="393"/>
      <c r="GGE63" s="393"/>
      <c r="GGF63" s="393"/>
      <c r="GGG63" s="393"/>
      <c r="GGH63" s="393"/>
      <c r="GGI63" s="393"/>
      <c r="GGJ63" s="393"/>
      <c r="GGK63" s="393"/>
      <c r="GGL63" s="393"/>
      <c r="GGM63" s="393"/>
      <c r="GGN63" s="393"/>
      <c r="GGO63" s="393"/>
      <c r="GGP63" s="393"/>
      <c r="GGQ63" s="393"/>
      <c r="GGR63" s="393"/>
      <c r="GGS63" s="393"/>
      <c r="GGT63" s="393"/>
      <c r="GGU63" s="393"/>
      <c r="GGV63" s="393"/>
      <c r="GGW63" s="393"/>
      <c r="GGX63" s="393"/>
      <c r="GGY63" s="393"/>
      <c r="GGZ63" s="393"/>
      <c r="GHA63" s="393"/>
      <c r="GHB63" s="393"/>
      <c r="GHC63" s="393"/>
      <c r="GHD63" s="393"/>
      <c r="GHE63" s="393"/>
      <c r="GHF63" s="393"/>
      <c r="GHG63" s="393"/>
      <c r="GHH63" s="393"/>
      <c r="GHI63" s="393"/>
      <c r="GHJ63" s="393"/>
      <c r="GHK63" s="393"/>
      <c r="GHL63" s="393"/>
      <c r="GHM63" s="393"/>
      <c r="GHN63" s="393"/>
      <c r="GHO63" s="393"/>
      <c r="GHP63" s="393"/>
      <c r="GHQ63" s="393"/>
      <c r="GHR63" s="393"/>
      <c r="GHS63" s="393"/>
      <c r="GHT63" s="393"/>
      <c r="GHU63" s="393"/>
      <c r="GHV63" s="393"/>
      <c r="GHW63" s="393"/>
      <c r="GHX63" s="393"/>
      <c r="GHY63" s="393"/>
      <c r="GHZ63" s="393"/>
      <c r="GIA63" s="393"/>
      <c r="GIB63" s="393"/>
      <c r="GIC63" s="393"/>
      <c r="GID63" s="393"/>
      <c r="GIE63" s="393"/>
      <c r="GIF63" s="393"/>
      <c r="GIG63" s="393"/>
      <c r="GIH63" s="393"/>
      <c r="GII63" s="393"/>
      <c r="GIJ63" s="393"/>
      <c r="GIK63" s="393"/>
      <c r="GIL63" s="393"/>
      <c r="GIM63" s="393"/>
      <c r="GIN63" s="393"/>
      <c r="GIO63" s="393"/>
      <c r="GIP63" s="393"/>
      <c r="GIQ63" s="393"/>
      <c r="GIR63" s="393"/>
      <c r="GIS63" s="393"/>
      <c r="GIT63" s="393"/>
      <c r="GIU63" s="393"/>
      <c r="GIV63" s="393"/>
      <c r="GIW63" s="393"/>
      <c r="GIX63" s="393"/>
      <c r="GIY63" s="393"/>
      <c r="GIZ63" s="393"/>
      <c r="GJA63" s="393"/>
      <c r="GJB63" s="393"/>
      <c r="GJC63" s="393"/>
      <c r="GJD63" s="393"/>
      <c r="GJE63" s="393"/>
      <c r="GJF63" s="393"/>
      <c r="GJG63" s="393"/>
      <c r="GJH63" s="393"/>
      <c r="GJI63" s="393"/>
      <c r="GJJ63" s="393"/>
      <c r="GJK63" s="393"/>
      <c r="GJL63" s="393"/>
      <c r="GJM63" s="393"/>
      <c r="GJN63" s="393"/>
      <c r="GJO63" s="393"/>
      <c r="GJP63" s="393"/>
      <c r="GJQ63" s="393"/>
      <c r="GJR63" s="393"/>
      <c r="GJS63" s="393"/>
      <c r="GJT63" s="393"/>
      <c r="GJU63" s="393"/>
      <c r="GJV63" s="393"/>
      <c r="GJW63" s="393"/>
      <c r="GJX63" s="393"/>
      <c r="GJY63" s="393"/>
      <c r="GJZ63" s="393"/>
      <c r="GKA63" s="393"/>
      <c r="GKB63" s="393"/>
      <c r="GKC63" s="393"/>
      <c r="GKD63" s="393"/>
      <c r="GKE63" s="393"/>
      <c r="GKF63" s="393"/>
      <c r="GKG63" s="393"/>
      <c r="GKH63" s="393"/>
      <c r="GKI63" s="393"/>
      <c r="GKJ63" s="393"/>
      <c r="GKK63" s="393"/>
      <c r="GKL63" s="393"/>
      <c r="GKM63" s="393"/>
      <c r="GKN63" s="393"/>
      <c r="GKO63" s="393"/>
      <c r="GKP63" s="393"/>
      <c r="GKQ63" s="393"/>
      <c r="GKR63" s="393"/>
      <c r="GKS63" s="393"/>
      <c r="GKT63" s="393"/>
      <c r="GKU63" s="393"/>
      <c r="GKV63" s="393"/>
      <c r="GKW63" s="393"/>
      <c r="GKX63" s="393"/>
      <c r="GKY63" s="393"/>
      <c r="GKZ63" s="393"/>
      <c r="GLA63" s="393"/>
      <c r="GLB63" s="393"/>
      <c r="GLC63" s="393"/>
      <c r="GLD63" s="393"/>
      <c r="GLE63" s="393"/>
      <c r="GLF63" s="393"/>
      <c r="GLG63" s="393"/>
      <c r="GLH63" s="393"/>
      <c r="GLI63" s="393"/>
      <c r="GLJ63" s="393"/>
      <c r="GLK63" s="393"/>
      <c r="GLL63" s="393"/>
      <c r="GLM63" s="393"/>
      <c r="GLN63" s="393"/>
      <c r="GLO63" s="393"/>
      <c r="GLP63" s="393"/>
      <c r="GLQ63" s="393"/>
      <c r="GLR63" s="393"/>
      <c r="GLS63" s="393"/>
      <c r="GLT63" s="393"/>
      <c r="GLU63" s="393"/>
      <c r="GLV63" s="393"/>
      <c r="GLW63" s="393"/>
      <c r="GLX63" s="393"/>
      <c r="GLY63" s="393"/>
      <c r="GLZ63" s="393"/>
      <c r="GMA63" s="393"/>
      <c r="GMB63" s="393"/>
      <c r="GMC63" s="393"/>
      <c r="GMD63" s="393"/>
      <c r="GME63" s="393"/>
      <c r="GMF63" s="393"/>
      <c r="GMG63" s="393"/>
      <c r="GMH63" s="393"/>
      <c r="GMI63" s="393"/>
      <c r="GMJ63" s="393"/>
      <c r="GMK63" s="393"/>
      <c r="GML63" s="393"/>
      <c r="GMM63" s="393"/>
      <c r="GMN63" s="393"/>
      <c r="GMO63" s="393"/>
      <c r="GMP63" s="393"/>
      <c r="GMQ63" s="393"/>
      <c r="GMR63" s="393"/>
      <c r="GMS63" s="393"/>
      <c r="GMT63" s="393"/>
      <c r="GMU63" s="393"/>
      <c r="GMV63" s="393"/>
      <c r="GMW63" s="393"/>
      <c r="GMX63" s="393"/>
      <c r="GMY63" s="393"/>
      <c r="GMZ63" s="393"/>
      <c r="GNA63" s="393"/>
      <c r="GNB63" s="393"/>
      <c r="GNC63" s="393"/>
      <c r="GND63" s="393"/>
      <c r="GNE63" s="393"/>
      <c r="GNF63" s="393"/>
      <c r="GNG63" s="393"/>
      <c r="GNH63" s="393"/>
      <c r="GNI63" s="393"/>
      <c r="GNJ63" s="393"/>
      <c r="GNK63" s="393"/>
      <c r="GNL63" s="393"/>
      <c r="GNM63" s="393"/>
      <c r="GNN63" s="393"/>
      <c r="GNO63" s="393"/>
      <c r="GNP63" s="393"/>
      <c r="GNQ63" s="393"/>
      <c r="GNR63" s="393"/>
      <c r="GNS63" s="393"/>
      <c r="GNT63" s="393"/>
      <c r="GNU63" s="393"/>
      <c r="GNV63" s="393"/>
      <c r="GNW63" s="393"/>
      <c r="GNX63" s="393"/>
      <c r="GNY63" s="393"/>
      <c r="GNZ63" s="393"/>
      <c r="GOA63" s="393"/>
      <c r="GOB63" s="393"/>
      <c r="GOC63" s="393"/>
      <c r="GOD63" s="393"/>
      <c r="GOE63" s="393"/>
      <c r="GOF63" s="393"/>
      <c r="GOG63" s="393"/>
      <c r="GOH63" s="393"/>
      <c r="GOI63" s="393"/>
      <c r="GOJ63" s="393"/>
      <c r="GOK63" s="393"/>
      <c r="GOL63" s="393"/>
      <c r="GOM63" s="393"/>
      <c r="GON63" s="393"/>
      <c r="GOO63" s="393"/>
      <c r="GOP63" s="393"/>
      <c r="GOQ63" s="393"/>
      <c r="GOR63" s="393"/>
      <c r="GOS63" s="393"/>
      <c r="GOT63" s="393"/>
      <c r="GOU63" s="393"/>
      <c r="GOV63" s="393"/>
      <c r="GOW63" s="393"/>
      <c r="GOX63" s="393"/>
      <c r="GOY63" s="393"/>
      <c r="GOZ63" s="393"/>
      <c r="GPA63" s="393"/>
      <c r="GPB63" s="393"/>
      <c r="GPC63" s="393"/>
      <c r="GPD63" s="393"/>
      <c r="GPE63" s="393"/>
      <c r="GPF63" s="393"/>
      <c r="GPG63" s="393"/>
      <c r="GPH63" s="393"/>
      <c r="GPI63" s="393"/>
      <c r="GPJ63" s="393"/>
      <c r="GPK63" s="393"/>
      <c r="GPL63" s="393"/>
      <c r="GPM63" s="393"/>
      <c r="GPN63" s="393"/>
      <c r="GPO63" s="393"/>
      <c r="GPP63" s="393"/>
      <c r="GPQ63" s="393"/>
      <c r="GPR63" s="393"/>
      <c r="GPS63" s="393"/>
      <c r="GPT63" s="393"/>
      <c r="GPU63" s="393"/>
      <c r="GPV63" s="393"/>
      <c r="GPW63" s="393"/>
      <c r="GPX63" s="393"/>
      <c r="GPY63" s="393"/>
      <c r="GPZ63" s="393"/>
      <c r="GQA63" s="393"/>
      <c r="GQB63" s="393"/>
      <c r="GQC63" s="393"/>
      <c r="GQD63" s="393"/>
      <c r="GQE63" s="393"/>
      <c r="GQF63" s="393"/>
      <c r="GQG63" s="393"/>
      <c r="GQH63" s="393"/>
      <c r="GQI63" s="393"/>
      <c r="GQJ63" s="393"/>
      <c r="GQK63" s="393"/>
      <c r="GQL63" s="393"/>
      <c r="GQM63" s="393"/>
      <c r="GQN63" s="393"/>
      <c r="GQO63" s="393"/>
      <c r="GQP63" s="393"/>
      <c r="GQQ63" s="393"/>
      <c r="GQR63" s="393"/>
      <c r="GQS63" s="393"/>
      <c r="GQT63" s="393"/>
      <c r="GQU63" s="393"/>
      <c r="GQV63" s="393"/>
      <c r="GQW63" s="393"/>
      <c r="GQX63" s="393"/>
      <c r="GQY63" s="393"/>
      <c r="GQZ63" s="393"/>
      <c r="GRA63" s="393"/>
      <c r="GRB63" s="393"/>
      <c r="GRC63" s="393"/>
      <c r="GRD63" s="393"/>
      <c r="GRE63" s="393"/>
      <c r="GRF63" s="393"/>
      <c r="GRG63" s="393"/>
      <c r="GRH63" s="393"/>
      <c r="GRI63" s="393"/>
      <c r="GRJ63" s="393"/>
      <c r="GRK63" s="393"/>
      <c r="GRL63" s="393"/>
      <c r="GRM63" s="393"/>
      <c r="GRN63" s="393"/>
      <c r="GRO63" s="393"/>
      <c r="GRP63" s="393"/>
      <c r="GRQ63" s="393"/>
      <c r="GRR63" s="393"/>
      <c r="GRS63" s="393"/>
      <c r="GRT63" s="393"/>
      <c r="GRU63" s="393"/>
      <c r="GRV63" s="393"/>
      <c r="GRW63" s="393"/>
      <c r="GRX63" s="393"/>
      <c r="GRY63" s="393"/>
      <c r="GRZ63" s="393"/>
      <c r="GSA63" s="393"/>
      <c r="GSB63" s="393"/>
      <c r="GSC63" s="393"/>
      <c r="GSD63" s="393"/>
      <c r="GSE63" s="393"/>
      <c r="GSF63" s="393"/>
      <c r="GSG63" s="393"/>
      <c r="GSH63" s="393"/>
      <c r="GSI63" s="393"/>
      <c r="GSJ63" s="393"/>
      <c r="GSK63" s="393"/>
      <c r="GSL63" s="393"/>
      <c r="GSM63" s="393"/>
      <c r="GSN63" s="393"/>
      <c r="GSO63" s="393"/>
      <c r="GSP63" s="393"/>
      <c r="GSQ63" s="393"/>
      <c r="GSR63" s="393"/>
      <c r="GSS63" s="393"/>
      <c r="GST63" s="393"/>
      <c r="GSU63" s="393"/>
      <c r="GSV63" s="393"/>
      <c r="GSW63" s="393"/>
      <c r="GSX63" s="393"/>
      <c r="GSY63" s="393"/>
      <c r="GSZ63" s="393"/>
      <c r="GTA63" s="393"/>
      <c r="GTB63" s="393"/>
      <c r="GTC63" s="393"/>
      <c r="GTD63" s="393"/>
      <c r="GTE63" s="393"/>
      <c r="GTF63" s="393"/>
      <c r="GTG63" s="393"/>
      <c r="GTH63" s="393"/>
      <c r="GTI63" s="393"/>
      <c r="GTJ63" s="393"/>
      <c r="GTK63" s="393"/>
      <c r="GTL63" s="393"/>
      <c r="GTM63" s="393"/>
      <c r="GTN63" s="393"/>
      <c r="GTO63" s="393"/>
      <c r="GTP63" s="393"/>
      <c r="GTQ63" s="393"/>
      <c r="GTR63" s="393"/>
      <c r="GTS63" s="393"/>
      <c r="GTT63" s="393"/>
      <c r="GTU63" s="393"/>
      <c r="GTV63" s="393"/>
      <c r="GTW63" s="393"/>
      <c r="GTX63" s="393"/>
      <c r="GTY63" s="393"/>
      <c r="GTZ63" s="393"/>
      <c r="GUA63" s="393"/>
      <c r="GUB63" s="393"/>
      <c r="GUC63" s="393"/>
      <c r="GUD63" s="393"/>
      <c r="GUE63" s="393"/>
      <c r="GUF63" s="393"/>
      <c r="GUG63" s="393"/>
      <c r="GUH63" s="393"/>
      <c r="GUI63" s="393"/>
      <c r="GUJ63" s="393"/>
      <c r="GUK63" s="393"/>
      <c r="GUL63" s="393"/>
      <c r="GUM63" s="393"/>
      <c r="GUN63" s="393"/>
      <c r="GUO63" s="393"/>
      <c r="GUP63" s="393"/>
      <c r="GUQ63" s="393"/>
      <c r="GUR63" s="393"/>
      <c r="GUS63" s="393"/>
      <c r="GUT63" s="393"/>
      <c r="GUU63" s="393"/>
      <c r="GUV63" s="393"/>
      <c r="GUW63" s="393"/>
      <c r="GUX63" s="393"/>
      <c r="GUY63" s="393"/>
      <c r="GUZ63" s="393"/>
      <c r="GVA63" s="393"/>
      <c r="GVB63" s="393"/>
      <c r="GVC63" s="393"/>
      <c r="GVD63" s="393"/>
      <c r="GVE63" s="393"/>
      <c r="GVF63" s="393"/>
      <c r="GVG63" s="393"/>
      <c r="GVH63" s="393"/>
      <c r="GVI63" s="393"/>
      <c r="GVJ63" s="393"/>
      <c r="GVK63" s="393"/>
      <c r="GVL63" s="393"/>
      <c r="GVM63" s="393"/>
      <c r="GVN63" s="393"/>
      <c r="GVO63" s="393"/>
      <c r="GVP63" s="393"/>
      <c r="GVQ63" s="393"/>
      <c r="GVR63" s="393"/>
      <c r="GVS63" s="393"/>
      <c r="GVT63" s="393"/>
      <c r="GVU63" s="393"/>
      <c r="GVV63" s="393"/>
      <c r="GVW63" s="393"/>
      <c r="GVX63" s="393"/>
      <c r="GVY63" s="393"/>
      <c r="GVZ63" s="393"/>
      <c r="GWA63" s="393"/>
      <c r="GWB63" s="393"/>
      <c r="GWC63" s="393"/>
      <c r="GWD63" s="393"/>
      <c r="GWE63" s="393"/>
      <c r="GWF63" s="393"/>
      <c r="GWG63" s="393"/>
      <c r="GWH63" s="393"/>
      <c r="GWI63" s="393"/>
      <c r="GWJ63" s="393"/>
      <c r="GWK63" s="393"/>
      <c r="GWL63" s="393"/>
      <c r="GWM63" s="393"/>
      <c r="GWN63" s="393"/>
      <c r="GWO63" s="393"/>
      <c r="GWP63" s="393"/>
      <c r="GWQ63" s="393"/>
      <c r="GWR63" s="393"/>
      <c r="GWS63" s="393"/>
      <c r="GWT63" s="393"/>
      <c r="GWU63" s="393"/>
      <c r="GWV63" s="393"/>
      <c r="GWW63" s="393"/>
      <c r="GWX63" s="393"/>
      <c r="GWY63" s="393"/>
      <c r="GWZ63" s="393"/>
      <c r="GXA63" s="393"/>
      <c r="GXB63" s="393"/>
      <c r="GXC63" s="393"/>
      <c r="GXD63" s="393"/>
      <c r="GXE63" s="393"/>
      <c r="GXF63" s="393"/>
      <c r="GXG63" s="393"/>
      <c r="GXH63" s="393"/>
      <c r="GXI63" s="393"/>
      <c r="GXJ63" s="393"/>
      <c r="GXK63" s="393"/>
      <c r="GXL63" s="393"/>
      <c r="GXM63" s="393"/>
      <c r="GXN63" s="393"/>
      <c r="GXO63" s="393"/>
      <c r="GXP63" s="393"/>
      <c r="GXQ63" s="393"/>
      <c r="GXR63" s="393"/>
      <c r="GXS63" s="393"/>
      <c r="GXT63" s="393"/>
      <c r="GXU63" s="393"/>
      <c r="GXV63" s="393"/>
      <c r="GXW63" s="393"/>
      <c r="GXX63" s="393"/>
      <c r="GXY63" s="393"/>
      <c r="GXZ63" s="393"/>
      <c r="GYA63" s="393"/>
      <c r="GYB63" s="393"/>
      <c r="GYC63" s="393"/>
      <c r="GYD63" s="393"/>
      <c r="GYE63" s="393"/>
      <c r="GYF63" s="393"/>
      <c r="GYG63" s="393"/>
      <c r="GYH63" s="393"/>
      <c r="GYI63" s="393"/>
      <c r="GYJ63" s="393"/>
      <c r="GYK63" s="393"/>
      <c r="GYL63" s="393"/>
      <c r="GYM63" s="393"/>
      <c r="GYN63" s="393"/>
      <c r="GYO63" s="393"/>
      <c r="GYP63" s="393"/>
      <c r="GYQ63" s="393"/>
      <c r="GYR63" s="393"/>
      <c r="GYS63" s="393"/>
      <c r="GYT63" s="393"/>
      <c r="GYU63" s="393"/>
      <c r="GYV63" s="393"/>
      <c r="GYW63" s="393"/>
      <c r="GYX63" s="393"/>
      <c r="GYY63" s="393"/>
      <c r="GYZ63" s="393"/>
      <c r="GZA63" s="393"/>
      <c r="GZB63" s="393"/>
      <c r="GZC63" s="393"/>
      <c r="GZD63" s="393"/>
      <c r="GZE63" s="393"/>
      <c r="GZF63" s="393"/>
      <c r="GZG63" s="393"/>
      <c r="GZH63" s="393"/>
      <c r="GZI63" s="393"/>
      <c r="GZJ63" s="393"/>
      <c r="GZK63" s="393"/>
      <c r="GZL63" s="393"/>
      <c r="GZM63" s="393"/>
      <c r="GZN63" s="393"/>
      <c r="GZO63" s="393"/>
      <c r="GZP63" s="393"/>
      <c r="GZQ63" s="393"/>
      <c r="GZR63" s="393"/>
      <c r="GZS63" s="393"/>
      <c r="GZT63" s="393"/>
      <c r="GZU63" s="393"/>
      <c r="GZV63" s="393"/>
      <c r="GZW63" s="393"/>
      <c r="GZX63" s="393"/>
      <c r="GZY63" s="393"/>
      <c r="GZZ63" s="393"/>
      <c r="HAA63" s="393"/>
      <c r="HAB63" s="393"/>
      <c r="HAC63" s="393"/>
      <c r="HAD63" s="393"/>
      <c r="HAE63" s="393"/>
      <c r="HAF63" s="393"/>
      <c r="HAG63" s="393"/>
      <c r="HAH63" s="393"/>
      <c r="HAI63" s="393"/>
      <c r="HAJ63" s="393"/>
      <c r="HAK63" s="393"/>
      <c r="HAL63" s="393"/>
      <c r="HAM63" s="393"/>
      <c r="HAN63" s="393"/>
      <c r="HAO63" s="393"/>
      <c r="HAP63" s="393"/>
      <c r="HAQ63" s="393"/>
      <c r="HAR63" s="393"/>
      <c r="HAS63" s="393"/>
      <c r="HAT63" s="393"/>
      <c r="HAU63" s="393"/>
      <c r="HAV63" s="393"/>
      <c r="HAW63" s="393"/>
      <c r="HAX63" s="393"/>
      <c r="HAY63" s="393"/>
      <c r="HAZ63" s="393"/>
      <c r="HBA63" s="393"/>
      <c r="HBB63" s="393"/>
      <c r="HBC63" s="393"/>
      <c r="HBD63" s="393"/>
      <c r="HBE63" s="393"/>
      <c r="HBF63" s="393"/>
      <c r="HBG63" s="393"/>
      <c r="HBH63" s="393"/>
      <c r="HBI63" s="393"/>
      <c r="HBJ63" s="393"/>
      <c r="HBK63" s="393"/>
      <c r="HBL63" s="393"/>
      <c r="HBM63" s="393"/>
      <c r="HBN63" s="393"/>
      <c r="HBO63" s="393"/>
      <c r="HBP63" s="393"/>
      <c r="HBQ63" s="393"/>
      <c r="HBR63" s="393"/>
      <c r="HBS63" s="393"/>
      <c r="HBT63" s="393"/>
      <c r="HBU63" s="393"/>
      <c r="HBV63" s="393"/>
      <c r="HBW63" s="393"/>
      <c r="HBX63" s="393"/>
      <c r="HBY63" s="393"/>
      <c r="HBZ63" s="393"/>
      <c r="HCA63" s="393"/>
      <c r="HCB63" s="393"/>
      <c r="HCC63" s="393"/>
      <c r="HCD63" s="393"/>
      <c r="HCE63" s="393"/>
      <c r="HCF63" s="393"/>
      <c r="HCG63" s="393"/>
      <c r="HCH63" s="393"/>
      <c r="HCI63" s="393"/>
      <c r="HCJ63" s="393"/>
      <c r="HCK63" s="393"/>
      <c r="HCL63" s="393"/>
      <c r="HCM63" s="393"/>
      <c r="HCN63" s="393"/>
      <c r="HCO63" s="393"/>
      <c r="HCP63" s="393"/>
      <c r="HCQ63" s="393"/>
      <c r="HCR63" s="393"/>
      <c r="HCS63" s="393"/>
      <c r="HCT63" s="393"/>
      <c r="HCU63" s="393"/>
      <c r="HCV63" s="393"/>
      <c r="HCW63" s="393"/>
      <c r="HCX63" s="393"/>
      <c r="HCY63" s="393"/>
      <c r="HCZ63" s="393"/>
      <c r="HDA63" s="393"/>
      <c r="HDB63" s="393"/>
      <c r="HDC63" s="393"/>
      <c r="HDD63" s="393"/>
      <c r="HDE63" s="393"/>
      <c r="HDF63" s="393"/>
      <c r="HDG63" s="393"/>
      <c r="HDH63" s="393"/>
      <c r="HDI63" s="393"/>
      <c r="HDJ63" s="393"/>
      <c r="HDK63" s="393"/>
      <c r="HDL63" s="393"/>
      <c r="HDM63" s="393"/>
      <c r="HDN63" s="393"/>
      <c r="HDO63" s="393"/>
      <c r="HDP63" s="393"/>
      <c r="HDQ63" s="393"/>
      <c r="HDR63" s="393"/>
      <c r="HDS63" s="393"/>
      <c r="HDT63" s="393"/>
      <c r="HDU63" s="393"/>
      <c r="HDV63" s="393"/>
      <c r="HDW63" s="393"/>
      <c r="HDX63" s="393"/>
      <c r="HDY63" s="393"/>
      <c r="HDZ63" s="393"/>
      <c r="HEA63" s="393"/>
      <c r="HEB63" s="393"/>
      <c r="HEC63" s="393"/>
      <c r="HED63" s="393"/>
      <c r="HEE63" s="393"/>
      <c r="HEF63" s="393"/>
      <c r="HEG63" s="393"/>
      <c r="HEH63" s="393"/>
      <c r="HEI63" s="393"/>
      <c r="HEJ63" s="393"/>
      <c r="HEK63" s="393"/>
      <c r="HEL63" s="393"/>
      <c r="HEM63" s="393"/>
      <c r="HEN63" s="393"/>
      <c r="HEO63" s="393"/>
      <c r="HEP63" s="393"/>
      <c r="HEQ63" s="393"/>
      <c r="HER63" s="393"/>
      <c r="HES63" s="393"/>
      <c r="HET63" s="393"/>
      <c r="HEU63" s="393"/>
      <c r="HEV63" s="393"/>
      <c r="HEW63" s="393"/>
      <c r="HEX63" s="393"/>
      <c r="HEY63" s="393"/>
      <c r="HEZ63" s="393"/>
      <c r="HFA63" s="393"/>
      <c r="HFB63" s="393"/>
      <c r="HFC63" s="393"/>
      <c r="HFD63" s="393"/>
      <c r="HFE63" s="393"/>
      <c r="HFF63" s="393"/>
      <c r="HFG63" s="393"/>
      <c r="HFH63" s="393"/>
      <c r="HFI63" s="393"/>
      <c r="HFJ63" s="393"/>
      <c r="HFK63" s="393"/>
      <c r="HFL63" s="393"/>
      <c r="HFM63" s="393"/>
      <c r="HFN63" s="393"/>
      <c r="HFO63" s="393"/>
      <c r="HFP63" s="393"/>
      <c r="HFQ63" s="393"/>
      <c r="HFR63" s="393"/>
      <c r="HFS63" s="393"/>
      <c r="HFT63" s="393"/>
      <c r="HFU63" s="393"/>
      <c r="HFV63" s="393"/>
      <c r="HFW63" s="393"/>
      <c r="HFX63" s="393"/>
      <c r="HFY63" s="393"/>
      <c r="HFZ63" s="393"/>
      <c r="HGA63" s="393"/>
      <c r="HGB63" s="393"/>
      <c r="HGC63" s="393"/>
      <c r="HGD63" s="393"/>
      <c r="HGE63" s="393"/>
      <c r="HGF63" s="393"/>
      <c r="HGG63" s="393"/>
      <c r="HGH63" s="393"/>
      <c r="HGI63" s="393"/>
      <c r="HGJ63" s="393"/>
      <c r="HGK63" s="393"/>
      <c r="HGL63" s="393"/>
      <c r="HGM63" s="393"/>
      <c r="HGN63" s="393"/>
      <c r="HGO63" s="393"/>
      <c r="HGP63" s="393"/>
      <c r="HGQ63" s="393"/>
      <c r="HGR63" s="393"/>
      <c r="HGS63" s="393"/>
      <c r="HGT63" s="393"/>
      <c r="HGU63" s="393"/>
      <c r="HGV63" s="393"/>
      <c r="HGW63" s="393"/>
      <c r="HGX63" s="393"/>
      <c r="HGY63" s="393"/>
      <c r="HGZ63" s="393"/>
      <c r="HHA63" s="393"/>
      <c r="HHB63" s="393"/>
      <c r="HHC63" s="393"/>
      <c r="HHD63" s="393"/>
      <c r="HHE63" s="393"/>
      <c r="HHF63" s="393"/>
      <c r="HHG63" s="393"/>
      <c r="HHH63" s="393"/>
      <c r="HHI63" s="393"/>
      <c r="HHJ63" s="393"/>
      <c r="HHK63" s="393"/>
      <c r="HHL63" s="393"/>
      <c r="HHM63" s="393"/>
      <c r="HHN63" s="393"/>
      <c r="HHO63" s="393"/>
      <c r="HHP63" s="393"/>
      <c r="HHQ63" s="393"/>
      <c r="HHR63" s="393"/>
      <c r="HHS63" s="393"/>
      <c r="HHT63" s="393"/>
      <c r="HHU63" s="393"/>
      <c r="HHV63" s="393"/>
      <c r="HHW63" s="393"/>
      <c r="HHX63" s="393"/>
      <c r="HHY63" s="393"/>
      <c r="HHZ63" s="393"/>
      <c r="HIA63" s="393"/>
      <c r="HIB63" s="393"/>
      <c r="HIC63" s="393"/>
      <c r="HID63" s="393"/>
      <c r="HIE63" s="393"/>
      <c r="HIF63" s="393"/>
      <c r="HIG63" s="393"/>
      <c r="HIH63" s="393"/>
      <c r="HII63" s="393"/>
      <c r="HIJ63" s="393"/>
      <c r="HIK63" s="393"/>
      <c r="HIL63" s="393"/>
      <c r="HIM63" s="393"/>
      <c r="HIN63" s="393"/>
      <c r="HIO63" s="393"/>
      <c r="HIP63" s="393"/>
      <c r="HIQ63" s="393"/>
      <c r="HIR63" s="393"/>
      <c r="HIS63" s="393"/>
      <c r="HIT63" s="393"/>
      <c r="HIU63" s="393"/>
      <c r="HIV63" s="393"/>
      <c r="HIW63" s="393"/>
      <c r="HIX63" s="393"/>
      <c r="HIY63" s="393"/>
      <c r="HIZ63" s="393"/>
      <c r="HJA63" s="393"/>
      <c r="HJB63" s="393"/>
      <c r="HJC63" s="393"/>
      <c r="HJD63" s="393"/>
      <c r="HJE63" s="393"/>
      <c r="HJF63" s="393"/>
      <c r="HJG63" s="393"/>
      <c r="HJH63" s="393"/>
      <c r="HJI63" s="393"/>
      <c r="HJJ63" s="393"/>
      <c r="HJK63" s="393"/>
      <c r="HJL63" s="393"/>
      <c r="HJM63" s="393"/>
      <c r="HJN63" s="393"/>
      <c r="HJO63" s="393"/>
      <c r="HJP63" s="393"/>
      <c r="HJQ63" s="393"/>
      <c r="HJR63" s="393"/>
      <c r="HJS63" s="393"/>
      <c r="HJT63" s="393"/>
      <c r="HJU63" s="393"/>
      <c r="HJV63" s="393"/>
      <c r="HJW63" s="393"/>
      <c r="HJX63" s="393"/>
      <c r="HJY63" s="393"/>
      <c r="HJZ63" s="393"/>
      <c r="HKA63" s="393"/>
      <c r="HKB63" s="393"/>
      <c r="HKC63" s="393"/>
      <c r="HKD63" s="393"/>
      <c r="HKE63" s="393"/>
      <c r="HKF63" s="393"/>
      <c r="HKG63" s="393"/>
      <c r="HKH63" s="393"/>
      <c r="HKI63" s="393"/>
      <c r="HKJ63" s="393"/>
      <c r="HKK63" s="393"/>
      <c r="HKL63" s="393"/>
      <c r="HKM63" s="393"/>
      <c r="HKN63" s="393"/>
      <c r="HKO63" s="393"/>
      <c r="HKP63" s="393"/>
      <c r="HKQ63" s="393"/>
      <c r="HKR63" s="393"/>
      <c r="HKS63" s="393"/>
      <c r="HKT63" s="393"/>
      <c r="HKU63" s="393"/>
      <c r="HKV63" s="393"/>
      <c r="HKW63" s="393"/>
      <c r="HKX63" s="393"/>
      <c r="HKY63" s="393"/>
      <c r="HKZ63" s="393"/>
      <c r="HLA63" s="393"/>
      <c r="HLB63" s="393"/>
      <c r="HLC63" s="393"/>
      <c r="HLD63" s="393"/>
      <c r="HLE63" s="393"/>
      <c r="HLF63" s="393"/>
      <c r="HLG63" s="393"/>
      <c r="HLH63" s="393"/>
      <c r="HLI63" s="393"/>
      <c r="HLJ63" s="393"/>
      <c r="HLK63" s="393"/>
      <c r="HLL63" s="393"/>
      <c r="HLM63" s="393"/>
      <c r="HLN63" s="393"/>
      <c r="HLO63" s="393"/>
      <c r="HLP63" s="393"/>
      <c r="HLQ63" s="393"/>
      <c r="HLR63" s="393"/>
      <c r="HLS63" s="393"/>
      <c r="HLT63" s="393"/>
      <c r="HLU63" s="393"/>
      <c r="HLV63" s="393"/>
      <c r="HLW63" s="393"/>
      <c r="HLX63" s="393"/>
      <c r="HLY63" s="393"/>
      <c r="HLZ63" s="393"/>
      <c r="HMA63" s="393"/>
      <c r="HMB63" s="393"/>
      <c r="HMC63" s="393"/>
      <c r="HMD63" s="393"/>
      <c r="HME63" s="393"/>
      <c r="HMF63" s="393"/>
      <c r="HMG63" s="393"/>
      <c r="HMH63" s="393"/>
      <c r="HMI63" s="393"/>
      <c r="HMJ63" s="393"/>
      <c r="HMK63" s="393"/>
      <c r="HML63" s="393"/>
      <c r="HMM63" s="393"/>
      <c r="HMN63" s="393"/>
      <c r="HMO63" s="393"/>
      <c r="HMP63" s="393"/>
      <c r="HMQ63" s="393"/>
      <c r="HMR63" s="393"/>
      <c r="HMS63" s="393"/>
      <c r="HMT63" s="393"/>
      <c r="HMU63" s="393"/>
      <c r="HMV63" s="393"/>
      <c r="HMW63" s="393"/>
      <c r="HMX63" s="393"/>
      <c r="HMY63" s="393"/>
      <c r="HMZ63" s="393"/>
      <c r="HNA63" s="393"/>
      <c r="HNB63" s="393"/>
      <c r="HNC63" s="393"/>
      <c r="HND63" s="393"/>
      <c r="HNE63" s="393"/>
      <c r="HNF63" s="393"/>
      <c r="HNG63" s="393"/>
      <c r="HNH63" s="393"/>
      <c r="HNI63" s="393"/>
      <c r="HNJ63" s="393"/>
      <c r="HNK63" s="393"/>
      <c r="HNL63" s="393"/>
      <c r="HNM63" s="393"/>
      <c r="HNN63" s="393"/>
      <c r="HNO63" s="393"/>
      <c r="HNP63" s="393"/>
      <c r="HNQ63" s="393"/>
      <c r="HNR63" s="393"/>
      <c r="HNS63" s="393"/>
      <c r="HNT63" s="393"/>
      <c r="HNU63" s="393"/>
      <c r="HNV63" s="393"/>
      <c r="HNW63" s="393"/>
      <c r="HNX63" s="393"/>
      <c r="HNY63" s="393"/>
      <c r="HNZ63" s="393"/>
      <c r="HOA63" s="393"/>
      <c r="HOB63" s="393"/>
      <c r="HOC63" s="393"/>
      <c r="HOD63" s="393"/>
      <c r="HOE63" s="393"/>
      <c r="HOF63" s="393"/>
      <c r="HOG63" s="393"/>
      <c r="HOH63" s="393"/>
      <c r="HOI63" s="393"/>
      <c r="HOJ63" s="393"/>
      <c r="HOK63" s="393"/>
      <c r="HOL63" s="393"/>
      <c r="HOM63" s="393"/>
      <c r="HON63" s="393"/>
      <c r="HOO63" s="393"/>
      <c r="HOP63" s="393"/>
      <c r="HOQ63" s="393"/>
      <c r="HOR63" s="393"/>
      <c r="HOS63" s="393"/>
      <c r="HOT63" s="393"/>
      <c r="HOU63" s="393"/>
      <c r="HOV63" s="393"/>
      <c r="HOW63" s="393"/>
      <c r="HOX63" s="393"/>
      <c r="HOY63" s="393"/>
      <c r="HOZ63" s="393"/>
      <c r="HPA63" s="393"/>
      <c r="HPB63" s="393"/>
      <c r="HPC63" s="393"/>
      <c r="HPD63" s="393"/>
      <c r="HPE63" s="393"/>
      <c r="HPF63" s="393"/>
      <c r="HPG63" s="393"/>
      <c r="HPH63" s="393"/>
      <c r="HPI63" s="393"/>
      <c r="HPJ63" s="393"/>
      <c r="HPK63" s="393"/>
      <c r="HPL63" s="393"/>
      <c r="HPM63" s="393"/>
      <c r="HPN63" s="393"/>
      <c r="HPO63" s="393"/>
      <c r="HPP63" s="393"/>
      <c r="HPQ63" s="393"/>
      <c r="HPR63" s="393"/>
      <c r="HPS63" s="393"/>
      <c r="HPT63" s="393"/>
      <c r="HPU63" s="393"/>
      <c r="HPV63" s="393"/>
      <c r="HPW63" s="393"/>
      <c r="HPX63" s="393"/>
      <c r="HPY63" s="393"/>
      <c r="HPZ63" s="393"/>
      <c r="HQA63" s="393"/>
      <c r="HQB63" s="393"/>
      <c r="HQC63" s="393"/>
      <c r="HQD63" s="393"/>
      <c r="HQE63" s="393"/>
      <c r="HQF63" s="393"/>
      <c r="HQG63" s="393"/>
      <c r="HQH63" s="393"/>
      <c r="HQI63" s="393"/>
      <c r="HQJ63" s="393"/>
      <c r="HQK63" s="393"/>
      <c r="HQL63" s="393"/>
      <c r="HQM63" s="393"/>
      <c r="HQN63" s="393"/>
      <c r="HQO63" s="393"/>
      <c r="HQP63" s="393"/>
      <c r="HQQ63" s="393"/>
      <c r="HQR63" s="393"/>
      <c r="HQS63" s="393"/>
      <c r="HQT63" s="393"/>
      <c r="HQU63" s="393"/>
      <c r="HQV63" s="393"/>
      <c r="HQW63" s="393"/>
      <c r="HQX63" s="393"/>
      <c r="HQY63" s="393"/>
      <c r="HQZ63" s="393"/>
      <c r="HRA63" s="393"/>
      <c r="HRB63" s="393"/>
      <c r="HRC63" s="393"/>
      <c r="HRD63" s="393"/>
      <c r="HRE63" s="393"/>
      <c r="HRF63" s="393"/>
      <c r="HRG63" s="393"/>
      <c r="HRH63" s="393"/>
      <c r="HRI63" s="393"/>
      <c r="HRJ63" s="393"/>
      <c r="HRK63" s="393"/>
      <c r="HRL63" s="393"/>
      <c r="HRM63" s="393"/>
      <c r="HRN63" s="393"/>
      <c r="HRO63" s="393"/>
      <c r="HRP63" s="393"/>
      <c r="HRQ63" s="393"/>
      <c r="HRR63" s="393"/>
      <c r="HRS63" s="393"/>
      <c r="HRT63" s="393"/>
      <c r="HRU63" s="393"/>
      <c r="HRV63" s="393"/>
      <c r="HRW63" s="393"/>
      <c r="HRX63" s="393"/>
      <c r="HRY63" s="393"/>
      <c r="HRZ63" s="393"/>
      <c r="HSA63" s="393"/>
      <c r="HSB63" s="393"/>
      <c r="HSC63" s="393"/>
      <c r="HSD63" s="393"/>
      <c r="HSE63" s="393"/>
      <c r="HSF63" s="393"/>
      <c r="HSG63" s="393"/>
      <c r="HSH63" s="393"/>
      <c r="HSI63" s="393"/>
      <c r="HSJ63" s="393"/>
      <c r="HSK63" s="393"/>
      <c r="HSL63" s="393"/>
      <c r="HSM63" s="393"/>
      <c r="HSN63" s="393"/>
      <c r="HSO63" s="393"/>
      <c r="HSP63" s="393"/>
      <c r="HSQ63" s="393"/>
      <c r="HSR63" s="393"/>
      <c r="HSS63" s="393"/>
      <c r="HST63" s="393"/>
      <c r="HSU63" s="393"/>
      <c r="HSV63" s="393"/>
      <c r="HSW63" s="393"/>
      <c r="HSX63" s="393"/>
      <c r="HSY63" s="393"/>
      <c r="HSZ63" s="393"/>
      <c r="HTA63" s="393"/>
      <c r="HTB63" s="393"/>
      <c r="HTC63" s="393"/>
      <c r="HTD63" s="393"/>
      <c r="HTE63" s="393"/>
      <c r="HTF63" s="393"/>
      <c r="HTG63" s="393"/>
      <c r="HTH63" s="393"/>
      <c r="HTI63" s="393"/>
      <c r="HTJ63" s="393"/>
      <c r="HTK63" s="393"/>
      <c r="HTL63" s="393"/>
      <c r="HTM63" s="393"/>
      <c r="HTN63" s="393"/>
      <c r="HTO63" s="393"/>
      <c r="HTP63" s="393"/>
      <c r="HTQ63" s="393"/>
      <c r="HTR63" s="393"/>
      <c r="HTS63" s="393"/>
      <c r="HTT63" s="393"/>
      <c r="HTU63" s="393"/>
      <c r="HTV63" s="393"/>
      <c r="HTW63" s="393"/>
      <c r="HTX63" s="393"/>
      <c r="HTY63" s="393"/>
      <c r="HTZ63" s="393"/>
      <c r="HUA63" s="393"/>
      <c r="HUB63" s="393"/>
      <c r="HUC63" s="393"/>
      <c r="HUD63" s="393"/>
      <c r="HUE63" s="393"/>
      <c r="HUF63" s="393"/>
      <c r="HUG63" s="393"/>
      <c r="HUH63" s="393"/>
      <c r="HUI63" s="393"/>
      <c r="HUJ63" s="393"/>
      <c r="HUK63" s="393"/>
      <c r="HUL63" s="393"/>
      <c r="HUM63" s="393"/>
      <c r="HUN63" s="393"/>
      <c r="HUO63" s="393"/>
      <c r="HUP63" s="393"/>
      <c r="HUQ63" s="393"/>
      <c r="HUR63" s="393"/>
      <c r="HUS63" s="393"/>
      <c r="HUT63" s="393"/>
      <c r="HUU63" s="393"/>
      <c r="HUV63" s="393"/>
      <c r="HUW63" s="393"/>
      <c r="HUX63" s="393"/>
      <c r="HUY63" s="393"/>
      <c r="HUZ63" s="393"/>
      <c r="HVA63" s="393"/>
      <c r="HVB63" s="393"/>
      <c r="HVC63" s="393"/>
      <c r="HVD63" s="393"/>
      <c r="HVE63" s="393"/>
      <c r="HVF63" s="393"/>
      <c r="HVG63" s="393"/>
      <c r="HVH63" s="393"/>
      <c r="HVI63" s="393"/>
      <c r="HVJ63" s="393"/>
      <c r="HVK63" s="393"/>
      <c r="HVL63" s="393"/>
      <c r="HVM63" s="393"/>
      <c r="HVN63" s="393"/>
      <c r="HVO63" s="393"/>
      <c r="HVP63" s="393"/>
      <c r="HVQ63" s="393"/>
      <c r="HVR63" s="393"/>
      <c r="HVS63" s="393"/>
      <c r="HVT63" s="393"/>
      <c r="HVU63" s="393"/>
      <c r="HVV63" s="393"/>
      <c r="HVW63" s="393"/>
      <c r="HVX63" s="393"/>
      <c r="HVY63" s="393"/>
      <c r="HVZ63" s="393"/>
      <c r="HWA63" s="393"/>
      <c r="HWB63" s="393"/>
      <c r="HWC63" s="393"/>
      <c r="HWD63" s="393"/>
      <c r="HWE63" s="393"/>
      <c r="HWF63" s="393"/>
      <c r="HWG63" s="393"/>
      <c r="HWH63" s="393"/>
      <c r="HWI63" s="393"/>
      <c r="HWJ63" s="393"/>
      <c r="HWK63" s="393"/>
      <c r="HWL63" s="393"/>
      <c r="HWM63" s="393"/>
      <c r="HWN63" s="393"/>
      <c r="HWO63" s="393"/>
      <c r="HWP63" s="393"/>
      <c r="HWQ63" s="393"/>
      <c r="HWR63" s="393"/>
      <c r="HWS63" s="393"/>
      <c r="HWT63" s="393"/>
      <c r="HWU63" s="393"/>
      <c r="HWV63" s="393"/>
      <c r="HWW63" s="393"/>
      <c r="HWX63" s="393"/>
      <c r="HWY63" s="393"/>
      <c r="HWZ63" s="393"/>
      <c r="HXA63" s="393"/>
      <c r="HXB63" s="393"/>
      <c r="HXC63" s="393"/>
      <c r="HXD63" s="393"/>
      <c r="HXE63" s="393"/>
      <c r="HXF63" s="393"/>
      <c r="HXG63" s="393"/>
      <c r="HXH63" s="393"/>
      <c r="HXI63" s="393"/>
      <c r="HXJ63" s="393"/>
      <c r="HXK63" s="393"/>
      <c r="HXL63" s="393"/>
      <c r="HXM63" s="393"/>
      <c r="HXN63" s="393"/>
      <c r="HXO63" s="393"/>
      <c r="HXP63" s="393"/>
      <c r="HXQ63" s="393"/>
      <c r="HXR63" s="393"/>
      <c r="HXS63" s="393"/>
      <c r="HXT63" s="393"/>
      <c r="HXU63" s="393"/>
      <c r="HXV63" s="393"/>
      <c r="HXW63" s="393"/>
      <c r="HXX63" s="393"/>
      <c r="HXY63" s="393"/>
      <c r="HXZ63" s="393"/>
      <c r="HYA63" s="393"/>
      <c r="HYB63" s="393"/>
      <c r="HYC63" s="393"/>
      <c r="HYD63" s="393"/>
      <c r="HYE63" s="393"/>
      <c r="HYF63" s="393"/>
      <c r="HYG63" s="393"/>
      <c r="HYH63" s="393"/>
      <c r="HYI63" s="393"/>
      <c r="HYJ63" s="393"/>
      <c r="HYK63" s="393"/>
      <c r="HYL63" s="393"/>
      <c r="HYM63" s="393"/>
      <c r="HYN63" s="393"/>
      <c r="HYO63" s="393"/>
      <c r="HYP63" s="393"/>
      <c r="HYQ63" s="393"/>
      <c r="HYR63" s="393"/>
      <c r="HYS63" s="393"/>
      <c r="HYT63" s="393"/>
      <c r="HYU63" s="393"/>
      <c r="HYV63" s="393"/>
      <c r="HYW63" s="393"/>
      <c r="HYX63" s="393"/>
      <c r="HYY63" s="393"/>
      <c r="HYZ63" s="393"/>
      <c r="HZA63" s="393"/>
      <c r="HZB63" s="393"/>
      <c r="HZC63" s="393"/>
      <c r="HZD63" s="393"/>
      <c r="HZE63" s="393"/>
      <c r="HZF63" s="393"/>
      <c r="HZG63" s="393"/>
      <c r="HZH63" s="393"/>
      <c r="HZI63" s="393"/>
      <c r="HZJ63" s="393"/>
      <c r="HZK63" s="393"/>
      <c r="HZL63" s="393"/>
      <c r="HZM63" s="393"/>
      <c r="HZN63" s="393"/>
      <c r="HZO63" s="393"/>
      <c r="HZP63" s="393"/>
      <c r="HZQ63" s="393"/>
      <c r="HZR63" s="393"/>
      <c r="HZS63" s="393"/>
      <c r="HZT63" s="393"/>
      <c r="HZU63" s="393"/>
      <c r="HZV63" s="393"/>
      <c r="HZW63" s="393"/>
      <c r="HZX63" s="393"/>
      <c r="HZY63" s="393"/>
      <c r="HZZ63" s="393"/>
      <c r="IAA63" s="393"/>
      <c r="IAB63" s="393"/>
      <c r="IAC63" s="393"/>
      <c r="IAD63" s="393"/>
      <c r="IAE63" s="393"/>
      <c r="IAF63" s="393"/>
      <c r="IAG63" s="393"/>
      <c r="IAH63" s="393"/>
      <c r="IAI63" s="393"/>
      <c r="IAJ63" s="393"/>
      <c r="IAK63" s="393"/>
      <c r="IAL63" s="393"/>
      <c r="IAM63" s="393"/>
      <c r="IAN63" s="393"/>
      <c r="IAO63" s="393"/>
      <c r="IAP63" s="393"/>
      <c r="IAQ63" s="393"/>
      <c r="IAR63" s="393"/>
      <c r="IAS63" s="393"/>
      <c r="IAT63" s="393"/>
      <c r="IAU63" s="393"/>
      <c r="IAV63" s="393"/>
      <c r="IAW63" s="393"/>
      <c r="IAX63" s="393"/>
      <c r="IAY63" s="393"/>
      <c r="IAZ63" s="393"/>
      <c r="IBA63" s="393"/>
      <c r="IBB63" s="393"/>
      <c r="IBC63" s="393"/>
      <c r="IBD63" s="393"/>
      <c r="IBE63" s="393"/>
      <c r="IBF63" s="393"/>
      <c r="IBG63" s="393"/>
      <c r="IBH63" s="393"/>
      <c r="IBI63" s="393"/>
      <c r="IBJ63" s="393"/>
      <c r="IBK63" s="393"/>
      <c r="IBL63" s="393"/>
      <c r="IBM63" s="393"/>
      <c r="IBN63" s="393"/>
      <c r="IBO63" s="393"/>
      <c r="IBP63" s="393"/>
      <c r="IBQ63" s="393"/>
      <c r="IBR63" s="393"/>
      <c r="IBS63" s="393"/>
      <c r="IBT63" s="393"/>
      <c r="IBU63" s="393"/>
      <c r="IBV63" s="393"/>
      <c r="IBW63" s="393"/>
      <c r="IBX63" s="393"/>
      <c r="IBY63" s="393"/>
      <c r="IBZ63" s="393"/>
      <c r="ICA63" s="393"/>
      <c r="ICB63" s="393"/>
      <c r="ICC63" s="393"/>
      <c r="ICD63" s="393"/>
      <c r="ICE63" s="393"/>
      <c r="ICF63" s="393"/>
      <c r="ICG63" s="393"/>
      <c r="ICH63" s="393"/>
      <c r="ICI63" s="393"/>
      <c r="ICJ63" s="393"/>
      <c r="ICK63" s="393"/>
      <c r="ICL63" s="393"/>
      <c r="ICM63" s="393"/>
      <c r="ICN63" s="393"/>
      <c r="ICO63" s="393"/>
      <c r="ICP63" s="393"/>
      <c r="ICQ63" s="393"/>
      <c r="ICR63" s="393"/>
      <c r="ICS63" s="393"/>
      <c r="ICT63" s="393"/>
      <c r="ICU63" s="393"/>
      <c r="ICV63" s="393"/>
      <c r="ICW63" s="393"/>
      <c r="ICX63" s="393"/>
      <c r="ICY63" s="393"/>
      <c r="ICZ63" s="393"/>
      <c r="IDA63" s="393"/>
      <c r="IDB63" s="393"/>
      <c r="IDC63" s="393"/>
      <c r="IDD63" s="393"/>
      <c r="IDE63" s="393"/>
      <c r="IDF63" s="393"/>
      <c r="IDG63" s="393"/>
      <c r="IDH63" s="393"/>
      <c r="IDI63" s="393"/>
      <c r="IDJ63" s="393"/>
      <c r="IDK63" s="393"/>
      <c r="IDL63" s="393"/>
      <c r="IDM63" s="393"/>
      <c r="IDN63" s="393"/>
      <c r="IDO63" s="393"/>
      <c r="IDP63" s="393"/>
      <c r="IDQ63" s="393"/>
      <c r="IDR63" s="393"/>
      <c r="IDS63" s="393"/>
      <c r="IDT63" s="393"/>
      <c r="IDU63" s="393"/>
      <c r="IDV63" s="393"/>
      <c r="IDW63" s="393"/>
      <c r="IDX63" s="393"/>
      <c r="IDY63" s="393"/>
      <c r="IDZ63" s="393"/>
      <c r="IEA63" s="393"/>
      <c r="IEB63" s="393"/>
      <c r="IEC63" s="393"/>
      <c r="IED63" s="393"/>
      <c r="IEE63" s="393"/>
      <c r="IEF63" s="393"/>
      <c r="IEG63" s="393"/>
      <c r="IEH63" s="393"/>
      <c r="IEI63" s="393"/>
      <c r="IEJ63" s="393"/>
      <c r="IEK63" s="393"/>
      <c r="IEL63" s="393"/>
      <c r="IEM63" s="393"/>
      <c r="IEN63" s="393"/>
      <c r="IEO63" s="393"/>
      <c r="IEP63" s="393"/>
      <c r="IEQ63" s="393"/>
      <c r="IER63" s="393"/>
      <c r="IES63" s="393"/>
      <c r="IET63" s="393"/>
      <c r="IEU63" s="393"/>
      <c r="IEV63" s="393"/>
      <c r="IEW63" s="393"/>
      <c r="IEX63" s="393"/>
      <c r="IEY63" s="393"/>
      <c r="IEZ63" s="393"/>
      <c r="IFA63" s="393"/>
      <c r="IFB63" s="393"/>
      <c r="IFC63" s="393"/>
      <c r="IFD63" s="393"/>
      <c r="IFE63" s="393"/>
      <c r="IFF63" s="393"/>
      <c r="IFG63" s="393"/>
      <c r="IFH63" s="393"/>
      <c r="IFI63" s="393"/>
      <c r="IFJ63" s="393"/>
      <c r="IFK63" s="393"/>
      <c r="IFL63" s="393"/>
      <c r="IFM63" s="393"/>
      <c r="IFN63" s="393"/>
      <c r="IFO63" s="393"/>
      <c r="IFP63" s="393"/>
      <c r="IFQ63" s="393"/>
      <c r="IFR63" s="393"/>
      <c r="IFS63" s="393"/>
      <c r="IFT63" s="393"/>
      <c r="IFU63" s="393"/>
      <c r="IFV63" s="393"/>
      <c r="IFW63" s="393"/>
      <c r="IFX63" s="393"/>
      <c r="IFY63" s="393"/>
      <c r="IFZ63" s="393"/>
      <c r="IGA63" s="393"/>
      <c r="IGB63" s="393"/>
      <c r="IGC63" s="393"/>
      <c r="IGD63" s="393"/>
      <c r="IGE63" s="393"/>
      <c r="IGF63" s="393"/>
      <c r="IGG63" s="393"/>
      <c r="IGH63" s="393"/>
      <c r="IGI63" s="393"/>
      <c r="IGJ63" s="393"/>
      <c r="IGK63" s="393"/>
      <c r="IGL63" s="393"/>
      <c r="IGM63" s="393"/>
      <c r="IGN63" s="393"/>
      <c r="IGO63" s="393"/>
      <c r="IGP63" s="393"/>
      <c r="IGQ63" s="393"/>
      <c r="IGR63" s="393"/>
      <c r="IGS63" s="393"/>
      <c r="IGT63" s="393"/>
      <c r="IGU63" s="393"/>
      <c r="IGV63" s="393"/>
      <c r="IGW63" s="393"/>
      <c r="IGX63" s="393"/>
      <c r="IGY63" s="393"/>
      <c r="IGZ63" s="393"/>
      <c r="IHA63" s="393"/>
      <c r="IHB63" s="393"/>
      <c r="IHC63" s="393"/>
      <c r="IHD63" s="393"/>
      <c r="IHE63" s="393"/>
      <c r="IHF63" s="393"/>
      <c r="IHG63" s="393"/>
      <c r="IHH63" s="393"/>
      <c r="IHI63" s="393"/>
      <c r="IHJ63" s="393"/>
      <c r="IHK63" s="393"/>
      <c r="IHL63" s="393"/>
      <c r="IHM63" s="393"/>
      <c r="IHN63" s="393"/>
      <c r="IHO63" s="393"/>
      <c r="IHP63" s="393"/>
      <c r="IHQ63" s="393"/>
      <c r="IHR63" s="393"/>
      <c r="IHS63" s="393"/>
      <c r="IHT63" s="393"/>
      <c r="IHU63" s="393"/>
      <c r="IHV63" s="393"/>
      <c r="IHW63" s="393"/>
      <c r="IHX63" s="393"/>
      <c r="IHY63" s="393"/>
      <c r="IHZ63" s="393"/>
      <c r="IIA63" s="393"/>
      <c r="IIB63" s="393"/>
      <c r="IIC63" s="393"/>
      <c r="IID63" s="393"/>
      <c r="IIE63" s="393"/>
      <c r="IIF63" s="393"/>
      <c r="IIG63" s="393"/>
      <c r="IIH63" s="393"/>
      <c r="III63" s="393"/>
      <c r="IIJ63" s="393"/>
      <c r="IIK63" s="393"/>
      <c r="IIL63" s="393"/>
      <c r="IIM63" s="393"/>
      <c r="IIN63" s="393"/>
      <c r="IIO63" s="393"/>
      <c r="IIP63" s="393"/>
      <c r="IIQ63" s="393"/>
      <c r="IIR63" s="393"/>
      <c r="IIS63" s="393"/>
      <c r="IIT63" s="393"/>
      <c r="IIU63" s="393"/>
      <c r="IIV63" s="393"/>
      <c r="IIW63" s="393"/>
      <c r="IIX63" s="393"/>
      <c r="IIY63" s="393"/>
      <c r="IIZ63" s="393"/>
      <c r="IJA63" s="393"/>
      <c r="IJB63" s="393"/>
      <c r="IJC63" s="393"/>
      <c r="IJD63" s="393"/>
      <c r="IJE63" s="393"/>
      <c r="IJF63" s="393"/>
      <c r="IJG63" s="393"/>
      <c r="IJH63" s="393"/>
      <c r="IJI63" s="393"/>
      <c r="IJJ63" s="393"/>
      <c r="IJK63" s="393"/>
      <c r="IJL63" s="393"/>
      <c r="IJM63" s="393"/>
      <c r="IJN63" s="393"/>
      <c r="IJO63" s="393"/>
      <c r="IJP63" s="393"/>
      <c r="IJQ63" s="393"/>
      <c r="IJR63" s="393"/>
      <c r="IJS63" s="393"/>
      <c r="IJT63" s="393"/>
      <c r="IJU63" s="393"/>
      <c r="IJV63" s="393"/>
      <c r="IJW63" s="393"/>
      <c r="IJX63" s="393"/>
      <c r="IJY63" s="393"/>
      <c r="IJZ63" s="393"/>
      <c r="IKA63" s="393"/>
      <c r="IKB63" s="393"/>
      <c r="IKC63" s="393"/>
      <c r="IKD63" s="393"/>
      <c r="IKE63" s="393"/>
      <c r="IKF63" s="393"/>
      <c r="IKG63" s="393"/>
      <c r="IKH63" s="393"/>
      <c r="IKI63" s="393"/>
      <c r="IKJ63" s="393"/>
      <c r="IKK63" s="393"/>
      <c r="IKL63" s="393"/>
      <c r="IKM63" s="393"/>
      <c r="IKN63" s="393"/>
      <c r="IKO63" s="393"/>
      <c r="IKP63" s="393"/>
      <c r="IKQ63" s="393"/>
      <c r="IKR63" s="393"/>
      <c r="IKS63" s="393"/>
      <c r="IKT63" s="393"/>
      <c r="IKU63" s="393"/>
      <c r="IKV63" s="393"/>
      <c r="IKW63" s="393"/>
      <c r="IKX63" s="393"/>
      <c r="IKY63" s="393"/>
      <c r="IKZ63" s="393"/>
      <c r="ILA63" s="393"/>
      <c r="ILB63" s="393"/>
      <c r="ILC63" s="393"/>
      <c r="ILD63" s="393"/>
      <c r="ILE63" s="393"/>
      <c r="ILF63" s="393"/>
      <c r="ILG63" s="393"/>
      <c r="ILH63" s="393"/>
      <c r="ILI63" s="393"/>
      <c r="ILJ63" s="393"/>
      <c r="ILK63" s="393"/>
      <c r="ILL63" s="393"/>
      <c r="ILM63" s="393"/>
      <c r="ILN63" s="393"/>
      <c r="ILO63" s="393"/>
      <c r="ILP63" s="393"/>
      <c r="ILQ63" s="393"/>
      <c r="ILR63" s="393"/>
      <c r="ILS63" s="393"/>
      <c r="ILT63" s="393"/>
      <c r="ILU63" s="393"/>
      <c r="ILV63" s="393"/>
      <c r="ILW63" s="393"/>
      <c r="ILX63" s="393"/>
      <c r="ILY63" s="393"/>
      <c r="ILZ63" s="393"/>
      <c r="IMA63" s="393"/>
      <c r="IMB63" s="393"/>
      <c r="IMC63" s="393"/>
      <c r="IMD63" s="393"/>
      <c r="IME63" s="393"/>
      <c r="IMF63" s="393"/>
      <c r="IMG63" s="393"/>
      <c r="IMH63" s="393"/>
      <c r="IMI63" s="393"/>
      <c r="IMJ63" s="393"/>
      <c r="IMK63" s="393"/>
      <c r="IML63" s="393"/>
      <c r="IMM63" s="393"/>
      <c r="IMN63" s="393"/>
      <c r="IMO63" s="393"/>
      <c r="IMP63" s="393"/>
      <c r="IMQ63" s="393"/>
      <c r="IMR63" s="393"/>
      <c r="IMS63" s="393"/>
      <c r="IMT63" s="393"/>
      <c r="IMU63" s="393"/>
      <c r="IMV63" s="393"/>
      <c r="IMW63" s="393"/>
      <c r="IMX63" s="393"/>
      <c r="IMY63" s="393"/>
      <c r="IMZ63" s="393"/>
      <c r="INA63" s="393"/>
      <c r="INB63" s="393"/>
      <c r="INC63" s="393"/>
      <c r="IND63" s="393"/>
      <c r="INE63" s="393"/>
      <c r="INF63" s="393"/>
      <c r="ING63" s="393"/>
      <c r="INH63" s="393"/>
      <c r="INI63" s="393"/>
      <c r="INJ63" s="393"/>
      <c r="INK63" s="393"/>
      <c r="INL63" s="393"/>
      <c r="INM63" s="393"/>
      <c r="INN63" s="393"/>
      <c r="INO63" s="393"/>
      <c r="INP63" s="393"/>
      <c r="INQ63" s="393"/>
      <c r="INR63" s="393"/>
      <c r="INS63" s="393"/>
      <c r="INT63" s="393"/>
      <c r="INU63" s="393"/>
      <c r="INV63" s="393"/>
      <c r="INW63" s="393"/>
      <c r="INX63" s="393"/>
      <c r="INY63" s="393"/>
      <c r="INZ63" s="393"/>
      <c r="IOA63" s="393"/>
      <c r="IOB63" s="393"/>
      <c r="IOC63" s="393"/>
      <c r="IOD63" s="393"/>
      <c r="IOE63" s="393"/>
      <c r="IOF63" s="393"/>
      <c r="IOG63" s="393"/>
      <c r="IOH63" s="393"/>
      <c r="IOI63" s="393"/>
      <c r="IOJ63" s="393"/>
      <c r="IOK63" s="393"/>
      <c r="IOL63" s="393"/>
      <c r="IOM63" s="393"/>
      <c r="ION63" s="393"/>
      <c r="IOO63" s="393"/>
      <c r="IOP63" s="393"/>
      <c r="IOQ63" s="393"/>
      <c r="IOR63" s="393"/>
      <c r="IOS63" s="393"/>
      <c r="IOT63" s="393"/>
      <c r="IOU63" s="393"/>
      <c r="IOV63" s="393"/>
      <c r="IOW63" s="393"/>
      <c r="IOX63" s="393"/>
      <c r="IOY63" s="393"/>
      <c r="IOZ63" s="393"/>
      <c r="IPA63" s="393"/>
      <c r="IPB63" s="393"/>
      <c r="IPC63" s="393"/>
      <c r="IPD63" s="393"/>
      <c r="IPE63" s="393"/>
      <c r="IPF63" s="393"/>
      <c r="IPG63" s="393"/>
      <c r="IPH63" s="393"/>
      <c r="IPI63" s="393"/>
      <c r="IPJ63" s="393"/>
      <c r="IPK63" s="393"/>
      <c r="IPL63" s="393"/>
      <c r="IPM63" s="393"/>
      <c r="IPN63" s="393"/>
      <c r="IPO63" s="393"/>
      <c r="IPP63" s="393"/>
      <c r="IPQ63" s="393"/>
      <c r="IPR63" s="393"/>
      <c r="IPS63" s="393"/>
      <c r="IPT63" s="393"/>
      <c r="IPU63" s="393"/>
      <c r="IPV63" s="393"/>
      <c r="IPW63" s="393"/>
      <c r="IPX63" s="393"/>
      <c r="IPY63" s="393"/>
      <c r="IPZ63" s="393"/>
      <c r="IQA63" s="393"/>
      <c r="IQB63" s="393"/>
      <c r="IQC63" s="393"/>
      <c r="IQD63" s="393"/>
      <c r="IQE63" s="393"/>
      <c r="IQF63" s="393"/>
      <c r="IQG63" s="393"/>
      <c r="IQH63" s="393"/>
      <c r="IQI63" s="393"/>
      <c r="IQJ63" s="393"/>
      <c r="IQK63" s="393"/>
      <c r="IQL63" s="393"/>
      <c r="IQM63" s="393"/>
      <c r="IQN63" s="393"/>
      <c r="IQO63" s="393"/>
      <c r="IQP63" s="393"/>
      <c r="IQQ63" s="393"/>
      <c r="IQR63" s="393"/>
      <c r="IQS63" s="393"/>
      <c r="IQT63" s="393"/>
      <c r="IQU63" s="393"/>
      <c r="IQV63" s="393"/>
      <c r="IQW63" s="393"/>
      <c r="IQX63" s="393"/>
      <c r="IQY63" s="393"/>
      <c r="IQZ63" s="393"/>
      <c r="IRA63" s="393"/>
      <c r="IRB63" s="393"/>
      <c r="IRC63" s="393"/>
      <c r="IRD63" s="393"/>
      <c r="IRE63" s="393"/>
      <c r="IRF63" s="393"/>
      <c r="IRG63" s="393"/>
      <c r="IRH63" s="393"/>
      <c r="IRI63" s="393"/>
      <c r="IRJ63" s="393"/>
      <c r="IRK63" s="393"/>
      <c r="IRL63" s="393"/>
      <c r="IRM63" s="393"/>
      <c r="IRN63" s="393"/>
      <c r="IRO63" s="393"/>
      <c r="IRP63" s="393"/>
      <c r="IRQ63" s="393"/>
      <c r="IRR63" s="393"/>
      <c r="IRS63" s="393"/>
      <c r="IRT63" s="393"/>
      <c r="IRU63" s="393"/>
      <c r="IRV63" s="393"/>
      <c r="IRW63" s="393"/>
      <c r="IRX63" s="393"/>
      <c r="IRY63" s="393"/>
      <c r="IRZ63" s="393"/>
      <c r="ISA63" s="393"/>
      <c r="ISB63" s="393"/>
      <c r="ISC63" s="393"/>
      <c r="ISD63" s="393"/>
      <c r="ISE63" s="393"/>
      <c r="ISF63" s="393"/>
      <c r="ISG63" s="393"/>
      <c r="ISH63" s="393"/>
      <c r="ISI63" s="393"/>
      <c r="ISJ63" s="393"/>
      <c r="ISK63" s="393"/>
      <c r="ISL63" s="393"/>
      <c r="ISM63" s="393"/>
      <c r="ISN63" s="393"/>
      <c r="ISO63" s="393"/>
      <c r="ISP63" s="393"/>
      <c r="ISQ63" s="393"/>
      <c r="ISR63" s="393"/>
      <c r="ISS63" s="393"/>
      <c r="IST63" s="393"/>
      <c r="ISU63" s="393"/>
      <c r="ISV63" s="393"/>
      <c r="ISW63" s="393"/>
      <c r="ISX63" s="393"/>
      <c r="ISY63" s="393"/>
      <c r="ISZ63" s="393"/>
      <c r="ITA63" s="393"/>
      <c r="ITB63" s="393"/>
      <c r="ITC63" s="393"/>
      <c r="ITD63" s="393"/>
      <c r="ITE63" s="393"/>
      <c r="ITF63" s="393"/>
      <c r="ITG63" s="393"/>
      <c r="ITH63" s="393"/>
      <c r="ITI63" s="393"/>
      <c r="ITJ63" s="393"/>
      <c r="ITK63" s="393"/>
      <c r="ITL63" s="393"/>
      <c r="ITM63" s="393"/>
      <c r="ITN63" s="393"/>
      <c r="ITO63" s="393"/>
      <c r="ITP63" s="393"/>
      <c r="ITQ63" s="393"/>
      <c r="ITR63" s="393"/>
      <c r="ITS63" s="393"/>
      <c r="ITT63" s="393"/>
      <c r="ITU63" s="393"/>
      <c r="ITV63" s="393"/>
      <c r="ITW63" s="393"/>
      <c r="ITX63" s="393"/>
      <c r="ITY63" s="393"/>
      <c r="ITZ63" s="393"/>
      <c r="IUA63" s="393"/>
      <c r="IUB63" s="393"/>
      <c r="IUC63" s="393"/>
      <c r="IUD63" s="393"/>
      <c r="IUE63" s="393"/>
      <c r="IUF63" s="393"/>
      <c r="IUG63" s="393"/>
      <c r="IUH63" s="393"/>
      <c r="IUI63" s="393"/>
      <c r="IUJ63" s="393"/>
      <c r="IUK63" s="393"/>
      <c r="IUL63" s="393"/>
      <c r="IUM63" s="393"/>
      <c r="IUN63" s="393"/>
      <c r="IUO63" s="393"/>
      <c r="IUP63" s="393"/>
      <c r="IUQ63" s="393"/>
      <c r="IUR63" s="393"/>
      <c r="IUS63" s="393"/>
      <c r="IUT63" s="393"/>
      <c r="IUU63" s="393"/>
      <c r="IUV63" s="393"/>
      <c r="IUW63" s="393"/>
      <c r="IUX63" s="393"/>
      <c r="IUY63" s="393"/>
      <c r="IUZ63" s="393"/>
      <c r="IVA63" s="393"/>
      <c r="IVB63" s="393"/>
      <c r="IVC63" s="393"/>
      <c r="IVD63" s="393"/>
      <c r="IVE63" s="393"/>
      <c r="IVF63" s="393"/>
      <c r="IVG63" s="393"/>
      <c r="IVH63" s="393"/>
      <c r="IVI63" s="393"/>
      <c r="IVJ63" s="393"/>
      <c r="IVK63" s="393"/>
      <c r="IVL63" s="393"/>
      <c r="IVM63" s="393"/>
      <c r="IVN63" s="393"/>
      <c r="IVO63" s="393"/>
      <c r="IVP63" s="393"/>
      <c r="IVQ63" s="393"/>
      <c r="IVR63" s="393"/>
      <c r="IVS63" s="393"/>
      <c r="IVT63" s="393"/>
      <c r="IVU63" s="393"/>
      <c r="IVV63" s="393"/>
      <c r="IVW63" s="393"/>
      <c r="IVX63" s="393"/>
      <c r="IVY63" s="393"/>
      <c r="IVZ63" s="393"/>
      <c r="IWA63" s="393"/>
      <c r="IWB63" s="393"/>
      <c r="IWC63" s="393"/>
      <c r="IWD63" s="393"/>
      <c r="IWE63" s="393"/>
      <c r="IWF63" s="393"/>
      <c r="IWG63" s="393"/>
      <c r="IWH63" s="393"/>
      <c r="IWI63" s="393"/>
      <c r="IWJ63" s="393"/>
      <c r="IWK63" s="393"/>
      <c r="IWL63" s="393"/>
      <c r="IWM63" s="393"/>
      <c r="IWN63" s="393"/>
      <c r="IWO63" s="393"/>
      <c r="IWP63" s="393"/>
      <c r="IWQ63" s="393"/>
      <c r="IWR63" s="393"/>
      <c r="IWS63" s="393"/>
      <c r="IWT63" s="393"/>
      <c r="IWU63" s="393"/>
      <c r="IWV63" s="393"/>
      <c r="IWW63" s="393"/>
      <c r="IWX63" s="393"/>
      <c r="IWY63" s="393"/>
      <c r="IWZ63" s="393"/>
      <c r="IXA63" s="393"/>
      <c r="IXB63" s="393"/>
      <c r="IXC63" s="393"/>
      <c r="IXD63" s="393"/>
      <c r="IXE63" s="393"/>
      <c r="IXF63" s="393"/>
      <c r="IXG63" s="393"/>
      <c r="IXH63" s="393"/>
      <c r="IXI63" s="393"/>
      <c r="IXJ63" s="393"/>
      <c r="IXK63" s="393"/>
      <c r="IXL63" s="393"/>
      <c r="IXM63" s="393"/>
      <c r="IXN63" s="393"/>
      <c r="IXO63" s="393"/>
      <c r="IXP63" s="393"/>
      <c r="IXQ63" s="393"/>
      <c r="IXR63" s="393"/>
      <c r="IXS63" s="393"/>
      <c r="IXT63" s="393"/>
      <c r="IXU63" s="393"/>
      <c r="IXV63" s="393"/>
      <c r="IXW63" s="393"/>
      <c r="IXX63" s="393"/>
      <c r="IXY63" s="393"/>
      <c r="IXZ63" s="393"/>
      <c r="IYA63" s="393"/>
      <c r="IYB63" s="393"/>
      <c r="IYC63" s="393"/>
      <c r="IYD63" s="393"/>
      <c r="IYE63" s="393"/>
      <c r="IYF63" s="393"/>
      <c r="IYG63" s="393"/>
      <c r="IYH63" s="393"/>
      <c r="IYI63" s="393"/>
      <c r="IYJ63" s="393"/>
      <c r="IYK63" s="393"/>
      <c r="IYL63" s="393"/>
      <c r="IYM63" s="393"/>
      <c r="IYN63" s="393"/>
      <c r="IYO63" s="393"/>
      <c r="IYP63" s="393"/>
      <c r="IYQ63" s="393"/>
      <c r="IYR63" s="393"/>
      <c r="IYS63" s="393"/>
      <c r="IYT63" s="393"/>
      <c r="IYU63" s="393"/>
      <c r="IYV63" s="393"/>
      <c r="IYW63" s="393"/>
      <c r="IYX63" s="393"/>
      <c r="IYY63" s="393"/>
      <c r="IYZ63" s="393"/>
      <c r="IZA63" s="393"/>
      <c r="IZB63" s="393"/>
      <c r="IZC63" s="393"/>
      <c r="IZD63" s="393"/>
      <c r="IZE63" s="393"/>
      <c r="IZF63" s="393"/>
      <c r="IZG63" s="393"/>
      <c r="IZH63" s="393"/>
      <c r="IZI63" s="393"/>
      <c r="IZJ63" s="393"/>
      <c r="IZK63" s="393"/>
      <c r="IZL63" s="393"/>
      <c r="IZM63" s="393"/>
      <c r="IZN63" s="393"/>
      <c r="IZO63" s="393"/>
      <c r="IZP63" s="393"/>
      <c r="IZQ63" s="393"/>
      <c r="IZR63" s="393"/>
      <c r="IZS63" s="393"/>
      <c r="IZT63" s="393"/>
      <c r="IZU63" s="393"/>
      <c r="IZV63" s="393"/>
      <c r="IZW63" s="393"/>
      <c r="IZX63" s="393"/>
      <c r="IZY63" s="393"/>
      <c r="IZZ63" s="393"/>
      <c r="JAA63" s="393"/>
      <c r="JAB63" s="393"/>
      <c r="JAC63" s="393"/>
      <c r="JAD63" s="393"/>
      <c r="JAE63" s="393"/>
      <c r="JAF63" s="393"/>
      <c r="JAG63" s="393"/>
      <c r="JAH63" s="393"/>
      <c r="JAI63" s="393"/>
      <c r="JAJ63" s="393"/>
      <c r="JAK63" s="393"/>
      <c r="JAL63" s="393"/>
      <c r="JAM63" s="393"/>
      <c r="JAN63" s="393"/>
      <c r="JAO63" s="393"/>
      <c r="JAP63" s="393"/>
      <c r="JAQ63" s="393"/>
      <c r="JAR63" s="393"/>
      <c r="JAS63" s="393"/>
      <c r="JAT63" s="393"/>
      <c r="JAU63" s="393"/>
      <c r="JAV63" s="393"/>
      <c r="JAW63" s="393"/>
      <c r="JAX63" s="393"/>
      <c r="JAY63" s="393"/>
      <c r="JAZ63" s="393"/>
      <c r="JBA63" s="393"/>
      <c r="JBB63" s="393"/>
      <c r="JBC63" s="393"/>
      <c r="JBD63" s="393"/>
      <c r="JBE63" s="393"/>
      <c r="JBF63" s="393"/>
      <c r="JBG63" s="393"/>
      <c r="JBH63" s="393"/>
      <c r="JBI63" s="393"/>
      <c r="JBJ63" s="393"/>
      <c r="JBK63" s="393"/>
      <c r="JBL63" s="393"/>
      <c r="JBM63" s="393"/>
      <c r="JBN63" s="393"/>
      <c r="JBO63" s="393"/>
      <c r="JBP63" s="393"/>
      <c r="JBQ63" s="393"/>
      <c r="JBR63" s="393"/>
      <c r="JBS63" s="393"/>
      <c r="JBT63" s="393"/>
      <c r="JBU63" s="393"/>
      <c r="JBV63" s="393"/>
      <c r="JBW63" s="393"/>
      <c r="JBX63" s="393"/>
      <c r="JBY63" s="393"/>
      <c r="JBZ63" s="393"/>
      <c r="JCA63" s="393"/>
      <c r="JCB63" s="393"/>
      <c r="JCC63" s="393"/>
      <c r="JCD63" s="393"/>
      <c r="JCE63" s="393"/>
      <c r="JCF63" s="393"/>
      <c r="JCG63" s="393"/>
      <c r="JCH63" s="393"/>
      <c r="JCI63" s="393"/>
      <c r="JCJ63" s="393"/>
      <c r="JCK63" s="393"/>
      <c r="JCL63" s="393"/>
      <c r="JCM63" s="393"/>
      <c r="JCN63" s="393"/>
      <c r="JCO63" s="393"/>
      <c r="JCP63" s="393"/>
      <c r="JCQ63" s="393"/>
      <c r="JCR63" s="393"/>
      <c r="JCS63" s="393"/>
      <c r="JCT63" s="393"/>
      <c r="JCU63" s="393"/>
      <c r="JCV63" s="393"/>
      <c r="JCW63" s="393"/>
      <c r="JCX63" s="393"/>
      <c r="JCY63" s="393"/>
      <c r="JCZ63" s="393"/>
      <c r="JDA63" s="393"/>
      <c r="JDB63" s="393"/>
      <c r="JDC63" s="393"/>
      <c r="JDD63" s="393"/>
      <c r="JDE63" s="393"/>
      <c r="JDF63" s="393"/>
      <c r="JDG63" s="393"/>
      <c r="JDH63" s="393"/>
      <c r="JDI63" s="393"/>
      <c r="JDJ63" s="393"/>
      <c r="JDK63" s="393"/>
      <c r="JDL63" s="393"/>
      <c r="JDM63" s="393"/>
      <c r="JDN63" s="393"/>
      <c r="JDO63" s="393"/>
      <c r="JDP63" s="393"/>
      <c r="JDQ63" s="393"/>
      <c r="JDR63" s="393"/>
      <c r="JDS63" s="393"/>
      <c r="JDT63" s="393"/>
      <c r="JDU63" s="393"/>
      <c r="JDV63" s="393"/>
      <c r="JDW63" s="393"/>
      <c r="JDX63" s="393"/>
      <c r="JDY63" s="393"/>
      <c r="JDZ63" s="393"/>
      <c r="JEA63" s="393"/>
      <c r="JEB63" s="393"/>
      <c r="JEC63" s="393"/>
      <c r="JED63" s="393"/>
      <c r="JEE63" s="393"/>
      <c r="JEF63" s="393"/>
      <c r="JEG63" s="393"/>
      <c r="JEH63" s="393"/>
      <c r="JEI63" s="393"/>
      <c r="JEJ63" s="393"/>
      <c r="JEK63" s="393"/>
      <c r="JEL63" s="393"/>
      <c r="JEM63" s="393"/>
      <c r="JEN63" s="393"/>
      <c r="JEO63" s="393"/>
      <c r="JEP63" s="393"/>
      <c r="JEQ63" s="393"/>
      <c r="JER63" s="393"/>
      <c r="JES63" s="393"/>
      <c r="JET63" s="393"/>
      <c r="JEU63" s="393"/>
      <c r="JEV63" s="393"/>
      <c r="JEW63" s="393"/>
      <c r="JEX63" s="393"/>
      <c r="JEY63" s="393"/>
      <c r="JEZ63" s="393"/>
      <c r="JFA63" s="393"/>
      <c r="JFB63" s="393"/>
      <c r="JFC63" s="393"/>
      <c r="JFD63" s="393"/>
      <c r="JFE63" s="393"/>
      <c r="JFF63" s="393"/>
      <c r="JFG63" s="393"/>
      <c r="JFH63" s="393"/>
      <c r="JFI63" s="393"/>
      <c r="JFJ63" s="393"/>
      <c r="JFK63" s="393"/>
      <c r="JFL63" s="393"/>
      <c r="JFM63" s="393"/>
      <c r="JFN63" s="393"/>
      <c r="JFO63" s="393"/>
      <c r="JFP63" s="393"/>
      <c r="JFQ63" s="393"/>
      <c r="JFR63" s="393"/>
      <c r="JFS63" s="393"/>
      <c r="JFT63" s="393"/>
      <c r="JFU63" s="393"/>
      <c r="JFV63" s="393"/>
      <c r="JFW63" s="393"/>
      <c r="JFX63" s="393"/>
      <c r="JFY63" s="393"/>
      <c r="JFZ63" s="393"/>
      <c r="JGA63" s="393"/>
      <c r="JGB63" s="393"/>
      <c r="JGC63" s="393"/>
      <c r="JGD63" s="393"/>
      <c r="JGE63" s="393"/>
      <c r="JGF63" s="393"/>
      <c r="JGG63" s="393"/>
      <c r="JGH63" s="393"/>
      <c r="JGI63" s="393"/>
      <c r="JGJ63" s="393"/>
      <c r="JGK63" s="393"/>
      <c r="JGL63" s="393"/>
      <c r="JGM63" s="393"/>
      <c r="JGN63" s="393"/>
      <c r="JGO63" s="393"/>
      <c r="JGP63" s="393"/>
      <c r="JGQ63" s="393"/>
      <c r="JGR63" s="393"/>
      <c r="JGS63" s="393"/>
      <c r="JGT63" s="393"/>
      <c r="JGU63" s="393"/>
      <c r="JGV63" s="393"/>
      <c r="JGW63" s="393"/>
      <c r="JGX63" s="393"/>
      <c r="JGY63" s="393"/>
      <c r="JGZ63" s="393"/>
      <c r="JHA63" s="393"/>
      <c r="JHB63" s="393"/>
      <c r="JHC63" s="393"/>
      <c r="JHD63" s="393"/>
      <c r="JHE63" s="393"/>
      <c r="JHF63" s="393"/>
      <c r="JHG63" s="393"/>
      <c r="JHH63" s="393"/>
      <c r="JHI63" s="393"/>
      <c r="JHJ63" s="393"/>
      <c r="JHK63" s="393"/>
      <c r="JHL63" s="393"/>
      <c r="JHM63" s="393"/>
      <c r="JHN63" s="393"/>
      <c r="JHO63" s="393"/>
      <c r="JHP63" s="393"/>
      <c r="JHQ63" s="393"/>
      <c r="JHR63" s="393"/>
      <c r="JHS63" s="393"/>
      <c r="JHT63" s="393"/>
      <c r="JHU63" s="393"/>
      <c r="JHV63" s="393"/>
      <c r="JHW63" s="393"/>
      <c r="JHX63" s="393"/>
      <c r="JHY63" s="393"/>
      <c r="JHZ63" s="393"/>
      <c r="JIA63" s="393"/>
      <c r="JIB63" s="393"/>
      <c r="JIC63" s="393"/>
      <c r="JID63" s="393"/>
      <c r="JIE63" s="393"/>
      <c r="JIF63" s="393"/>
      <c r="JIG63" s="393"/>
      <c r="JIH63" s="393"/>
      <c r="JII63" s="393"/>
      <c r="JIJ63" s="393"/>
      <c r="JIK63" s="393"/>
      <c r="JIL63" s="393"/>
      <c r="JIM63" s="393"/>
      <c r="JIN63" s="393"/>
      <c r="JIO63" s="393"/>
      <c r="JIP63" s="393"/>
      <c r="JIQ63" s="393"/>
      <c r="JIR63" s="393"/>
      <c r="JIS63" s="393"/>
      <c r="JIT63" s="393"/>
      <c r="JIU63" s="393"/>
      <c r="JIV63" s="393"/>
      <c r="JIW63" s="393"/>
      <c r="JIX63" s="393"/>
      <c r="JIY63" s="393"/>
      <c r="JIZ63" s="393"/>
      <c r="JJA63" s="393"/>
      <c r="JJB63" s="393"/>
      <c r="JJC63" s="393"/>
      <c r="JJD63" s="393"/>
      <c r="JJE63" s="393"/>
      <c r="JJF63" s="393"/>
      <c r="JJG63" s="393"/>
      <c r="JJH63" s="393"/>
      <c r="JJI63" s="393"/>
      <c r="JJJ63" s="393"/>
      <c r="JJK63" s="393"/>
      <c r="JJL63" s="393"/>
      <c r="JJM63" s="393"/>
      <c r="JJN63" s="393"/>
      <c r="JJO63" s="393"/>
      <c r="JJP63" s="393"/>
      <c r="JJQ63" s="393"/>
      <c r="JJR63" s="393"/>
      <c r="JJS63" s="393"/>
      <c r="JJT63" s="393"/>
      <c r="JJU63" s="393"/>
      <c r="JJV63" s="393"/>
      <c r="JJW63" s="393"/>
      <c r="JJX63" s="393"/>
      <c r="JJY63" s="393"/>
      <c r="JJZ63" s="393"/>
      <c r="JKA63" s="393"/>
      <c r="JKB63" s="393"/>
      <c r="JKC63" s="393"/>
      <c r="JKD63" s="393"/>
      <c r="JKE63" s="393"/>
      <c r="JKF63" s="393"/>
      <c r="JKG63" s="393"/>
      <c r="JKH63" s="393"/>
      <c r="JKI63" s="393"/>
      <c r="JKJ63" s="393"/>
      <c r="JKK63" s="393"/>
      <c r="JKL63" s="393"/>
      <c r="JKM63" s="393"/>
      <c r="JKN63" s="393"/>
      <c r="JKO63" s="393"/>
      <c r="JKP63" s="393"/>
      <c r="JKQ63" s="393"/>
      <c r="JKR63" s="393"/>
      <c r="JKS63" s="393"/>
      <c r="JKT63" s="393"/>
      <c r="JKU63" s="393"/>
      <c r="JKV63" s="393"/>
      <c r="JKW63" s="393"/>
      <c r="JKX63" s="393"/>
      <c r="JKY63" s="393"/>
      <c r="JKZ63" s="393"/>
      <c r="JLA63" s="393"/>
      <c r="JLB63" s="393"/>
      <c r="JLC63" s="393"/>
      <c r="JLD63" s="393"/>
      <c r="JLE63" s="393"/>
      <c r="JLF63" s="393"/>
      <c r="JLG63" s="393"/>
      <c r="JLH63" s="393"/>
      <c r="JLI63" s="393"/>
      <c r="JLJ63" s="393"/>
      <c r="JLK63" s="393"/>
      <c r="JLL63" s="393"/>
      <c r="JLM63" s="393"/>
      <c r="JLN63" s="393"/>
      <c r="JLO63" s="393"/>
      <c r="JLP63" s="393"/>
      <c r="JLQ63" s="393"/>
      <c r="JLR63" s="393"/>
      <c r="JLS63" s="393"/>
      <c r="JLT63" s="393"/>
      <c r="JLU63" s="393"/>
      <c r="JLV63" s="393"/>
      <c r="JLW63" s="393"/>
      <c r="JLX63" s="393"/>
      <c r="JLY63" s="393"/>
      <c r="JLZ63" s="393"/>
      <c r="JMA63" s="393"/>
      <c r="JMB63" s="393"/>
      <c r="JMC63" s="393"/>
      <c r="JMD63" s="393"/>
      <c r="JME63" s="393"/>
      <c r="JMF63" s="393"/>
      <c r="JMG63" s="393"/>
      <c r="JMH63" s="393"/>
      <c r="JMI63" s="393"/>
      <c r="JMJ63" s="393"/>
      <c r="JMK63" s="393"/>
      <c r="JML63" s="393"/>
      <c r="JMM63" s="393"/>
      <c r="JMN63" s="393"/>
      <c r="JMO63" s="393"/>
      <c r="JMP63" s="393"/>
      <c r="JMQ63" s="393"/>
      <c r="JMR63" s="393"/>
      <c r="JMS63" s="393"/>
      <c r="JMT63" s="393"/>
      <c r="JMU63" s="393"/>
      <c r="JMV63" s="393"/>
      <c r="JMW63" s="393"/>
      <c r="JMX63" s="393"/>
      <c r="JMY63" s="393"/>
      <c r="JMZ63" s="393"/>
      <c r="JNA63" s="393"/>
      <c r="JNB63" s="393"/>
      <c r="JNC63" s="393"/>
      <c r="JND63" s="393"/>
      <c r="JNE63" s="393"/>
      <c r="JNF63" s="393"/>
      <c r="JNG63" s="393"/>
      <c r="JNH63" s="393"/>
      <c r="JNI63" s="393"/>
      <c r="JNJ63" s="393"/>
      <c r="JNK63" s="393"/>
      <c r="JNL63" s="393"/>
      <c r="JNM63" s="393"/>
      <c r="JNN63" s="393"/>
      <c r="JNO63" s="393"/>
      <c r="JNP63" s="393"/>
      <c r="JNQ63" s="393"/>
      <c r="JNR63" s="393"/>
      <c r="JNS63" s="393"/>
      <c r="JNT63" s="393"/>
      <c r="JNU63" s="393"/>
      <c r="JNV63" s="393"/>
      <c r="JNW63" s="393"/>
      <c r="JNX63" s="393"/>
      <c r="JNY63" s="393"/>
      <c r="JNZ63" s="393"/>
      <c r="JOA63" s="393"/>
      <c r="JOB63" s="393"/>
      <c r="JOC63" s="393"/>
      <c r="JOD63" s="393"/>
      <c r="JOE63" s="393"/>
      <c r="JOF63" s="393"/>
      <c r="JOG63" s="393"/>
      <c r="JOH63" s="393"/>
      <c r="JOI63" s="393"/>
      <c r="JOJ63" s="393"/>
      <c r="JOK63" s="393"/>
      <c r="JOL63" s="393"/>
      <c r="JOM63" s="393"/>
      <c r="JON63" s="393"/>
      <c r="JOO63" s="393"/>
      <c r="JOP63" s="393"/>
      <c r="JOQ63" s="393"/>
      <c r="JOR63" s="393"/>
      <c r="JOS63" s="393"/>
      <c r="JOT63" s="393"/>
      <c r="JOU63" s="393"/>
      <c r="JOV63" s="393"/>
      <c r="JOW63" s="393"/>
      <c r="JOX63" s="393"/>
      <c r="JOY63" s="393"/>
      <c r="JOZ63" s="393"/>
      <c r="JPA63" s="393"/>
      <c r="JPB63" s="393"/>
      <c r="JPC63" s="393"/>
      <c r="JPD63" s="393"/>
      <c r="JPE63" s="393"/>
      <c r="JPF63" s="393"/>
      <c r="JPG63" s="393"/>
      <c r="JPH63" s="393"/>
      <c r="JPI63" s="393"/>
      <c r="JPJ63" s="393"/>
      <c r="JPK63" s="393"/>
      <c r="JPL63" s="393"/>
      <c r="JPM63" s="393"/>
      <c r="JPN63" s="393"/>
      <c r="JPO63" s="393"/>
      <c r="JPP63" s="393"/>
      <c r="JPQ63" s="393"/>
      <c r="JPR63" s="393"/>
      <c r="JPS63" s="393"/>
      <c r="JPT63" s="393"/>
      <c r="JPU63" s="393"/>
      <c r="JPV63" s="393"/>
      <c r="JPW63" s="393"/>
      <c r="JPX63" s="393"/>
      <c r="JPY63" s="393"/>
      <c r="JPZ63" s="393"/>
      <c r="JQA63" s="393"/>
      <c r="JQB63" s="393"/>
      <c r="JQC63" s="393"/>
      <c r="JQD63" s="393"/>
      <c r="JQE63" s="393"/>
      <c r="JQF63" s="393"/>
      <c r="JQG63" s="393"/>
      <c r="JQH63" s="393"/>
      <c r="JQI63" s="393"/>
      <c r="JQJ63" s="393"/>
      <c r="JQK63" s="393"/>
      <c r="JQL63" s="393"/>
      <c r="JQM63" s="393"/>
      <c r="JQN63" s="393"/>
      <c r="JQO63" s="393"/>
      <c r="JQP63" s="393"/>
      <c r="JQQ63" s="393"/>
      <c r="JQR63" s="393"/>
      <c r="JQS63" s="393"/>
      <c r="JQT63" s="393"/>
      <c r="JQU63" s="393"/>
      <c r="JQV63" s="393"/>
      <c r="JQW63" s="393"/>
      <c r="JQX63" s="393"/>
      <c r="JQY63" s="393"/>
      <c r="JQZ63" s="393"/>
      <c r="JRA63" s="393"/>
      <c r="JRB63" s="393"/>
      <c r="JRC63" s="393"/>
      <c r="JRD63" s="393"/>
      <c r="JRE63" s="393"/>
      <c r="JRF63" s="393"/>
      <c r="JRG63" s="393"/>
      <c r="JRH63" s="393"/>
      <c r="JRI63" s="393"/>
      <c r="JRJ63" s="393"/>
      <c r="JRK63" s="393"/>
      <c r="JRL63" s="393"/>
      <c r="JRM63" s="393"/>
      <c r="JRN63" s="393"/>
      <c r="JRO63" s="393"/>
      <c r="JRP63" s="393"/>
      <c r="JRQ63" s="393"/>
      <c r="JRR63" s="393"/>
      <c r="JRS63" s="393"/>
      <c r="JRT63" s="393"/>
      <c r="JRU63" s="393"/>
      <c r="JRV63" s="393"/>
      <c r="JRW63" s="393"/>
      <c r="JRX63" s="393"/>
      <c r="JRY63" s="393"/>
      <c r="JRZ63" s="393"/>
      <c r="JSA63" s="393"/>
      <c r="JSB63" s="393"/>
      <c r="JSC63" s="393"/>
      <c r="JSD63" s="393"/>
      <c r="JSE63" s="393"/>
      <c r="JSF63" s="393"/>
      <c r="JSG63" s="393"/>
      <c r="JSH63" s="393"/>
      <c r="JSI63" s="393"/>
      <c r="JSJ63" s="393"/>
      <c r="JSK63" s="393"/>
      <c r="JSL63" s="393"/>
      <c r="JSM63" s="393"/>
      <c r="JSN63" s="393"/>
      <c r="JSO63" s="393"/>
      <c r="JSP63" s="393"/>
      <c r="JSQ63" s="393"/>
      <c r="JSR63" s="393"/>
      <c r="JSS63" s="393"/>
      <c r="JST63" s="393"/>
      <c r="JSU63" s="393"/>
      <c r="JSV63" s="393"/>
      <c r="JSW63" s="393"/>
      <c r="JSX63" s="393"/>
      <c r="JSY63" s="393"/>
      <c r="JSZ63" s="393"/>
      <c r="JTA63" s="393"/>
      <c r="JTB63" s="393"/>
      <c r="JTC63" s="393"/>
      <c r="JTD63" s="393"/>
      <c r="JTE63" s="393"/>
      <c r="JTF63" s="393"/>
      <c r="JTG63" s="393"/>
      <c r="JTH63" s="393"/>
      <c r="JTI63" s="393"/>
      <c r="JTJ63" s="393"/>
      <c r="JTK63" s="393"/>
      <c r="JTL63" s="393"/>
      <c r="JTM63" s="393"/>
      <c r="JTN63" s="393"/>
      <c r="JTO63" s="393"/>
      <c r="JTP63" s="393"/>
      <c r="JTQ63" s="393"/>
      <c r="JTR63" s="393"/>
      <c r="JTS63" s="393"/>
      <c r="JTT63" s="393"/>
      <c r="JTU63" s="393"/>
      <c r="JTV63" s="393"/>
      <c r="JTW63" s="393"/>
      <c r="JTX63" s="393"/>
      <c r="JTY63" s="393"/>
      <c r="JTZ63" s="393"/>
      <c r="JUA63" s="393"/>
      <c r="JUB63" s="393"/>
      <c r="JUC63" s="393"/>
      <c r="JUD63" s="393"/>
      <c r="JUE63" s="393"/>
      <c r="JUF63" s="393"/>
      <c r="JUG63" s="393"/>
      <c r="JUH63" s="393"/>
      <c r="JUI63" s="393"/>
      <c r="JUJ63" s="393"/>
      <c r="JUK63" s="393"/>
      <c r="JUL63" s="393"/>
      <c r="JUM63" s="393"/>
      <c r="JUN63" s="393"/>
      <c r="JUO63" s="393"/>
      <c r="JUP63" s="393"/>
      <c r="JUQ63" s="393"/>
      <c r="JUR63" s="393"/>
      <c r="JUS63" s="393"/>
      <c r="JUT63" s="393"/>
      <c r="JUU63" s="393"/>
      <c r="JUV63" s="393"/>
      <c r="JUW63" s="393"/>
      <c r="JUX63" s="393"/>
      <c r="JUY63" s="393"/>
      <c r="JUZ63" s="393"/>
      <c r="JVA63" s="393"/>
      <c r="JVB63" s="393"/>
      <c r="JVC63" s="393"/>
      <c r="JVD63" s="393"/>
      <c r="JVE63" s="393"/>
      <c r="JVF63" s="393"/>
      <c r="JVG63" s="393"/>
      <c r="JVH63" s="393"/>
      <c r="JVI63" s="393"/>
      <c r="JVJ63" s="393"/>
      <c r="JVK63" s="393"/>
      <c r="JVL63" s="393"/>
      <c r="JVM63" s="393"/>
      <c r="JVN63" s="393"/>
      <c r="JVO63" s="393"/>
      <c r="JVP63" s="393"/>
      <c r="JVQ63" s="393"/>
      <c r="JVR63" s="393"/>
      <c r="JVS63" s="393"/>
      <c r="JVT63" s="393"/>
      <c r="JVU63" s="393"/>
      <c r="JVV63" s="393"/>
      <c r="JVW63" s="393"/>
      <c r="JVX63" s="393"/>
      <c r="JVY63" s="393"/>
      <c r="JVZ63" s="393"/>
      <c r="JWA63" s="393"/>
      <c r="JWB63" s="393"/>
      <c r="JWC63" s="393"/>
      <c r="JWD63" s="393"/>
      <c r="JWE63" s="393"/>
      <c r="JWF63" s="393"/>
      <c r="JWG63" s="393"/>
      <c r="JWH63" s="393"/>
      <c r="JWI63" s="393"/>
      <c r="JWJ63" s="393"/>
      <c r="JWK63" s="393"/>
      <c r="JWL63" s="393"/>
      <c r="JWM63" s="393"/>
      <c r="JWN63" s="393"/>
      <c r="JWO63" s="393"/>
      <c r="JWP63" s="393"/>
      <c r="JWQ63" s="393"/>
      <c r="JWR63" s="393"/>
      <c r="JWS63" s="393"/>
      <c r="JWT63" s="393"/>
      <c r="JWU63" s="393"/>
      <c r="JWV63" s="393"/>
      <c r="JWW63" s="393"/>
      <c r="JWX63" s="393"/>
      <c r="JWY63" s="393"/>
      <c r="JWZ63" s="393"/>
      <c r="JXA63" s="393"/>
      <c r="JXB63" s="393"/>
      <c r="JXC63" s="393"/>
      <c r="JXD63" s="393"/>
      <c r="JXE63" s="393"/>
      <c r="JXF63" s="393"/>
      <c r="JXG63" s="393"/>
      <c r="JXH63" s="393"/>
      <c r="JXI63" s="393"/>
      <c r="JXJ63" s="393"/>
      <c r="JXK63" s="393"/>
      <c r="JXL63" s="393"/>
      <c r="JXM63" s="393"/>
      <c r="JXN63" s="393"/>
      <c r="JXO63" s="393"/>
      <c r="JXP63" s="393"/>
      <c r="JXQ63" s="393"/>
      <c r="JXR63" s="393"/>
      <c r="JXS63" s="393"/>
      <c r="JXT63" s="393"/>
      <c r="JXU63" s="393"/>
      <c r="JXV63" s="393"/>
      <c r="JXW63" s="393"/>
      <c r="JXX63" s="393"/>
      <c r="JXY63" s="393"/>
      <c r="JXZ63" s="393"/>
      <c r="JYA63" s="393"/>
      <c r="JYB63" s="393"/>
      <c r="JYC63" s="393"/>
      <c r="JYD63" s="393"/>
      <c r="JYE63" s="393"/>
      <c r="JYF63" s="393"/>
      <c r="JYG63" s="393"/>
      <c r="JYH63" s="393"/>
      <c r="JYI63" s="393"/>
      <c r="JYJ63" s="393"/>
      <c r="JYK63" s="393"/>
      <c r="JYL63" s="393"/>
      <c r="JYM63" s="393"/>
      <c r="JYN63" s="393"/>
      <c r="JYO63" s="393"/>
      <c r="JYP63" s="393"/>
      <c r="JYQ63" s="393"/>
      <c r="JYR63" s="393"/>
      <c r="JYS63" s="393"/>
      <c r="JYT63" s="393"/>
      <c r="JYU63" s="393"/>
      <c r="JYV63" s="393"/>
      <c r="JYW63" s="393"/>
      <c r="JYX63" s="393"/>
      <c r="JYY63" s="393"/>
      <c r="JYZ63" s="393"/>
      <c r="JZA63" s="393"/>
      <c r="JZB63" s="393"/>
      <c r="JZC63" s="393"/>
      <c r="JZD63" s="393"/>
      <c r="JZE63" s="393"/>
      <c r="JZF63" s="393"/>
      <c r="JZG63" s="393"/>
      <c r="JZH63" s="393"/>
      <c r="JZI63" s="393"/>
      <c r="JZJ63" s="393"/>
      <c r="JZK63" s="393"/>
      <c r="JZL63" s="393"/>
      <c r="JZM63" s="393"/>
      <c r="JZN63" s="393"/>
      <c r="JZO63" s="393"/>
      <c r="JZP63" s="393"/>
      <c r="JZQ63" s="393"/>
      <c r="JZR63" s="393"/>
      <c r="JZS63" s="393"/>
      <c r="JZT63" s="393"/>
      <c r="JZU63" s="393"/>
      <c r="JZV63" s="393"/>
      <c r="JZW63" s="393"/>
      <c r="JZX63" s="393"/>
      <c r="JZY63" s="393"/>
      <c r="JZZ63" s="393"/>
      <c r="KAA63" s="393"/>
      <c r="KAB63" s="393"/>
      <c r="KAC63" s="393"/>
      <c r="KAD63" s="393"/>
      <c r="KAE63" s="393"/>
      <c r="KAF63" s="393"/>
      <c r="KAG63" s="393"/>
      <c r="KAH63" s="393"/>
      <c r="KAI63" s="393"/>
      <c r="KAJ63" s="393"/>
      <c r="KAK63" s="393"/>
      <c r="KAL63" s="393"/>
      <c r="KAM63" s="393"/>
      <c r="KAN63" s="393"/>
      <c r="KAO63" s="393"/>
      <c r="KAP63" s="393"/>
      <c r="KAQ63" s="393"/>
      <c r="KAR63" s="393"/>
      <c r="KAS63" s="393"/>
      <c r="KAT63" s="393"/>
      <c r="KAU63" s="393"/>
      <c r="KAV63" s="393"/>
      <c r="KAW63" s="393"/>
      <c r="KAX63" s="393"/>
      <c r="KAY63" s="393"/>
      <c r="KAZ63" s="393"/>
      <c r="KBA63" s="393"/>
      <c r="KBB63" s="393"/>
      <c r="KBC63" s="393"/>
      <c r="KBD63" s="393"/>
      <c r="KBE63" s="393"/>
      <c r="KBF63" s="393"/>
      <c r="KBG63" s="393"/>
      <c r="KBH63" s="393"/>
      <c r="KBI63" s="393"/>
      <c r="KBJ63" s="393"/>
      <c r="KBK63" s="393"/>
      <c r="KBL63" s="393"/>
      <c r="KBM63" s="393"/>
      <c r="KBN63" s="393"/>
      <c r="KBO63" s="393"/>
      <c r="KBP63" s="393"/>
      <c r="KBQ63" s="393"/>
      <c r="KBR63" s="393"/>
      <c r="KBS63" s="393"/>
      <c r="KBT63" s="393"/>
      <c r="KBU63" s="393"/>
      <c r="KBV63" s="393"/>
      <c r="KBW63" s="393"/>
      <c r="KBX63" s="393"/>
      <c r="KBY63" s="393"/>
      <c r="KBZ63" s="393"/>
      <c r="KCA63" s="393"/>
      <c r="KCB63" s="393"/>
      <c r="KCC63" s="393"/>
      <c r="KCD63" s="393"/>
      <c r="KCE63" s="393"/>
      <c r="KCF63" s="393"/>
      <c r="KCG63" s="393"/>
      <c r="KCH63" s="393"/>
      <c r="KCI63" s="393"/>
      <c r="KCJ63" s="393"/>
      <c r="KCK63" s="393"/>
      <c r="KCL63" s="393"/>
      <c r="KCM63" s="393"/>
      <c r="KCN63" s="393"/>
      <c r="KCO63" s="393"/>
      <c r="KCP63" s="393"/>
      <c r="KCQ63" s="393"/>
      <c r="KCR63" s="393"/>
      <c r="KCS63" s="393"/>
      <c r="KCT63" s="393"/>
      <c r="KCU63" s="393"/>
      <c r="KCV63" s="393"/>
      <c r="KCW63" s="393"/>
      <c r="KCX63" s="393"/>
      <c r="KCY63" s="393"/>
      <c r="KCZ63" s="393"/>
      <c r="KDA63" s="393"/>
      <c r="KDB63" s="393"/>
      <c r="KDC63" s="393"/>
      <c r="KDD63" s="393"/>
      <c r="KDE63" s="393"/>
      <c r="KDF63" s="393"/>
      <c r="KDG63" s="393"/>
      <c r="KDH63" s="393"/>
      <c r="KDI63" s="393"/>
      <c r="KDJ63" s="393"/>
      <c r="KDK63" s="393"/>
      <c r="KDL63" s="393"/>
      <c r="KDM63" s="393"/>
      <c r="KDN63" s="393"/>
      <c r="KDO63" s="393"/>
      <c r="KDP63" s="393"/>
      <c r="KDQ63" s="393"/>
      <c r="KDR63" s="393"/>
      <c r="KDS63" s="393"/>
      <c r="KDT63" s="393"/>
      <c r="KDU63" s="393"/>
      <c r="KDV63" s="393"/>
      <c r="KDW63" s="393"/>
      <c r="KDX63" s="393"/>
      <c r="KDY63" s="393"/>
      <c r="KDZ63" s="393"/>
      <c r="KEA63" s="393"/>
      <c r="KEB63" s="393"/>
      <c r="KEC63" s="393"/>
      <c r="KED63" s="393"/>
      <c r="KEE63" s="393"/>
      <c r="KEF63" s="393"/>
      <c r="KEG63" s="393"/>
      <c r="KEH63" s="393"/>
      <c r="KEI63" s="393"/>
      <c r="KEJ63" s="393"/>
      <c r="KEK63" s="393"/>
      <c r="KEL63" s="393"/>
      <c r="KEM63" s="393"/>
      <c r="KEN63" s="393"/>
      <c r="KEO63" s="393"/>
      <c r="KEP63" s="393"/>
      <c r="KEQ63" s="393"/>
      <c r="KER63" s="393"/>
      <c r="KES63" s="393"/>
      <c r="KET63" s="393"/>
      <c r="KEU63" s="393"/>
      <c r="KEV63" s="393"/>
      <c r="KEW63" s="393"/>
      <c r="KEX63" s="393"/>
      <c r="KEY63" s="393"/>
      <c r="KEZ63" s="393"/>
      <c r="KFA63" s="393"/>
      <c r="KFB63" s="393"/>
      <c r="KFC63" s="393"/>
      <c r="KFD63" s="393"/>
      <c r="KFE63" s="393"/>
      <c r="KFF63" s="393"/>
      <c r="KFG63" s="393"/>
      <c r="KFH63" s="393"/>
      <c r="KFI63" s="393"/>
      <c r="KFJ63" s="393"/>
      <c r="KFK63" s="393"/>
      <c r="KFL63" s="393"/>
      <c r="KFM63" s="393"/>
      <c r="KFN63" s="393"/>
      <c r="KFO63" s="393"/>
      <c r="KFP63" s="393"/>
      <c r="KFQ63" s="393"/>
      <c r="KFR63" s="393"/>
      <c r="KFS63" s="393"/>
      <c r="KFT63" s="393"/>
      <c r="KFU63" s="393"/>
      <c r="KFV63" s="393"/>
      <c r="KFW63" s="393"/>
      <c r="KFX63" s="393"/>
      <c r="KFY63" s="393"/>
      <c r="KFZ63" s="393"/>
      <c r="KGA63" s="393"/>
      <c r="KGB63" s="393"/>
      <c r="KGC63" s="393"/>
      <c r="KGD63" s="393"/>
      <c r="KGE63" s="393"/>
      <c r="KGF63" s="393"/>
      <c r="KGG63" s="393"/>
      <c r="KGH63" s="393"/>
      <c r="KGI63" s="393"/>
      <c r="KGJ63" s="393"/>
      <c r="KGK63" s="393"/>
      <c r="KGL63" s="393"/>
      <c r="KGM63" s="393"/>
      <c r="KGN63" s="393"/>
      <c r="KGO63" s="393"/>
      <c r="KGP63" s="393"/>
      <c r="KGQ63" s="393"/>
      <c r="KGR63" s="393"/>
      <c r="KGS63" s="393"/>
      <c r="KGT63" s="393"/>
      <c r="KGU63" s="393"/>
      <c r="KGV63" s="393"/>
      <c r="KGW63" s="393"/>
      <c r="KGX63" s="393"/>
      <c r="KGY63" s="393"/>
      <c r="KGZ63" s="393"/>
      <c r="KHA63" s="393"/>
      <c r="KHB63" s="393"/>
      <c r="KHC63" s="393"/>
      <c r="KHD63" s="393"/>
      <c r="KHE63" s="393"/>
      <c r="KHF63" s="393"/>
      <c r="KHG63" s="393"/>
      <c r="KHH63" s="393"/>
      <c r="KHI63" s="393"/>
      <c r="KHJ63" s="393"/>
      <c r="KHK63" s="393"/>
      <c r="KHL63" s="393"/>
      <c r="KHM63" s="393"/>
      <c r="KHN63" s="393"/>
      <c r="KHO63" s="393"/>
      <c r="KHP63" s="393"/>
      <c r="KHQ63" s="393"/>
      <c r="KHR63" s="393"/>
      <c r="KHS63" s="393"/>
      <c r="KHT63" s="393"/>
      <c r="KHU63" s="393"/>
      <c r="KHV63" s="393"/>
      <c r="KHW63" s="393"/>
      <c r="KHX63" s="393"/>
      <c r="KHY63" s="393"/>
      <c r="KHZ63" s="393"/>
      <c r="KIA63" s="393"/>
      <c r="KIB63" s="393"/>
      <c r="KIC63" s="393"/>
      <c r="KID63" s="393"/>
      <c r="KIE63" s="393"/>
      <c r="KIF63" s="393"/>
      <c r="KIG63" s="393"/>
      <c r="KIH63" s="393"/>
      <c r="KII63" s="393"/>
      <c r="KIJ63" s="393"/>
      <c r="KIK63" s="393"/>
      <c r="KIL63" s="393"/>
      <c r="KIM63" s="393"/>
      <c r="KIN63" s="393"/>
      <c r="KIO63" s="393"/>
      <c r="KIP63" s="393"/>
      <c r="KIQ63" s="393"/>
      <c r="KIR63" s="393"/>
      <c r="KIS63" s="393"/>
      <c r="KIT63" s="393"/>
      <c r="KIU63" s="393"/>
      <c r="KIV63" s="393"/>
      <c r="KIW63" s="393"/>
      <c r="KIX63" s="393"/>
      <c r="KIY63" s="393"/>
      <c r="KIZ63" s="393"/>
      <c r="KJA63" s="393"/>
      <c r="KJB63" s="393"/>
      <c r="KJC63" s="393"/>
      <c r="KJD63" s="393"/>
      <c r="KJE63" s="393"/>
      <c r="KJF63" s="393"/>
      <c r="KJG63" s="393"/>
      <c r="KJH63" s="393"/>
      <c r="KJI63" s="393"/>
      <c r="KJJ63" s="393"/>
      <c r="KJK63" s="393"/>
      <c r="KJL63" s="393"/>
      <c r="KJM63" s="393"/>
      <c r="KJN63" s="393"/>
      <c r="KJO63" s="393"/>
      <c r="KJP63" s="393"/>
      <c r="KJQ63" s="393"/>
      <c r="KJR63" s="393"/>
      <c r="KJS63" s="393"/>
      <c r="KJT63" s="393"/>
      <c r="KJU63" s="393"/>
      <c r="KJV63" s="393"/>
      <c r="KJW63" s="393"/>
      <c r="KJX63" s="393"/>
      <c r="KJY63" s="393"/>
      <c r="KJZ63" s="393"/>
      <c r="KKA63" s="393"/>
      <c r="KKB63" s="393"/>
      <c r="KKC63" s="393"/>
      <c r="KKD63" s="393"/>
      <c r="KKE63" s="393"/>
      <c r="KKF63" s="393"/>
      <c r="KKG63" s="393"/>
      <c r="KKH63" s="393"/>
      <c r="KKI63" s="393"/>
      <c r="KKJ63" s="393"/>
      <c r="KKK63" s="393"/>
      <c r="KKL63" s="393"/>
      <c r="KKM63" s="393"/>
      <c r="KKN63" s="393"/>
      <c r="KKO63" s="393"/>
      <c r="KKP63" s="393"/>
      <c r="KKQ63" s="393"/>
      <c r="KKR63" s="393"/>
      <c r="KKS63" s="393"/>
      <c r="KKT63" s="393"/>
      <c r="KKU63" s="393"/>
      <c r="KKV63" s="393"/>
      <c r="KKW63" s="393"/>
      <c r="KKX63" s="393"/>
      <c r="KKY63" s="393"/>
      <c r="KKZ63" s="393"/>
      <c r="KLA63" s="393"/>
      <c r="KLB63" s="393"/>
      <c r="KLC63" s="393"/>
      <c r="KLD63" s="393"/>
      <c r="KLE63" s="393"/>
      <c r="KLF63" s="393"/>
      <c r="KLG63" s="393"/>
      <c r="KLH63" s="393"/>
      <c r="KLI63" s="393"/>
      <c r="KLJ63" s="393"/>
      <c r="KLK63" s="393"/>
      <c r="KLL63" s="393"/>
      <c r="KLM63" s="393"/>
      <c r="KLN63" s="393"/>
      <c r="KLO63" s="393"/>
      <c r="KLP63" s="393"/>
      <c r="KLQ63" s="393"/>
      <c r="KLR63" s="393"/>
      <c r="KLS63" s="393"/>
      <c r="KLT63" s="393"/>
      <c r="KLU63" s="393"/>
      <c r="KLV63" s="393"/>
      <c r="KLW63" s="393"/>
      <c r="KLX63" s="393"/>
      <c r="KLY63" s="393"/>
      <c r="KLZ63" s="393"/>
      <c r="KMA63" s="393"/>
      <c r="KMB63" s="393"/>
      <c r="KMC63" s="393"/>
      <c r="KMD63" s="393"/>
      <c r="KME63" s="393"/>
      <c r="KMF63" s="393"/>
      <c r="KMG63" s="393"/>
      <c r="KMH63" s="393"/>
      <c r="KMI63" s="393"/>
      <c r="KMJ63" s="393"/>
      <c r="KMK63" s="393"/>
      <c r="KML63" s="393"/>
      <c r="KMM63" s="393"/>
      <c r="KMN63" s="393"/>
      <c r="KMO63" s="393"/>
      <c r="KMP63" s="393"/>
      <c r="KMQ63" s="393"/>
      <c r="KMR63" s="393"/>
      <c r="KMS63" s="393"/>
      <c r="KMT63" s="393"/>
      <c r="KMU63" s="393"/>
      <c r="KMV63" s="393"/>
      <c r="KMW63" s="393"/>
      <c r="KMX63" s="393"/>
      <c r="KMY63" s="393"/>
      <c r="KMZ63" s="393"/>
      <c r="KNA63" s="393"/>
      <c r="KNB63" s="393"/>
      <c r="KNC63" s="393"/>
      <c r="KND63" s="393"/>
      <c r="KNE63" s="393"/>
      <c r="KNF63" s="393"/>
      <c r="KNG63" s="393"/>
      <c r="KNH63" s="393"/>
      <c r="KNI63" s="393"/>
      <c r="KNJ63" s="393"/>
      <c r="KNK63" s="393"/>
      <c r="KNL63" s="393"/>
      <c r="KNM63" s="393"/>
      <c r="KNN63" s="393"/>
      <c r="KNO63" s="393"/>
      <c r="KNP63" s="393"/>
      <c r="KNQ63" s="393"/>
      <c r="KNR63" s="393"/>
      <c r="KNS63" s="393"/>
      <c r="KNT63" s="393"/>
      <c r="KNU63" s="393"/>
      <c r="KNV63" s="393"/>
      <c r="KNW63" s="393"/>
      <c r="KNX63" s="393"/>
      <c r="KNY63" s="393"/>
      <c r="KNZ63" s="393"/>
      <c r="KOA63" s="393"/>
      <c r="KOB63" s="393"/>
      <c r="KOC63" s="393"/>
      <c r="KOD63" s="393"/>
      <c r="KOE63" s="393"/>
      <c r="KOF63" s="393"/>
      <c r="KOG63" s="393"/>
      <c r="KOH63" s="393"/>
      <c r="KOI63" s="393"/>
      <c r="KOJ63" s="393"/>
      <c r="KOK63" s="393"/>
      <c r="KOL63" s="393"/>
      <c r="KOM63" s="393"/>
      <c r="KON63" s="393"/>
      <c r="KOO63" s="393"/>
      <c r="KOP63" s="393"/>
      <c r="KOQ63" s="393"/>
      <c r="KOR63" s="393"/>
      <c r="KOS63" s="393"/>
      <c r="KOT63" s="393"/>
      <c r="KOU63" s="393"/>
      <c r="KOV63" s="393"/>
      <c r="KOW63" s="393"/>
      <c r="KOX63" s="393"/>
      <c r="KOY63" s="393"/>
      <c r="KOZ63" s="393"/>
      <c r="KPA63" s="393"/>
      <c r="KPB63" s="393"/>
      <c r="KPC63" s="393"/>
      <c r="KPD63" s="393"/>
      <c r="KPE63" s="393"/>
      <c r="KPF63" s="393"/>
      <c r="KPG63" s="393"/>
      <c r="KPH63" s="393"/>
      <c r="KPI63" s="393"/>
      <c r="KPJ63" s="393"/>
      <c r="KPK63" s="393"/>
      <c r="KPL63" s="393"/>
      <c r="KPM63" s="393"/>
      <c r="KPN63" s="393"/>
      <c r="KPO63" s="393"/>
      <c r="KPP63" s="393"/>
      <c r="KPQ63" s="393"/>
      <c r="KPR63" s="393"/>
      <c r="KPS63" s="393"/>
      <c r="KPT63" s="393"/>
      <c r="KPU63" s="393"/>
      <c r="KPV63" s="393"/>
      <c r="KPW63" s="393"/>
      <c r="KPX63" s="393"/>
      <c r="KPY63" s="393"/>
      <c r="KPZ63" s="393"/>
      <c r="KQA63" s="393"/>
      <c r="KQB63" s="393"/>
      <c r="KQC63" s="393"/>
      <c r="KQD63" s="393"/>
      <c r="KQE63" s="393"/>
      <c r="KQF63" s="393"/>
      <c r="KQG63" s="393"/>
      <c r="KQH63" s="393"/>
      <c r="KQI63" s="393"/>
      <c r="KQJ63" s="393"/>
      <c r="KQK63" s="393"/>
      <c r="KQL63" s="393"/>
      <c r="KQM63" s="393"/>
      <c r="KQN63" s="393"/>
      <c r="KQO63" s="393"/>
      <c r="KQP63" s="393"/>
      <c r="KQQ63" s="393"/>
      <c r="KQR63" s="393"/>
      <c r="KQS63" s="393"/>
      <c r="KQT63" s="393"/>
      <c r="KQU63" s="393"/>
      <c r="KQV63" s="393"/>
      <c r="KQW63" s="393"/>
      <c r="KQX63" s="393"/>
      <c r="KQY63" s="393"/>
      <c r="KQZ63" s="393"/>
      <c r="KRA63" s="393"/>
      <c r="KRB63" s="393"/>
      <c r="KRC63" s="393"/>
      <c r="KRD63" s="393"/>
      <c r="KRE63" s="393"/>
      <c r="KRF63" s="393"/>
      <c r="KRG63" s="393"/>
      <c r="KRH63" s="393"/>
      <c r="KRI63" s="393"/>
      <c r="KRJ63" s="393"/>
      <c r="KRK63" s="393"/>
      <c r="KRL63" s="393"/>
      <c r="KRM63" s="393"/>
      <c r="KRN63" s="393"/>
      <c r="KRO63" s="393"/>
      <c r="KRP63" s="393"/>
      <c r="KRQ63" s="393"/>
      <c r="KRR63" s="393"/>
      <c r="KRS63" s="393"/>
      <c r="KRT63" s="393"/>
      <c r="KRU63" s="393"/>
      <c r="KRV63" s="393"/>
      <c r="KRW63" s="393"/>
      <c r="KRX63" s="393"/>
      <c r="KRY63" s="393"/>
      <c r="KRZ63" s="393"/>
      <c r="KSA63" s="393"/>
      <c r="KSB63" s="393"/>
      <c r="KSC63" s="393"/>
      <c r="KSD63" s="393"/>
      <c r="KSE63" s="393"/>
      <c r="KSF63" s="393"/>
      <c r="KSG63" s="393"/>
      <c r="KSH63" s="393"/>
      <c r="KSI63" s="393"/>
      <c r="KSJ63" s="393"/>
      <c r="KSK63" s="393"/>
      <c r="KSL63" s="393"/>
      <c r="KSM63" s="393"/>
      <c r="KSN63" s="393"/>
      <c r="KSO63" s="393"/>
      <c r="KSP63" s="393"/>
      <c r="KSQ63" s="393"/>
      <c r="KSR63" s="393"/>
      <c r="KSS63" s="393"/>
      <c r="KST63" s="393"/>
      <c r="KSU63" s="393"/>
      <c r="KSV63" s="393"/>
      <c r="KSW63" s="393"/>
      <c r="KSX63" s="393"/>
      <c r="KSY63" s="393"/>
      <c r="KSZ63" s="393"/>
      <c r="KTA63" s="393"/>
      <c r="KTB63" s="393"/>
      <c r="KTC63" s="393"/>
      <c r="KTD63" s="393"/>
      <c r="KTE63" s="393"/>
      <c r="KTF63" s="393"/>
      <c r="KTG63" s="393"/>
      <c r="KTH63" s="393"/>
      <c r="KTI63" s="393"/>
      <c r="KTJ63" s="393"/>
      <c r="KTK63" s="393"/>
      <c r="KTL63" s="393"/>
      <c r="KTM63" s="393"/>
      <c r="KTN63" s="393"/>
      <c r="KTO63" s="393"/>
      <c r="KTP63" s="393"/>
      <c r="KTQ63" s="393"/>
      <c r="KTR63" s="393"/>
      <c r="KTS63" s="393"/>
      <c r="KTT63" s="393"/>
      <c r="KTU63" s="393"/>
      <c r="KTV63" s="393"/>
      <c r="KTW63" s="393"/>
      <c r="KTX63" s="393"/>
      <c r="KTY63" s="393"/>
      <c r="KTZ63" s="393"/>
      <c r="KUA63" s="393"/>
      <c r="KUB63" s="393"/>
      <c r="KUC63" s="393"/>
      <c r="KUD63" s="393"/>
      <c r="KUE63" s="393"/>
      <c r="KUF63" s="393"/>
      <c r="KUG63" s="393"/>
      <c r="KUH63" s="393"/>
      <c r="KUI63" s="393"/>
      <c r="KUJ63" s="393"/>
      <c r="KUK63" s="393"/>
      <c r="KUL63" s="393"/>
      <c r="KUM63" s="393"/>
      <c r="KUN63" s="393"/>
      <c r="KUO63" s="393"/>
      <c r="KUP63" s="393"/>
      <c r="KUQ63" s="393"/>
      <c r="KUR63" s="393"/>
      <c r="KUS63" s="393"/>
      <c r="KUT63" s="393"/>
      <c r="KUU63" s="393"/>
      <c r="KUV63" s="393"/>
      <c r="KUW63" s="393"/>
      <c r="KUX63" s="393"/>
      <c r="KUY63" s="393"/>
      <c r="KUZ63" s="393"/>
      <c r="KVA63" s="393"/>
      <c r="KVB63" s="393"/>
      <c r="KVC63" s="393"/>
      <c r="KVD63" s="393"/>
      <c r="KVE63" s="393"/>
      <c r="KVF63" s="393"/>
      <c r="KVG63" s="393"/>
      <c r="KVH63" s="393"/>
      <c r="KVI63" s="393"/>
      <c r="KVJ63" s="393"/>
      <c r="KVK63" s="393"/>
      <c r="KVL63" s="393"/>
      <c r="KVM63" s="393"/>
      <c r="KVN63" s="393"/>
      <c r="KVO63" s="393"/>
      <c r="KVP63" s="393"/>
      <c r="KVQ63" s="393"/>
      <c r="KVR63" s="393"/>
      <c r="KVS63" s="393"/>
      <c r="KVT63" s="393"/>
      <c r="KVU63" s="393"/>
      <c r="KVV63" s="393"/>
      <c r="KVW63" s="393"/>
      <c r="KVX63" s="393"/>
      <c r="KVY63" s="393"/>
      <c r="KVZ63" s="393"/>
      <c r="KWA63" s="393"/>
      <c r="KWB63" s="393"/>
      <c r="KWC63" s="393"/>
      <c r="KWD63" s="393"/>
      <c r="KWE63" s="393"/>
      <c r="KWF63" s="393"/>
      <c r="KWG63" s="393"/>
      <c r="KWH63" s="393"/>
      <c r="KWI63" s="393"/>
      <c r="KWJ63" s="393"/>
      <c r="KWK63" s="393"/>
      <c r="KWL63" s="393"/>
      <c r="KWM63" s="393"/>
      <c r="KWN63" s="393"/>
      <c r="KWO63" s="393"/>
      <c r="KWP63" s="393"/>
      <c r="KWQ63" s="393"/>
      <c r="KWR63" s="393"/>
      <c r="KWS63" s="393"/>
      <c r="KWT63" s="393"/>
      <c r="KWU63" s="393"/>
      <c r="KWV63" s="393"/>
      <c r="KWW63" s="393"/>
      <c r="KWX63" s="393"/>
      <c r="KWY63" s="393"/>
      <c r="KWZ63" s="393"/>
      <c r="KXA63" s="393"/>
      <c r="KXB63" s="393"/>
      <c r="KXC63" s="393"/>
      <c r="KXD63" s="393"/>
      <c r="KXE63" s="393"/>
      <c r="KXF63" s="393"/>
      <c r="KXG63" s="393"/>
      <c r="KXH63" s="393"/>
      <c r="KXI63" s="393"/>
      <c r="KXJ63" s="393"/>
      <c r="KXK63" s="393"/>
      <c r="KXL63" s="393"/>
      <c r="KXM63" s="393"/>
      <c r="KXN63" s="393"/>
      <c r="KXO63" s="393"/>
      <c r="KXP63" s="393"/>
      <c r="KXQ63" s="393"/>
      <c r="KXR63" s="393"/>
      <c r="KXS63" s="393"/>
      <c r="KXT63" s="393"/>
      <c r="KXU63" s="393"/>
      <c r="KXV63" s="393"/>
      <c r="KXW63" s="393"/>
      <c r="KXX63" s="393"/>
      <c r="KXY63" s="393"/>
      <c r="KXZ63" s="393"/>
      <c r="KYA63" s="393"/>
      <c r="KYB63" s="393"/>
      <c r="KYC63" s="393"/>
      <c r="KYD63" s="393"/>
      <c r="KYE63" s="393"/>
      <c r="KYF63" s="393"/>
      <c r="KYG63" s="393"/>
      <c r="KYH63" s="393"/>
      <c r="KYI63" s="393"/>
      <c r="KYJ63" s="393"/>
      <c r="KYK63" s="393"/>
      <c r="KYL63" s="393"/>
      <c r="KYM63" s="393"/>
      <c r="KYN63" s="393"/>
      <c r="KYO63" s="393"/>
      <c r="KYP63" s="393"/>
      <c r="KYQ63" s="393"/>
      <c r="KYR63" s="393"/>
      <c r="KYS63" s="393"/>
      <c r="KYT63" s="393"/>
      <c r="KYU63" s="393"/>
      <c r="KYV63" s="393"/>
      <c r="KYW63" s="393"/>
      <c r="KYX63" s="393"/>
      <c r="KYY63" s="393"/>
      <c r="KYZ63" s="393"/>
      <c r="KZA63" s="393"/>
      <c r="KZB63" s="393"/>
      <c r="KZC63" s="393"/>
      <c r="KZD63" s="393"/>
      <c r="KZE63" s="393"/>
      <c r="KZF63" s="393"/>
      <c r="KZG63" s="393"/>
      <c r="KZH63" s="393"/>
      <c r="KZI63" s="393"/>
      <c r="KZJ63" s="393"/>
      <c r="KZK63" s="393"/>
      <c r="KZL63" s="393"/>
      <c r="KZM63" s="393"/>
      <c r="KZN63" s="393"/>
      <c r="KZO63" s="393"/>
      <c r="KZP63" s="393"/>
      <c r="KZQ63" s="393"/>
      <c r="KZR63" s="393"/>
      <c r="KZS63" s="393"/>
      <c r="KZT63" s="393"/>
      <c r="KZU63" s="393"/>
      <c r="KZV63" s="393"/>
      <c r="KZW63" s="393"/>
      <c r="KZX63" s="393"/>
      <c r="KZY63" s="393"/>
      <c r="KZZ63" s="393"/>
      <c r="LAA63" s="393"/>
      <c r="LAB63" s="393"/>
      <c r="LAC63" s="393"/>
      <c r="LAD63" s="393"/>
      <c r="LAE63" s="393"/>
      <c r="LAF63" s="393"/>
      <c r="LAG63" s="393"/>
      <c r="LAH63" s="393"/>
      <c r="LAI63" s="393"/>
      <c r="LAJ63" s="393"/>
      <c r="LAK63" s="393"/>
      <c r="LAL63" s="393"/>
      <c r="LAM63" s="393"/>
      <c r="LAN63" s="393"/>
      <c r="LAO63" s="393"/>
      <c r="LAP63" s="393"/>
      <c r="LAQ63" s="393"/>
      <c r="LAR63" s="393"/>
      <c r="LAS63" s="393"/>
      <c r="LAT63" s="393"/>
      <c r="LAU63" s="393"/>
      <c r="LAV63" s="393"/>
      <c r="LAW63" s="393"/>
      <c r="LAX63" s="393"/>
      <c r="LAY63" s="393"/>
      <c r="LAZ63" s="393"/>
      <c r="LBA63" s="393"/>
      <c r="LBB63" s="393"/>
      <c r="LBC63" s="393"/>
      <c r="LBD63" s="393"/>
      <c r="LBE63" s="393"/>
      <c r="LBF63" s="393"/>
      <c r="LBG63" s="393"/>
      <c r="LBH63" s="393"/>
      <c r="LBI63" s="393"/>
      <c r="LBJ63" s="393"/>
      <c r="LBK63" s="393"/>
      <c r="LBL63" s="393"/>
      <c r="LBM63" s="393"/>
      <c r="LBN63" s="393"/>
      <c r="LBO63" s="393"/>
      <c r="LBP63" s="393"/>
      <c r="LBQ63" s="393"/>
      <c r="LBR63" s="393"/>
      <c r="LBS63" s="393"/>
      <c r="LBT63" s="393"/>
      <c r="LBU63" s="393"/>
      <c r="LBV63" s="393"/>
      <c r="LBW63" s="393"/>
      <c r="LBX63" s="393"/>
      <c r="LBY63" s="393"/>
      <c r="LBZ63" s="393"/>
      <c r="LCA63" s="393"/>
      <c r="LCB63" s="393"/>
      <c r="LCC63" s="393"/>
      <c r="LCD63" s="393"/>
      <c r="LCE63" s="393"/>
      <c r="LCF63" s="393"/>
      <c r="LCG63" s="393"/>
      <c r="LCH63" s="393"/>
      <c r="LCI63" s="393"/>
      <c r="LCJ63" s="393"/>
      <c r="LCK63" s="393"/>
      <c r="LCL63" s="393"/>
      <c r="LCM63" s="393"/>
      <c r="LCN63" s="393"/>
      <c r="LCO63" s="393"/>
      <c r="LCP63" s="393"/>
      <c r="LCQ63" s="393"/>
      <c r="LCR63" s="393"/>
      <c r="LCS63" s="393"/>
      <c r="LCT63" s="393"/>
      <c r="LCU63" s="393"/>
      <c r="LCV63" s="393"/>
      <c r="LCW63" s="393"/>
      <c r="LCX63" s="393"/>
      <c r="LCY63" s="393"/>
      <c r="LCZ63" s="393"/>
      <c r="LDA63" s="393"/>
      <c r="LDB63" s="393"/>
      <c r="LDC63" s="393"/>
      <c r="LDD63" s="393"/>
      <c r="LDE63" s="393"/>
      <c r="LDF63" s="393"/>
      <c r="LDG63" s="393"/>
      <c r="LDH63" s="393"/>
      <c r="LDI63" s="393"/>
      <c r="LDJ63" s="393"/>
      <c r="LDK63" s="393"/>
      <c r="LDL63" s="393"/>
      <c r="LDM63" s="393"/>
      <c r="LDN63" s="393"/>
      <c r="LDO63" s="393"/>
      <c r="LDP63" s="393"/>
      <c r="LDQ63" s="393"/>
      <c r="LDR63" s="393"/>
      <c r="LDS63" s="393"/>
      <c r="LDT63" s="393"/>
      <c r="LDU63" s="393"/>
      <c r="LDV63" s="393"/>
      <c r="LDW63" s="393"/>
      <c r="LDX63" s="393"/>
      <c r="LDY63" s="393"/>
      <c r="LDZ63" s="393"/>
      <c r="LEA63" s="393"/>
      <c r="LEB63" s="393"/>
      <c r="LEC63" s="393"/>
      <c r="LED63" s="393"/>
      <c r="LEE63" s="393"/>
      <c r="LEF63" s="393"/>
      <c r="LEG63" s="393"/>
      <c r="LEH63" s="393"/>
      <c r="LEI63" s="393"/>
      <c r="LEJ63" s="393"/>
      <c r="LEK63" s="393"/>
      <c r="LEL63" s="393"/>
      <c r="LEM63" s="393"/>
      <c r="LEN63" s="393"/>
      <c r="LEO63" s="393"/>
      <c r="LEP63" s="393"/>
      <c r="LEQ63" s="393"/>
      <c r="LER63" s="393"/>
      <c r="LES63" s="393"/>
      <c r="LET63" s="393"/>
      <c r="LEU63" s="393"/>
      <c r="LEV63" s="393"/>
      <c r="LEW63" s="393"/>
      <c r="LEX63" s="393"/>
      <c r="LEY63" s="393"/>
      <c r="LEZ63" s="393"/>
      <c r="LFA63" s="393"/>
      <c r="LFB63" s="393"/>
      <c r="LFC63" s="393"/>
      <c r="LFD63" s="393"/>
      <c r="LFE63" s="393"/>
      <c r="LFF63" s="393"/>
      <c r="LFG63" s="393"/>
      <c r="LFH63" s="393"/>
      <c r="LFI63" s="393"/>
      <c r="LFJ63" s="393"/>
      <c r="LFK63" s="393"/>
      <c r="LFL63" s="393"/>
      <c r="LFM63" s="393"/>
      <c r="LFN63" s="393"/>
      <c r="LFO63" s="393"/>
      <c r="LFP63" s="393"/>
      <c r="LFQ63" s="393"/>
      <c r="LFR63" s="393"/>
      <c r="LFS63" s="393"/>
      <c r="LFT63" s="393"/>
      <c r="LFU63" s="393"/>
      <c r="LFV63" s="393"/>
      <c r="LFW63" s="393"/>
      <c r="LFX63" s="393"/>
      <c r="LFY63" s="393"/>
      <c r="LFZ63" s="393"/>
      <c r="LGA63" s="393"/>
      <c r="LGB63" s="393"/>
      <c r="LGC63" s="393"/>
      <c r="LGD63" s="393"/>
      <c r="LGE63" s="393"/>
      <c r="LGF63" s="393"/>
      <c r="LGG63" s="393"/>
      <c r="LGH63" s="393"/>
      <c r="LGI63" s="393"/>
      <c r="LGJ63" s="393"/>
      <c r="LGK63" s="393"/>
      <c r="LGL63" s="393"/>
      <c r="LGM63" s="393"/>
      <c r="LGN63" s="393"/>
      <c r="LGO63" s="393"/>
      <c r="LGP63" s="393"/>
      <c r="LGQ63" s="393"/>
      <c r="LGR63" s="393"/>
      <c r="LGS63" s="393"/>
      <c r="LGT63" s="393"/>
      <c r="LGU63" s="393"/>
      <c r="LGV63" s="393"/>
      <c r="LGW63" s="393"/>
      <c r="LGX63" s="393"/>
      <c r="LGY63" s="393"/>
      <c r="LGZ63" s="393"/>
      <c r="LHA63" s="393"/>
      <c r="LHB63" s="393"/>
      <c r="LHC63" s="393"/>
      <c r="LHD63" s="393"/>
      <c r="LHE63" s="393"/>
      <c r="LHF63" s="393"/>
      <c r="LHG63" s="393"/>
      <c r="LHH63" s="393"/>
      <c r="LHI63" s="393"/>
      <c r="LHJ63" s="393"/>
      <c r="LHK63" s="393"/>
      <c r="LHL63" s="393"/>
      <c r="LHM63" s="393"/>
      <c r="LHN63" s="393"/>
      <c r="LHO63" s="393"/>
      <c r="LHP63" s="393"/>
      <c r="LHQ63" s="393"/>
      <c r="LHR63" s="393"/>
      <c r="LHS63" s="393"/>
      <c r="LHT63" s="393"/>
      <c r="LHU63" s="393"/>
      <c r="LHV63" s="393"/>
      <c r="LHW63" s="393"/>
      <c r="LHX63" s="393"/>
      <c r="LHY63" s="393"/>
      <c r="LHZ63" s="393"/>
      <c r="LIA63" s="393"/>
      <c r="LIB63" s="393"/>
      <c r="LIC63" s="393"/>
      <c r="LID63" s="393"/>
      <c r="LIE63" s="393"/>
      <c r="LIF63" s="393"/>
      <c r="LIG63" s="393"/>
      <c r="LIH63" s="393"/>
      <c r="LII63" s="393"/>
      <c r="LIJ63" s="393"/>
      <c r="LIK63" s="393"/>
      <c r="LIL63" s="393"/>
      <c r="LIM63" s="393"/>
      <c r="LIN63" s="393"/>
      <c r="LIO63" s="393"/>
      <c r="LIP63" s="393"/>
      <c r="LIQ63" s="393"/>
      <c r="LIR63" s="393"/>
      <c r="LIS63" s="393"/>
      <c r="LIT63" s="393"/>
      <c r="LIU63" s="393"/>
      <c r="LIV63" s="393"/>
      <c r="LIW63" s="393"/>
      <c r="LIX63" s="393"/>
      <c r="LIY63" s="393"/>
      <c r="LIZ63" s="393"/>
      <c r="LJA63" s="393"/>
      <c r="LJB63" s="393"/>
      <c r="LJC63" s="393"/>
      <c r="LJD63" s="393"/>
      <c r="LJE63" s="393"/>
      <c r="LJF63" s="393"/>
      <c r="LJG63" s="393"/>
      <c r="LJH63" s="393"/>
      <c r="LJI63" s="393"/>
      <c r="LJJ63" s="393"/>
      <c r="LJK63" s="393"/>
      <c r="LJL63" s="393"/>
      <c r="LJM63" s="393"/>
      <c r="LJN63" s="393"/>
      <c r="LJO63" s="393"/>
      <c r="LJP63" s="393"/>
      <c r="LJQ63" s="393"/>
      <c r="LJR63" s="393"/>
      <c r="LJS63" s="393"/>
      <c r="LJT63" s="393"/>
      <c r="LJU63" s="393"/>
      <c r="LJV63" s="393"/>
      <c r="LJW63" s="393"/>
      <c r="LJX63" s="393"/>
      <c r="LJY63" s="393"/>
      <c r="LJZ63" s="393"/>
      <c r="LKA63" s="393"/>
      <c r="LKB63" s="393"/>
      <c r="LKC63" s="393"/>
      <c r="LKD63" s="393"/>
      <c r="LKE63" s="393"/>
      <c r="LKF63" s="393"/>
      <c r="LKG63" s="393"/>
      <c r="LKH63" s="393"/>
      <c r="LKI63" s="393"/>
      <c r="LKJ63" s="393"/>
      <c r="LKK63" s="393"/>
      <c r="LKL63" s="393"/>
      <c r="LKM63" s="393"/>
      <c r="LKN63" s="393"/>
      <c r="LKO63" s="393"/>
      <c r="LKP63" s="393"/>
      <c r="LKQ63" s="393"/>
      <c r="LKR63" s="393"/>
      <c r="LKS63" s="393"/>
      <c r="LKT63" s="393"/>
      <c r="LKU63" s="393"/>
      <c r="LKV63" s="393"/>
      <c r="LKW63" s="393"/>
      <c r="LKX63" s="393"/>
      <c r="LKY63" s="393"/>
      <c r="LKZ63" s="393"/>
      <c r="LLA63" s="393"/>
      <c r="LLB63" s="393"/>
      <c r="LLC63" s="393"/>
      <c r="LLD63" s="393"/>
      <c r="LLE63" s="393"/>
      <c r="LLF63" s="393"/>
      <c r="LLG63" s="393"/>
      <c r="LLH63" s="393"/>
      <c r="LLI63" s="393"/>
      <c r="LLJ63" s="393"/>
      <c r="LLK63" s="393"/>
      <c r="LLL63" s="393"/>
      <c r="LLM63" s="393"/>
      <c r="LLN63" s="393"/>
      <c r="LLO63" s="393"/>
      <c r="LLP63" s="393"/>
      <c r="LLQ63" s="393"/>
      <c r="LLR63" s="393"/>
      <c r="LLS63" s="393"/>
      <c r="LLT63" s="393"/>
      <c r="LLU63" s="393"/>
      <c r="LLV63" s="393"/>
      <c r="LLW63" s="393"/>
      <c r="LLX63" s="393"/>
      <c r="LLY63" s="393"/>
      <c r="LLZ63" s="393"/>
      <c r="LMA63" s="393"/>
      <c r="LMB63" s="393"/>
      <c r="LMC63" s="393"/>
      <c r="LMD63" s="393"/>
      <c r="LME63" s="393"/>
      <c r="LMF63" s="393"/>
      <c r="LMG63" s="393"/>
      <c r="LMH63" s="393"/>
      <c r="LMI63" s="393"/>
      <c r="LMJ63" s="393"/>
      <c r="LMK63" s="393"/>
      <c r="LML63" s="393"/>
      <c r="LMM63" s="393"/>
      <c r="LMN63" s="393"/>
      <c r="LMO63" s="393"/>
      <c r="LMP63" s="393"/>
      <c r="LMQ63" s="393"/>
      <c r="LMR63" s="393"/>
      <c r="LMS63" s="393"/>
      <c r="LMT63" s="393"/>
      <c r="LMU63" s="393"/>
      <c r="LMV63" s="393"/>
      <c r="LMW63" s="393"/>
      <c r="LMX63" s="393"/>
      <c r="LMY63" s="393"/>
      <c r="LMZ63" s="393"/>
      <c r="LNA63" s="393"/>
      <c r="LNB63" s="393"/>
      <c r="LNC63" s="393"/>
      <c r="LND63" s="393"/>
      <c r="LNE63" s="393"/>
      <c r="LNF63" s="393"/>
      <c r="LNG63" s="393"/>
      <c r="LNH63" s="393"/>
      <c r="LNI63" s="393"/>
      <c r="LNJ63" s="393"/>
      <c r="LNK63" s="393"/>
      <c r="LNL63" s="393"/>
      <c r="LNM63" s="393"/>
      <c r="LNN63" s="393"/>
      <c r="LNO63" s="393"/>
      <c r="LNP63" s="393"/>
      <c r="LNQ63" s="393"/>
      <c r="LNR63" s="393"/>
      <c r="LNS63" s="393"/>
      <c r="LNT63" s="393"/>
      <c r="LNU63" s="393"/>
      <c r="LNV63" s="393"/>
      <c r="LNW63" s="393"/>
      <c r="LNX63" s="393"/>
      <c r="LNY63" s="393"/>
      <c r="LNZ63" s="393"/>
      <c r="LOA63" s="393"/>
      <c r="LOB63" s="393"/>
      <c r="LOC63" s="393"/>
      <c r="LOD63" s="393"/>
      <c r="LOE63" s="393"/>
      <c r="LOF63" s="393"/>
      <c r="LOG63" s="393"/>
      <c r="LOH63" s="393"/>
      <c r="LOI63" s="393"/>
      <c r="LOJ63" s="393"/>
      <c r="LOK63" s="393"/>
      <c r="LOL63" s="393"/>
      <c r="LOM63" s="393"/>
      <c r="LON63" s="393"/>
      <c r="LOO63" s="393"/>
      <c r="LOP63" s="393"/>
      <c r="LOQ63" s="393"/>
      <c r="LOR63" s="393"/>
      <c r="LOS63" s="393"/>
      <c r="LOT63" s="393"/>
      <c r="LOU63" s="393"/>
      <c r="LOV63" s="393"/>
      <c r="LOW63" s="393"/>
      <c r="LOX63" s="393"/>
      <c r="LOY63" s="393"/>
      <c r="LOZ63" s="393"/>
      <c r="LPA63" s="393"/>
      <c r="LPB63" s="393"/>
      <c r="LPC63" s="393"/>
      <c r="LPD63" s="393"/>
      <c r="LPE63" s="393"/>
      <c r="LPF63" s="393"/>
      <c r="LPG63" s="393"/>
      <c r="LPH63" s="393"/>
      <c r="LPI63" s="393"/>
      <c r="LPJ63" s="393"/>
      <c r="LPK63" s="393"/>
      <c r="LPL63" s="393"/>
      <c r="LPM63" s="393"/>
      <c r="LPN63" s="393"/>
      <c r="LPO63" s="393"/>
      <c r="LPP63" s="393"/>
      <c r="LPQ63" s="393"/>
      <c r="LPR63" s="393"/>
      <c r="LPS63" s="393"/>
      <c r="LPT63" s="393"/>
      <c r="LPU63" s="393"/>
      <c r="LPV63" s="393"/>
      <c r="LPW63" s="393"/>
      <c r="LPX63" s="393"/>
      <c r="LPY63" s="393"/>
      <c r="LPZ63" s="393"/>
      <c r="LQA63" s="393"/>
      <c r="LQB63" s="393"/>
      <c r="LQC63" s="393"/>
      <c r="LQD63" s="393"/>
      <c r="LQE63" s="393"/>
      <c r="LQF63" s="393"/>
      <c r="LQG63" s="393"/>
      <c r="LQH63" s="393"/>
      <c r="LQI63" s="393"/>
      <c r="LQJ63" s="393"/>
      <c r="LQK63" s="393"/>
      <c r="LQL63" s="393"/>
      <c r="LQM63" s="393"/>
      <c r="LQN63" s="393"/>
      <c r="LQO63" s="393"/>
      <c r="LQP63" s="393"/>
      <c r="LQQ63" s="393"/>
      <c r="LQR63" s="393"/>
      <c r="LQS63" s="393"/>
      <c r="LQT63" s="393"/>
      <c r="LQU63" s="393"/>
      <c r="LQV63" s="393"/>
      <c r="LQW63" s="393"/>
      <c r="LQX63" s="393"/>
      <c r="LQY63" s="393"/>
      <c r="LQZ63" s="393"/>
      <c r="LRA63" s="393"/>
      <c r="LRB63" s="393"/>
      <c r="LRC63" s="393"/>
      <c r="LRD63" s="393"/>
      <c r="LRE63" s="393"/>
      <c r="LRF63" s="393"/>
      <c r="LRG63" s="393"/>
      <c r="LRH63" s="393"/>
      <c r="LRI63" s="393"/>
      <c r="LRJ63" s="393"/>
      <c r="LRK63" s="393"/>
      <c r="LRL63" s="393"/>
      <c r="LRM63" s="393"/>
      <c r="LRN63" s="393"/>
      <c r="LRO63" s="393"/>
      <c r="LRP63" s="393"/>
      <c r="LRQ63" s="393"/>
      <c r="LRR63" s="393"/>
      <c r="LRS63" s="393"/>
      <c r="LRT63" s="393"/>
      <c r="LRU63" s="393"/>
      <c r="LRV63" s="393"/>
      <c r="LRW63" s="393"/>
      <c r="LRX63" s="393"/>
      <c r="LRY63" s="393"/>
      <c r="LRZ63" s="393"/>
      <c r="LSA63" s="393"/>
      <c r="LSB63" s="393"/>
      <c r="LSC63" s="393"/>
      <c r="LSD63" s="393"/>
      <c r="LSE63" s="393"/>
      <c r="LSF63" s="393"/>
      <c r="LSG63" s="393"/>
      <c r="LSH63" s="393"/>
      <c r="LSI63" s="393"/>
      <c r="LSJ63" s="393"/>
      <c r="LSK63" s="393"/>
      <c r="LSL63" s="393"/>
      <c r="LSM63" s="393"/>
      <c r="LSN63" s="393"/>
      <c r="LSO63" s="393"/>
      <c r="LSP63" s="393"/>
      <c r="LSQ63" s="393"/>
      <c r="LSR63" s="393"/>
      <c r="LSS63" s="393"/>
      <c r="LST63" s="393"/>
      <c r="LSU63" s="393"/>
      <c r="LSV63" s="393"/>
      <c r="LSW63" s="393"/>
      <c r="LSX63" s="393"/>
      <c r="LSY63" s="393"/>
      <c r="LSZ63" s="393"/>
      <c r="LTA63" s="393"/>
      <c r="LTB63" s="393"/>
      <c r="LTC63" s="393"/>
      <c r="LTD63" s="393"/>
      <c r="LTE63" s="393"/>
      <c r="LTF63" s="393"/>
      <c r="LTG63" s="393"/>
      <c r="LTH63" s="393"/>
      <c r="LTI63" s="393"/>
      <c r="LTJ63" s="393"/>
      <c r="LTK63" s="393"/>
      <c r="LTL63" s="393"/>
      <c r="LTM63" s="393"/>
      <c r="LTN63" s="393"/>
      <c r="LTO63" s="393"/>
      <c r="LTP63" s="393"/>
      <c r="LTQ63" s="393"/>
      <c r="LTR63" s="393"/>
      <c r="LTS63" s="393"/>
      <c r="LTT63" s="393"/>
      <c r="LTU63" s="393"/>
      <c r="LTV63" s="393"/>
      <c r="LTW63" s="393"/>
      <c r="LTX63" s="393"/>
      <c r="LTY63" s="393"/>
      <c r="LTZ63" s="393"/>
      <c r="LUA63" s="393"/>
      <c r="LUB63" s="393"/>
      <c r="LUC63" s="393"/>
      <c r="LUD63" s="393"/>
      <c r="LUE63" s="393"/>
      <c r="LUF63" s="393"/>
      <c r="LUG63" s="393"/>
      <c r="LUH63" s="393"/>
      <c r="LUI63" s="393"/>
      <c r="LUJ63" s="393"/>
      <c r="LUK63" s="393"/>
      <c r="LUL63" s="393"/>
      <c r="LUM63" s="393"/>
      <c r="LUN63" s="393"/>
      <c r="LUO63" s="393"/>
      <c r="LUP63" s="393"/>
      <c r="LUQ63" s="393"/>
      <c r="LUR63" s="393"/>
      <c r="LUS63" s="393"/>
      <c r="LUT63" s="393"/>
      <c r="LUU63" s="393"/>
      <c r="LUV63" s="393"/>
      <c r="LUW63" s="393"/>
      <c r="LUX63" s="393"/>
      <c r="LUY63" s="393"/>
      <c r="LUZ63" s="393"/>
      <c r="LVA63" s="393"/>
      <c r="LVB63" s="393"/>
      <c r="LVC63" s="393"/>
      <c r="LVD63" s="393"/>
      <c r="LVE63" s="393"/>
      <c r="LVF63" s="393"/>
      <c r="LVG63" s="393"/>
      <c r="LVH63" s="393"/>
      <c r="LVI63" s="393"/>
      <c r="LVJ63" s="393"/>
      <c r="LVK63" s="393"/>
      <c r="LVL63" s="393"/>
      <c r="LVM63" s="393"/>
      <c r="LVN63" s="393"/>
      <c r="LVO63" s="393"/>
      <c r="LVP63" s="393"/>
      <c r="LVQ63" s="393"/>
      <c r="LVR63" s="393"/>
      <c r="LVS63" s="393"/>
      <c r="LVT63" s="393"/>
      <c r="LVU63" s="393"/>
      <c r="LVV63" s="393"/>
      <c r="LVW63" s="393"/>
      <c r="LVX63" s="393"/>
      <c r="LVY63" s="393"/>
      <c r="LVZ63" s="393"/>
      <c r="LWA63" s="393"/>
      <c r="LWB63" s="393"/>
      <c r="LWC63" s="393"/>
      <c r="LWD63" s="393"/>
      <c r="LWE63" s="393"/>
      <c r="LWF63" s="393"/>
      <c r="LWG63" s="393"/>
      <c r="LWH63" s="393"/>
      <c r="LWI63" s="393"/>
      <c r="LWJ63" s="393"/>
      <c r="LWK63" s="393"/>
      <c r="LWL63" s="393"/>
      <c r="LWM63" s="393"/>
      <c r="LWN63" s="393"/>
      <c r="LWO63" s="393"/>
      <c r="LWP63" s="393"/>
      <c r="LWQ63" s="393"/>
      <c r="LWR63" s="393"/>
      <c r="LWS63" s="393"/>
      <c r="LWT63" s="393"/>
      <c r="LWU63" s="393"/>
      <c r="LWV63" s="393"/>
      <c r="LWW63" s="393"/>
      <c r="LWX63" s="393"/>
      <c r="LWY63" s="393"/>
      <c r="LWZ63" s="393"/>
      <c r="LXA63" s="393"/>
      <c r="LXB63" s="393"/>
      <c r="LXC63" s="393"/>
      <c r="LXD63" s="393"/>
      <c r="LXE63" s="393"/>
      <c r="LXF63" s="393"/>
      <c r="LXG63" s="393"/>
      <c r="LXH63" s="393"/>
      <c r="LXI63" s="393"/>
      <c r="LXJ63" s="393"/>
      <c r="LXK63" s="393"/>
      <c r="LXL63" s="393"/>
      <c r="LXM63" s="393"/>
      <c r="LXN63" s="393"/>
      <c r="LXO63" s="393"/>
      <c r="LXP63" s="393"/>
      <c r="LXQ63" s="393"/>
      <c r="LXR63" s="393"/>
      <c r="LXS63" s="393"/>
      <c r="LXT63" s="393"/>
      <c r="LXU63" s="393"/>
      <c r="LXV63" s="393"/>
      <c r="LXW63" s="393"/>
      <c r="LXX63" s="393"/>
      <c r="LXY63" s="393"/>
      <c r="LXZ63" s="393"/>
      <c r="LYA63" s="393"/>
      <c r="LYB63" s="393"/>
      <c r="LYC63" s="393"/>
      <c r="LYD63" s="393"/>
      <c r="LYE63" s="393"/>
      <c r="LYF63" s="393"/>
      <c r="LYG63" s="393"/>
      <c r="LYH63" s="393"/>
      <c r="LYI63" s="393"/>
      <c r="LYJ63" s="393"/>
      <c r="LYK63" s="393"/>
      <c r="LYL63" s="393"/>
      <c r="LYM63" s="393"/>
      <c r="LYN63" s="393"/>
      <c r="LYO63" s="393"/>
      <c r="LYP63" s="393"/>
      <c r="LYQ63" s="393"/>
      <c r="LYR63" s="393"/>
      <c r="LYS63" s="393"/>
      <c r="LYT63" s="393"/>
      <c r="LYU63" s="393"/>
      <c r="LYV63" s="393"/>
      <c r="LYW63" s="393"/>
      <c r="LYX63" s="393"/>
      <c r="LYY63" s="393"/>
      <c r="LYZ63" s="393"/>
      <c r="LZA63" s="393"/>
      <c r="LZB63" s="393"/>
      <c r="LZC63" s="393"/>
      <c r="LZD63" s="393"/>
      <c r="LZE63" s="393"/>
      <c r="LZF63" s="393"/>
      <c r="LZG63" s="393"/>
      <c r="LZH63" s="393"/>
      <c r="LZI63" s="393"/>
      <c r="LZJ63" s="393"/>
      <c r="LZK63" s="393"/>
      <c r="LZL63" s="393"/>
      <c r="LZM63" s="393"/>
      <c r="LZN63" s="393"/>
      <c r="LZO63" s="393"/>
      <c r="LZP63" s="393"/>
      <c r="LZQ63" s="393"/>
      <c r="LZR63" s="393"/>
      <c r="LZS63" s="393"/>
      <c r="LZT63" s="393"/>
      <c r="LZU63" s="393"/>
      <c r="LZV63" s="393"/>
      <c r="LZW63" s="393"/>
      <c r="LZX63" s="393"/>
      <c r="LZY63" s="393"/>
      <c r="LZZ63" s="393"/>
      <c r="MAA63" s="393"/>
      <c r="MAB63" s="393"/>
      <c r="MAC63" s="393"/>
      <c r="MAD63" s="393"/>
      <c r="MAE63" s="393"/>
      <c r="MAF63" s="393"/>
      <c r="MAG63" s="393"/>
      <c r="MAH63" s="393"/>
      <c r="MAI63" s="393"/>
      <c r="MAJ63" s="393"/>
      <c r="MAK63" s="393"/>
      <c r="MAL63" s="393"/>
      <c r="MAM63" s="393"/>
      <c r="MAN63" s="393"/>
      <c r="MAO63" s="393"/>
      <c r="MAP63" s="393"/>
      <c r="MAQ63" s="393"/>
      <c r="MAR63" s="393"/>
      <c r="MAS63" s="393"/>
      <c r="MAT63" s="393"/>
      <c r="MAU63" s="393"/>
      <c r="MAV63" s="393"/>
      <c r="MAW63" s="393"/>
      <c r="MAX63" s="393"/>
      <c r="MAY63" s="393"/>
      <c r="MAZ63" s="393"/>
      <c r="MBA63" s="393"/>
      <c r="MBB63" s="393"/>
      <c r="MBC63" s="393"/>
      <c r="MBD63" s="393"/>
      <c r="MBE63" s="393"/>
      <c r="MBF63" s="393"/>
      <c r="MBG63" s="393"/>
      <c r="MBH63" s="393"/>
      <c r="MBI63" s="393"/>
      <c r="MBJ63" s="393"/>
      <c r="MBK63" s="393"/>
      <c r="MBL63" s="393"/>
      <c r="MBM63" s="393"/>
      <c r="MBN63" s="393"/>
      <c r="MBO63" s="393"/>
      <c r="MBP63" s="393"/>
      <c r="MBQ63" s="393"/>
      <c r="MBR63" s="393"/>
      <c r="MBS63" s="393"/>
      <c r="MBT63" s="393"/>
      <c r="MBU63" s="393"/>
      <c r="MBV63" s="393"/>
      <c r="MBW63" s="393"/>
      <c r="MBX63" s="393"/>
      <c r="MBY63" s="393"/>
      <c r="MBZ63" s="393"/>
      <c r="MCA63" s="393"/>
      <c r="MCB63" s="393"/>
      <c r="MCC63" s="393"/>
      <c r="MCD63" s="393"/>
      <c r="MCE63" s="393"/>
      <c r="MCF63" s="393"/>
      <c r="MCG63" s="393"/>
      <c r="MCH63" s="393"/>
      <c r="MCI63" s="393"/>
      <c r="MCJ63" s="393"/>
      <c r="MCK63" s="393"/>
      <c r="MCL63" s="393"/>
      <c r="MCM63" s="393"/>
      <c r="MCN63" s="393"/>
      <c r="MCO63" s="393"/>
      <c r="MCP63" s="393"/>
      <c r="MCQ63" s="393"/>
      <c r="MCR63" s="393"/>
      <c r="MCS63" s="393"/>
      <c r="MCT63" s="393"/>
      <c r="MCU63" s="393"/>
      <c r="MCV63" s="393"/>
      <c r="MCW63" s="393"/>
      <c r="MCX63" s="393"/>
      <c r="MCY63" s="393"/>
      <c r="MCZ63" s="393"/>
      <c r="MDA63" s="393"/>
      <c r="MDB63" s="393"/>
      <c r="MDC63" s="393"/>
      <c r="MDD63" s="393"/>
      <c r="MDE63" s="393"/>
      <c r="MDF63" s="393"/>
      <c r="MDG63" s="393"/>
      <c r="MDH63" s="393"/>
      <c r="MDI63" s="393"/>
      <c r="MDJ63" s="393"/>
      <c r="MDK63" s="393"/>
      <c r="MDL63" s="393"/>
      <c r="MDM63" s="393"/>
      <c r="MDN63" s="393"/>
      <c r="MDO63" s="393"/>
      <c r="MDP63" s="393"/>
      <c r="MDQ63" s="393"/>
      <c r="MDR63" s="393"/>
      <c r="MDS63" s="393"/>
      <c r="MDT63" s="393"/>
      <c r="MDU63" s="393"/>
      <c r="MDV63" s="393"/>
      <c r="MDW63" s="393"/>
      <c r="MDX63" s="393"/>
      <c r="MDY63" s="393"/>
      <c r="MDZ63" s="393"/>
      <c r="MEA63" s="393"/>
      <c r="MEB63" s="393"/>
      <c r="MEC63" s="393"/>
      <c r="MED63" s="393"/>
      <c r="MEE63" s="393"/>
      <c r="MEF63" s="393"/>
      <c r="MEG63" s="393"/>
      <c r="MEH63" s="393"/>
      <c r="MEI63" s="393"/>
      <c r="MEJ63" s="393"/>
      <c r="MEK63" s="393"/>
      <c r="MEL63" s="393"/>
      <c r="MEM63" s="393"/>
      <c r="MEN63" s="393"/>
      <c r="MEO63" s="393"/>
      <c r="MEP63" s="393"/>
      <c r="MEQ63" s="393"/>
      <c r="MER63" s="393"/>
      <c r="MES63" s="393"/>
      <c r="MET63" s="393"/>
      <c r="MEU63" s="393"/>
      <c r="MEV63" s="393"/>
      <c r="MEW63" s="393"/>
      <c r="MEX63" s="393"/>
      <c r="MEY63" s="393"/>
      <c r="MEZ63" s="393"/>
      <c r="MFA63" s="393"/>
      <c r="MFB63" s="393"/>
      <c r="MFC63" s="393"/>
      <c r="MFD63" s="393"/>
      <c r="MFE63" s="393"/>
      <c r="MFF63" s="393"/>
      <c r="MFG63" s="393"/>
      <c r="MFH63" s="393"/>
      <c r="MFI63" s="393"/>
      <c r="MFJ63" s="393"/>
      <c r="MFK63" s="393"/>
      <c r="MFL63" s="393"/>
      <c r="MFM63" s="393"/>
      <c r="MFN63" s="393"/>
      <c r="MFO63" s="393"/>
      <c r="MFP63" s="393"/>
      <c r="MFQ63" s="393"/>
      <c r="MFR63" s="393"/>
      <c r="MFS63" s="393"/>
      <c r="MFT63" s="393"/>
      <c r="MFU63" s="393"/>
      <c r="MFV63" s="393"/>
      <c r="MFW63" s="393"/>
      <c r="MFX63" s="393"/>
      <c r="MFY63" s="393"/>
      <c r="MFZ63" s="393"/>
      <c r="MGA63" s="393"/>
      <c r="MGB63" s="393"/>
      <c r="MGC63" s="393"/>
      <c r="MGD63" s="393"/>
      <c r="MGE63" s="393"/>
      <c r="MGF63" s="393"/>
      <c r="MGG63" s="393"/>
      <c r="MGH63" s="393"/>
      <c r="MGI63" s="393"/>
      <c r="MGJ63" s="393"/>
      <c r="MGK63" s="393"/>
      <c r="MGL63" s="393"/>
      <c r="MGM63" s="393"/>
      <c r="MGN63" s="393"/>
      <c r="MGO63" s="393"/>
      <c r="MGP63" s="393"/>
      <c r="MGQ63" s="393"/>
      <c r="MGR63" s="393"/>
      <c r="MGS63" s="393"/>
      <c r="MGT63" s="393"/>
      <c r="MGU63" s="393"/>
      <c r="MGV63" s="393"/>
      <c r="MGW63" s="393"/>
      <c r="MGX63" s="393"/>
      <c r="MGY63" s="393"/>
      <c r="MGZ63" s="393"/>
      <c r="MHA63" s="393"/>
      <c r="MHB63" s="393"/>
      <c r="MHC63" s="393"/>
      <c r="MHD63" s="393"/>
      <c r="MHE63" s="393"/>
      <c r="MHF63" s="393"/>
      <c r="MHG63" s="393"/>
      <c r="MHH63" s="393"/>
      <c r="MHI63" s="393"/>
      <c r="MHJ63" s="393"/>
      <c r="MHK63" s="393"/>
      <c r="MHL63" s="393"/>
      <c r="MHM63" s="393"/>
      <c r="MHN63" s="393"/>
      <c r="MHO63" s="393"/>
      <c r="MHP63" s="393"/>
      <c r="MHQ63" s="393"/>
      <c r="MHR63" s="393"/>
      <c r="MHS63" s="393"/>
      <c r="MHT63" s="393"/>
      <c r="MHU63" s="393"/>
      <c r="MHV63" s="393"/>
      <c r="MHW63" s="393"/>
      <c r="MHX63" s="393"/>
      <c r="MHY63" s="393"/>
      <c r="MHZ63" s="393"/>
      <c r="MIA63" s="393"/>
      <c r="MIB63" s="393"/>
      <c r="MIC63" s="393"/>
      <c r="MID63" s="393"/>
      <c r="MIE63" s="393"/>
      <c r="MIF63" s="393"/>
      <c r="MIG63" s="393"/>
      <c r="MIH63" s="393"/>
      <c r="MII63" s="393"/>
      <c r="MIJ63" s="393"/>
      <c r="MIK63" s="393"/>
      <c r="MIL63" s="393"/>
      <c r="MIM63" s="393"/>
      <c r="MIN63" s="393"/>
      <c r="MIO63" s="393"/>
      <c r="MIP63" s="393"/>
      <c r="MIQ63" s="393"/>
      <c r="MIR63" s="393"/>
      <c r="MIS63" s="393"/>
      <c r="MIT63" s="393"/>
      <c r="MIU63" s="393"/>
      <c r="MIV63" s="393"/>
      <c r="MIW63" s="393"/>
      <c r="MIX63" s="393"/>
      <c r="MIY63" s="393"/>
      <c r="MIZ63" s="393"/>
      <c r="MJA63" s="393"/>
      <c r="MJB63" s="393"/>
      <c r="MJC63" s="393"/>
      <c r="MJD63" s="393"/>
      <c r="MJE63" s="393"/>
      <c r="MJF63" s="393"/>
      <c r="MJG63" s="393"/>
      <c r="MJH63" s="393"/>
      <c r="MJI63" s="393"/>
      <c r="MJJ63" s="393"/>
      <c r="MJK63" s="393"/>
      <c r="MJL63" s="393"/>
      <c r="MJM63" s="393"/>
      <c r="MJN63" s="393"/>
      <c r="MJO63" s="393"/>
      <c r="MJP63" s="393"/>
      <c r="MJQ63" s="393"/>
      <c r="MJR63" s="393"/>
      <c r="MJS63" s="393"/>
      <c r="MJT63" s="393"/>
      <c r="MJU63" s="393"/>
      <c r="MJV63" s="393"/>
      <c r="MJW63" s="393"/>
      <c r="MJX63" s="393"/>
      <c r="MJY63" s="393"/>
      <c r="MJZ63" s="393"/>
      <c r="MKA63" s="393"/>
      <c r="MKB63" s="393"/>
      <c r="MKC63" s="393"/>
      <c r="MKD63" s="393"/>
      <c r="MKE63" s="393"/>
      <c r="MKF63" s="393"/>
      <c r="MKG63" s="393"/>
      <c r="MKH63" s="393"/>
      <c r="MKI63" s="393"/>
      <c r="MKJ63" s="393"/>
      <c r="MKK63" s="393"/>
      <c r="MKL63" s="393"/>
      <c r="MKM63" s="393"/>
      <c r="MKN63" s="393"/>
      <c r="MKO63" s="393"/>
      <c r="MKP63" s="393"/>
      <c r="MKQ63" s="393"/>
      <c r="MKR63" s="393"/>
      <c r="MKS63" s="393"/>
      <c r="MKT63" s="393"/>
      <c r="MKU63" s="393"/>
      <c r="MKV63" s="393"/>
      <c r="MKW63" s="393"/>
      <c r="MKX63" s="393"/>
      <c r="MKY63" s="393"/>
      <c r="MKZ63" s="393"/>
      <c r="MLA63" s="393"/>
      <c r="MLB63" s="393"/>
      <c r="MLC63" s="393"/>
      <c r="MLD63" s="393"/>
      <c r="MLE63" s="393"/>
      <c r="MLF63" s="393"/>
      <c r="MLG63" s="393"/>
      <c r="MLH63" s="393"/>
      <c r="MLI63" s="393"/>
      <c r="MLJ63" s="393"/>
      <c r="MLK63" s="393"/>
      <c r="MLL63" s="393"/>
      <c r="MLM63" s="393"/>
      <c r="MLN63" s="393"/>
      <c r="MLO63" s="393"/>
      <c r="MLP63" s="393"/>
      <c r="MLQ63" s="393"/>
      <c r="MLR63" s="393"/>
      <c r="MLS63" s="393"/>
      <c r="MLT63" s="393"/>
      <c r="MLU63" s="393"/>
      <c r="MLV63" s="393"/>
      <c r="MLW63" s="393"/>
      <c r="MLX63" s="393"/>
      <c r="MLY63" s="393"/>
      <c r="MLZ63" s="393"/>
      <c r="MMA63" s="393"/>
      <c r="MMB63" s="393"/>
      <c r="MMC63" s="393"/>
      <c r="MMD63" s="393"/>
      <c r="MME63" s="393"/>
      <c r="MMF63" s="393"/>
      <c r="MMG63" s="393"/>
      <c r="MMH63" s="393"/>
      <c r="MMI63" s="393"/>
      <c r="MMJ63" s="393"/>
      <c r="MMK63" s="393"/>
      <c r="MML63" s="393"/>
      <c r="MMM63" s="393"/>
      <c r="MMN63" s="393"/>
      <c r="MMO63" s="393"/>
      <c r="MMP63" s="393"/>
      <c r="MMQ63" s="393"/>
      <c r="MMR63" s="393"/>
      <c r="MMS63" s="393"/>
      <c r="MMT63" s="393"/>
      <c r="MMU63" s="393"/>
      <c r="MMV63" s="393"/>
      <c r="MMW63" s="393"/>
      <c r="MMX63" s="393"/>
      <c r="MMY63" s="393"/>
      <c r="MMZ63" s="393"/>
      <c r="MNA63" s="393"/>
      <c r="MNB63" s="393"/>
      <c r="MNC63" s="393"/>
      <c r="MND63" s="393"/>
      <c r="MNE63" s="393"/>
      <c r="MNF63" s="393"/>
      <c r="MNG63" s="393"/>
      <c r="MNH63" s="393"/>
      <c r="MNI63" s="393"/>
      <c r="MNJ63" s="393"/>
      <c r="MNK63" s="393"/>
      <c r="MNL63" s="393"/>
      <c r="MNM63" s="393"/>
      <c r="MNN63" s="393"/>
      <c r="MNO63" s="393"/>
      <c r="MNP63" s="393"/>
      <c r="MNQ63" s="393"/>
      <c r="MNR63" s="393"/>
      <c r="MNS63" s="393"/>
      <c r="MNT63" s="393"/>
      <c r="MNU63" s="393"/>
      <c r="MNV63" s="393"/>
      <c r="MNW63" s="393"/>
      <c r="MNX63" s="393"/>
      <c r="MNY63" s="393"/>
      <c r="MNZ63" s="393"/>
      <c r="MOA63" s="393"/>
      <c r="MOB63" s="393"/>
      <c r="MOC63" s="393"/>
      <c r="MOD63" s="393"/>
      <c r="MOE63" s="393"/>
      <c r="MOF63" s="393"/>
      <c r="MOG63" s="393"/>
      <c r="MOH63" s="393"/>
      <c r="MOI63" s="393"/>
      <c r="MOJ63" s="393"/>
      <c r="MOK63" s="393"/>
      <c r="MOL63" s="393"/>
      <c r="MOM63" s="393"/>
      <c r="MON63" s="393"/>
      <c r="MOO63" s="393"/>
      <c r="MOP63" s="393"/>
      <c r="MOQ63" s="393"/>
      <c r="MOR63" s="393"/>
      <c r="MOS63" s="393"/>
      <c r="MOT63" s="393"/>
      <c r="MOU63" s="393"/>
      <c r="MOV63" s="393"/>
      <c r="MOW63" s="393"/>
      <c r="MOX63" s="393"/>
      <c r="MOY63" s="393"/>
      <c r="MOZ63" s="393"/>
      <c r="MPA63" s="393"/>
      <c r="MPB63" s="393"/>
      <c r="MPC63" s="393"/>
      <c r="MPD63" s="393"/>
      <c r="MPE63" s="393"/>
      <c r="MPF63" s="393"/>
      <c r="MPG63" s="393"/>
      <c r="MPH63" s="393"/>
      <c r="MPI63" s="393"/>
      <c r="MPJ63" s="393"/>
      <c r="MPK63" s="393"/>
      <c r="MPL63" s="393"/>
      <c r="MPM63" s="393"/>
      <c r="MPN63" s="393"/>
      <c r="MPO63" s="393"/>
      <c r="MPP63" s="393"/>
      <c r="MPQ63" s="393"/>
      <c r="MPR63" s="393"/>
      <c r="MPS63" s="393"/>
      <c r="MPT63" s="393"/>
      <c r="MPU63" s="393"/>
      <c r="MPV63" s="393"/>
      <c r="MPW63" s="393"/>
      <c r="MPX63" s="393"/>
      <c r="MPY63" s="393"/>
      <c r="MPZ63" s="393"/>
      <c r="MQA63" s="393"/>
      <c r="MQB63" s="393"/>
      <c r="MQC63" s="393"/>
      <c r="MQD63" s="393"/>
      <c r="MQE63" s="393"/>
      <c r="MQF63" s="393"/>
      <c r="MQG63" s="393"/>
      <c r="MQH63" s="393"/>
      <c r="MQI63" s="393"/>
      <c r="MQJ63" s="393"/>
      <c r="MQK63" s="393"/>
      <c r="MQL63" s="393"/>
      <c r="MQM63" s="393"/>
      <c r="MQN63" s="393"/>
      <c r="MQO63" s="393"/>
      <c r="MQP63" s="393"/>
      <c r="MQQ63" s="393"/>
      <c r="MQR63" s="393"/>
      <c r="MQS63" s="393"/>
      <c r="MQT63" s="393"/>
      <c r="MQU63" s="393"/>
      <c r="MQV63" s="393"/>
      <c r="MQW63" s="393"/>
      <c r="MQX63" s="393"/>
      <c r="MQY63" s="393"/>
      <c r="MQZ63" s="393"/>
      <c r="MRA63" s="393"/>
      <c r="MRB63" s="393"/>
      <c r="MRC63" s="393"/>
      <c r="MRD63" s="393"/>
      <c r="MRE63" s="393"/>
      <c r="MRF63" s="393"/>
      <c r="MRG63" s="393"/>
      <c r="MRH63" s="393"/>
      <c r="MRI63" s="393"/>
      <c r="MRJ63" s="393"/>
      <c r="MRK63" s="393"/>
      <c r="MRL63" s="393"/>
      <c r="MRM63" s="393"/>
      <c r="MRN63" s="393"/>
      <c r="MRO63" s="393"/>
      <c r="MRP63" s="393"/>
      <c r="MRQ63" s="393"/>
      <c r="MRR63" s="393"/>
      <c r="MRS63" s="393"/>
      <c r="MRT63" s="393"/>
      <c r="MRU63" s="393"/>
      <c r="MRV63" s="393"/>
      <c r="MRW63" s="393"/>
      <c r="MRX63" s="393"/>
      <c r="MRY63" s="393"/>
      <c r="MRZ63" s="393"/>
      <c r="MSA63" s="393"/>
      <c r="MSB63" s="393"/>
      <c r="MSC63" s="393"/>
      <c r="MSD63" s="393"/>
      <c r="MSE63" s="393"/>
      <c r="MSF63" s="393"/>
      <c r="MSG63" s="393"/>
      <c r="MSH63" s="393"/>
      <c r="MSI63" s="393"/>
      <c r="MSJ63" s="393"/>
      <c r="MSK63" s="393"/>
      <c r="MSL63" s="393"/>
      <c r="MSM63" s="393"/>
      <c r="MSN63" s="393"/>
      <c r="MSO63" s="393"/>
      <c r="MSP63" s="393"/>
      <c r="MSQ63" s="393"/>
      <c r="MSR63" s="393"/>
      <c r="MSS63" s="393"/>
      <c r="MST63" s="393"/>
      <c r="MSU63" s="393"/>
      <c r="MSV63" s="393"/>
      <c r="MSW63" s="393"/>
      <c r="MSX63" s="393"/>
      <c r="MSY63" s="393"/>
      <c r="MSZ63" s="393"/>
      <c r="MTA63" s="393"/>
      <c r="MTB63" s="393"/>
      <c r="MTC63" s="393"/>
      <c r="MTD63" s="393"/>
      <c r="MTE63" s="393"/>
      <c r="MTF63" s="393"/>
      <c r="MTG63" s="393"/>
      <c r="MTH63" s="393"/>
      <c r="MTI63" s="393"/>
      <c r="MTJ63" s="393"/>
      <c r="MTK63" s="393"/>
      <c r="MTL63" s="393"/>
      <c r="MTM63" s="393"/>
      <c r="MTN63" s="393"/>
      <c r="MTO63" s="393"/>
      <c r="MTP63" s="393"/>
      <c r="MTQ63" s="393"/>
      <c r="MTR63" s="393"/>
      <c r="MTS63" s="393"/>
      <c r="MTT63" s="393"/>
      <c r="MTU63" s="393"/>
      <c r="MTV63" s="393"/>
      <c r="MTW63" s="393"/>
      <c r="MTX63" s="393"/>
      <c r="MTY63" s="393"/>
      <c r="MTZ63" s="393"/>
      <c r="MUA63" s="393"/>
      <c r="MUB63" s="393"/>
      <c r="MUC63" s="393"/>
      <c r="MUD63" s="393"/>
      <c r="MUE63" s="393"/>
      <c r="MUF63" s="393"/>
      <c r="MUG63" s="393"/>
      <c r="MUH63" s="393"/>
      <c r="MUI63" s="393"/>
      <c r="MUJ63" s="393"/>
      <c r="MUK63" s="393"/>
      <c r="MUL63" s="393"/>
      <c r="MUM63" s="393"/>
      <c r="MUN63" s="393"/>
      <c r="MUO63" s="393"/>
      <c r="MUP63" s="393"/>
      <c r="MUQ63" s="393"/>
      <c r="MUR63" s="393"/>
      <c r="MUS63" s="393"/>
      <c r="MUT63" s="393"/>
      <c r="MUU63" s="393"/>
      <c r="MUV63" s="393"/>
      <c r="MUW63" s="393"/>
      <c r="MUX63" s="393"/>
      <c r="MUY63" s="393"/>
      <c r="MUZ63" s="393"/>
      <c r="MVA63" s="393"/>
      <c r="MVB63" s="393"/>
      <c r="MVC63" s="393"/>
      <c r="MVD63" s="393"/>
      <c r="MVE63" s="393"/>
      <c r="MVF63" s="393"/>
      <c r="MVG63" s="393"/>
      <c r="MVH63" s="393"/>
      <c r="MVI63" s="393"/>
      <c r="MVJ63" s="393"/>
      <c r="MVK63" s="393"/>
      <c r="MVL63" s="393"/>
      <c r="MVM63" s="393"/>
      <c r="MVN63" s="393"/>
      <c r="MVO63" s="393"/>
      <c r="MVP63" s="393"/>
      <c r="MVQ63" s="393"/>
      <c r="MVR63" s="393"/>
      <c r="MVS63" s="393"/>
      <c r="MVT63" s="393"/>
      <c r="MVU63" s="393"/>
      <c r="MVV63" s="393"/>
      <c r="MVW63" s="393"/>
      <c r="MVX63" s="393"/>
      <c r="MVY63" s="393"/>
      <c r="MVZ63" s="393"/>
      <c r="MWA63" s="393"/>
      <c r="MWB63" s="393"/>
      <c r="MWC63" s="393"/>
      <c r="MWD63" s="393"/>
      <c r="MWE63" s="393"/>
      <c r="MWF63" s="393"/>
      <c r="MWG63" s="393"/>
      <c r="MWH63" s="393"/>
      <c r="MWI63" s="393"/>
      <c r="MWJ63" s="393"/>
      <c r="MWK63" s="393"/>
      <c r="MWL63" s="393"/>
      <c r="MWM63" s="393"/>
      <c r="MWN63" s="393"/>
      <c r="MWO63" s="393"/>
      <c r="MWP63" s="393"/>
      <c r="MWQ63" s="393"/>
      <c r="MWR63" s="393"/>
      <c r="MWS63" s="393"/>
      <c r="MWT63" s="393"/>
      <c r="MWU63" s="393"/>
      <c r="MWV63" s="393"/>
      <c r="MWW63" s="393"/>
      <c r="MWX63" s="393"/>
      <c r="MWY63" s="393"/>
      <c r="MWZ63" s="393"/>
      <c r="MXA63" s="393"/>
      <c r="MXB63" s="393"/>
      <c r="MXC63" s="393"/>
      <c r="MXD63" s="393"/>
      <c r="MXE63" s="393"/>
      <c r="MXF63" s="393"/>
      <c r="MXG63" s="393"/>
      <c r="MXH63" s="393"/>
      <c r="MXI63" s="393"/>
      <c r="MXJ63" s="393"/>
      <c r="MXK63" s="393"/>
      <c r="MXL63" s="393"/>
      <c r="MXM63" s="393"/>
      <c r="MXN63" s="393"/>
      <c r="MXO63" s="393"/>
      <c r="MXP63" s="393"/>
      <c r="MXQ63" s="393"/>
      <c r="MXR63" s="393"/>
      <c r="MXS63" s="393"/>
      <c r="MXT63" s="393"/>
      <c r="MXU63" s="393"/>
      <c r="MXV63" s="393"/>
      <c r="MXW63" s="393"/>
      <c r="MXX63" s="393"/>
      <c r="MXY63" s="393"/>
      <c r="MXZ63" s="393"/>
      <c r="MYA63" s="393"/>
      <c r="MYB63" s="393"/>
      <c r="MYC63" s="393"/>
      <c r="MYD63" s="393"/>
      <c r="MYE63" s="393"/>
      <c r="MYF63" s="393"/>
      <c r="MYG63" s="393"/>
      <c r="MYH63" s="393"/>
      <c r="MYI63" s="393"/>
      <c r="MYJ63" s="393"/>
      <c r="MYK63" s="393"/>
      <c r="MYL63" s="393"/>
      <c r="MYM63" s="393"/>
      <c r="MYN63" s="393"/>
      <c r="MYO63" s="393"/>
      <c r="MYP63" s="393"/>
      <c r="MYQ63" s="393"/>
      <c r="MYR63" s="393"/>
      <c r="MYS63" s="393"/>
      <c r="MYT63" s="393"/>
      <c r="MYU63" s="393"/>
      <c r="MYV63" s="393"/>
      <c r="MYW63" s="393"/>
      <c r="MYX63" s="393"/>
      <c r="MYY63" s="393"/>
      <c r="MYZ63" s="393"/>
      <c r="MZA63" s="393"/>
      <c r="MZB63" s="393"/>
      <c r="MZC63" s="393"/>
      <c r="MZD63" s="393"/>
      <c r="MZE63" s="393"/>
      <c r="MZF63" s="393"/>
      <c r="MZG63" s="393"/>
      <c r="MZH63" s="393"/>
      <c r="MZI63" s="393"/>
      <c r="MZJ63" s="393"/>
      <c r="MZK63" s="393"/>
      <c r="MZL63" s="393"/>
      <c r="MZM63" s="393"/>
      <c r="MZN63" s="393"/>
      <c r="MZO63" s="393"/>
      <c r="MZP63" s="393"/>
      <c r="MZQ63" s="393"/>
      <c r="MZR63" s="393"/>
      <c r="MZS63" s="393"/>
      <c r="MZT63" s="393"/>
      <c r="MZU63" s="393"/>
      <c r="MZV63" s="393"/>
      <c r="MZW63" s="393"/>
      <c r="MZX63" s="393"/>
      <c r="MZY63" s="393"/>
      <c r="MZZ63" s="393"/>
      <c r="NAA63" s="393"/>
      <c r="NAB63" s="393"/>
      <c r="NAC63" s="393"/>
      <c r="NAD63" s="393"/>
      <c r="NAE63" s="393"/>
      <c r="NAF63" s="393"/>
      <c r="NAG63" s="393"/>
      <c r="NAH63" s="393"/>
      <c r="NAI63" s="393"/>
      <c r="NAJ63" s="393"/>
      <c r="NAK63" s="393"/>
      <c r="NAL63" s="393"/>
      <c r="NAM63" s="393"/>
      <c r="NAN63" s="393"/>
      <c r="NAO63" s="393"/>
      <c r="NAP63" s="393"/>
      <c r="NAQ63" s="393"/>
      <c r="NAR63" s="393"/>
      <c r="NAS63" s="393"/>
      <c r="NAT63" s="393"/>
      <c r="NAU63" s="393"/>
      <c r="NAV63" s="393"/>
      <c r="NAW63" s="393"/>
      <c r="NAX63" s="393"/>
      <c r="NAY63" s="393"/>
      <c r="NAZ63" s="393"/>
      <c r="NBA63" s="393"/>
      <c r="NBB63" s="393"/>
      <c r="NBC63" s="393"/>
      <c r="NBD63" s="393"/>
      <c r="NBE63" s="393"/>
      <c r="NBF63" s="393"/>
      <c r="NBG63" s="393"/>
      <c r="NBH63" s="393"/>
      <c r="NBI63" s="393"/>
      <c r="NBJ63" s="393"/>
      <c r="NBK63" s="393"/>
      <c r="NBL63" s="393"/>
      <c r="NBM63" s="393"/>
      <c r="NBN63" s="393"/>
      <c r="NBO63" s="393"/>
      <c r="NBP63" s="393"/>
      <c r="NBQ63" s="393"/>
      <c r="NBR63" s="393"/>
      <c r="NBS63" s="393"/>
      <c r="NBT63" s="393"/>
      <c r="NBU63" s="393"/>
      <c r="NBV63" s="393"/>
      <c r="NBW63" s="393"/>
      <c r="NBX63" s="393"/>
      <c r="NBY63" s="393"/>
      <c r="NBZ63" s="393"/>
      <c r="NCA63" s="393"/>
      <c r="NCB63" s="393"/>
      <c r="NCC63" s="393"/>
      <c r="NCD63" s="393"/>
      <c r="NCE63" s="393"/>
      <c r="NCF63" s="393"/>
      <c r="NCG63" s="393"/>
      <c r="NCH63" s="393"/>
      <c r="NCI63" s="393"/>
      <c r="NCJ63" s="393"/>
      <c r="NCK63" s="393"/>
      <c r="NCL63" s="393"/>
      <c r="NCM63" s="393"/>
      <c r="NCN63" s="393"/>
      <c r="NCO63" s="393"/>
      <c r="NCP63" s="393"/>
      <c r="NCQ63" s="393"/>
      <c r="NCR63" s="393"/>
      <c r="NCS63" s="393"/>
      <c r="NCT63" s="393"/>
      <c r="NCU63" s="393"/>
      <c r="NCV63" s="393"/>
      <c r="NCW63" s="393"/>
      <c r="NCX63" s="393"/>
      <c r="NCY63" s="393"/>
      <c r="NCZ63" s="393"/>
      <c r="NDA63" s="393"/>
      <c r="NDB63" s="393"/>
      <c r="NDC63" s="393"/>
      <c r="NDD63" s="393"/>
      <c r="NDE63" s="393"/>
      <c r="NDF63" s="393"/>
      <c r="NDG63" s="393"/>
      <c r="NDH63" s="393"/>
      <c r="NDI63" s="393"/>
      <c r="NDJ63" s="393"/>
      <c r="NDK63" s="393"/>
      <c r="NDL63" s="393"/>
      <c r="NDM63" s="393"/>
      <c r="NDN63" s="393"/>
      <c r="NDO63" s="393"/>
      <c r="NDP63" s="393"/>
      <c r="NDQ63" s="393"/>
      <c r="NDR63" s="393"/>
      <c r="NDS63" s="393"/>
      <c r="NDT63" s="393"/>
      <c r="NDU63" s="393"/>
      <c r="NDV63" s="393"/>
      <c r="NDW63" s="393"/>
      <c r="NDX63" s="393"/>
      <c r="NDY63" s="393"/>
      <c r="NDZ63" s="393"/>
      <c r="NEA63" s="393"/>
      <c r="NEB63" s="393"/>
      <c r="NEC63" s="393"/>
      <c r="NED63" s="393"/>
      <c r="NEE63" s="393"/>
      <c r="NEF63" s="393"/>
      <c r="NEG63" s="393"/>
      <c r="NEH63" s="393"/>
      <c r="NEI63" s="393"/>
      <c r="NEJ63" s="393"/>
      <c r="NEK63" s="393"/>
      <c r="NEL63" s="393"/>
      <c r="NEM63" s="393"/>
      <c r="NEN63" s="393"/>
      <c r="NEO63" s="393"/>
      <c r="NEP63" s="393"/>
      <c r="NEQ63" s="393"/>
      <c r="NER63" s="393"/>
      <c r="NES63" s="393"/>
      <c r="NET63" s="393"/>
      <c r="NEU63" s="393"/>
      <c r="NEV63" s="393"/>
      <c r="NEW63" s="393"/>
      <c r="NEX63" s="393"/>
      <c r="NEY63" s="393"/>
      <c r="NEZ63" s="393"/>
      <c r="NFA63" s="393"/>
      <c r="NFB63" s="393"/>
      <c r="NFC63" s="393"/>
      <c r="NFD63" s="393"/>
      <c r="NFE63" s="393"/>
      <c r="NFF63" s="393"/>
      <c r="NFG63" s="393"/>
      <c r="NFH63" s="393"/>
      <c r="NFI63" s="393"/>
      <c r="NFJ63" s="393"/>
      <c r="NFK63" s="393"/>
      <c r="NFL63" s="393"/>
      <c r="NFM63" s="393"/>
      <c r="NFN63" s="393"/>
      <c r="NFO63" s="393"/>
      <c r="NFP63" s="393"/>
      <c r="NFQ63" s="393"/>
      <c r="NFR63" s="393"/>
      <c r="NFS63" s="393"/>
      <c r="NFT63" s="393"/>
      <c r="NFU63" s="393"/>
      <c r="NFV63" s="393"/>
      <c r="NFW63" s="393"/>
      <c r="NFX63" s="393"/>
      <c r="NFY63" s="393"/>
      <c r="NFZ63" s="393"/>
      <c r="NGA63" s="393"/>
      <c r="NGB63" s="393"/>
      <c r="NGC63" s="393"/>
      <c r="NGD63" s="393"/>
      <c r="NGE63" s="393"/>
      <c r="NGF63" s="393"/>
      <c r="NGG63" s="393"/>
      <c r="NGH63" s="393"/>
      <c r="NGI63" s="393"/>
      <c r="NGJ63" s="393"/>
      <c r="NGK63" s="393"/>
      <c r="NGL63" s="393"/>
      <c r="NGM63" s="393"/>
      <c r="NGN63" s="393"/>
      <c r="NGO63" s="393"/>
      <c r="NGP63" s="393"/>
      <c r="NGQ63" s="393"/>
      <c r="NGR63" s="393"/>
      <c r="NGS63" s="393"/>
      <c r="NGT63" s="393"/>
      <c r="NGU63" s="393"/>
      <c r="NGV63" s="393"/>
      <c r="NGW63" s="393"/>
      <c r="NGX63" s="393"/>
      <c r="NGY63" s="393"/>
      <c r="NGZ63" s="393"/>
      <c r="NHA63" s="393"/>
      <c r="NHB63" s="393"/>
      <c r="NHC63" s="393"/>
      <c r="NHD63" s="393"/>
      <c r="NHE63" s="393"/>
      <c r="NHF63" s="393"/>
      <c r="NHG63" s="393"/>
      <c r="NHH63" s="393"/>
      <c r="NHI63" s="393"/>
      <c r="NHJ63" s="393"/>
      <c r="NHK63" s="393"/>
      <c r="NHL63" s="393"/>
      <c r="NHM63" s="393"/>
      <c r="NHN63" s="393"/>
      <c r="NHO63" s="393"/>
      <c r="NHP63" s="393"/>
      <c r="NHQ63" s="393"/>
      <c r="NHR63" s="393"/>
      <c r="NHS63" s="393"/>
      <c r="NHT63" s="393"/>
      <c r="NHU63" s="393"/>
      <c r="NHV63" s="393"/>
      <c r="NHW63" s="393"/>
      <c r="NHX63" s="393"/>
      <c r="NHY63" s="393"/>
      <c r="NHZ63" s="393"/>
      <c r="NIA63" s="393"/>
      <c r="NIB63" s="393"/>
      <c r="NIC63" s="393"/>
      <c r="NID63" s="393"/>
      <c r="NIE63" s="393"/>
      <c r="NIF63" s="393"/>
      <c r="NIG63" s="393"/>
      <c r="NIH63" s="393"/>
      <c r="NII63" s="393"/>
      <c r="NIJ63" s="393"/>
      <c r="NIK63" s="393"/>
      <c r="NIL63" s="393"/>
      <c r="NIM63" s="393"/>
      <c r="NIN63" s="393"/>
      <c r="NIO63" s="393"/>
      <c r="NIP63" s="393"/>
      <c r="NIQ63" s="393"/>
      <c r="NIR63" s="393"/>
      <c r="NIS63" s="393"/>
      <c r="NIT63" s="393"/>
      <c r="NIU63" s="393"/>
      <c r="NIV63" s="393"/>
      <c r="NIW63" s="393"/>
      <c r="NIX63" s="393"/>
      <c r="NIY63" s="393"/>
      <c r="NIZ63" s="393"/>
      <c r="NJA63" s="393"/>
      <c r="NJB63" s="393"/>
      <c r="NJC63" s="393"/>
      <c r="NJD63" s="393"/>
      <c r="NJE63" s="393"/>
      <c r="NJF63" s="393"/>
      <c r="NJG63" s="393"/>
      <c r="NJH63" s="393"/>
      <c r="NJI63" s="393"/>
      <c r="NJJ63" s="393"/>
      <c r="NJK63" s="393"/>
      <c r="NJL63" s="393"/>
      <c r="NJM63" s="393"/>
      <c r="NJN63" s="393"/>
      <c r="NJO63" s="393"/>
      <c r="NJP63" s="393"/>
      <c r="NJQ63" s="393"/>
      <c r="NJR63" s="393"/>
      <c r="NJS63" s="393"/>
      <c r="NJT63" s="393"/>
      <c r="NJU63" s="393"/>
      <c r="NJV63" s="393"/>
      <c r="NJW63" s="393"/>
      <c r="NJX63" s="393"/>
      <c r="NJY63" s="393"/>
      <c r="NJZ63" s="393"/>
      <c r="NKA63" s="393"/>
      <c r="NKB63" s="393"/>
      <c r="NKC63" s="393"/>
      <c r="NKD63" s="393"/>
      <c r="NKE63" s="393"/>
      <c r="NKF63" s="393"/>
      <c r="NKG63" s="393"/>
      <c r="NKH63" s="393"/>
      <c r="NKI63" s="393"/>
      <c r="NKJ63" s="393"/>
      <c r="NKK63" s="393"/>
      <c r="NKL63" s="393"/>
      <c r="NKM63" s="393"/>
      <c r="NKN63" s="393"/>
      <c r="NKO63" s="393"/>
      <c r="NKP63" s="393"/>
      <c r="NKQ63" s="393"/>
      <c r="NKR63" s="393"/>
      <c r="NKS63" s="393"/>
      <c r="NKT63" s="393"/>
      <c r="NKU63" s="393"/>
      <c r="NKV63" s="393"/>
      <c r="NKW63" s="393"/>
      <c r="NKX63" s="393"/>
      <c r="NKY63" s="393"/>
      <c r="NKZ63" s="393"/>
      <c r="NLA63" s="393"/>
      <c r="NLB63" s="393"/>
      <c r="NLC63" s="393"/>
      <c r="NLD63" s="393"/>
      <c r="NLE63" s="393"/>
      <c r="NLF63" s="393"/>
      <c r="NLG63" s="393"/>
      <c r="NLH63" s="393"/>
      <c r="NLI63" s="393"/>
      <c r="NLJ63" s="393"/>
      <c r="NLK63" s="393"/>
      <c r="NLL63" s="393"/>
      <c r="NLM63" s="393"/>
      <c r="NLN63" s="393"/>
      <c r="NLO63" s="393"/>
      <c r="NLP63" s="393"/>
      <c r="NLQ63" s="393"/>
      <c r="NLR63" s="393"/>
      <c r="NLS63" s="393"/>
      <c r="NLT63" s="393"/>
      <c r="NLU63" s="393"/>
      <c r="NLV63" s="393"/>
      <c r="NLW63" s="393"/>
      <c r="NLX63" s="393"/>
      <c r="NLY63" s="393"/>
      <c r="NLZ63" s="393"/>
      <c r="NMA63" s="393"/>
      <c r="NMB63" s="393"/>
      <c r="NMC63" s="393"/>
      <c r="NMD63" s="393"/>
      <c r="NME63" s="393"/>
      <c r="NMF63" s="393"/>
      <c r="NMG63" s="393"/>
      <c r="NMH63" s="393"/>
      <c r="NMI63" s="393"/>
      <c r="NMJ63" s="393"/>
      <c r="NMK63" s="393"/>
      <c r="NML63" s="393"/>
      <c r="NMM63" s="393"/>
      <c r="NMN63" s="393"/>
      <c r="NMO63" s="393"/>
      <c r="NMP63" s="393"/>
      <c r="NMQ63" s="393"/>
      <c r="NMR63" s="393"/>
      <c r="NMS63" s="393"/>
      <c r="NMT63" s="393"/>
      <c r="NMU63" s="393"/>
      <c r="NMV63" s="393"/>
      <c r="NMW63" s="393"/>
      <c r="NMX63" s="393"/>
      <c r="NMY63" s="393"/>
      <c r="NMZ63" s="393"/>
      <c r="NNA63" s="393"/>
      <c r="NNB63" s="393"/>
      <c r="NNC63" s="393"/>
      <c r="NND63" s="393"/>
      <c r="NNE63" s="393"/>
      <c r="NNF63" s="393"/>
      <c r="NNG63" s="393"/>
      <c r="NNH63" s="393"/>
      <c r="NNI63" s="393"/>
      <c r="NNJ63" s="393"/>
      <c r="NNK63" s="393"/>
      <c r="NNL63" s="393"/>
      <c r="NNM63" s="393"/>
      <c r="NNN63" s="393"/>
      <c r="NNO63" s="393"/>
      <c r="NNP63" s="393"/>
      <c r="NNQ63" s="393"/>
      <c r="NNR63" s="393"/>
      <c r="NNS63" s="393"/>
      <c r="NNT63" s="393"/>
      <c r="NNU63" s="393"/>
      <c r="NNV63" s="393"/>
      <c r="NNW63" s="393"/>
      <c r="NNX63" s="393"/>
      <c r="NNY63" s="393"/>
      <c r="NNZ63" s="393"/>
      <c r="NOA63" s="393"/>
      <c r="NOB63" s="393"/>
      <c r="NOC63" s="393"/>
      <c r="NOD63" s="393"/>
      <c r="NOE63" s="393"/>
      <c r="NOF63" s="393"/>
      <c r="NOG63" s="393"/>
      <c r="NOH63" s="393"/>
      <c r="NOI63" s="393"/>
      <c r="NOJ63" s="393"/>
      <c r="NOK63" s="393"/>
      <c r="NOL63" s="393"/>
      <c r="NOM63" s="393"/>
      <c r="NON63" s="393"/>
      <c r="NOO63" s="393"/>
      <c r="NOP63" s="393"/>
      <c r="NOQ63" s="393"/>
      <c r="NOR63" s="393"/>
      <c r="NOS63" s="393"/>
      <c r="NOT63" s="393"/>
      <c r="NOU63" s="393"/>
      <c r="NOV63" s="393"/>
      <c r="NOW63" s="393"/>
      <c r="NOX63" s="393"/>
      <c r="NOY63" s="393"/>
      <c r="NOZ63" s="393"/>
      <c r="NPA63" s="393"/>
      <c r="NPB63" s="393"/>
      <c r="NPC63" s="393"/>
      <c r="NPD63" s="393"/>
      <c r="NPE63" s="393"/>
      <c r="NPF63" s="393"/>
      <c r="NPG63" s="393"/>
      <c r="NPH63" s="393"/>
      <c r="NPI63" s="393"/>
      <c r="NPJ63" s="393"/>
      <c r="NPK63" s="393"/>
      <c r="NPL63" s="393"/>
      <c r="NPM63" s="393"/>
      <c r="NPN63" s="393"/>
      <c r="NPO63" s="393"/>
      <c r="NPP63" s="393"/>
      <c r="NPQ63" s="393"/>
      <c r="NPR63" s="393"/>
      <c r="NPS63" s="393"/>
      <c r="NPT63" s="393"/>
      <c r="NPU63" s="393"/>
      <c r="NPV63" s="393"/>
      <c r="NPW63" s="393"/>
      <c r="NPX63" s="393"/>
      <c r="NPY63" s="393"/>
      <c r="NPZ63" s="393"/>
      <c r="NQA63" s="393"/>
      <c r="NQB63" s="393"/>
      <c r="NQC63" s="393"/>
      <c r="NQD63" s="393"/>
      <c r="NQE63" s="393"/>
      <c r="NQF63" s="393"/>
      <c r="NQG63" s="393"/>
      <c r="NQH63" s="393"/>
      <c r="NQI63" s="393"/>
      <c r="NQJ63" s="393"/>
      <c r="NQK63" s="393"/>
      <c r="NQL63" s="393"/>
      <c r="NQM63" s="393"/>
      <c r="NQN63" s="393"/>
      <c r="NQO63" s="393"/>
      <c r="NQP63" s="393"/>
      <c r="NQQ63" s="393"/>
      <c r="NQR63" s="393"/>
      <c r="NQS63" s="393"/>
      <c r="NQT63" s="393"/>
      <c r="NQU63" s="393"/>
      <c r="NQV63" s="393"/>
      <c r="NQW63" s="393"/>
      <c r="NQX63" s="393"/>
      <c r="NQY63" s="393"/>
      <c r="NQZ63" s="393"/>
      <c r="NRA63" s="393"/>
      <c r="NRB63" s="393"/>
      <c r="NRC63" s="393"/>
      <c r="NRD63" s="393"/>
      <c r="NRE63" s="393"/>
      <c r="NRF63" s="393"/>
      <c r="NRG63" s="393"/>
      <c r="NRH63" s="393"/>
      <c r="NRI63" s="393"/>
      <c r="NRJ63" s="393"/>
      <c r="NRK63" s="393"/>
      <c r="NRL63" s="393"/>
      <c r="NRM63" s="393"/>
      <c r="NRN63" s="393"/>
      <c r="NRO63" s="393"/>
      <c r="NRP63" s="393"/>
      <c r="NRQ63" s="393"/>
      <c r="NRR63" s="393"/>
      <c r="NRS63" s="393"/>
      <c r="NRT63" s="393"/>
      <c r="NRU63" s="393"/>
      <c r="NRV63" s="393"/>
      <c r="NRW63" s="393"/>
      <c r="NRX63" s="393"/>
      <c r="NRY63" s="393"/>
      <c r="NRZ63" s="393"/>
      <c r="NSA63" s="393"/>
      <c r="NSB63" s="393"/>
      <c r="NSC63" s="393"/>
      <c r="NSD63" s="393"/>
      <c r="NSE63" s="393"/>
      <c r="NSF63" s="393"/>
      <c r="NSG63" s="393"/>
      <c r="NSH63" s="393"/>
      <c r="NSI63" s="393"/>
      <c r="NSJ63" s="393"/>
      <c r="NSK63" s="393"/>
      <c r="NSL63" s="393"/>
      <c r="NSM63" s="393"/>
      <c r="NSN63" s="393"/>
      <c r="NSO63" s="393"/>
      <c r="NSP63" s="393"/>
      <c r="NSQ63" s="393"/>
      <c r="NSR63" s="393"/>
      <c r="NSS63" s="393"/>
      <c r="NST63" s="393"/>
      <c r="NSU63" s="393"/>
      <c r="NSV63" s="393"/>
      <c r="NSW63" s="393"/>
      <c r="NSX63" s="393"/>
      <c r="NSY63" s="393"/>
      <c r="NSZ63" s="393"/>
      <c r="NTA63" s="393"/>
      <c r="NTB63" s="393"/>
      <c r="NTC63" s="393"/>
      <c r="NTD63" s="393"/>
      <c r="NTE63" s="393"/>
      <c r="NTF63" s="393"/>
      <c r="NTG63" s="393"/>
      <c r="NTH63" s="393"/>
      <c r="NTI63" s="393"/>
      <c r="NTJ63" s="393"/>
      <c r="NTK63" s="393"/>
      <c r="NTL63" s="393"/>
      <c r="NTM63" s="393"/>
      <c r="NTN63" s="393"/>
      <c r="NTO63" s="393"/>
      <c r="NTP63" s="393"/>
      <c r="NTQ63" s="393"/>
      <c r="NTR63" s="393"/>
      <c r="NTS63" s="393"/>
      <c r="NTT63" s="393"/>
      <c r="NTU63" s="393"/>
      <c r="NTV63" s="393"/>
      <c r="NTW63" s="393"/>
      <c r="NTX63" s="393"/>
      <c r="NTY63" s="393"/>
      <c r="NTZ63" s="393"/>
      <c r="NUA63" s="393"/>
      <c r="NUB63" s="393"/>
      <c r="NUC63" s="393"/>
      <c r="NUD63" s="393"/>
      <c r="NUE63" s="393"/>
      <c r="NUF63" s="393"/>
      <c r="NUG63" s="393"/>
      <c r="NUH63" s="393"/>
      <c r="NUI63" s="393"/>
      <c r="NUJ63" s="393"/>
      <c r="NUK63" s="393"/>
      <c r="NUL63" s="393"/>
      <c r="NUM63" s="393"/>
      <c r="NUN63" s="393"/>
      <c r="NUO63" s="393"/>
      <c r="NUP63" s="393"/>
      <c r="NUQ63" s="393"/>
      <c r="NUR63" s="393"/>
      <c r="NUS63" s="393"/>
      <c r="NUT63" s="393"/>
      <c r="NUU63" s="393"/>
      <c r="NUV63" s="393"/>
      <c r="NUW63" s="393"/>
      <c r="NUX63" s="393"/>
      <c r="NUY63" s="393"/>
      <c r="NUZ63" s="393"/>
      <c r="NVA63" s="393"/>
      <c r="NVB63" s="393"/>
      <c r="NVC63" s="393"/>
      <c r="NVD63" s="393"/>
      <c r="NVE63" s="393"/>
      <c r="NVF63" s="393"/>
      <c r="NVG63" s="393"/>
      <c r="NVH63" s="393"/>
      <c r="NVI63" s="393"/>
      <c r="NVJ63" s="393"/>
      <c r="NVK63" s="393"/>
      <c r="NVL63" s="393"/>
      <c r="NVM63" s="393"/>
      <c r="NVN63" s="393"/>
      <c r="NVO63" s="393"/>
      <c r="NVP63" s="393"/>
      <c r="NVQ63" s="393"/>
      <c r="NVR63" s="393"/>
      <c r="NVS63" s="393"/>
      <c r="NVT63" s="393"/>
      <c r="NVU63" s="393"/>
      <c r="NVV63" s="393"/>
      <c r="NVW63" s="393"/>
      <c r="NVX63" s="393"/>
      <c r="NVY63" s="393"/>
      <c r="NVZ63" s="393"/>
      <c r="NWA63" s="393"/>
      <c r="NWB63" s="393"/>
      <c r="NWC63" s="393"/>
      <c r="NWD63" s="393"/>
      <c r="NWE63" s="393"/>
      <c r="NWF63" s="393"/>
      <c r="NWG63" s="393"/>
      <c r="NWH63" s="393"/>
      <c r="NWI63" s="393"/>
      <c r="NWJ63" s="393"/>
      <c r="NWK63" s="393"/>
      <c r="NWL63" s="393"/>
      <c r="NWM63" s="393"/>
      <c r="NWN63" s="393"/>
      <c r="NWO63" s="393"/>
      <c r="NWP63" s="393"/>
      <c r="NWQ63" s="393"/>
      <c r="NWR63" s="393"/>
      <c r="NWS63" s="393"/>
      <c r="NWT63" s="393"/>
      <c r="NWU63" s="393"/>
      <c r="NWV63" s="393"/>
      <c r="NWW63" s="393"/>
      <c r="NWX63" s="393"/>
      <c r="NWY63" s="393"/>
      <c r="NWZ63" s="393"/>
      <c r="NXA63" s="393"/>
      <c r="NXB63" s="393"/>
      <c r="NXC63" s="393"/>
      <c r="NXD63" s="393"/>
      <c r="NXE63" s="393"/>
      <c r="NXF63" s="393"/>
      <c r="NXG63" s="393"/>
      <c r="NXH63" s="393"/>
      <c r="NXI63" s="393"/>
      <c r="NXJ63" s="393"/>
      <c r="NXK63" s="393"/>
      <c r="NXL63" s="393"/>
      <c r="NXM63" s="393"/>
      <c r="NXN63" s="393"/>
      <c r="NXO63" s="393"/>
      <c r="NXP63" s="393"/>
      <c r="NXQ63" s="393"/>
      <c r="NXR63" s="393"/>
      <c r="NXS63" s="393"/>
      <c r="NXT63" s="393"/>
      <c r="NXU63" s="393"/>
      <c r="NXV63" s="393"/>
      <c r="NXW63" s="393"/>
      <c r="NXX63" s="393"/>
      <c r="NXY63" s="393"/>
      <c r="NXZ63" s="393"/>
      <c r="NYA63" s="393"/>
      <c r="NYB63" s="393"/>
      <c r="NYC63" s="393"/>
      <c r="NYD63" s="393"/>
      <c r="NYE63" s="393"/>
      <c r="NYF63" s="393"/>
      <c r="NYG63" s="393"/>
      <c r="NYH63" s="393"/>
      <c r="NYI63" s="393"/>
      <c r="NYJ63" s="393"/>
      <c r="NYK63" s="393"/>
      <c r="NYL63" s="393"/>
      <c r="NYM63" s="393"/>
      <c r="NYN63" s="393"/>
      <c r="NYO63" s="393"/>
      <c r="NYP63" s="393"/>
      <c r="NYQ63" s="393"/>
      <c r="NYR63" s="393"/>
      <c r="NYS63" s="393"/>
      <c r="NYT63" s="393"/>
      <c r="NYU63" s="393"/>
      <c r="NYV63" s="393"/>
      <c r="NYW63" s="393"/>
      <c r="NYX63" s="393"/>
      <c r="NYY63" s="393"/>
      <c r="NYZ63" s="393"/>
      <c r="NZA63" s="393"/>
      <c r="NZB63" s="393"/>
      <c r="NZC63" s="393"/>
      <c r="NZD63" s="393"/>
      <c r="NZE63" s="393"/>
      <c r="NZF63" s="393"/>
      <c r="NZG63" s="393"/>
      <c r="NZH63" s="393"/>
      <c r="NZI63" s="393"/>
      <c r="NZJ63" s="393"/>
      <c r="NZK63" s="393"/>
      <c r="NZL63" s="393"/>
      <c r="NZM63" s="393"/>
      <c r="NZN63" s="393"/>
      <c r="NZO63" s="393"/>
      <c r="NZP63" s="393"/>
      <c r="NZQ63" s="393"/>
      <c r="NZR63" s="393"/>
      <c r="NZS63" s="393"/>
      <c r="NZT63" s="393"/>
      <c r="NZU63" s="393"/>
      <c r="NZV63" s="393"/>
      <c r="NZW63" s="393"/>
      <c r="NZX63" s="393"/>
      <c r="NZY63" s="393"/>
      <c r="NZZ63" s="393"/>
      <c r="OAA63" s="393"/>
      <c r="OAB63" s="393"/>
      <c r="OAC63" s="393"/>
      <c r="OAD63" s="393"/>
      <c r="OAE63" s="393"/>
      <c r="OAF63" s="393"/>
      <c r="OAG63" s="393"/>
      <c r="OAH63" s="393"/>
      <c r="OAI63" s="393"/>
      <c r="OAJ63" s="393"/>
      <c r="OAK63" s="393"/>
      <c r="OAL63" s="393"/>
      <c r="OAM63" s="393"/>
      <c r="OAN63" s="393"/>
      <c r="OAO63" s="393"/>
      <c r="OAP63" s="393"/>
      <c r="OAQ63" s="393"/>
      <c r="OAR63" s="393"/>
      <c r="OAS63" s="393"/>
      <c r="OAT63" s="393"/>
      <c r="OAU63" s="393"/>
      <c r="OAV63" s="393"/>
      <c r="OAW63" s="393"/>
      <c r="OAX63" s="393"/>
      <c r="OAY63" s="393"/>
      <c r="OAZ63" s="393"/>
      <c r="OBA63" s="393"/>
      <c r="OBB63" s="393"/>
      <c r="OBC63" s="393"/>
      <c r="OBD63" s="393"/>
      <c r="OBE63" s="393"/>
      <c r="OBF63" s="393"/>
      <c r="OBG63" s="393"/>
      <c r="OBH63" s="393"/>
      <c r="OBI63" s="393"/>
      <c r="OBJ63" s="393"/>
      <c r="OBK63" s="393"/>
      <c r="OBL63" s="393"/>
      <c r="OBM63" s="393"/>
      <c r="OBN63" s="393"/>
      <c r="OBO63" s="393"/>
      <c r="OBP63" s="393"/>
      <c r="OBQ63" s="393"/>
      <c r="OBR63" s="393"/>
      <c r="OBS63" s="393"/>
      <c r="OBT63" s="393"/>
      <c r="OBU63" s="393"/>
      <c r="OBV63" s="393"/>
      <c r="OBW63" s="393"/>
      <c r="OBX63" s="393"/>
      <c r="OBY63" s="393"/>
      <c r="OBZ63" s="393"/>
      <c r="OCA63" s="393"/>
      <c r="OCB63" s="393"/>
      <c r="OCC63" s="393"/>
      <c r="OCD63" s="393"/>
      <c r="OCE63" s="393"/>
      <c r="OCF63" s="393"/>
      <c r="OCG63" s="393"/>
      <c r="OCH63" s="393"/>
      <c r="OCI63" s="393"/>
      <c r="OCJ63" s="393"/>
      <c r="OCK63" s="393"/>
      <c r="OCL63" s="393"/>
      <c r="OCM63" s="393"/>
      <c r="OCN63" s="393"/>
      <c r="OCO63" s="393"/>
      <c r="OCP63" s="393"/>
      <c r="OCQ63" s="393"/>
      <c r="OCR63" s="393"/>
      <c r="OCS63" s="393"/>
      <c r="OCT63" s="393"/>
      <c r="OCU63" s="393"/>
      <c r="OCV63" s="393"/>
      <c r="OCW63" s="393"/>
      <c r="OCX63" s="393"/>
      <c r="OCY63" s="393"/>
      <c r="OCZ63" s="393"/>
      <c r="ODA63" s="393"/>
      <c r="ODB63" s="393"/>
      <c r="ODC63" s="393"/>
      <c r="ODD63" s="393"/>
      <c r="ODE63" s="393"/>
      <c r="ODF63" s="393"/>
      <c r="ODG63" s="393"/>
      <c r="ODH63" s="393"/>
      <c r="ODI63" s="393"/>
      <c r="ODJ63" s="393"/>
      <c r="ODK63" s="393"/>
      <c r="ODL63" s="393"/>
      <c r="ODM63" s="393"/>
      <c r="ODN63" s="393"/>
      <c r="ODO63" s="393"/>
      <c r="ODP63" s="393"/>
      <c r="ODQ63" s="393"/>
      <c r="ODR63" s="393"/>
      <c r="ODS63" s="393"/>
      <c r="ODT63" s="393"/>
      <c r="ODU63" s="393"/>
      <c r="ODV63" s="393"/>
      <c r="ODW63" s="393"/>
      <c r="ODX63" s="393"/>
      <c r="ODY63" s="393"/>
      <c r="ODZ63" s="393"/>
      <c r="OEA63" s="393"/>
      <c r="OEB63" s="393"/>
      <c r="OEC63" s="393"/>
      <c r="OED63" s="393"/>
      <c r="OEE63" s="393"/>
      <c r="OEF63" s="393"/>
      <c r="OEG63" s="393"/>
      <c r="OEH63" s="393"/>
      <c r="OEI63" s="393"/>
      <c r="OEJ63" s="393"/>
      <c r="OEK63" s="393"/>
      <c r="OEL63" s="393"/>
      <c r="OEM63" s="393"/>
      <c r="OEN63" s="393"/>
      <c r="OEO63" s="393"/>
      <c r="OEP63" s="393"/>
      <c r="OEQ63" s="393"/>
      <c r="OER63" s="393"/>
      <c r="OES63" s="393"/>
      <c r="OET63" s="393"/>
      <c r="OEU63" s="393"/>
      <c r="OEV63" s="393"/>
      <c r="OEW63" s="393"/>
      <c r="OEX63" s="393"/>
      <c r="OEY63" s="393"/>
      <c r="OEZ63" s="393"/>
      <c r="OFA63" s="393"/>
      <c r="OFB63" s="393"/>
      <c r="OFC63" s="393"/>
      <c r="OFD63" s="393"/>
      <c r="OFE63" s="393"/>
      <c r="OFF63" s="393"/>
      <c r="OFG63" s="393"/>
      <c r="OFH63" s="393"/>
      <c r="OFI63" s="393"/>
      <c r="OFJ63" s="393"/>
      <c r="OFK63" s="393"/>
      <c r="OFL63" s="393"/>
      <c r="OFM63" s="393"/>
      <c r="OFN63" s="393"/>
      <c r="OFO63" s="393"/>
      <c r="OFP63" s="393"/>
      <c r="OFQ63" s="393"/>
      <c r="OFR63" s="393"/>
      <c r="OFS63" s="393"/>
      <c r="OFT63" s="393"/>
      <c r="OFU63" s="393"/>
      <c r="OFV63" s="393"/>
      <c r="OFW63" s="393"/>
      <c r="OFX63" s="393"/>
      <c r="OFY63" s="393"/>
      <c r="OFZ63" s="393"/>
      <c r="OGA63" s="393"/>
      <c r="OGB63" s="393"/>
      <c r="OGC63" s="393"/>
      <c r="OGD63" s="393"/>
      <c r="OGE63" s="393"/>
      <c r="OGF63" s="393"/>
      <c r="OGG63" s="393"/>
      <c r="OGH63" s="393"/>
      <c r="OGI63" s="393"/>
      <c r="OGJ63" s="393"/>
      <c r="OGK63" s="393"/>
      <c r="OGL63" s="393"/>
      <c r="OGM63" s="393"/>
      <c r="OGN63" s="393"/>
      <c r="OGO63" s="393"/>
      <c r="OGP63" s="393"/>
      <c r="OGQ63" s="393"/>
      <c r="OGR63" s="393"/>
      <c r="OGS63" s="393"/>
      <c r="OGT63" s="393"/>
      <c r="OGU63" s="393"/>
      <c r="OGV63" s="393"/>
      <c r="OGW63" s="393"/>
      <c r="OGX63" s="393"/>
      <c r="OGY63" s="393"/>
      <c r="OGZ63" s="393"/>
      <c r="OHA63" s="393"/>
      <c r="OHB63" s="393"/>
      <c r="OHC63" s="393"/>
      <c r="OHD63" s="393"/>
      <c r="OHE63" s="393"/>
      <c r="OHF63" s="393"/>
      <c r="OHG63" s="393"/>
      <c r="OHH63" s="393"/>
      <c r="OHI63" s="393"/>
      <c r="OHJ63" s="393"/>
      <c r="OHK63" s="393"/>
      <c r="OHL63" s="393"/>
      <c r="OHM63" s="393"/>
      <c r="OHN63" s="393"/>
      <c r="OHO63" s="393"/>
      <c r="OHP63" s="393"/>
      <c r="OHQ63" s="393"/>
      <c r="OHR63" s="393"/>
      <c r="OHS63" s="393"/>
      <c r="OHT63" s="393"/>
      <c r="OHU63" s="393"/>
      <c r="OHV63" s="393"/>
      <c r="OHW63" s="393"/>
      <c r="OHX63" s="393"/>
      <c r="OHY63" s="393"/>
      <c r="OHZ63" s="393"/>
      <c r="OIA63" s="393"/>
      <c r="OIB63" s="393"/>
      <c r="OIC63" s="393"/>
      <c r="OID63" s="393"/>
      <c r="OIE63" s="393"/>
      <c r="OIF63" s="393"/>
      <c r="OIG63" s="393"/>
      <c r="OIH63" s="393"/>
      <c r="OII63" s="393"/>
      <c r="OIJ63" s="393"/>
      <c r="OIK63" s="393"/>
      <c r="OIL63" s="393"/>
      <c r="OIM63" s="393"/>
      <c r="OIN63" s="393"/>
      <c r="OIO63" s="393"/>
      <c r="OIP63" s="393"/>
      <c r="OIQ63" s="393"/>
      <c r="OIR63" s="393"/>
      <c r="OIS63" s="393"/>
      <c r="OIT63" s="393"/>
      <c r="OIU63" s="393"/>
      <c r="OIV63" s="393"/>
      <c r="OIW63" s="393"/>
      <c r="OIX63" s="393"/>
      <c r="OIY63" s="393"/>
      <c r="OIZ63" s="393"/>
      <c r="OJA63" s="393"/>
      <c r="OJB63" s="393"/>
      <c r="OJC63" s="393"/>
      <c r="OJD63" s="393"/>
      <c r="OJE63" s="393"/>
      <c r="OJF63" s="393"/>
      <c r="OJG63" s="393"/>
      <c r="OJH63" s="393"/>
      <c r="OJI63" s="393"/>
      <c r="OJJ63" s="393"/>
      <c r="OJK63" s="393"/>
      <c r="OJL63" s="393"/>
      <c r="OJM63" s="393"/>
      <c r="OJN63" s="393"/>
      <c r="OJO63" s="393"/>
      <c r="OJP63" s="393"/>
      <c r="OJQ63" s="393"/>
      <c r="OJR63" s="393"/>
      <c r="OJS63" s="393"/>
      <c r="OJT63" s="393"/>
      <c r="OJU63" s="393"/>
      <c r="OJV63" s="393"/>
      <c r="OJW63" s="393"/>
      <c r="OJX63" s="393"/>
      <c r="OJY63" s="393"/>
      <c r="OJZ63" s="393"/>
      <c r="OKA63" s="393"/>
      <c r="OKB63" s="393"/>
      <c r="OKC63" s="393"/>
      <c r="OKD63" s="393"/>
      <c r="OKE63" s="393"/>
      <c r="OKF63" s="393"/>
      <c r="OKG63" s="393"/>
      <c r="OKH63" s="393"/>
      <c r="OKI63" s="393"/>
      <c r="OKJ63" s="393"/>
      <c r="OKK63" s="393"/>
      <c r="OKL63" s="393"/>
      <c r="OKM63" s="393"/>
      <c r="OKN63" s="393"/>
      <c r="OKO63" s="393"/>
      <c r="OKP63" s="393"/>
      <c r="OKQ63" s="393"/>
      <c r="OKR63" s="393"/>
      <c r="OKS63" s="393"/>
      <c r="OKT63" s="393"/>
      <c r="OKU63" s="393"/>
      <c r="OKV63" s="393"/>
      <c r="OKW63" s="393"/>
      <c r="OKX63" s="393"/>
      <c r="OKY63" s="393"/>
      <c r="OKZ63" s="393"/>
      <c r="OLA63" s="393"/>
      <c r="OLB63" s="393"/>
      <c r="OLC63" s="393"/>
      <c r="OLD63" s="393"/>
      <c r="OLE63" s="393"/>
      <c r="OLF63" s="393"/>
      <c r="OLG63" s="393"/>
      <c r="OLH63" s="393"/>
      <c r="OLI63" s="393"/>
      <c r="OLJ63" s="393"/>
      <c r="OLK63" s="393"/>
      <c r="OLL63" s="393"/>
      <c r="OLM63" s="393"/>
      <c r="OLN63" s="393"/>
      <c r="OLO63" s="393"/>
      <c r="OLP63" s="393"/>
      <c r="OLQ63" s="393"/>
      <c r="OLR63" s="393"/>
      <c r="OLS63" s="393"/>
      <c r="OLT63" s="393"/>
      <c r="OLU63" s="393"/>
      <c r="OLV63" s="393"/>
      <c r="OLW63" s="393"/>
      <c r="OLX63" s="393"/>
      <c r="OLY63" s="393"/>
      <c r="OLZ63" s="393"/>
      <c r="OMA63" s="393"/>
      <c r="OMB63" s="393"/>
      <c r="OMC63" s="393"/>
      <c r="OMD63" s="393"/>
      <c r="OME63" s="393"/>
      <c r="OMF63" s="393"/>
      <c r="OMG63" s="393"/>
      <c r="OMH63" s="393"/>
      <c r="OMI63" s="393"/>
      <c r="OMJ63" s="393"/>
      <c r="OMK63" s="393"/>
      <c r="OML63" s="393"/>
      <c r="OMM63" s="393"/>
      <c r="OMN63" s="393"/>
      <c r="OMO63" s="393"/>
      <c r="OMP63" s="393"/>
      <c r="OMQ63" s="393"/>
      <c r="OMR63" s="393"/>
      <c r="OMS63" s="393"/>
      <c r="OMT63" s="393"/>
      <c r="OMU63" s="393"/>
      <c r="OMV63" s="393"/>
      <c r="OMW63" s="393"/>
      <c r="OMX63" s="393"/>
      <c r="OMY63" s="393"/>
      <c r="OMZ63" s="393"/>
      <c r="ONA63" s="393"/>
      <c r="ONB63" s="393"/>
      <c r="ONC63" s="393"/>
      <c r="OND63" s="393"/>
      <c r="ONE63" s="393"/>
      <c r="ONF63" s="393"/>
      <c r="ONG63" s="393"/>
      <c r="ONH63" s="393"/>
      <c r="ONI63" s="393"/>
      <c r="ONJ63" s="393"/>
      <c r="ONK63" s="393"/>
      <c r="ONL63" s="393"/>
      <c r="ONM63" s="393"/>
      <c r="ONN63" s="393"/>
      <c r="ONO63" s="393"/>
      <c r="ONP63" s="393"/>
      <c r="ONQ63" s="393"/>
      <c r="ONR63" s="393"/>
      <c r="ONS63" s="393"/>
      <c r="ONT63" s="393"/>
      <c r="ONU63" s="393"/>
      <c r="ONV63" s="393"/>
      <c r="ONW63" s="393"/>
      <c r="ONX63" s="393"/>
      <c r="ONY63" s="393"/>
      <c r="ONZ63" s="393"/>
      <c r="OOA63" s="393"/>
      <c r="OOB63" s="393"/>
      <c r="OOC63" s="393"/>
      <c r="OOD63" s="393"/>
      <c r="OOE63" s="393"/>
      <c r="OOF63" s="393"/>
      <c r="OOG63" s="393"/>
      <c r="OOH63" s="393"/>
      <c r="OOI63" s="393"/>
      <c r="OOJ63" s="393"/>
      <c r="OOK63" s="393"/>
      <c r="OOL63" s="393"/>
      <c r="OOM63" s="393"/>
      <c r="OON63" s="393"/>
      <c r="OOO63" s="393"/>
      <c r="OOP63" s="393"/>
      <c r="OOQ63" s="393"/>
      <c r="OOR63" s="393"/>
      <c r="OOS63" s="393"/>
      <c r="OOT63" s="393"/>
      <c r="OOU63" s="393"/>
      <c r="OOV63" s="393"/>
      <c r="OOW63" s="393"/>
      <c r="OOX63" s="393"/>
      <c r="OOY63" s="393"/>
      <c r="OOZ63" s="393"/>
      <c r="OPA63" s="393"/>
      <c r="OPB63" s="393"/>
      <c r="OPC63" s="393"/>
      <c r="OPD63" s="393"/>
      <c r="OPE63" s="393"/>
      <c r="OPF63" s="393"/>
      <c r="OPG63" s="393"/>
      <c r="OPH63" s="393"/>
      <c r="OPI63" s="393"/>
      <c r="OPJ63" s="393"/>
      <c r="OPK63" s="393"/>
      <c r="OPL63" s="393"/>
      <c r="OPM63" s="393"/>
      <c r="OPN63" s="393"/>
      <c r="OPO63" s="393"/>
      <c r="OPP63" s="393"/>
      <c r="OPQ63" s="393"/>
      <c r="OPR63" s="393"/>
      <c r="OPS63" s="393"/>
      <c r="OPT63" s="393"/>
      <c r="OPU63" s="393"/>
      <c r="OPV63" s="393"/>
      <c r="OPW63" s="393"/>
      <c r="OPX63" s="393"/>
      <c r="OPY63" s="393"/>
      <c r="OPZ63" s="393"/>
      <c r="OQA63" s="393"/>
      <c r="OQB63" s="393"/>
      <c r="OQC63" s="393"/>
      <c r="OQD63" s="393"/>
      <c r="OQE63" s="393"/>
      <c r="OQF63" s="393"/>
      <c r="OQG63" s="393"/>
      <c r="OQH63" s="393"/>
      <c r="OQI63" s="393"/>
      <c r="OQJ63" s="393"/>
      <c r="OQK63" s="393"/>
      <c r="OQL63" s="393"/>
      <c r="OQM63" s="393"/>
      <c r="OQN63" s="393"/>
      <c r="OQO63" s="393"/>
      <c r="OQP63" s="393"/>
      <c r="OQQ63" s="393"/>
      <c r="OQR63" s="393"/>
      <c r="OQS63" s="393"/>
      <c r="OQT63" s="393"/>
      <c r="OQU63" s="393"/>
      <c r="OQV63" s="393"/>
      <c r="OQW63" s="393"/>
      <c r="OQX63" s="393"/>
      <c r="OQY63" s="393"/>
      <c r="OQZ63" s="393"/>
      <c r="ORA63" s="393"/>
      <c r="ORB63" s="393"/>
      <c r="ORC63" s="393"/>
      <c r="ORD63" s="393"/>
      <c r="ORE63" s="393"/>
      <c r="ORF63" s="393"/>
      <c r="ORG63" s="393"/>
      <c r="ORH63" s="393"/>
      <c r="ORI63" s="393"/>
      <c r="ORJ63" s="393"/>
      <c r="ORK63" s="393"/>
      <c r="ORL63" s="393"/>
      <c r="ORM63" s="393"/>
      <c r="ORN63" s="393"/>
      <c r="ORO63" s="393"/>
      <c r="ORP63" s="393"/>
      <c r="ORQ63" s="393"/>
      <c r="ORR63" s="393"/>
      <c r="ORS63" s="393"/>
      <c r="ORT63" s="393"/>
      <c r="ORU63" s="393"/>
      <c r="ORV63" s="393"/>
      <c r="ORW63" s="393"/>
      <c r="ORX63" s="393"/>
      <c r="ORY63" s="393"/>
      <c r="ORZ63" s="393"/>
      <c r="OSA63" s="393"/>
      <c r="OSB63" s="393"/>
      <c r="OSC63" s="393"/>
      <c r="OSD63" s="393"/>
      <c r="OSE63" s="393"/>
      <c r="OSF63" s="393"/>
      <c r="OSG63" s="393"/>
      <c r="OSH63" s="393"/>
      <c r="OSI63" s="393"/>
      <c r="OSJ63" s="393"/>
      <c r="OSK63" s="393"/>
      <c r="OSL63" s="393"/>
      <c r="OSM63" s="393"/>
      <c r="OSN63" s="393"/>
      <c r="OSO63" s="393"/>
      <c r="OSP63" s="393"/>
      <c r="OSQ63" s="393"/>
      <c r="OSR63" s="393"/>
      <c r="OSS63" s="393"/>
      <c r="OST63" s="393"/>
      <c r="OSU63" s="393"/>
      <c r="OSV63" s="393"/>
      <c r="OSW63" s="393"/>
      <c r="OSX63" s="393"/>
      <c r="OSY63" s="393"/>
      <c r="OSZ63" s="393"/>
      <c r="OTA63" s="393"/>
      <c r="OTB63" s="393"/>
      <c r="OTC63" s="393"/>
      <c r="OTD63" s="393"/>
      <c r="OTE63" s="393"/>
      <c r="OTF63" s="393"/>
      <c r="OTG63" s="393"/>
      <c r="OTH63" s="393"/>
      <c r="OTI63" s="393"/>
      <c r="OTJ63" s="393"/>
      <c r="OTK63" s="393"/>
      <c r="OTL63" s="393"/>
      <c r="OTM63" s="393"/>
      <c r="OTN63" s="393"/>
      <c r="OTO63" s="393"/>
      <c r="OTP63" s="393"/>
      <c r="OTQ63" s="393"/>
      <c r="OTR63" s="393"/>
      <c r="OTS63" s="393"/>
      <c r="OTT63" s="393"/>
      <c r="OTU63" s="393"/>
      <c r="OTV63" s="393"/>
      <c r="OTW63" s="393"/>
      <c r="OTX63" s="393"/>
      <c r="OTY63" s="393"/>
      <c r="OTZ63" s="393"/>
      <c r="OUA63" s="393"/>
      <c r="OUB63" s="393"/>
      <c r="OUC63" s="393"/>
      <c r="OUD63" s="393"/>
      <c r="OUE63" s="393"/>
      <c r="OUF63" s="393"/>
      <c r="OUG63" s="393"/>
      <c r="OUH63" s="393"/>
      <c r="OUI63" s="393"/>
      <c r="OUJ63" s="393"/>
      <c r="OUK63" s="393"/>
      <c r="OUL63" s="393"/>
      <c r="OUM63" s="393"/>
      <c r="OUN63" s="393"/>
      <c r="OUO63" s="393"/>
      <c r="OUP63" s="393"/>
      <c r="OUQ63" s="393"/>
      <c r="OUR63" s="393"/>
      <c r="OUS63" s="393"/>
      <c r="OUT63" s="393"/>
      <c r="OUU63" s="393"/>
      <c r="OUV63" s="393"/>
      <c r="OUW63" s="393"/>
      <c r="OUX63" s="393"/>
      <c r="OUY63" s="393"/>
      <c r="OUZ63" s="393"/>
      <c r="OVA63" s="393"/>
      <c r="OVB63" s="393"/>
      <c r="OVC63" s="393"/>
      <c r="OVD63" s="393"/>
      <c r="OVE63" s="393"/>
      <c r="OVF63" s="393"/>
      <c r="OVG63" s="393"/>
      <c r="OVH63" s="393"/>
      <c r="OVI63" s="393"/>
      <c r="OVJ63" s="393"/>
      <c r="OVK63" s="393"/>
      <c r="OVL63" s="393"/>
      <c r="OVM63" s="393"/>
      <c r="OVN63" s="393"/>
      <c r="OVO63" s="393"/>
      <c r="OVP63" s="393"/>
      <c r="OVQ63" s="393"/>
      <c r="OVR63" s="393"/>
      <c r="OVS63" s="393"/>
      <c r="OVT63" s="393"/>
      <c r="OVU63" s="393"/>
      <c r="OVV63" s="393"/>
      <c r="OVW63" s="393"/>
      <c r="OVX63" s="393"/>
      <c r="OVY63" s="393"/>
      <c r="OVZ63" s="393"/>
      <c r="OWA63" s="393"/>
      <c r="OWB63" s="393"/>
      <c r="OWC63" s="393"/>
      <c r="OWD63" s="393"/>
      <c r="OWE63" s="393"/>
      <c r="OWF63" s="393"/>
      <c r="OWG63" s="393"/>
      <c r="OWH63" s="393"/>
      <c r="OWI63" s="393"/>
      <c r="OWJ63" s="393"/>
      <c r="OWK63" s="393"/>
      <c r="OWL63" s="393"/>
      <c r="OWM63" s="393"/>
      <c r="OWN63" s="393"/>
      <c r="OWO63" s="393"/>
      <c r="OWP63" s="393"/>
      <c r="OWQ63" s="393"/>
      <c r="OWR63" s="393"/>
      <c r="OWS63" s="393"/>
      <c r="OWT63" s="393"/>
      <c r="OWU63" s="393"/>
      <c r="OWV63" s="393"/>
      <c r="OWW63" s="393"/>
      <c r="OWX63" s="393"/>
      <c r="OWY63" s="393"/>
      <c r="OWZ63" s="393"/>
      <c r="OXA63" s="393"/>
      <c r="OXB63" s="393"/>
      <c r="OXC63" s="393"/>
      <c r="OXD63" s="393"/>
      <c r="OXE63" s="393"/>
      <c r="OXF63" s="393"/>
      <c r="OXG63" s="393"/>
      <c r="OXH63" s="393"/>
      <c r="OXI63" s="393"/>
      <c r="OXJ63" s="393"/>
      <c r="OXK63" s="393"/>
      <c r="OXL63" s="393"/>
      <c r="OXM63" s="393"/>
      <c r="OXN63" s="393"/>
      <c r="OXO63" s="393"/>
      <c r="OXP63" s="393"/>
      <c r="OXQ63" s="393"/>
      <c r="OXR63" s="393"/>
      <c r="OXS63" s="393"/>
      <c r="OXT63" s="393"/>
      <c r="OXU63" s="393"/>
      <c r="OXV63" s="393"/>
      <c r="OXW63" s="393"/>
      <c r="OXX63" s="393"/>
      <c r="OXY63" s="393"/>
      <c r="OXZ63" s="393"/>
      <c r="OYA63" s="393"/>
      <c r="OYB63" s="393"/>
      <c r="OYC63" s="393"/>
      <c r="OYD63" s="393"/>
      <c r="OYE63" s="393"/>
      <c r="OYF63" s="393"/>
      <c r="OYG63" s="393"/>
      <c r="OYH63" s="393"/>
      <c r="OYI63" s="393"/>
      <c r="OYJ63" s="393"/>
      <c r="OYK63" s="393"/>
      <c r="OYL63" s="393"/>
      <c r="OYM63" s="393"/>
      <c r="OYN63" s="393"/>
      <c r="OYO63" s="393"/>
      <c r="OYP63" s="393"/>
      <c r="OYQ63" s="393"/>
      <c r="OYR63" s="393"/>
      <c r="OYS63" s="393"/>
      <c r="OYT63" s="393"/>
      <c r="OYU63" s="393"/>
      <c r="OYV63" s="393"/>
      <c r="OYW63" s="393"/>
      <c r="OYX63" s="393"/>
      <c r="OYY63" s="393"/>
      <c r="OYZ63" s="393"/>
      <c r="OZA63" s="393"/>
      <c r="OZB63" s="393"/>
      <c r="OZC63" s="393"/>
      <c r="OZD63" s="393"/>
      <c r="OZE63" s="393"/>
      <c r="OZF63" s="393"/>
      <c r="OZG63" s="393"/>
      <c r="OZH63" s="393"/>
      <c r="OZI63" s="393"/>
      <c r="OZJ63" s="393"/>
      <c r="OZK63" s="393"/>
      <c r="OZL63" s="393"/>
      <c r="OZM63" s="393"/>
      <c r="OZN63" s="393"/>
      <c r="OZO63" s="393"/>
      <c r="OZP63" s="393"/>
      <c r="OZQ63" s="393"/>
      <c r="OZR63" s="393"/>
      <c r="OZS63" s="393"/>
      <c r="OZT63" s="393"/>
      <c r="OZU63" s="393"/>
      <c r="OZV63" s="393"/>
      <c r="OZW63" s="393"/>
      <c r="OZX63" s="393"/>
      <c r="OZY63" s="393"/>
      <c r="OZZ63" s="393"/>
      <c r="PAA63" s="393"/>
      <c r="PAB63" s="393"/>
      <c r="PAC63" s="393"/>
      <c r="PAD63" s="393"/>
      <c r="PAE63" s="393"/>
      <c r="PAF63" s="393"/>
      <c r="PAG63" s="393"/>
      <c r="PAH63" s="393"/>
      <c r="PAI63" s="393"/>
      <c r="PAJ63" s="393"/>
      <c r="PAK63" s="393"/>
      <c r="PAL63" s="393"/>
      <c r="PAM63" s="393"/>
      <c r="PAN63" s="393"/>
      <c r="PAO63" s="393"/>
      <c r="PAP63" s="393"/>
      <c r="PAQ63" s="393"/>
      <c r="PAR63" s="393"/>
      <c r="PAS63" s="393"/>
      <c r="PAT63" s="393"/>
      <c r="PAU63" s="393"/>
      <c r="PAV63" s="393"/>
      <c r="PAW63" s="393"/>
      <c r="PAX63" s="393"/>
      <c r="PAY63" s="393"/>
      <c r="PAZ63" s="393"/>
      <c r="PBA63" s="393"/>
      <c r="PBB63" s="393"/>
      <c r="PBC63" s="393"/>
      <c r="PBD63" s="393"/>
      <c r="PBE63" s="393"/>
      <c r="PBF63" s="393"/>
      <c r="PBG63" s="393"/>
      <c r="PBH63" s="393"/>
      <c r="PBI63" s="393"/>
      <c r="PBJ63" s="393"/>
      <c r="PBK63" s="393"/>
      <c r="PBL63" s="393"/>
      <c r="PBM63" s="393"/>
      <c r="PBN63" s="393"/>
      <c r="PBO63" s="393"/>
      <c r="PBP63" s="393"/>
      <c r="PBQ63" s="393"/>
      <c r="PBR63" s="393"/>
      <c r="PBS63" s="393"/>
      <c r="PBT63" s="393"/>
      <c r="PBU63" s="393"/>
      <c r="PBV63" s="393"/>
      <c r="PBW63" s="393"/>
      <c r="PBX63" s="393"/>
      <c r="PBY63" s="393"/>
      <c r="PBZ63" s="393"/>
      <c r="PCA63" s="393"/>
      <c r="PCB63" s="393"/>
      <c r="PCC63" s="393"/>
      <c r="PCD63" s="393"/>
      <c r="PCE63" s="393"/>
      <c r="PCF63" s="393"/>
      <c r="PCG63" s="393"/>
      <c r="PCH63" s="393"/>
      <c r="PCI63" s="393"/>
      <c r="PCJ63" s="393"/>
      <c r="PCK63" s="393"/>
      <c r="PCL63" s="393"/>
      <c r="PCM63" s="393"/>
      <c r="PCN63" s="393"/>
      <c r="PCO63" s="393"/>
      <c r="PCP63" s="393"/>
      <c r="PCQ63" s="393"/>
      <c r="PCR63" s="393"/>
      <c r="PCS63" s="393"/>
      <c r="PCT63" s="393"/>
      <c r="PCU63" s="393"/>
      <c r="PCV63" s="393"/>
      <c r="PCW63" s="393"/>
      <c r="PCX63" s="393"/>
      <c r="PCY63" s="393"/>
      <c r="PCZ63" s="393"/>
      <c r="PDA63" s="393"/>
      <c r="PDB63" s="393"/>
      <c r="PDC63" s="393"/>
      <c r="PDD63" s="393"/>
      <c r="PDE63" s="393"/>
      <c r="PDF63" s="393"/>
      <c r="PDG63" s="393"/>
      <c r="PDH63" s="393"/>
      <c r="PDI63" s="393"/>
      <c r="PDJ63" s="393"/>
      <c r="PDK63" s="393"/>
      <c r="PDL63" s="393"/>
      <c r="PDM63" s="393"/>
      <c r="PDN63" s="393"/>
      <c r="PDO63" s="393"/>
      <c r="PDP63" s="393"/>
      <c r="PDQ63" s="393"/>
      <c r="PDR63" s="393"/>
      <c r="PDS63" s="393"/>
      <c r="PDT63" s="393"/>
      <c r="PDU63" s="393"/>
      <c r="PDV63" s="393"/>
      <c r="PDW63" s="393"/>
      <c r="PDX63" s="393"/>
      <c r="PDY63" s="393"/>
      <c r="PDZ63" s="393"/>
      <c r="PEA63" s="393"/>
      <c r="PEB63" s="393"/>
      <c r="PEC63" s="393"/>
      <c r="PED63" s="393"/>
      <c r="PEE63" s="393"/>
      <c r="PEF63" s="393"/>
      <c r="PEG63" s="393"/>
      <c r="PEH63" s="393"/>
      <c r="PEI63" s="393"/>
      <c r="PEJ63" s="393"/>
      <c r="PEK63" s="393"/>
      <c r="PEL63" s="393"/>
      <c r="PEM63" s="393"/>
      <c r="PEN63" s="393"/>
      <c r="PEO63" s="393"/>
      <c r="PEP63" s="393"/>
      <c r="PEQ63" s="393"/>
      <c r="PER63" s="393"/>
      <c r="PES63" s="393"/>
      <c r="PET63" s="393"/>
      <c r="PEU63" s="393"/>
      <c r="PEV63" s="393"/>
      <c r="PEW63" s="393"/>
      <c r="PEX63" s="393"/>
      <c r="PEY63" s="393"/>
      <c r="PEZ63" s="393"/>
      <c r="PFA63" s="393"/>
      <c r="PFB63" s="393"/>
      <c r="PFC63" s="393"/>
      <c r="PFD63" s="393"/>
      <c r="PFE63" s="393"/>
      <c r="PFF63" s="393"/>
      <c r="PFG63" s="393"/>
      <c r="PFH63" s="393"/>
      <c r="PFI63" s="393"/>
      <c r="PFJ63" s="393"/>
      <c r="PFK63" s="393"/>
      <c r="PFL63" s="393"/>
      <c r="PFM63" s="393"/>
      <c r="PFN63" s="393"/>
      <c r="PFO63" s="393"/>
      <c r="PFP63" s="393"/>
      <c r="PFQ63" s="393"/>
      <c r="PFR63" s="393"/>
      <c r="PFS63" s="393"/>
      <c r="PFT63" s="393"/>
      <c r="PFU63" s="393"/>
      <c r="PFV63" s="393"/>
      <c r="PFW63" s="393"/>
      <c r="PFX63" s="393"/>
      <c r="PFY63" s="393"/>
      <c r="PFZ63" s="393"/>
      <c r="PGA63" s="393"/>
      <c r="PGB63" s="393"/>
      <c r="PGC63" s="393"/>
      <c r="PGD63" s="393"/>
      <c r="PGE63" s="393"/>
      <c r="PGF63" s="393"/>
      <c r="PGG63" s="393"/>
      <c r="PGH63" s="393"/>
      <c r="PGI63" s="393"/>
      <c r="PGJ63" s="393"/>
      <c r="PGK63" s="393"/>
      <c r="PGL63" s="393"/>
      <c r="PGM63" s="393"/>
      <c r="PGN63" s="393"/>
      <c r="PGO63" s="393"/>
      <c r="PGP63" s="393"/>
      <c r="PGQ63" s="393"/>
      <c r="PGR63" s="393"/>
      <c r="PGS63" s="393"/>
      <c r="PGT63" s="393"/>
      <c r="PGU63" s="393"/>
      <c r="PGV63" s="393"/>
      <c r="PGW63" s="393"/>
      <c r="PGX63" s="393"/>
      <c r="PGY63" s="393"/>
      <c r="PGZ63" s="393"/>
      <c r="PHA63" s="393"/>
      <c r="PHB63" s="393"/>
      <c r="PHC63" s="393"/>
      <c r="PHD63" s="393"/>
      <c r="PHE63" s="393"/>
      <c r="PHF63" s="393"/>
      <c r="PHG63" s="393"/>
      <c r="PHH63" s="393"/>
      <c r="PHI63" s="393"/>
      <c r="PHJ63" s="393"/>
      <c r="PHK63" s="393"/>
      <c r="PHL63" s="393"/>
      <c r="PHM63" s="393"/>
      <c r="PHN63" s="393"/>
      <c r="PHO63" s="393"/>
      <c r="PHP63" s="393"/>
      <c r="PHQ63" s="393"/>
      <c r="PHR63" s="393"/>
      <c r="PHS63" s="393"/>
      <c r="PHT63" s="393"/>
      <c r="PHU63" s="393"/>
      <c r="PHV63" s="393"/>
      <c r="PHW63" s="393"/>
      <c r="PHX63" s="393"/>
      <c r="PHY63" s="393"/>
      <c r="PHZ63" s="393"/>
      <c r="PIA63" s="393"/>
      <c r="PIB63" s="393"/>
      <c r="PIC63" s="393"/>
      <c r="PID63" s="393"/>
      <c r="PIE63" s="393"/>
      <c r="PIF63" s="393"/>
      <c r="PIG63" s="393"/>
      <c r="PIH63" s="393"/>
      <c r="PII63" s="393"/>
      <c r="PIJ63" s="393"/>
      <c r="PIK63" s="393"/>
      <c r="PIL63" s="393"/>
      <c r="PIM63" s="393"/>
      <c r="PIN63" s="393"/>
      <c r="PIO63" s="393"/>
      <c r="PIP63" s="393"/>
      <c r="PIQ63" s="393"/>
      <c r="PIR63" s="393"/>
      <c r="PIS63" s="393"/>
      <c r="PIT63" s="393"/>
      <c r="PIU63" s="393"/>
      <c r="PIV63" s="393"/>
      <c r="PIW63" s="393"/>
      <c r="PIX63" s="393"/>
      <c r="PIY63" s="393"/>
      <c r="PIZ63" s="393"/>
      <c r="PJA63" s="393"/>
      <c r="PJB63" s="393"/>
      <c r="PJC63" s="393"/>
      <c r="PJD63" s="393"/>
      <c r="PJE63" s="393"/>
      <c r="PJF63" s="393"/>
      <c r="PJG63" s="393"/>
      <c r="PJH63" s="393"/>
      <c r="PJI63" s="393"/>
      <c r="PJJ63" s="393"/>
      <c r="PJK63" s="393"/>
      <c r="PJL63" s="393"/>
      <c r="PJM63" s="393"/>
      <c r="PJN63" s="393"/>
      <c r="PJO63" s="393"/>
      <c r="PJP63" s="393"/>
      <c r="PJQ63" s="393"/>
      <c r="PJR63" s="393"/>
      <c r="PJS63" s="393"/>
      <c r="PJT63" s="393"/>
      <c r="PJU63" s="393"/>
      <c r="PJV63" s="393"/>
      <c r="PJW63" s="393"/>
      <c r="PJX63" s="393"/>
      <c r="PJY63" s="393"/>
      <c r="PJZ63" s="393"/>
      <c r="PKA63" s="393"/>
      <c r="PKB63" s="393"/>
      <c r="PKC63" s="393"/>
      <c r="PKD63" s="393"/>
      <c r="PKE63" s="393"/>
      <c r="PKF63" s="393"/>
      <c r="PKG63" s="393"/>
      <c r="PKH63" s="393"/>
      <c r="PKI63" s="393"/>
      <c r="PKJ63" s="393"/>
      <c r="PKK63" s="393"/>
      <c r="PKL63" s="393"/>
      <c r="PKM63" s="393"/>
      <c r="PKN63" s="393"/>
      <c r="PKO63" s="393"/>
      <c r="PKP63" s="393"/>
      <c r="PKQ63" s="393"/>
      <c r="PKR63" s="393"/>
      <c r="PKS63" s="393"/>
      <c r="PKT63" s="393"/>
      <c r="PKU63" s="393"/>
      <c r="PKV63" s="393"/>
      <c r="PKW63" s="393"/>
      <c r="PKX63" s="393"/>
      <c r="PKY63" s="393"/>
      <c r="PKZ63" s="393"/>
      <c r="PLA63" s="393"/>
      <c r="PLB63" s="393"/>
      <c r="PLC63" s="393"/>
      <c r="PLD63" s="393"/>
      <c r="PLE63" s="393"/>
      <c r="PLF63" s="393"/>
      <c r="PLG63" s="393"/>
      <c r="PLH63" s="393"/>
      <c r="PLI63" s="393"/>
      <c r="PLJ63" s="393"/>
      <c r="PLK63" s="393"/>
      <c r="PLL63" s="393"/>
      <c r="PLM63" s="393"/>
      <c r="PLN63" s="393"/>
      <c r="PLO63" s="393"/>
      <c r="PLP63" s="393"/>
      <c r="PLQ63" s="393"/>
      <c r="PLR63" s="393"/>
      <c r="PLS63" s="393"/>
      <c r="PLT63" s="393"/>
      <c r="PLU63" s="393"/>
      <c r="PLV63" s="393"/>
      <c r="PLW63" s="393"/>
      <c r="PLX63" s="393"/>
      <c r="PLY63" s="393"/>
      <c r="PLZ63" s="393"/>
      <c r="PMA63" s="393"/>
      <c r="PMB63" s="393"/>
      <c r="PMC63" s="393"/>
      <c r="PMD63" s="393"/>
      <c r="PME63" s="393"/>
      <c r="PMF63" s="393"/>
      <c r="PMG63" s="393"/>
      <c r="PMH63" s="393"/>
      <c r="PMI63" s="393"/>
      <c r="PMJ63" s="393"/>
      <c r="PMK63" s="393"/>
      <c r="PML63" s="393"/>
      <c r="PMM63" s="393"/>
      <c r="PMN63" s="393"/>
      <c r="PMO63" s="393"/>
      <c r="PMP63" s="393"/>
      <c r="PMQ63" s="393"/>
      <c r="PMR63" s="393"/>
      <c r="PMS63" s="393"/>
      <c r="PMT63" s="393"/>
      <c r="PMU63" s="393"/>
      <c r="PMV63" s="393"/>
      <c r="PMW63" s="393"/>
      <c r="PMX63" s="393"/>
      <c r="PMY63" s="393"/>
      <c r="PMZ63" s="393"/>
      <c r="PNA63" s="393"/>
      <c r="PNB63" s="393"/>
      <c r="PNC63" s="393"/>
      <c r="PND63" s="393"/>
      <c r="PNE63" s="393"/>
      <c r="PNF63" s="393"/>
      <c r="PNG63" s="393"/>
      <c r="PNH63" s="393"/>
      <c r="PNI63" s="393"/>
      <c r="PNJ63" s="393"/>
      <c r="PNK63" s="393"/>
      <c r="PNL63" s="393"/>
      <c r="PNM63" s="393"/>
      <c r="PNN63" s="393"/>
      <c r="PNO63" s="393"/>
      <c r="PNP63" s="393"/>
      <c r="PNQ63" s="393"/>
      <c r="PNR63" s="393"/>
      <c r="PNS63" s="393"/>
      <c r="PNT63" s="393"/>
      <c r="PNU63" s="393"/>
      <c r="PNV63" s="393"/>
      <c r="PNW63" s="393"/>
      <c r="PNX63" s="393"/>
      <c r="PNY63" s="393"/>
      <c r="PNZ63" s="393"/>
      <c r="POA63" s="393"/>
      <c r="POB63" s="393"/>
      <c r="POC63" s="393"/>
      <c r="POD63" s="393"/>
      <c r="POE63" s="393"/>
      <c r="POF63" s="393"/>
      <c r="POG63" s="393"/>
      <c r="POH63" s="393"/>
      <c r="POI63" s="393"/>
      <c r="POJ63" s="393"/>
      <c r="POK63" s="393"/>
      <c r="POL63" s="393"/>
      <c r="POM63" s="393"/>
      <c r="PON63" s="393"/>
      <c r="POO63" s="393"/>
      <c r="POP63" s="393"/>
      <c r="POQ63" s="393"/>
      <c r="POR63" s="393"/>
      <c r="POS63" s="393"/>
      <c r="POT63" s="393"/>
      <c r="POU63" s="393"/>
      <c r="POV63" s="393"/>
      <c r="POW63" s="393"/>
      <c r="POX63" s="393"/>
      <c r="POY63" s="393"/>
      <c r="POZ63" s="393"/>
      <c r="PPA63" s="393"/>
      <c r="PPB63" s="393"/>
      <c r="PPC63" s="393"/>
      <c r="PPD63" s="393"/>
      <c r="PPE63" s="393"/>
      <c r="PPF63" s="393"/>
      <c r="PPG63" s="393"/>
      <c r="PPH63" s="393"/>
      <c r="PPI63" s="393"/>
      <c r="PPJ63" s="393"/>
      <c r="PPK63" s="393"/>
      <c r="PPL63" s="393"/>
      <c r="PPM63" s="393"/>
      <c r="PPN63" s="393"/>
      <c r="PPO63" s="393"/>
      <c r="PPP63" s="393"/>
      <c r="PPQ63" s="393"/>
      <c r="PPR63" s="393"/>
      <c r="PPS63" s="393"/>
      <c r="PPT63" s="393"/>
      <c r="PPU63" s="393"/>
      <c r="PPV63" s="393"/>
      <c r="PPW63" s="393"/>
      <c r="PPX63" s="393"/>
      <c r="PPY63" s="393"/>
      <c r="PPZ63" s="393"/>
      <c r="PQA63" s="393"/>
      <c r="PQB63" s="393"/>
      <c r="PQC63" s="393"/>
      <c r="PQD63" s="393"/>
      <c r="PQE63" s="393"/>
      <c r="PQF63" s="393"/>
      <c r="PQG63" s="393"/>
      <c r="PQH63" s="393"/>
      <c r="PQI63" s="393"/>
      <c r="PQJ63" s="393"/>
      <c r="PQK63" s="393"/>
      <c r="PQL63" s="393"/>
      <c r="PQM63" s="393"/>
      <c r="PQN63" s="393"/>
      <c r="PQO63" s="393"/>
      <c r="PQP63" s="393"/>
      <c r="PQQ63" s="393"/>
      <c r="PQR63" s="393"/>
      <c r="PQS63" s="393"/>
      <c r="PQT63" s="393"/>
      <c r="PQU63" s="393"/>
      <c r="PQV63" s="393"/>
      <c r="PQW63" s="393"/>
      <c r="PQX63" s="393"/>
      <c r="PQY63" s="393"/>
      <c r="PQZ63" s="393"/>
      <c r="PRA63" s="393"/>
      <c r="PRB63" s="393"/>
      <c r="PRC63" s="393"/>
      <c r="PRD63" s="393"/>
      <c r="PRE63" s="393"/>
      <c r="PRF63" s="393"/>
      <c r="PRG63" s="393"/>
      <c r="PRH63" s="393"/>
      <c r="PRI63" s="393"/>
      <c r="PRJ63" s="393"/>
      <c r="PRK63" s="393"/>
      <c r="PRL63" s="393"/>
      <c r="PRM63" s="393"/>
      <c r="PRN63" s="393"/>
      <c r="PRO63" s="393"/>
      <c r="PRP63" s="393"/>
      <c r="PRQ63" s="393"/>
      <c r="PRR63" s="393"/>
      <c r="PRS63" s="393"/>
      <c r="PRT63" s="393"/>
      <c r="PRU63" s="393"/>
      <c r="PRV63" s="393"/>
      <c r="PRW63" s="393"/>
      <c r="PRX63" s="393"/>
      <c r="PRY63" s="393"/>
      <c r="PRZ63" s="393"/>
      <c r="PSA63" s="393"/>
      <c r="PSB63" s="393"/>
      <c r="PSC63" s="393"/>
      <c r="PSD63" s="393"/>
      <c r="PSE63" s="393"/>
      <c r="PSF63" s="393"/>
      <c r="PSG63" s="393"/>
      <c r="PSH63" s="393"/>
      <c r="PSI63" s="393"/>
      <c r="PSJ63" s="393"/>
      <c r="PSK63" s="393"/>
      <c r="PSL63" s="393"/>
      <c r="PSM63" s="393"/>
      <c r="PSN63" s="393"/>
      <c r="PSO63" s="393"/>
      <c r="PSP63" s="393"/>
      <c r="PSQ63" s="393"/>
      <c r="PSR63" s="393"/>
      <c r="PSS63" s="393"/>
      <c r="PST63" s="393"/>
      <c r="PSU63" s="393"/>
      <c r="PSV63" s="393"/>
      <c r="PSW63" s="393"/>
      <c r="PSX63" s="393"/>
      <c r="PSY63" s="393"/>
      <c r="PSZ63" s="393"/>
      <c r="PTA63" s="393"/>
      <c r="PTB63" s="393"/>
      <c r="PTC63" s="393"/>
      <c r="PTD63" s="393"/>
      <c r="PTE63" s="393"/>
      <c r="PTF63" s="393"/>
      <c r="PTG63" s="393"/>
      <c r="PTH63" s="393"/>
      <c r="PTI63" s="393"/>
      <c r="PTJ63" s="393"/>
      <c r="PTK63" s="393"/>
      <c r="PTL63" s="393"/>
      <c r="PTM63" s="393"/>
      <c r="PTN63" s="393"/>
      <c r="PTO63" s="393"/>
      <c r="PTP63" s="393"/>
      <c r="PTQ63" s="393"/>
      <c r="PTR63" s="393"/>
      <c r="PTS63" s="393"/>
      <c r="PTT63" s="393"/>
      <c r="PTU63" s="393"/>
      <c r="PTV63" s="393"/>
      <c r="PTW63" s="393"/>
      <c r="PTX63" s="393"/>
      <c r="PTY63" s="393"/>
      <c r="PTZ63" s="393"/>
      <c r="PUA63" s="393"/>
      <c r="PUB63" s="393"/>
      <c r="PUC63" s="393"/>
      <c r="PUD63" s="393"/>
      <c r="PUE63" s="393"/>
      <c r="PUF63" s="393"/>
      <c r="PUG63" s="393"/>
      <c r="PUH63" s="393"/>
      <c r="PUI63" s="393"/>
      <c r="PUJ63" s="393"/>
      <c r="PUK63" s="393"/>
      <c r="PUL63" s="393"/>
      <c r="PUM63" s="393"/>
      <c r="PUN63" s="393"/>
      <c r="PUO63" s="393"/>
      <c r="PUP63" s="393"/>
      <c r="PUQ63" s="393"/>
      <c r="PUR63" s="393"/>
      <c r="PUS63" s="393"/>
      <c r="PUT63" s="393"/>
      <c r="PUU63" s="393"/>
      <c r="PUV63" s="393"/>
      <c r="PUW63" s="393"/>
      <c r="PUX63" s="393"/>
      <c r="PUY63" s="393"/>
      <c r="PUZ63" s="393"/>
      <c r="PVA63" s="393"/>
      <c r="PVB63" s="393"/>
      <c r="PVC63" s="393"/>
      <c r="PVD63" s="393"/>
      <c r="PVE63" s="393"/>
      <c r="PVF63" s="393"/>
      <c r="PVG63" s="393"/>
      <c r="PVH63" s="393"/>
      <c r="PVI63" s="393"/>
      <c r="PVJ63" s="393"/>
      <c r="PVK63" s="393"/>
      <c r="PVL63" s="393"/>
      <c r="PVM63" s="393"/>
      <c r="PVN63" s="393"/>
      <c r="PVO63" s="393"/>
      <c r="PVP63" s="393"/>
      <c r="PVQ63" s="393"/>
      <c r="PVR63" s="393"/>
      <c r="PVS63" s="393"/>
      <c r="PVT63" s="393"/>
      <c r="PVU63" s="393"/>
      <c r="PVV63" s="393"/>
      <c r="PVW63" s="393"/>
      <c r="PVX63" s="393"/>
      <c r="PVY63" s="393"/>
      <c r="PVZ63" s="393"/>
      <c r="PWA63" s="393"/>
      <c r="PWB63" s="393"/>
      <c r="PWC63" s="393"/>
      <c r="PWD63" s="393"/>
      <c r="PWE63" s="393"/>
      <c r="PWF63" s="393"/>
      <c r="PWG63" s="393"/>
      <c r="PWH63" s="393"/>
      <c r="PWI63" s="393"/>
      <c r="PWJ63" s="393"/>
      <c r="PWK63" s="393"/>
      <c r="PWL63" s="393"/>
      <c r="PWM63" s="393"/>
      <c r="PWN63" s="393"/>
      <c r="PWO63" s="393"/>
      <c r="PWP63" s="393"/>
      <c r="PWQ63" s="393"/>
      <c r="PWR63" s="393"/>
      <c r="PWS63" s="393"/>
      <c r="PWT63" s="393"/>
      <c r="PWU63" s="393"/>
      <c r="PWV63" s="393"/>
      <c r="PWW63" s="393"/>
      <c r="PWX63" s="393"/>
      <c r="PWY63" s="393"/>
      <c r="PWZ63" s="393"/>
      <c r="PXA63" s="393"/>
      <c r="PXB63" s="393"/>
      <c r="PXC63" s="393"/>
      <c r="PXD63" s="393"/>
      <c r="PXE63" s="393"/>
      <c r="PXF63" s="393"/>
      <c r="PXG63" s="393"/>
      <c r="PXH63" s="393"/>
      <c r="PXI63" s="393"/>
      <c r="PXJ63" s="393"/>
      <c r="PXK63" s="393"/>
      <c r="PXL63" s="393"/>
      <c r="PXM63" s="393"/>
      <c r="PXN63" s="393"/>
      <c r="PXO63" s="393"/>
      <c r="PXP63" s="393"/>
      <c r="PXQ63" s="393"/>
      <c r="PXR63" s="393"/>
      <c r="PXS63" s="393"/>
      <c r="PXT63" s="393"/>
      <c r="PXU63" s="393"/>
      <c r="PXV63" s="393"/>
      <c r="PXW63" s="393"/>
      <c r="PXX63" s="393"/>
      <c r="PXY63" s="393"/>
      <c r="PXZ63" s="393"/>
      <c r="PYA63" s="393"/>
      <c r="PYB63" s="393"/>
      <c r="PYC63" s="393"/>
      <c r="PYD63" s="393"/>
      <c r="PYE63" s="393"/>
      <c r="PYF63" s="393"/>
      <c r="PYG63" s="393"/>
      <c r="PYH63" s="393"/>
      <c r="PYI63" s="393"/>
      <c r="PYJ63" s="393"/>
      <c r="PYK63" s="393"/>
      <c r="PYL63" s="393"/>
      <c r="PYM63" s="393"/>
      <c r="PYN63" s="393"/>
      <c r="PYO63" s="393"/>
      <c r="PYP63" s="393"/>
      <c r="PYQ63" s="393"/>
      <c r="PYR63" s="393"/>
      <c r="PYS63" s="393"/>
      <c r="PYT63" s="393"/>
      <c r="PYU63" s="393"/>
      <c r="PYV63" s="393"/>
      <c r="PYW63" s="393"/>
      <c r="PYX63" s="393"/>
      <c r="PYY63" s="393"/>
      <c r="PYZ63" s="393"/>
      <c r="PZA63" s="393"/>
      <c r="PZB63" s="393"/>
      <c r="PZC63" s="393"/>
      <c r="PZD63" s="393"/>
      <c r="PZE63" s="393"/>
      <c r="PZF63" s="393"/>
      <c r="PZG63" s="393"/>
      <c r="PZH63" s="393"/>
      <c r="PZI63" s="393"/>
      <c r="PZJ63" s="393"/>
      <c r="PZK63" s="393"/>
      <c r="PZL63" s="393"/>
      <c r="PZM63" s="393"/>
      <c r="PZN63" s="393"/>
      <c r="PZO63" s="393"/>
      <c r="PZP63" s="393"/>
      <c r="PZQ63" s="393"/>
      <c r="PZR63" s="393"/>
      <c r="PZS63" s="393"/>
      <c r="PZT63" s="393"/>
      <c r="PZU63" s="393"/>
      <c r="PZV63" s="393"/>
      <c r="PZW63" s="393"/>
      <c r="PZX63" s="393"/>
      <c r="PZY63" s="393"/>
      <c r="PZZ63" s="393"/>
      <c r="QAA63" s="393"/>
      <c r="QAB63" s="393"/>
      <c r="QAC63" s="393"/>
      <c r="QAD63" s="393"/>
      <c r="QAE63" s="393"/>
      <c r="QAF63" s="393"/>
      <c r="QAG63" s="393"/>
      <c r="QAH63" s="393"/>
      <c r="QAI63" s="393"/>
      <c r="QAJ63" s="393"/>
      <c r="QAK63" s="393"/>
      <c r="QAL63" s="393"/>
      <c r="QAM63" s="393"/>
      <c r="QAN63" s="393"/>
      <c r="QAO63" s="393"/>
      <c r="QAP63" s="393"/>
      <c r="QAQ63" s="393"/>
      <c r="QAR63" s="393"/>
      <c r="QAS63" s="393"/>
      <c r="QAT63" s="393"/>
      <c r="QAU63" s="393"/>
      <c r="QAV63" s="393"/>
      <c r="QAW63" s="393"/>
      <c r="QAX63" s="393"/>
      <c r="QAY63" s="393"/>
      <c r="QAZ63" s="393"/>
      <c r="QBA63" s="393"/>
      <c r="QBB63" s="393"/>
      <c r="QBC63" s="393"/>
      <c r="QBD63" s="393"/>
      <c r="QBE63" s="393"/>
      <c r="QBF63" s="393"/>
      <c r="QBG63" s="393"/>
      <c r="QBH63" s="393"/>
      <c r="QBI63" s="393"/>
      <c r="QBJ63" s="393"/>
      <c r="QBK63" s="393"/>
      <c r="QBL63" s="393"/>
      <c r="QBM63" s="393"/>
      <c r="QBN63" s="393"/>
      <c r="QBO63" s="393"/>
      <c r="QBP63" s="393"/>
      <c r="QBQ63" s="393"/>
      <c r="QBR63" s="393"/>
      <c r="QBS63" s="393"/>
      <c r="QBT63" s="393"/>
      <c r="QBU63" s="393"/>
      <c r="QBV63" s="393"/>
      <c r="QBW63" s="393"/>
      <c r="QBX63" s="393"/>
      <c r="QBY63" s="393"/>
      <c r="QBZ63" s="393"/>
      <c r="QCA63" s="393"/>
      <c r="QCB63" s="393"/>
      <c r="QCC63" s="393"/>
      <c r="QCD63" s="393"/>
      <c r="QCE63" s="393"/>
      <c r="QCF63" s="393"/>
      <c r="QCG63" s="393"/>
      <c r="QCH63" s="393"/>
      <c r="QCI63" s="393"/>
      <c r="QCJ63" s="393"/>
      <c r="QCK63" s="393"/>
      <c r="QCL63" s="393"/>
      <c r="QCM63" s="393"/>
      <c r="QCN63" s="393"/>
      <c r="QCO63" s="393"/>
      <c r="QCP63" s="393"/>
      <c r="QCQ63" s="393"/>
      <c r="QCR63" s="393"/>
      <c r="QCS63" s="393"/>
      <c r="QCT63" s="393"/>
      <c r="QCU63" s="393"/>
      <c r="QCV63" s="393"/>
      <c r="QCW63" s="393"/>
      <c r="QCX63" s="393"/>
      <c r="QCY63" s="393"/>
      <c r="QCZ63" s="393"/>
      <c r="QDA63" s="393"/>
      <c r="QDB63" s="393"/>
      <c r="QDC63" s="393"/>
      <c r="QDD63" s="393"/>
      <c r="QDE63" s="393"/>
      <c r="QDF63" s="393"/>
      <c r="QDG63" s="393"/>
      <c r="QDH63" s="393"/>
      <c r="QDI63" s="393"/>
      <c r="QDJ63" s="393"/>
      <c r="QDK63" s="393"/>
      <c r="QDL63" s="393"/>
      <c r="QDM63" s="393"/>
      <c r="QDN63" s="393"/>
      <c r="QDO63" s="393"/>
      <c r="QDP63" s="393"/>
      <c r="QDQ63" s="393"/>
      <c r="QDR63" s="393"/>
      <c r="QDS63" s="393"/>
      <c r="QDT63" s="393"/>
      <c r="QDU63" s="393"/>
      <c r="QDV63" s="393"/>
      <c r="QDW63" s="393"/>
      <c r="QDX63" s="393"/>
      <c r="QDY63" s="393"/>
      <c r="QDZ63" s="393"/>
      <c r="QEA63" s="393"/>
      <c r="QEB63" s="393"/>
      <c r="QEC63" s="393"/>
      <c r="QED63" s="393"/>
      <c r="QEE63" s="393"/>
      <c r="QEF63" s="393"/>
      <c r="QEG63" s="393"/>
      <c r="QEH63" s="393"/>
      <c r="QEI63" s="393"/>
      <c r="QEJ63" s="393"/>
      <c r="QEK63" s="393"/>
      <c r="QEL63" s="393"/>
      <c r="QEM63" s="393"/>
      <c r="QEN63" s="393"/>
      <c r="QEO63" s="393"/>
      <c r="QEP63" s="393"/>
      <c r="QEQ63" s="393"/>
      <c r="QER63" s="393"/>
      <c r="QES63" s="393"/>
      <c r="QET63" s="393"/>
      <c r="QEU63" s="393"/>
      <c r="QEV63" s="393"/>
      <c r="QEW63" s="393"/>
      <c r="QEX63" s="393"/>
      <c r="QEY63" s="393"/>
      <c r="QEZ63" s="393"/>
      <c r="QFA63" s="393"/>
      <c r="QFB63" s="393"/>
      <c r="QFC63" s="393"/>
      <c r="QFD63" s="393"/>
      <c r="QFE63" s="393"/>
      <c r="QFF63" s="393"/>
      <c r="QFG63" s="393"/>
      <c r="QFH63" s="393"/>
      <c r="QFI63" s="393"/>
      <c r="QFJ63" s="393"/>
      <c r="QFK63" s="393"/>
      <c r="QFL63" s="393"/>
      <c r="QFM63" s="393"/>
      <c r="QFN63" s="393"/>
      <c r="QFO63" s="393"/>
      <c r="QFP63" s="393"/>
      <c r="QFQ63" s="393"/>
      <c r="QFR63" s="393"/>
      <c r="QFS63" s="393"/>
      <c r="QFT63" s="393"/>
      <c r="QFU63" s="393"/>
      <c r="QFV63" s="393"/>
      <c r="QFW63" s="393"/>
      <c r="QFX63" s="393"/>
      <c r="QFY63" s="393"/>
      <c r="QFZ63" s="393"/>
      <c r="QGA63" s="393"/>
      <c r="QGB63" s="393"/>
      <c r="QGC63" s="393"/>
      <c r="QGD63" s="393"/>
      <c r="QGE63" s="393"/>
      <c r="QGF63" s="393"/>
      <c r="QGG63" s="393"/>
      <c r="QGH63" s="393"/>
      <c r="QGI63" s="393"/>
      <c r="QGJ63" s="393"/>
      <c r="QGK63" s="393"/>
      <c r="QGL63" s="393"/>
      <c r="QGM63" s="393"/>
      <c r="QGN63" s="393"/>
      <c r="QGO63" s="393"/>
      <c r="QGP63" s="393"/>
      <c r="QGQ63" s="393"/>
      <c r="QGR63" s="393"/>
      <c r="QGS63" s="393"/>
      <c r="QGT63" s="393"/>
      <c r="QGU63" s="393"/>
      <c r="QGV63" s="393"/>
      <c r="QGW63" s="393"/>
      <c r="QGX63" s="393"/>
      <c r="QGY63" s="393"/>
      <c r="QGZ63" s="393"/>
      <c r="QHA63" s="393"/>
      <c r="QHB63" s="393"/>
      <c r="QHC63" s="393"/>
      <c r="QHD63" s="393"/>
      <c r="QHE63" s="393"/>
      <c r="QHF63" s="393"/>
      <c r="QHG63" s="393"/>
      <c r="QHH63" s="393"/>
      <c r="QHI63" s="393"/>
      <c r="QHJ63" s="393"/>
      <c r="QHK63" s="393"/>
      <c r="QHL63" s="393"/>
      <c r="QHM63" s="393"/>
      <c r="QHN63" s="393"/>
      <c r="QHO63" s="393"/>
      <c r="QHP63" s="393"/>
      <c r="QHQ63" s="393"/>
      <c r="QHR63" s="393"/>
      <c r="QHS63" s="393"/>
      <c r="QHT63" s="393"/>
      <c r="QHU63" s="393"/>
      <c r="QHV63" s="393"/>
      <c r="QHW63" s="393"/>
      <c r="QHX63" s="393"/>
      <c r="QHY63" s="393"/>
      <c r="QHZ63" s="393"/>
      <c r="QIA63" s="393"/>
      <c r="QIB63" s="393"/>
      <c r="QIC63" s="393"/>
      <c r="QID63" s="393"/>
      <c r="QIE63" s="393"/>
      <c r="QIF63" s="393"/>
      <c r="QIG63" s="393"/>
      <c r="QIH63" s="393"/>
      <c r="QII63" s="393"/>
      <c r="QIJ63" s="393"/>
      <c r="QIK63" s="393"/>
      <c r="QIL63" s="393"/>
      <c r="QIM63" s="393"/>
      <c r="QIN63" s="393"/>
      <c r="QIO63" s="393"/>
      <c r="QIP63" s="393"/>
      <c r="QIQ63" s="393"/>
      <c r="QIR63" s="393"/>
      <c r="QIS63" s="393"/>
      <c r="QIT63" s="393"/>
      <c r="QIU63" s="393"/>
      <c r="QIV63" s="393"/>
      <c r="QIW63" s="393"/>
      <c r="QIX63" s="393"/>
      <c r="QIY63" s="393"/>
      <c r="QIZ63" s="393"/>
      <c r="QJA63" s="393"/>
      <c r="QJB63" s="393"/>
      <c r="QJC63" s="393"/>
      <c r="QJD63" s="393"/>
      <c r="QJE63" s="393"/>
      <c r="QJF63" s="393"/>
      <c r="QJG63" s="393"/>
      <c r="QJH63" s="393"/>
      <c r="QJI63" s="393"/>
      <c r="QJJ63" s="393"/>
      <c r="QJK63" s="393"/>
      <c r="QJL63" s="393"/>
      <c r="QJM63" s="393"/>
      <c r="QJN63" s="393"/>
      <c r="QJO63" s="393"/>
      <c r="QJP63" s="393"/>
      <c r="QJQ63" s="393"/>
      <c r="QJR63" s="393"/>
      <c r="QJS63" s="393"/>
      <c r="QJT63" s="393"/>
      <c r="QJU63" s="393"/>
      <c r="QJV63" s="393"/>
      <c r="QJW63" s="393"/>
      <c r="QJX63" s="393"/>
      <c r="QJY63" s="393"/>
      <c r="QJZ63" s="393"/>
      <c r="QKA63" s="393"/>
      <c r="QKB63" s="393"/>
      <c r="QKC63" s="393"/>
      <c r="QKD63" s="393"/>
      <c r="QKE63" s="393"/>
      <c r="QKF63" s="393"/>
      <c r="QKG63" s="393"/>
      <c r="QKH63" s="393"/>
      <c r="QKI63" s="393"/>
      <c r="QKJ63" s="393"/>
      <c r="QKK63" s="393"/>
      <c r="QKL63" s="393"/>
      <c r="QKM63" s="393"/>
      <c r="QKN63" s="393"/>
      <c r="QKO63" s="393"/>
      <c r="QKP63" s="393"/>
      <c r="QKQ63" s="393"/>
      <c r="QKR63" s="393"/>
      <c r="QKS63" s="393"/>
      <c r="QKT63" s="393"/>
      <c r="QKU63" s="393"/>
      <c r="QKV63" s="393"/>
      <c r="QKW63" s="393"/>
      <c r="QKX63" s="393"/>
      <c r="QKY63" s="393"/>
      <c r="QKZ63" s="393"/>
      <c r="QLA63" s="393"/>
      <c r="QLB63" s="393"/>
      <c r="QLC63" s="393"/>
      <c r="QLD63" s="393"/>
      <c r="QLE63" s="393"/>
      <c r="QLF63" s="393"/>
      <c r="QLG63" s="393"/>
      <c r="QLH63" s="393"/>
      <c r="QLI63" s="393"/>
      <c r="QLJ63" s="393"/>
      <c r="QLK63" s="393"/>
      <c r="QLL63" s="393"/>
      <c r="QLM63" s="393"/>
      <c r="QLN63" s="393"/>
      <c r="QLO63" s="393"/>
      <c r="QLP63" s="393"/>
      <c r="QLQ63" s="393"/>
      <c r="QLR63" s="393"/>
      <c r="QLS63" s="393"/>
      <c r="QLT63" s="393"/>
      <c r="QLU63" s="393"/>
      <c r="QLV63" s="393"/>
      <c r="QLW63" s="393"/>
      <c r="QLX63" s="393"/>
      <c r="QLY63" s="393"/>
      <c r="QLZ63" s="393"/>
      <c r="QMA63" s="393"/>
      <c r="QMB63" s="393"/>
      <c r="QMC63" s="393"/>
      <c r="QMD63" s="393"/>
      <c r="QME63" s="393"/>
      <c r="QMF63" s="393"/>
      <c r="QMG63" s="393"/>
      <c r="QMH63" s="393"/>
      <c r="QMI63" s="393"/>
      <c r="QMJ63" s="393"/>
      <c r="QMK63" s="393"/>
      <c r="QML63" s="393"/>
      <c r="QMM63" s="393"/>
      <c r="QMN63" s="393"/>
      <c r="QMO63" s="393"/>
      <c r="QMP63" s="393"/>
      <c r="QMQ63" s="393"/>
      <c r="QMR63" s="393"/>
      <c r="QMS63" s="393"/>
      <c r="QMT63" s="393"/>
      <c r="QMU63" s="393"/>
      <c r="QMV63" s="393"/>
      <c r="QMW63" s="393"/>
      <c r="QMX63" s="393"/>
      <c r="QMY63" s="393"/>
      <c r="QMZ63" s="393"/>
      <c r="QNA63" s="393"/>
      <c r="QNB63" s="393"/>
      <c r="QNC63" s="393"/>
      <c r="QND63" s="393"/>
      <c r="QNE63" s="393"/>
      <c r="QNF63" s="393"/>
      <c r="QNG63" s="393"/>
      <c r="QNH63" s="393"/>
      <c r="QNI63" s="393"/>
      <c r="QNJ63" s="393"/>
      <c r="QNK63" s="393"/>
      <c r="QNL63" s="393"/>
      <c r="QNM63" s="393"/>
      <c r="QNN63" s="393"/>
      <c r="QNO63" s="393"/>
      <c r="QNP63" s="393"/>
      <c r="QNQ63" s="393"/>
      <c r="QNR63" s="393"/>
      <c r="QNS63" s="393"/>
      <c r="QNT63" s="393"/>
      <c r="QNU63" s="393"/>
      <c r="QNV63" s="393"/>
      <c r="QNW63" s="393"/>
      <c r="QNX63" s="393"/>
      <c r="QNY63" s="393"/>
      <c r="QNZ63" s="393"/>
      <c r="QOA63" s="393"/>
      <c r="QOB63" s="393"/>
      <c r="QOC63" s="393"/>
      <c r="QOD63" s="393"/>
      <c r="QOE63" s="393"/>
      <c r="QOF63" s="393"/>
      <c r="QOG63" s="393"/>
      <c r="QOH63" s="393"/>
      <c r="QOI63" s="393"/>
      <c r="QOJ63" s="393"/>
      <c r="QOK63" s="393"/>
      <c r="QOL63" s="393"/>
      <c r="QOM63" s="393"/>
      <c r="QON63" s="393"/>
      <c r="QOO63" s="393"/>
      <c r="QOP63" s="393"/>
      <c r="QOQ63" s="393"/>
      <c r="QOR63" s="393"/>
      <c r="QOS63" s="393"/>
      <c r="QOT63" s="393"/>
      <c r="QOU63" s="393"/>
      <c r="QOV63" s="393"/>
      <c r="QOW63" s="393"/>
      <c r="QOX63" s="393"/>
      <c r="QOY63" s="393"/>
      <c r="QOZ63" s="393"/>
      <c r="QPA63" s="393"/>
      <c r="QPB63" s="393"/>
      <c r="QPC63" s="393"/>
      <c r="QPD63" s="393"/>
      <c r="QPE63" s="393"/>
      <c r="QPF63" s="393"/>
      <c r="QPG63" s="393"/>
      <c r="QPH63" s="393"/>
      <c r="QPI63" s="393"/>
      <c r="QPJ63" s="393"/>
      <c r="QPK63" s="393"/>
      <c r="QPL63" s="393"/>
      <c r="QPM63" s="393"/>
      <c r="QPN63" s="393"/>
      <c r="QPO63" s="393"/>
      <c r="QPP63" s="393"/>
      <c r="QPQ63" s="393"/>
      <c r="QPR63" s="393"/>
      <c r="QPS63" s="393"/>
      <c r="QPT63" s="393"/>
      <c r="QPU63" s="393"/>
      <c r="QPV63" s="393"/>
      <c r="QPW63" s="393"/>
      <c r="QPX63" s="393"/>
      <c r="QPY63" s="393"/>
      <c r="QPZ63" s="393"/>
      <c r="QQA63" s="393"/>
      <c r="QQB63" s="393"/>
      <c r="QQC63" s="393"/>
      <c r="QQD63" s="393"/>
      <c r="QQE63" s="393"/>
      <c r="QQF63" s="393"/>
      <c r="QQG63" s="393"/>
      <c r="QQH63" s="393"/>
      <c r="QQI63" s="393"/>
      <c r="QQJ63" s="393"/>
      <c r="QQK63" s="393"/>
      <c r="QQL63" s="393"/>
      <c r="QQM63" s="393"/>
      <c r="QQN63" s="393"/>
      <c r="QQO63" s="393"/>
      <c r="QQP63" s="393"/>
      <c r="QQQ63" s="393"/>
      <c r="QQR63" s="393"/>
      <c r="QQS63" s="393"/>
      <c r="QQT63" s="393"/>
      <c r="QQU63" s="393"/>
      <c r="QQV63" s="393"/>
      <c r="QQW63" s="393"/>
      <c r="QQX63" s="393"/>
      <c r="QQY63" s="393"/>
      <c r="QQZ63" s="393"/>
      <c r="QRA63" s="393"/>
      <c r="QRB63" s="393"/>
      <c r="QRC63" s="393"/>
      <c r="QRD63" s="393"/>
      <c r="QRE63" s="393"/>
      <c r="QRF63" s="393"/>
      <c r="QRG63" s="393"/>
      <c r="QRH63" s="393"/>
      <c r="QRI63" s="393"/>
      <c r="QRJ63" s="393"/>
      <c r="QRK63" s="393"/>
      <c r="QRL63" s="393"/>
      <c r="QRM63" s="393"/>
      <c r="QRN63" s="393"/>
      <c r="QRO63" s="393"/>
      <c r="QRP63" s="393"/>
      <c r="QRQ63" s="393"/>
      <c r="QRR63" s="393"/>
      <c r="QRS63" s="393"/>
      <c r="QRT63" s="393"/>
      <c r="QRU63" s="393"/>
      <c r="QRV63" s="393"/>
      <c r="QRW63" s="393"/>
      <c r="QRX63" s="393"/>
      <c r="QRY63" s="393"/>
      <c r="QRZ63" s="393"/>
      <c r="QSA63" s="393"/>
      <c r="QSB63" s="393"/>
      <c r="QSC63" s="393"/>
      <c r="QSD63" s="393"/>
      <c r="QSE63" s="393"/>
      <c r="QSF63" s="393"/>
      <c r="QSG63" s="393"/>
      <c r="QSH63" s="393"/>
      <c r="QSI63" s="393"/>
      <c r="QSJ63" s="393"/>
      <c r="QSK63" s="393"/>
      <c r="QSL63" s="393"/>
      <c r="QSM63" s="393"/>
      <c r="QSN63" s="393"/>
      <c r="QSO63" s="393"/>
      <c r="QSP63" s="393"/>
      <c r="QSQ63" s="393"/>
      <c r="QSR63" s="393"/>
      <c r="QSS63" s="393"/>
      <c r="QST63" s="393"/>
      <c r="QSU63" s="393"/>
      <c r="QSV63" s="393"/>
      <c r="QSW63" s="393"/>
      <c r="QSX63" s="393"/>
      <c r="QSY63" s="393"/>
      <c r="QSZ63" s="393"/>
      <c r="QTA63" s="393"/>
      <c r="QTB63" s="393"/>
      <c r="QTC63" s="393"/>
      <c r="QTD63" s="393"/>
      <c r="QTE63" s="393"/>
      <c r="QTF63" s="393"/>
      <c r="QTG63" s="393"/>
      <c r="QTH63" s="393"/>
      <c r="QTI63" s="393"/>
      <c r="QTJ63" s="393"/>
      <c r="QTK63" s="393"/>
      <c r="QTL63" s="393"/>
      <c r="QTM63" s="393"/>
      <c r="QTN63" s="393"/>
      <c r="QTO63" s="393"/>
      <c r="QTP63" s="393"/>
      <c r="QTQ63" s="393"/>
      <c r="QTR63" s="393"/>
      <c r="QTS63" s="393"/>
      <c r="QTT63" s="393"/>
      <c r="QTU63" s="393"/>
      <c r="QTV63" s="393"/>
      <c r="QTW63" s="393"/>
      <c r="QTX63" s="393"/>
      <c r="QTY63" s="393"/>
      <c r="QTZ63" s="393"/>
      <c r="QUA63" s="393"/>
      <c r="QUB63" s="393"/>
      <c r="QUC63" s="393"/>
      <c r="QUD63" s="393"/>
      <c r="QUE63" s="393"/>
      <c r="QUF63" s="393"/>
      <c r="QUG63" s="393"/>
      <c r="QUH63" s="393"/>
      <c r="QUI63" s="393"/>
      <c r="QUJ63" s="393"/>
      <c r="QUK63" s="393"/>
      <c r="QUL63" s="393"/>
      <c r="QUM63" s="393"/>
      <c r="QUN63" s="393"/>
      <c r="QUO63" s="393"/>
      <c r="QUP63" s="393"/>
      <c r="QUQ63" s="393"/>
      <c r="QUR63" s="393"/>
      <c r="QUS63" s="393"/>
      <c r="QUT63" s="393"/>
      <c r="QUU63" s="393"/>
      <c r="QUV63" s="393"/>
      <c r="QUW63" s="393"/>
      <c r="QUX63" s="393"/>
      <c r="QUY63" s="393"/>
      <c r="QUZ63" s="393"/>
      <c r="QVA63" s="393"/>
      <c r="QVB63" s="393"/>
      <c r="QVC63" s="393"/>
      <c r="QVD63" s="393"/>
      <c r="QVE63" s="393"/>
      <c r="QVF63" s="393"/>
      <c r="QVG63" s="393"/>
      <c r="QVH63" s="393"/>
      <c r="QVI63" s="393"/>
      <c r="QVJ63" s="393"/>
      <c r="QVK63" s="393"/>
      <c r="QVL63" s="393"/>
      <c r="QVM63" s="393"/>
      <c r="QVN63" s="393"/>
      <c r="QVO63" s="393"/>
      <c r="QVP63" s="393"/>
      <c r="QVQ63" s="393"/>
      <c r="QVR63" s="393"/>
      <c r="QVS63" s="393"/>
      <c r="QVT63" s="393"/>
      <c r="QVU63" s="393"/>
      <c r="QVV63" s="393"/>
      <c r="QVW63" s="393"/>
      <c r="QVX63" s="393"/>
      <c r="QVY63" s="393"/>
      <c r="QVZ63" s="393"/>
      <c r="QWA63" s="393"/>
      <c r="QWB63" s="393"/>
      <c r="QWC63" s="393"/>
      <c r="QWD63" s="393"/>
      <c r="QWE63" s="393"/>
      <c r="QWF63" s="393"/>
      <c r="QWG63" s="393"/>
      <c r="QWH63" s="393"/>
      <c r="QWI63" s="393"/>
      <c r="QWJ63" s="393"/>
      <c r="QWK63" s="393"/>
      <c r="QWL63" s="393"/>
      <c r="QWM63" s="393"/>
      <c r="QWN63" s="393"/>
      <c r="QWO63" s="393"/>
      <c r="QWP63" s="393"/>
      <c r="QWQ63" s="393"/>
      <c r="QWR63" s="393"/>
      <c r="QWS63" s="393"/>
      <c r="QWT63" s="393"/>
      <c r="QWU63" s="393"/>
      <c r="QWV63" s="393"/>
      <c r="QWW63" s="393"/>
      <c r="QWX63" s="393"/>
      <c r="QWY63" s="393"/>
      <c r="QWZ63" s="393"/>
      <c r="QXA63" s="393"/>
      <c r="QXB63" s="393"/>
      <c r="QXC63" s="393"/>
      <c r="QXD63" s="393"/>
      <c r="QXE63" s="393"/>
      <c r="QXF63" s="393"/>
      <c r="QXG63" s="393"/>
      <c r="QXH63" s="393"/>
      <c r="QXI63" s="393"/>
      <c r="QXJ63" s="393"/>
      <c r="QXK63" s="393"/>
      <c r="QXL63" s="393"/>
      <c r="QXM63" s="393"/>
      <c r="QXN63" s="393"/>
      <c r="QXO63" s="393"/>
      <c r="QXP63" s="393"/>
      <c r="QXQ63" s="393"/>
      <c r="QXR63" s="393"/>
      <c r="QXS63" s="393"/>
      <c r="QXT63" s="393"/>
      <c r="QXU63" s="393"/>
      <c r="QXV63" s="393"/>
      <c r="QXW63" s="393"/>
      <c r="QXX63" s="393"/>
      <c r="QXY63" s="393"/>
      <c r="QXZ63" s="393"/>
      <c r="QYA63" s="393"/>
      <c r="QYB63" s="393"/>
      <c r="QYC63" s="393"/>
      <c r="QYD63" s="393"/>
      <c r="QYE63" s="393"/>
      <c r="QYF63" s="393"/>
      <c r="QYG63" s="393"/>
      <c r="QYH63" s="393"/>
      <c r="QYI63" s="393"/>
      <c r="QYJ63" s="393"/>
      <c r="QYK63" s="393"/>
      <c r="QYL63" s="393"/>
      <c r="QYM63" s="393"/>
      <c r="QYN63" s="393"/>
      <c r="QYO63" s="393"/>
      <c r="QYP63" s="393"/>
      <c r="QYQ63" s="393"/>
      <c r="QYR63" s="393"/>
      <c r="QYS63" s="393"/>
      <c r="QYT63" s="393"/>
      <c r="QYU63" s="393"/>
      <c r="QYV63" s="393"/>
      <c r="QYW63" s="393"/>
      <c r="QYX63" s="393"/>
      <c r="QYY63" s="393"/>
      <c r="QYZ63" s="393"/>
      <c r="QZA63" s="393"/>
      <c r="QZB63" s="393"/>
      <c r="QZC63" s="393"/>
      <c r="QZD63" s="393"/>
      <c r="QZE63" s="393"/>
      <c r="QZF63" s="393"/>
      <c r="QZG63" s="393"/>
      <c r="QZH63" s="393"/>
      <c r="QZI63" s="393"/>
      <c r="QZJ63" s="393"/>
      <c r="QZK63" s="393"/>
      <c r="QZL63" s="393"/>
      <c r="QZM63" s="393"/>
      <c r="QZN63" s="393"/>
      <c r="QZO63" s="393"/>
      <c r="QZP63" s="393"/>
      <c r="QZQ63" s="393"/>
      <c r="QZR63" s="393"/>
      <c r="QZS63" s="393"/>
      <c r="QZT63" s="393"/>
      <c r="QZU63" s="393"/>
      <c r="QZV63" s="393"/>
      <c r="QZW63" s="393"/>
      <c r="QZX63" s="393"/>
      <c r="QZY63" s="393"/>
      <c r="QZZ63" s="393"/>
      <c r="RAA63" s="393"/>
      <c r="RAB63" s="393"/>
      <c r="RAC63" s="393"/>
      <c r="RAD63" s="393"/>
      <c r="RAE63" s="393"/>
      <c r="RAF63" s="393"/>
      <c r="RAG63" s="393"/>
      <c r="RAH63" s="393"/>
      <c r="RAI63" s="393"/>
      <c r="RAJ63" s="393"/>
      <c r="RAK63" s="393"/>
      <c r="RAL63" s="393"/>
      <c r="RAM63" s="393"/>
      <c r="RAN63" s="393"/>
      <c r="RAO63" s="393"/>
      <c r="RAP63" s="393"/>
      <c r="RAQ63" s="393"/>
      <c r="RAR63" s="393"/>
      <c r="RAS63" s="393"/>
      <c r="RAT63" s="393"/>
      <c r="RAU63" s="393"/>
      <c r="RAV63" s="393"/>
      <c r="RAW63" s="393"/>
      <c r="RAX63" s="393"/>
      <c r="RAY63" s="393"/>
      <c r="RAZ63" s="393"/>
      <c r="RBA63" s="393"/>
      <c r="RBB63" s="393"/>
      <c r="RBC63" s="393"/>
      <c r="RBD63" s="393"/>
      <c r="RBE63" s="393"/>
      <c r="RBF63" s="393"/>
      <c r="RBG63" s="393"/>
      <c r="RBH63" s="393"/>
      <c r="RBI63" s="393"/>
      <c r="RBJ63" s="393"/>
      <c r="RBK63" s="393"/>
      <c r="RBL63" s="393"/>
      <c r="RBM63" s="393"/>
      <c r="RBN63" s="393"/>
      <c r="RBO63" s="393"/>
      <c r="RBP63" s="393"/>
      <c r="RBQ63" s="393"/>
      <c r="RBR63" s="393"/>
      <c r="RBS63" s="393"/>
      <c r="RBT63" s="393"/>
      <c r="RBU63" s="393"/>
      <c r="RBV63" s="393"/>
      <c r="RBW63" s="393"/>
      <c r="RBX63" s="393"/>
      <c r="RBY63" s="393"/>
      <c r="RBZ63" s="393"/>
      <c r="RCA63" s="393"/>
      <c r="RCB63" s="393"/>
      <c r="RCC63" s="393"/>
      <c r="RCD63" s="393"/>
      <c r="RCE63" s="393"/>
      <c r="RCF63" s="393"/>
      <c r="RCG63" s="393"/>
      <c r="RCH63" s="393"/>
      <c r="RCI63" s="393"/>
      <c r="RCJ63" s="393"/>
      <c r="RCK63" s="393"/>
      <c r="RCL63" s="393"/>
      <c r="RCM63" s="393"/>
      <c r="RCN63" s="393"/>
      <c r="RCO63" s="393"/>
      <c r="RCP63" s="393"/>
      <c r="RCQ63" s="393"/>
      <c r="RCR63" s="393"/>
      <c r="RCS63" s="393"/>
      <c r="RCT63" s="393"/>
      <c r="RCU63" s="393"/>
      <c r="RCV63" s="393"/>
      <c r="RCW63" s="393"/>
      <c r="RCX63" s="393"/>
      <c r="RCY63" s="393"/>
      <c r="RCZ63" s="393"/>
      <c r="RDA63" s="393"/>
      <c r="RDB63" s="393"/>
      <c r="RDC63" s="393"/>
      <c r="RDD63" s="393"/>
      <c r="RDE63" s="393"/>
      <c r="RDF63" s="393"/>
      <c r="RDG63" s="393"/>
      <c r="RDH63" s="393"/>
      <c r="RDI63" s="393"/>
      <c r="RDJ63" s="393"/>
      <c r="RDK63" s="393"/>
      <c r="RDL63" s="393"/>
      <c r="RDM63" s="393"/>
      <c r="RDN63" s="393"/>
      <c r="RDO63" s="393"/>
      <c r="RDP63" s="393"/>
      <c r="RDQ63" s="393"/>
      <c r="RDR63" s="393"/>
      <c r="RDS63" s="393"/>
      <c r="RDT63" s="393"/>
      <c r="RDU63" s="393"/>
      <c r="RDV63" s="393"/>
      <c r="RDW63" s="393"/>
      <c r="RDX63" s="393"/>
      <c r="RDY63" s="393"/>
      <c r="RDZ63" s="393"/>
      <c r="REA63" s="393"/>
      <c r="REB63" s="393"/>
      <c r="REC63" s="393"/>
      <c r="RED63" s="393"/>
      <c r="REE63" s="393"/>
      <c r="REF63" s="393"/>
      <c r="REG63" s="393"/>
      <c r="REH63" s="393"/>
      <c r="REI63" s="393"/>
      <c r="REJ63" s="393"/>
      <c r="REK63" s="393"/>
      <c r="REL63" s="393"/>
      <c r="REM63" s="393"/>
      <c r="REN63" s="393"/>
      <c r="REO63" s="393"/>
      <c r="REP63" s="393"/>
      <c r="REQ63" s="393"/>
      <c r="RER63" s="393"/>
      <c r="RES63" s="393"/>
      <c r="RET63" s="393"/>
      <c r="REU63" s="393"/>
      <c r="REV63" s="393"/>
      <c r="REW63" s="393"/>
      <c r="REX63" s="393"/>
      <c r="REY63" s="393"/>
      <c r="REZ63" s="393"/>
      <c r="RFA63" s="393"/>
      <c r="RFB63" s="393"/>
      <c r="RFC63" s="393"/>
      <c r="RFD63" s="393"/>
      <c r="RFE63" s="393"/>
      <c r="RFF63" s="393"/>
      <c r="RFG63" s="393"/>
      <c r="RFH63" s="393"/>
      <c r="RFI63" s="393"/>
      <c r="RFJ63" s="393"/>
      <c r="RFK63" s="393"/>
      <c r="RFL63" s="393"/>
      <c r="RFM63" s="393"/>
      <c r="RFN63" s="393"/>
      <c r="RFO63" s="393"/>
      <c r="RFP63" s="393"/>
      <c r="RFQ63" s="393"/>
      <c r="RFR63" s="393"/>
      <c r="RFS63" s="393"/>
      <c r="RFT63" s="393"/>
      <c r="RFU63" s="393"/>
      <c r="RFV63" s="393"/>
      <c r="RFW63" s="393"/>
      <c r="RFX63" s="393"/>
      <c r="RFY63" s="393"/>
      <c r="RFZ63" s="393"/>
      <c r="RGA63" s="393"/>
      <c r="RGB63" s="393"/>
      <c r="RGC63" s="393"/>
      <c r="RGD63" s="393"/>
      <c r="RGE63" s="393"/>
      <c r="RGF63" s="393"/>
      <c r="RGG63" s="393"/>
      <c r="RGH63" s="393"/>
      <c r="RGI63" s="393"/>
      <c r="RGJ63" s="393"/>
      <c r="RGK63" s="393"/>
      <c r="RGL63" s="393"/>
      <c r="RGM63" s="393"/>
      <c r="RGN63" s="393"/>
      <c r="RGO63" s="393"/>
      <c r="RGP63" s="393"/>
      <c r="RGQ63" s="393"/>
      <c r="RGR63" s="393"/>
      <c r="RGS63" s="393"/>
      <c r="RGT63" s="393"/>
      <c r="RGU63" s="393"/>
      <c r="RGV63" s="393"/>
      <c r="RGW63" s="393"/>
      <c r="RGX63" s="393"/>
      <c r="RGY63" s="393"/>
      <c r="RGZ63" s="393"/>
      <c r="RHA63" s="393"/>
      <c r="RHB63" s="393"/>
      <c r="RHC63" s="393"/>
      <c r="RHD63" s="393"/>
      <c r="RHE63" s="393"/>
      <c r="RHF63" s="393"/>
      <c r="RHG63" s="393"/>
      <c r="RHH63" s="393"/>
      <c r="RHI63" s="393"/>
      <c r="RHJ63" s="393"/>
      <c r="RHK63" s="393"/>
      <c r="RHL63" s="393"/>
      <c r="RHM63" s="393"/>
      <c r="RHN63" s="393"/>
      <c r="RHO63" s="393"/>
      <c r="RHP63" s="393"/>
      <c r="RHQ63" s="393"/>
      <c r="RHR63" s="393"/>
      <c r="RHS63" s="393"/>
      <c r="RHT63" s="393"/>
      <c r="RHU63" s="393"/>
      <c r="RHV63" s="393"/>
      <c r="RHW63" s="393"/>
      <c r="RHX63" s="393"/>
      <c r="RHY63" s="393"/>
      <c r="RHZ63" s="393"/>
      <c r="RIA63" s="393"/>
      <c r="RIB63" s="393"/>
      <c r="RIC63" s="393"/>
      <c r="RID63" s="393"/>
      <c r="RIE63" s="393"/>
      <c r="RIF63" s="393"/>
      <c r="RIG63" s="393"/>
      <c r="RIH63" s="393"/>
      <c r="RII63" s="393"/>
      <c r="RIJ63" s="393"/>
      <c r="RIK63" s="393"/>
      <c r="RIL63" s="393"/>
      <c r="RIM63" s="393"/>
      <c r="RIN63" s="393"/>
      <c r="RIO63" s="393"/>
      <c r="RIP63" s="393"/>
      <c r="RIQ63" s="393"/>
      <c r="RIR63" s="393"/>
      <c r="RIS63" s="393"/>
      <c r="RIT63" s="393"/>
      <c r="RIU63" s="393"/>
      <c r="RIV63" s="393"/>
      <c r="RIW63" s="393"/>
      <c r="RIX63" s="393"/>
      <c r="RIY63" s="393"/>
      <c r="RIZ63" s="393"/>
      <c r="RJA63" s="393"/>
      <c r="RJB63" s="393"/>
      <c r="RJC63" s="393"/>
      <c r="RJD63" s="393"/>
      <c r="RJE63" s="393"/>
      <c r="RJF63" s="393"/>
      <c r="RJG63" s="393"/>
      <c r="RJH63" s="393"/>
      <c r="RJI63" s="393"/>
      <c r="RJJ63" s="393"/>
      <c r="RJK63" s="393"/>
      <c r="RJL63" s="393"/>
      <c r="RJM63" s="393"/>
      <c r="RJN63" s="393"/>
      <c r="RJO63" s="393"/>
      <c r="RJP63" s="393"/>
      <c r="RJQ63" s="393"/>
      <c r="RJR63" s="393"/>
      <c r="RJS63" s="393"/>
      <c r="RJT63" s="393"/>
      <c r="RJU63" s="393"/>
      <c r="RJV63" s="393"/>
      <c r="RJW63" s="393"/>
      <c r="RJX63" s="393"/>
      <c r="RJY63" s="393"/>
      <c r="RJZ63" s="393"/>
      <c r="RKA63" s="393"/>
      <c r="RKB63" s="393"/>
      <c r="RKC63" s="393"/>
      <c r="RKD63" s="393"/>
      <c r="RKE63" s="393"/>
      <c r="RKF63" s="393"/>
      <c r="RKG63" s="393"/>
      <c r="RKH63" s="393"/>
      <c r="RKI63" s="393"/>
      <c r="RKJ63" s="393"/>
      <c r="RKK63" s="393"/>
      <c r="RKL63" s="393"/>
      <c r="RKM63" s="393"/>
      <c r="RKN63" s="393"/>
      <c r="RKO63" s="393"/>
      <c r="RKP63" s="393"/>
      <c r="RKQ63" s="393"/>
      <c r="RKR63" s="393"/>
      <c r="RKS63" s="393"/>
      <c r="RKT63" s="393"/>
      <c r="RKU63" s="393"/>
      <c r="RKV63" s="393"/>
      <c r="RKW63" s="393"/>
      <c r="RKX63" s="393"/>
      <c r="RKY63" s="393"/>
      <c r="RKZ63" s="393"/>
      <c r="RLA63" s="393"/>
      <c r="RLB63" s="393"/>
      <c r="RLC63" s="393"/>
      <c r="RLD63" s="393"/>
      <c r="RLE63" s="393"/>
      <c r="RLF63" s="393"/>
      <c r="RLG63" s="393"/>
      <c r="RLH63" s="393"/>
      <c r="RLI63" s="393"/>
      <c r="RLJ63" s="393"/>
      <c r="RLK63" s="393"/>
      <c r="RLL63" s="393"/>
      <c r="RLM63" s="393"/>
      <c r="RLN63" s="393"/>
      <c r="RLO63" s="393"/>
      <c r="RLP63" s="393"/>
      <c r="RLQ63" s="393"/>
      <c r="RLR63" s="393"/>
      <c r="RLS63" s="393"/>
      <c r="RLT63" s="393"/>
      <c r="RLU63" s="393"/>
      <c r="RLV63" s="393"/>
      <c r="RLW63" s="393"/>
      <c r="RLX63" s="393"/>
      <c r="RLY63" s="393"/>
      <c r="RLZ63" s="393"/>
      <c r="RMA63" s="393"/>
      <c r="RMB63" s="393"/>
      <c r="RMC63" s="393"/>
      <c r="RMD63" s="393"/>
      <c r="RME63" s="393"/>
      <c r="RMF63" s="393"/>
      <c r="RMG63" s="393"/>
      <c r="RMH63" s="393"/>
      <c r="RMI63" s="393"/>
      <c r="RMJ63" s="393"/>
      <c r="RMK63" s="393"/>
      <c r="RML63" s="393"/>
      <c r="RMM63" s="393"/>
      <c r="RMN63" s="393"/>
      <c r="RMO63" s="393"/>
      <c r="RMP63" s="393"/>
      <c r="RMQ63" s="393"/>
      <c r="RMR63" s="393"/>
      <c r="RMS63" s="393"/>
      <c r="RMT63" s="393"/>
      <c r="RMU63" s="393"/>
      <c r="RMV63" s="393"/>
      <c r="RMW63" s="393"/>
      <c r="RMX63" s="393"/>
      <c r="RMY63" s="393"/>
      <c r="RMZ63" s="393"/>
      <c r="RNA63" s="393"/>
      <c r="RNB63" s="393"/>
      <c r="RNC63" s="393"/>
      <c r="RND63" s="393"/>
      <c r="RNE63" s="393"/>
      <c r="RNF63" s="393"/>
      <c r="RNG63" s="393"/>
      <c r="RNH63" s="393"/>
      <c r="RNI63" s="393"/>
      <c r="RNJ63" s="393"/>
      <c r="RNK63" s="393"/>
      <c r="RNL63" s="393"/>
      <c r="RNM63" s="393"/>
      <c r="RNN63" s="393"/>
      <c r="RNO63" s="393"/>
      <c r="RNP63" s="393"/>
      <c r="RNQ63" s="393"/>
      <c r="RNR63" s="393"/>
      <c r="RNS63" s="393"/>
      <c r="RNT63" s="393"/>
      <c r="RNU63" s="393"/>
      <c r="RNV63" s="393"/>
      <c r="RNW63" s="393"/>
      <c r="RNX63" s="393"/>
      <c r="RNY63" s="393"/>
      <c r="RNZ63" s="393"/>
      <c r="ROA63" s="393"/>
      <c r="ROB63" s="393"/>
      <c r="ROC63" s="393"/>
      <c r="ROD63" s="393"/>
      <c r="ROE63" s="393"/>
      <c r="ROF63" s="393"/>
      <c r="ROG63" s="393"/>
      <c r="ROH63" s="393"/>
      <c r="ROI63" s="393"/>
      <c r="ROJ63" s="393"/>
      <c r="ROK63" s="393"/>
      <c r="ROL63" s="393"/>
      <c r="ROM63" s="393"/>
      <c r="RON63" s="393"/>
      <c r="ROO63" s="393"/>
      <c r="ROP63" s="393"/>
      <c r="ROQ63" s="393"/>
      <c r="ROR63" s="393"/>
      <c r="ROS63" s="393"/>
      <c r="ROT63" s="393"/>
      <c r="ROU63" s="393"/>
      <c r="ROV63" s="393"/>
      <c r="ROW63" s="393"/>
      <c r="ROX63" s="393"/>
      <c r="ROY63" s="393"/>
      <c r="ROZ63" s="393"/>
      <c r="RPA63" s="393"/>
      <c r="RPB63" s="393"/>
      <c r="RPC63" s="393"/>
      <c r="RPD63" s="393"/>
      <c r="RPE63" s="393"/>
      <c r="RPF63" s="393"/>
      <c r="RPG63" s="393"/>
      <c r="RPH63" s="393"/>
      <c r="RPI63" s="393"/>
      <c r="RPJ63" s="393"/>
      <c r="RPK63" s="393"/>
      <c r="RPL63" s="393"/>
      <c r="RPM63" s="393"/>
      <c r="RPN63" s="393"/>
      <c r="RPO63" s="393"/>
      <c r="RPP63" s="393"/>
      <c r="RPQ63" s="393"/>
      <c r="RPR63" s="393"/>
      <c r="RPS63" s="393"/>
      <c r="RPT63" s="393"/>
      <c r="RPU63" s="393"/>
      <c r="RPV63" s="393"/>
      <c r="RPW63" s="393"/>
      <c r="RPX63" s="393"/>
      <c r="RPY63" s="393"/>
      <c r="RPZ63" s="393"/>
      <c r="RQA63" s="393"/>
      <c r="RQB63" s="393"/>
      <c r="RQC63" s="393"/>
      <c r="RQD63" s="393"/>
      <c r="RQE63" s="393"/>
      <c r="RQF63" s="393"/>
      <c r="RQG63" s="393"/>
      <c r="RQH63" s="393"/>
      <c r="RQI63" s="393"/>
      <c r="RQJ63" s="393"/>
      <c r="RQK63" s="393"/>
      <c r="RQL63" s="393"/>
      <c r="RQM63" s="393"/>
      <c r="RQN63" s="393"/>
      <c r="RQO63" s="393"/>
      <c r="RQP63" s="393"/>
      <c r="RQQ63" s="393"/>
      <c r="RQR63" s="393"/>
      <c r="RQS63" s="393"/>
      <c r="RQT63" s="393"/>
      <c r="RQU63" s="393"/>
      <c r="RQV63" s="393"/>
      <c r="RQW63" s="393"/>
      <c r="RQX63" s="393"/>
      <c r="RQY63" s="393"/>
      <c r="RQZ63" s="393"/>
      <c r="RRA63" s="393"/>
      <c r="RRB63" s="393"/>
      <c r="RRC63" s="393"/>
      <c r="RRD63" s="393"/>
      <c r="RRE63" s="393"/>
      <c r="RRF63" s="393"/>
      <c r="RRG63" s="393"/>
      <c r="RRH63" s="393"/>
      <c r="RRI63" s="393"/>
      <c r="RRJ63" s="393"/>
      <c r="RRK63" s="393"/>
      <c r="RRL63" s="393"/>
      <c r="RRM63" s="393"/>
      <c r="RRN63" s="393"/>
      <c r="RRO63" s="393"/>
      <c r="RRP63" s="393"/>
      <c r="RRQ63" s="393"/>
      <c r="RRR63" s="393"/>
      <c r="RRS63" s="393"/>
      <c r="RRT63" s="393"/>
      <c r="RRU63" s="393"/>
      <c r="RRV63" s="393"/>
      <c r="RRW63" s="393"/>
      <c r="RRX63" s="393"/>
      <c r="RRY63" s="393"/>
      <c r="RRZ63" s="393"/>
      <c r="RSA63" s="393"/>
      <c r="RSB63" s="393"/>
      <c r="RSC63" s="393"/>
      <c r="RSD63" s="393"/>
      <c r="RSE63" s="393"/>
      <c r="RSF63" s="393"/>
      <c r="RSG63" s="393"/>
      <c r="RSH63" s="393"/>
      <c r="RSI63" s="393"/>
      <c r="RSJ63" s="393"/>
      <c r="RSK63" s="393"/>
      <c r="RSL63" s="393"/>
      <c r="RSM63" s="393"/>
      <c r="RSN63" s="393"/>
      <c r="RSO63" s="393"/>
      <c r="RSP63" s="393"/>
      <c r="RSQ63" s="393"/>
      <c r="RSR63" s="393"/>
      <c r="RSS63" s="393"/>
      <c r="RST63" s="393"/>
      <c r="RSU63" s="393"/>
      <c r="RSV63" s="393"/>
      <c r="RSW63" s="393"/>
      <c r="RSX63" s="393"/>
      <c r="RSY63" s="393"/>
      <c r="RSZ63" s="393"/>
      <c r="RTA63" s="393"/>
      <c r="RTB63" s="393"/>
      <c r="RTC63" s="393"/>
      <c r="RTD63" s="393"/>
      <c r="RTE63" s="393"/>
      <c r="RTF63" s="393"/>
      <c r="RTG63" s="393"/>
      <c r="RTH63" s="393"/>
      <c r="RTI63" s="393"/>
      <c r="RTJ63" s="393"/>
      <c r="RTK63" s="393"/>
      <c r="RTL63" s="393"/>
      <c r="RTM63" s="393"/>
      <c r="RTN63" s="393"/>
      <c r="RTO63" s="393"/>
      <c r="RTP63" s="393"/>
      <c r="RTQ63" s="393"/>
      <c r="RTR63" s="393"/>
      <c r="RTS63" s="393"/>
      <c r="RTT63" s="393"/>
      <c r="RTU63" s="393"/>
      <c r="RTV63" s="393"/>
      <c r="RTW63" s="393"/>
      <c r="RTX63" s="393"/>
      <c r="RTY63" s="393"/>
      <c r="RTZ63" s="393"/>
      <c r="RUA63" s="393"/>
      <c r="RUB63" s="393"/>
      <c r="RUC63" s="393"/>
      <c r="RUD63" s="393"/>
      <c r="RUE63" s="393"/>
      <c r="RUF63" s="393"/>
      <c r="RUG63" s="393"/>
      <c r="RUH63" s="393"/>
      <c r="RUI63" s="393"/>
      <c r="RUJ63" s="393"/>
      <c r="RUK63" s="393"/>
      <c r="RUL63" s="393"/>
      <c r="RUM63" s="393"/>
      <c r="RUN63" s="393"/>
      <c r="RUO63" s="393"/>
      <c r="RUP63" s="393"/>
      <c r="RUQ63" s="393"/>
      <c r="RUR63" s="393"/>
      <c r="RUS63" s="393"/>
      <c r="RUT63" s="393"/>
      <c r="RUU63" s="393"/>
      <c r="RUV63" s="393"/>
      <c r="RUW63" s="393"/>
      <c r="RUX63" s="393"/>
      <c r="RUY63" s="393"/>
      <c r="RUZ63" s="393"/>
      <c r="RVA63" s="393"/>
      <c r="RVB63" s="393"/>
      <c r="RVC63" s="393"/>
      <c r="RVD63" s="393"/>
      <c r="RVE63" s="393"/>
      <c r="RVF63" s="393"/>
      <c r="RVG63" s="393"/>
      <c r="RVH63" s="393"/>
      <c r="RVI63" s="393"/>
      <c r="RVJ63" s="393"/>
      <c r="RVK63" s="393"/>
      <c r="RVL63" s="393"/>
      <c r="RVM63" s="393"/>
      <c r="RVN63" s="393"/>
      <c r="RVO63" s="393"/>
      <c r="RVP63" s="393"/>
      <c r="RVQ63" s="393"/>
      <c r="RVR63" s="393"/>
      <c r="RVS63" s="393"/>
      <c r="RVT63" s="393"/>
      <c r="RVU63" s="393"/>
      <c r="RVV63" s="393"/>
      <c r="RVW63" s="393"/>
      <c r="RVX63" s="393"/>
      <c r="RVY63" s="393"/>
      <c r="RVZ63" s="393"/>
      <c r="RWA63" s="393"/>
      <c r="RWB63" s="393"/>
      <c r="RWC63" s="393"/>
      <c r="RWD63" s="393"/>
      <c r="RWE63" s="393"/>
      <c r="RWF63" s="393"/>
      <c r="RWG63" s="393"/>
      <c r="RWH63" s="393"/>
      <c r="RWI63" s="393"/>
      <c r="RWJ63" s="393"/>
      <c r="RWK63" s="393"/>
      <c r="RWL63" s="393"/>
      <c r="RWM63" s="393"/>
      <c r="RWN63" s="393"/>
      <c r="RWO63" s="393"/>
      <c r="RWP63" s="393"/>
      <c r="RWQ63" s="393"/>
      <c r="RWR63" s="393"/>
      <c r="RWS63" s="393"/>
      <c r="RWT63" s="393"/>
      <c r="RWU63" s="393"/>
      <c r="RWV63" s="393"/>
      <c r="RWW63" s="393"/>
      <c r="RWX63" s="393"/>
      <c r="RWY63" s="393"/>
      <c r="RWZ63" s="393"/>
      <c r="RXA63" s="393"/>
      <c r="RXB63" s="393"/>
      <c r="RXC63" s="393"/>
      <c r="RXD63" s="393"/>
      <c r="RXE63" s="393"/>
      <c r="RXF63" s="393"/>
      <c r="RXG63" s="393"/>
      <c r="RXH63" s="393"/>
      <c r="RXI63" s="393"/>
      <c r="RXJ63" s="393"/>
      <c r="RXK63" s="393"/>
      <c r="RXL63" s="393"/>
      <c r="RXM63" s="393"/>
      <c r="RXN63" s="393"/>
      <c r="RXO63" s="393"/>
      <c r="RXP63" s="393"/>
      <c r="RXQ63" s="393"/>
      <c r="RXR63" s="393"/>
      <c r="RXS63" s="393"/>
      <c r="RXT63" s="393"/>
      <c r="RXU63" s="393"/>
      <c r="RXV63" s="393"/>
      <c r="RXW63" s="393"/>
      <c r="RXX63" s="393"/>
      <c r="RXY63" s="393"/>
      <c r="RXZ63" s="393"/>
      <c r="RYA63" s="393"/>
      <c r="RYB63" s="393"/>
      <c r="RYC63" s="393"/>
      <c r="RYD63" s="393"/>
      <c r="RYE63" s="393"/>
      <c r="RYF63" s="393"/>
      <c r="RYG63" s="393"/>
      <c r="RYH63" s="393"/>
      <c r="RYI63" s="393"/>
      <c r="RYJ63" s="393"/>
      <c r="RYK63" s="393"/>
      <c r="RYL63" s="393"/>
      <c r="RYM63" s="393"/>
      <c r="RYN63" s="393"/>
      <c r="RYO63" s="393"/>
      <c r="RYP63" s="393"/>
      <c r="RYQ63" s="393"/>
      <c r="RYR63" s="393"/>
      <c r="RYS63" s="393"/>
      <c r="RYT63" s="393"/>
      <c r="RYU63" s="393"/>
      <c r="RYV63" s="393"/>
      <c r="RYW63" s="393"/>
      <c r="RYX63" s="393"/>
      <c r="RYY63" s="393"/>
      <c r="RYZ63" s="393"/>
      <c r="RZA63" s="393"/>
      <c r="RZB63" s="393"/>
      <c r="RZC63" s="393"/>
      <c r="RZD63" s="393"/>
      <c r="RZE63" s="393"/>
      <c r="RZF63" s="393"/>
      <c r="RZG63" s="393"/>
      <c r="RZH63" s="393"/>
      <c r="RZI63" s="393"/>
      <c r="RZJ63" s="393"/>
      <c r="RZK63" s="393"/>
      <c r="RZL63" s="393"/>
      <c r="RZM63" s="393"/>
      <c r="RZN63" s="393"/>
      <c r="RZO63" s="393"/>
      <c r="RZP63" s="393"/>
      <c r="RZQ63" s="393"/>
      <c r="RZR63" s="393"/>
      <c r="RZS63" s="393"/>
      <c r="RZT63" s="393"/>
      <c r="RZU63" s="393"/>
      <c r="RZV63" s="393"/>
      <c r="RZW63" s="393"/>
      <c r="RZX63" s="393"/>
      <c r="RZY63" s="393"/>
      <c r="RZZ63" s="393"/>
      <c r="SAA63" s="393"/>
      <c r="SAB63" s="393"/>
      <c r="SAC63" s="393"/>
      <c r="SAD63" s="393"/>
      <c r="SAE63" s="393"/>
      <c r="SAF63" s="393"/>
      <c r="SAG63" s="393"/>
      <c r="SAH63" s="393"/>
      <c r="SAI63" s="393"/>
      <c r="SAJ63" s="393"/>
      <c r="SAK63" s="393"/>
      <c r="SAL63" s="393"/>
      <c r="SAM63" s="393"/>
      <c r="SAN63" s="393"/>
      <c r="SAO63" s="393"/>
      <c r="SAP63" s="393"/>
      <c r="SAQ63" s="393"/>
      <c r="SAR63" s="393"/>
      <c r="SAS63" s="393"/>
      <c r="SAT63" s="393"/>
      <c r="SAU63" s="393"/>
      <c r="SAV63" s="393"/>
      <c r="SAW63" s="393"/>
      <c r="SAX63" s="393"/>
      <c r="SAY63" s="393"/>
      <c r="SAZ63" s="393"/>
      <c r="SBA63" s="393"/>
      <c r="SBB63" s="393"/>
      <c r="SBC63" s="393"/>
      <c r="SBD63" s="393"/>
      <c r="SBE63" s="393"/>
      <c r="SBF63" s="393"/>
      <c r="SBG63" s="393"/>
      <c r="SBH63" s="393"/>
      <c r="SBI63" s="393"/>
      <c r="SBJ63" s="393"/>
      <c r="SBK63" s="393"/>
      <c r="SBL63" s="393"/>
      <c r="SBM63" s="393"/>
      <c r="SBN63" s="393"/>
      <c r="SBO63" s="393"/>
      <c r="SBP63" s="393"/>
      <c r="SBQ63" s="393"/>
      <c r="SBR63" s="393"/>
      <c r="SBS63" s="393"/>
      <c r="SBT63" s="393"/>
      <c r="SBU63" s="393"/>
      <c r="SBV63" s="393"/>
      <c r="SBW63" s="393"/>
      <c r="SBX63" s="393"/>
      <c r="SBY63" s="393"/>
      <c r="SBZ63" s="393"/>
      <c r="SCA63" s="393"/>
      <c r="SCB63" s="393"/>
      <c r="SCC63" s="393"/>
      <c r="SCD63" s="393"/>
      <c r="SCE63" s="393"/>
      <c r="SCF63" s="393"/>
      <c r="SCG63" s="393"/>
      <c r="SCH63" s="393"/>
      <c r="SCI63" s="393"/>
      <c r="SCJ63" s="393"/>
      <c r="SCK63" s="393"/>
      <c r="SCL63" s="393"/>
      <c r="SCM63" s="393"/>
      <c r="SCN63" s="393"/>
      <c r="SCO63" s="393"/>
      <c r="SCP63" s="393"/>
      <c r="SCQ63" s="393"/>
      <c r="SCR63" s="393"/>
      <c r="SCS63" s="393"/>
      <c r="SCT63" s="393"/>
      <c r="SCU63" s="393"/>
      <c r="SCV63" s="393"/>
      <c r="SCW63" s="393"/>
      <c r="SCX63" s="393"/>
      <c r="SCY63" s="393"/>
      <c r="SCZ63" s="393"/>
      <c r="SDA63" s="393"/>
      <c r="SDB63" s="393"/>
      <c r="SDC63" s="393"/>
      <c r="SDD63" s="393"/>
      <c r="SDE63" s="393"/>
      <c r="SDF63" s="393"/>
      <c r="SDG63" s="393"/>
      <c r="SDH63" s="393"/>
      <c r="SDI63" s="393"/>
      <c r="SDJ63" s="393"/>
      <c r="SDK63" s="393"/>
      <c r="SDL63" s="393"/>
      <c r="SDM63" s="393"/>
      <c r="SDN63" s="393"/>
      <c r="SDO63" s="393"/>
      <c r="SDP63" s="393"/>
      <c r="SDQ63" s="393"/>
      <c r="SDR63" s="393"/>
      <c r="SDS63" s="393"/>
      <c r="SDT63" s="393"/>
      <c r="SDU63" s="393"/>
      <c r="SDV63" s="393"/>
      <c r="SDW63" s="393"/>
      <c r="SDX63" s="393"/>
      <c r="SDY63" s="393"/>
      <c r="SDZ63" s="393"/>
      <c r="SEA63" s="393"/>
      <c r="SEB63" s="393"/>
      <c r="SEC63" s="393"/>
      <c r="SED63" s="393"/>
      <c r="SEE63" s="393"/>
      <c r="SEF63" s="393"/>
      <c r="SEG63" s="393"/>
      <c r="SEH63" s="393"/>
      <c r="SEI63" s="393"/>
      <c r="SEJ63" s="393"/>
      <c r="SEK63" s="393"/>
      <c r="SEL63" s="393"/>
      <c r="SEM63" s="393"/>
      <c r="SEN63" s="393"/>
      <c r="SEO63" s="393"/>
      <c r="SEP63" s="393"/>
      <c r="SEQ63" s="393"/>
      <c r="SER63" s="393"/>
      <c r="SES63" s="393"/>
      <c r="SET63" s="393"/>
      <c r="SEU63" s="393"/>
      <c r="SEV63" s="393"/>
      <c r="SEW63" s="393"/>
      <c r="SEX63" s="393"/>
      <c r="SEY63" s="393"/>
      <c r="SEZ63" s="393"/>
      <c r="SFA63" s="393"/>
      <c r="SFB63" s="393"/>
      <c r="SFC63" s="393"/>
      <c r="SFD63" s="393"/>
      <c r="SFE63" s="393"/>
      <c r="SFF63" s="393"/>
      <c r="SFG63" s="393"/>
      <c r="SFH63" s="393"/>
      <c r="SFI63" s="393"/>
      <c r="SFJ63" s="393"/>
      <c r="SFK63" s="393"/>
      <c r="SFL63" s="393"/>
      <c r="SFM63" s="393"/>
      <c r="SFN63" s="393"/>
      <c r="SFO63" s="393"/>
      <c r="SFP63" s="393"/>
      <c r="SFQ63" s="393"/>
      <c r="SFR63" s="393"/>
      <c r="SFS63" s="393"/>
      <c r="SFT63" s="393"/>
      <c r="SFU63" s="393"/>
      <c r="SFV63" s="393"/>
      <c r="SFW63" s="393"/>
      <c r="SFX63" s="393"/>
      <c r="SFY63" s="393"/>
      <c r="SFZ63" s="393"/>
      <c r="SGA63" s="393"/>
      <c r="SGB63" s="393"/>
      <c r="SGC63" s="393"/>
      <c r="SGD63" s="393"/>
      <c r="SGE63" s="393"/>
      <c r="SGF63" s="393"/>
      <c r="SGG63" s="393"/>
      <c r="SGH63" s="393"/>
      <c r="SGI63" s="393"/>
      <c r="SGJ63" s="393"/>
      <c r="SGK63" s="393"/>
      <c r="SGL63" s="393"/>
      <c r="SGM63" s="393"/>
      <c r="SGN63" s="393"/>
      <c r="SGO63" s="393"/>
      <c r="SGP63" s="393"/>
      <c r="SGQ63" s="393"/>
      <c r="SGR63" s="393"/>
      <c r="SGS63" s="393"/>
      <c r="SGT63" s="393"/>
      <c r="SGU63" s="393"/>
      <c r="SGV63" s="393"/>
      <c r="SGW63" s="393"/>
      <c r="SGX63" s="393"/>
      <c r="SGY63" s="393"/>
      <c r="SGZ63" s="393"/>
      <c r="SHA63" s="393"/>
      <c r="SHB63" s="393"/>
      <c r="SHC63" s="393"/>
      <c r="SHD63" s="393"/>
      <c r="SHE63" s="393"/>
      <c r="SHF63" s="393"/>
      <c r="SHG63" s="393"/>
      <c r="SHH63" s="393"/>
      <c r="SHI63" s="393"/>
      <c r="SHJ63" s="393"/>
      <c r="SHK63" s="393"/>
      <c r="SHL63" s="393"/>
      <c r="SHM63" s="393"/>
      <c r="SHN63" s="393"/>
      <c r="SHO63" s="393"/>
      <c r="SHP63" s="393"/>
      <c r="SHQ63" s="393"/>
      <c r="SHR63" s="393"/>
      <c r="SHS63" s="393"/>
      <c r="SHT63" s="393"/>
      <c r="SHU63" s="393"/>
      <c r="SHV63" s="393"/>
      <c r="SHW63" s="393"/>
      <c r="SHX63" s="393"/>
      <c r="SHY63" s="393"/>
      <c r="SHZ63" s="393"/>
      <c r="SIA63" s="393"/>
      <c r="SIB63" s="393"/>
      <c r="SIC63" s="393"/>
      <c r="SID63" s="393"/>
      <c r="SIE63" s="393"/>
      <c r="SIF63" s="393"/>
      <c r="SIG63" s="393"/>
      <c r="SIH63" s="393"/>
      <c r="SII63" s="393"/>
      <c r="SIJ63" s="393"/>
      <c r="SIK63" s="393"/>
      <c r="SIL63" s="393"/>
      <c r="SIM63" s="393"/>
      <c r="SIN63" s="393"/>
      <c r="SIO63" s="393"/>
      <c r="SIP63" s="393"/>
      <c r="SIQ63" s="393"/>
      <c r="SIR63" s="393"/>
      <c r="SIS63" s="393"/>
      <c r="SIT63" s="393"/>
      <c r="SIU63" s="393"/>
      <c r="SIV63" s="393"/>
      <c r="SIW63" s="393"/>
      <c r="SIX63" s="393"/>
      <c r="SIY63" s="393"/>
      <c r="SIZ63" s="393"/>
      <c r="SJA63" s="393"/>
      <c r="SJB63" s="393"/>
      <c r="SJC63" s="393"/>
      <c r="SJD63" s="393"/>
      <c r="SJE63" s="393"/>
      <c r="SJF63" s="393"/>
      <c r="SJG63" s="393"/>
      <c r="SJH63" s="393"/>
      <c r="SJI63" s="393"/>
      <c r="SJJ63" s="393"/>
      <c r="SJK63" s="393"/>
      <c r="SJL63" s="393"/>
      <c r="SJM63" s="393"/>
      <c r="SJN63" s="393"/>
      <c r="SJO63" s="393"/>
      <c r="SJP63" s="393"/>
      <c r="SJQ63" s="393"/>
      <c r="SJR63" s="393"/>
      <c r="SJS63" s="393"/>
      <c r="SJT63" s="393"/>
      <c r="SJU63" s="393"/>
      <c r="SJV63" s="393"/>
      <c r="SJW63" s="393"/>
      <c r="SJX63" s="393"/>
      <c r="SJY63" s="393"/>
      <c r="SJZ63" s="393"/>
      <c r="SKA63" s="393"/>
      <c r="SKB63" s="393"/>
      <c r="SKC63" s="393"/>
      <c r="SKD63" s="393"/>
      <c r="SKE63" s="393"/>
      <c r="SKF63" s="393"/>
      <c r="SKG63" s="393"/>
      <c r="SKH63" s="393"/>
      <c r="SKI63" s="393"/>
      <c r="SKJ63" s="393"/>
      <c r="SKK63" s="393"/>
      <c r="SKL63" s="393"/>
      <c r="SKM63" s="393"/>
      <c r="SKN63" s="393"/>
      <c r="SKO63" s="393"/>
      <c r="SKP63" s="393"/>
      <c r="SKQ63" s="393"/>
      <c r="SKR63" s="393"/>
      <c r="SKS63" s="393"/>
      <c r="SKT63" s="393"/>
      <c r="SKU63" s="393"/>
      <c r="SKV63" s="393"/>
      <c r="SKW63" s="393"/>
      <c r="SKX63" s="393"/>
      <c r="SKY63" s="393"/>
      <c r="SKZ63" s="393"/>
      <c r="SLA63" s="393"/>
      <c r="SLB63" s="393"/>
      <c r="SLC63" s="393"/>
      <c r="SLD63" s="393"/>
      <c r="SLE63" s="393"/>
      <c r="SLF63" s="393"/>
      <c r="SLG63" s="393"/>
      <c r="SLH63" s="393"/>
      <c r="SLI63" s="393"/>
      <c r="SLJ63" s="393"/>
      <c r="SLK63" s="393"/>
      <c r="SLL63" s="393"/>
      <c r="SLM63" s="393"/>
      <c r="SLN63" s="393"/>
      <c r="SLO63" s="393"/>
      <c r="SLP63" s="393"/>
      <c r="SLQ63" s="393"/>
      <c r="SLR63" s="393"/>
      <c r="SLS63" s="393"/>
      <c r="SLT63" s="393"/>
      <c r="SLU63" s="393"/>
      <c r="SLV63" s="393"/>
      <c r="SLW63" s="393"/>
      <c r="SLX63" s="393"/>
      <c r="SLY63" s="393"/>
      <c r="SLZ63" s="393"/>
      <c r="SMA63" s="393"/>
      <c r="SMB63" s="393"/>
      <c r="SMC63" s="393"/>
      <c r="SMD63" s="393"/>
      <c r="SME63" s="393"/>
      <c r="SMF63" s="393"/>
      <c r="SMG63" s="393"/>
      <c r="SMH63" s="393"/>
      <c r="SMI63" s="393"/>
      <c r="SMJ63" s="393"/>
      <c r="SMK63" s="393"/>
      <c r="SML63" s="393"/>
      <c r="SMM63" s="393"/>
      <c r="SMN63" s="393"/>
      <c r="SMO63" s="393"/>
      <c r="SMP63" s="393"/>
      <c r="SMQ63" s="393"/>
      <c r="SMR63" s="393"/>
      <c r="SMS63" s="393"/>
      <c r="SMT63" s="393"/>
      <c r="SMU63" s="393"/>
      <c r="SMV63" s="393"/>
      <c r="SMW63" s="393"/>
      <c r="SMX63" s="393"/>
      <c r="SMY63" s="393"/>
      <c r="SMZ63" s="393"/>
      <c r="SNA63" s="393"/>
      <c r="SNB63" s="393"/>
      <c r="SNC63" s="393"/>
      <c r="SND63" s="393"/>
      <c r="SNE63" s="393"/>
      <c r="SNF63" s="393"/>
      <c r="SNG63" s="393"/>
      <c r="SNH63" s="393"/>
      <c r="SNI63" s="393"/>
      <c r="SNJ63" s="393"/>
      <c r="SNK63" s="393"/>
      <c r="SNL63" s="393"/>
      <c r="SNM63" s="393"/>
      <c r="SNN63" s="393"/>
      <c r="SNO63" s="393"/>
      <c r="SNP63" s="393"/>
      <c r="SNQ63" s="393"/>
      <c r="SNR63" s="393"/>
      <c r="SNS63" s="393"/>
      <c r="SNT63" s="393"/>
      <c r="SNU63" s="393"/>
      <c r="SNV63" s="393"/>
      <c r="SNW63" s="393"/>
      <c r="SNX63" s="393"/>
      <c r="SNY63" s="393"/>
      <c r="SNZ63" s="393"/>
      <c r="SOA63" s="393"/>
      <c r="SOB63" s="393"/>
      <c r="SOC63" s="393"/>
      <c r="SOD63" s="393"/>
      <c r="SOE63" s="393"/>
      <c r="SOF63" s="393"/>
      <c r="SOG63" s="393"/>
      <c r="SOH63" s="393"/>
      <c r="SOI63" s="393"/>
      <c r="SOJ63" s="393"/>
      <c r="SOK63" s="393"/>
      <c r="SOL63" s="393"/>
      <c r="SOM63" s="393"/>
      <c r="SON63" s="393"/>
      <c r="SOO63" s="393"/>
      <c r="SOP63" s="393"/>
      <c r="SOQ63" s="393"/>
      <c r="SOR63" s="393"/>
      <c r="SOS63" s="393"/>
      <c r="SOT63" s="393"/>
      <c r="SOU63" s="393"/>
      <c r="SOV63" s="393"/>
      <c r="SOW63" s="393"/>
      <c r="SOX63" s="393"/>
      <c r="SOY63" s="393"/>
      <c r="SOZ63" s="393"/>
      <c r="SPA63" s="393"/>
      <c r="SPB63" s="393"/>
      <c r="SPC63" s="393"/>
      <c r="SPD63" s="393"/>
      <c r="SPE63" s="393"/>
      <c r="SPF63" s="393"/>
      <c r="SPG63" s="393"/>
      <c r="SPH63" s="393"/>
      <c r="SPI63" s="393"/>
      <c r="SPJ63" s="393"/>
      <c r="SPK63" s="393"/>
      <c r="SPL63" s="393"/>
      <c r="SPM63" s="393"/>
      <c r="SPN63" s="393"/>
      <c r="SPO63" s="393"/>
      <c r="SPP63" s="393"/>
      <c r="SPQ63" s="393"/>
      <c r="SPR63" s="393"/>
      <c r="SPS63" s="393"/>
      <c r="SPT63" s="393"/>
      <c r="SPU63" s="393"/>
      <c r="SPV63" s="393"/>
      <c r="SPW63" s="393"/>
      <c r="SPX63" s="393"/>
      <c r="SPY63" s="393"/>
      <c r="SPZ63" s="393"/>
      <c r="SQA63" s="393"/>
      <c r="SQB63" s="393"/>
      <c r="SQC63" s="393"/>
      <c r="SQD63" s="393"/>
      <c r="SQE63" s="393"/>
      <c r="SQF63" s="393"/>
      <c r="SQG63" s="393"/>
      <c r="SQH63" s="393"/>
      <c r="SQI63" s="393"/>
      <c r="SQJ63" s="393"/>
      <c r="SQK63" s="393"/>
      <c r="SQL63" s="393"/>
      <c r="SQM63" s="393"/>
      <c r="SQN63" s="393"/>
      <c r="SQO63" s="393"/>
      <c r="SQP63" s="393"/>
      <c r="SQQ63" s="393"/>
      <c r="SQR63" s="393"/>
      <c r="SQS63" s="393"/>
      <c r="SQT63" s="393"/>
      <c r="SQU63" s="393"/>
      <c r="SQV63" s="393"/>
      <c r="SQW63" s="393"/>
      <c r="SQX63" s="393"/>
      <c r="SQY63" s="393"/>
      <c r="SQZ63" s="393"/>
      <c r="SRA63" s="393"/>
      <c r="SRB63" s="393"/>
      <c r="SRC63" s="393"/>
      <c r="SRD63" s="393"/>
      <c r="SRE63" s="393"/>
      <c r="SRF63" s="393"/>
      <c r="SRG63" s="393"/>
      <c r="SRH63" s="393"/>
      <c r="SRI63" s="393"/>
      <c r="SRJ63" s="393"/>
      <c r="SRK63" s="393"/>
      <c r="SRL63" s="393"/>
      <c r="SRM63" s="393"/>
      <c r="SRN63" s="393"/>
      <c r="SRO63" s="393"/>
      <c r="SRP63" s="393"/>
      <c r="SRQ63" s="393"/>
      <c r="SRR63" s="393"/>
      <c r="SRS63" s="393"/>
      <c r="SRT63" s="393"/>
      <c r="SRU63" s="393"/>
      <c r="SRV63" s="393"/>
      <c r="SRW63" s="393"/>
      <c r="SRX63" s="393"/>
      <c r="SRY63" s="393"/>
      <c r="SRZ63" s="393"/>
      <c r="SSA63" s="393"/>
      <c r="SSB63" s="393"/>
      <c r="SSC63" s="393"/>
      <c r="SSD63" s="393"/>
      <c r="SSE63" s="393"/>
      <c r="SSF63" s="393"/>
      <c r="SSG63" s="393"/>
      <c r="SSH63" s="393"/>
      <c r="SSI63" s="393"/>
      <c r="SSJ63" s="393"/>
      <c r="SSK63" s="393"/>
      <c r="SSL63" s="393"/>
      <c r="SSM63" s="393"/>
      <c r="SSN63" s="393"/>
      <c r="SSO63" s="393"/>
      <c r="SSP63" s="393"/>
      <c r="SSQ63" s="393"/>
      <c r="SSR63" s="393"/>
      <c r="SSS63" s="393"/>
      <c r="SST63" s="393"/>
      <c r="SSU63" s="393"/>
      <c r="SSV63" s="393"/>
      <c r="SSW63" s="393"/>
      <c r="SSX63" s="393"/>
      <c r="SSY63" s="393"/>
      <c r="SSZ63" s="393"/>
      <c r="STA63" s="393"/>
      <c r="STB63" s="393"/>
      <c r="STC63" s="393"/>
      <c r="STD63" s="393"/>
      <c r="STE63" s="393"/>
      <c r="STF63" s="393"/>
      <c r="STG63" s="393"/>
      <c r="STH63" s="393"/>
      <c r="STI63" s="393"/>
      <c r="STJ63" s="393"/>
      <c r="STK63" s="393"/>
      <c r="STL63" s="393"/>
      <c r="STM63" s="393"/>
      <c r="STN63" s="393"/>
      <c r="STO63" s="393"/>
      <c r="STP63" s="393"/>
      <c r="STQ63" s="393"/>
      <c r="STR63" s="393"/>
      <c r="STS63" s="393"/>
      <c r="STT63" s="393"/>
      <c r="STU63" s="393"/>
      <c r="STV63" s="393"/>
      <c r="STW63" s="393"/>
      <c r="STX63" s="393"/>
      <c r="STY63" s="393"/>
      <c r="STZ63" s="393"/>
      <c r="SUA63" s="393"/>
      <c r="SUB63" s="393"/>
      <c r="SUC63" s="393"/>
      <c r="SUD63" s="393"/>
      <c r="SUE63" s="393"/>
      <c r="SUF63" s="393"/>
      <c r="SUG63" s="393"/>
      <c r="SUH63" s="393"/>
      <c r="SUI63" s="393"/>
      <c r="SUJ63" s="393"/>
      <c r="SUK63" s="393"/>
      <c r="SUL63" s="393"/>
      <c r="SUM63" s="393"/>
      <c r="SUN63" s="393"/>
      <c r="SUO63" s="393"/>
      <c r="SUP63" s="393"/>
      <c r="SUQ63" s="393"/>
      <c r="SUR63" s="393"/>
      <c r="SUS63" s="393"/>
      <c r="SUT63" s="393"/>
      <c r="SUU63" s="393"/>
      <c r="SUV63" s="393"/>
      <c r="SUW63" s="393"/>
      <c r="SUX63" s="393"/>
      <c r="SUY63" s="393"/>
      <c r="SUZ63" s="393"/>
      <c r="SVA63" s="393"/>
      <c r="SVB63" s="393"/>
      <c r="SVC63" s="393"/>
      <c r="SVD63" s="393"/>
      <c r="SVE63" s="393"/>
      <c r="SVF63" s="393"/>
      <c r="SVG63" s="393"/>
      <c r="SVH63" s="393"/>
      <c r="SVI63" s="393"/>
      <c r="SVJ63" s="393"/>
      <c r="SVK63" s="393"/>
      <c r="SVL63" s="393"/>
      <c r="SVM63" s="393"/>
      <c r="SVN63" s="393"/>
      <c r="SVO63" s="393"/>
      <c r="SVP63" s="393"/>
      <c r="SVQ63" s="393"/>
      <c r="SVR63" s="393"/>
      <c r="SVS63" s="393"/>
      <c r="SVT63" s="393"/>
      <c r="SVU63" s="393"/>
      <c r="SVV63" s="393"/>
      <c r="SVW63" s="393"/>
      <c r="SVX63" s="393"/>
      <c r="SVY63" s="393"/>
      <c r="SVZ63" s="393"/>
      <c r="SWA63" s="393"/>
      <c r="SWB63" s="393"/>
      <c r="SWC63" s="393"/>
      <c r="SWD63" s="393"/>
      <c r="SWE63" s="393"/>
      <c r="SWF63" s="393"/>
      <c r="SWG63" s="393"/>
      <c r="SWH63" s="393"/>
      <c r="SWI63" s="393"/>
      <c r="SWJ63" s="393"/>
      <c r="SWK63" s="393"/>
      <c r="SWL63" s="393"/>
      <c r="SWM63" s="393"/>
      <c r="SWN63" s="393"/>
      <c r="SWO63" s="393"/>
      <c r="SWP63" s="393"/>
      <c r="SWQ63" s="393"/>
      <c r="SWR63" s="393"/>
      <c r="SWS63" s="393"/>
      <c r="SWT63" s="393"/>
      <c r="SWU63" s="393"/>
      <c r="SWV63" s="393"/>
      <c r="SWW63" s="393"/>
      <c r="SWX63" s="393"/>
      <c r="SWY63" s="393"/>
      <c r="SWZ63" s="393"/>
      <c r="SXA63" s="393"/>
      <c r="SXB63" s="393"/>
      <c r="SXC63" s="393"/>
      <c r="SXD63" s="393"/>
      <c r="SXE63" s="393"/>
      <c r="SXF63" s="393"/>
      <c r="SXG63" s="393"/>
      <c r="SXH63" s="393"/>
      <c r="SXI63" s="393"/>
      <c r="SXJ63" s="393"/>
      <c r="SXK63" s="393"/>
      <c r="SXL63" s="393"/>
      <c r="SXM63" s="393"/>
      <c r="SXN63" s="393"/>
      <c r="SXO63" s="393"/>
      <c r="SXP63" s="393"/>
      <c r="SXQ63" s="393"/>
      <c r="SXR63" s="393"/>
      <c r="SXS63" s="393"/>
      <c r="SXT63" s="393"/>
      <c r="SXU63" s="393"/>
      <c r="SXV63" s="393"/>
      <c r="SXW63" s="393"/>
      <c r="SXX63" s="393"/>
      <c r="SXY63" s="393"/>
      <c r="SXZ63" s="393"/>
      <c r="SYA63" s="393"/>
      <c r="SYB63" s="393"/>
      <c r="SYC63" s="393"/>
      <c r="SYD63" s="393"/>
      <c r="SYE63" s="393"/>
      <c r="SYF63" s="393"/>
      <c r="SYG63" s="393"/>
      <c r="SYH63" s="393"/>
      <c r="SYI63" s="393"/>
      <c r="SYJ63" s="393"/>
      <c r="SYK63" s="393"/>
      <c r="SYL63" s="393"/>
      <c r="SYM63" s="393"/>
      <c r="SYN63" s="393"/>
      <c r="SYO63" s="393"/>
      <c r="SYP63" s="393"/>
      <c r="SYQ63" s="393"/>
      <c r="SYR63" s="393"/>
      <c r="SYS63" s="393"/>
      <c r="SYT63" s="393"/>
      <c r="SYU63" s="393"/>
      <c r="SYV63" s="393"/>
      <c r="SYW63" s="393"/>
      <c r="SYX63" s="393"/>
      <c r="SYY63" s="393"/>
      <c r="SYZ63" s="393"/>
      <c r="SZA63" s="393"/>
      <c r="SZB63" s="393"/>
      <c r="SZC63" s="393"/>
      <c r="SZD63" s="393"/>
      <c r="SZE63" s="393"/>
      <c r="SZF63" s="393"/>
      <c r="SZG63" s="393"/>
      <c r="SZH63" s="393"/>
      <c r="SZI63" s="393"/>
      <c r="SZJ63" s="393"/>
      <c r="SZK63" s="393"/>
      <c r="SZL63" s="393"/>
      <c r="SZM63" s="393"/>
      <c r="SZN63" s="393"/>
      <c r="SZO63" s="393"/>
      <c r="SZP63" s="393"/>
      <c r="SZQ63" s="393"/>
      <c r="SZR63" s="393"/>
      <c r="SZS63" s="393"/>
      <c r="SZT63" s="393"/>
      <c r="SZU63" s="393"/>
      <c r="SZV63" s="393"/>
      <c r="SZW63" s="393"/>
      <c r="SZX63" s="393"/>
      <c r="SZY63" s="393"/>
      <c r="SZZ63" s="393"/>
      <c r="TAA63" s="393"/>
      <c r="TAB63" s="393"/>
      <c r="TAC63" s="393"/>
      <c r="TAD63" s="393"/>
      <c r="TAE63" s="393"/>
      <c r="TAF63" s="393"/>
      <c r="TAG63" s="393"/>
      <c r="TAH63" s="393"/>
      <c r="TAI63" s="393"/>
      <c r="TAJ63" s="393"/>
      <c r="TAK63" s="393"/>
      <c r="TAL63" s="393"/>
      <c r="TAM63" s="393"/>
      <c r="TAN63" s="393"/>
      <c r="TAO63" s="393"/>
      <c r="TAP63" s="393"/>
      <c r="TAQ63" s="393"/>
      <c r="TAR63" s="393"/>
      <c r="TAS63" s="393"/>
      <c r="TAT63" s="393"/>
      <c r="TAU63" s="393"/>
      <c r="TAV63" s="393"/>
      <c r="TAW63" s="393"/>
      <c r="TAX63" s="393"/>
      <c r="TAY63" s="393"/>
      <c r="TAZ63" s="393"/>
      <c r="TBA63" s="393"/>
      <c r="TBB63" s="393"/>
      <c r="TBC63" s="393"/>
      <c r="TBD63" s="393"/>
      <c r="TBE63" s="393"/>
      <c r="TBF63" s="393"/>
      <c r="TBG63" s="393"/>
      <c r="TBH63" s="393"/>
      <c r="TBI63" s="393"/>
      <c r="TBJ63" s="393"/>
      <c r="TBK63" s="393"/>
      <c r="TBL63" s="393"/>
      <c r="TBM63" s="393"/>
      <c r="TBN63" s="393"/>
      <c r="TBO63" s="393"/>
      <c r="TBP63" s="393"/>
      <c r="TBQ63" s="393"/>
      <c r="TBR63" s="393"/>
      <c r="TBS63" s="393"/>
      <c r="TBT63" s="393"/>
      <c r="TBU63" s="393"/>
      <c r="TBV63" s="393"/>
      <c r="TBW63" s="393"/>
      <c r="TBX63" s="393"/>
      <c r="TBY63" s="393"/>
      <c r="TBZ63" s="393"/>
      <c r="TCA63" s="393"/>
      <c r="TCB63" s="393"/>
      <c r="TCC63" s="393"/>
      <c r="TCD63" s="393"/>
      <c r="TCE63" s="393"/>
      <c r="TCF63" s="393"/>
      <c r="TCG63" s="393"/>
      <c r="TCH63" s="393"/>
      <c r="TCI63" s="393"/>
      <c r="TCJ63" s="393"/>
      <c r="TCK63" s="393"/>
      <c r="TCL63" s="393"/>
      <c r="TCM63" s="393"/>
      <c r="TCN63" s="393"/>
      <c r="TCO63" s="393"/>
      <c r="TCP63" s="393"/>
      <c r="TCQ63" s="393"/>
      <c r="TCR63" s="393"/>
      <c r="TCS63" s="393"/>
      <c r="TCT63" s="393"/>
      <c r="TCU63" s="393"/>
      <c r="TCV63" s="393"/>
      <c r="TCW63" s="393"/>
      <c r="TCX63" s="393"/>
      <c r="TCY63" s="393"/>
      <c r="TCZ63" s="393"/>
      <c r="TDA63" s="393"/>
      <c r="TDB63" s="393"/>
      <c r="TDC63" s="393"/>
      <c r="TDD63" s="393"/>
      <c r="TDE63" s="393"/>
      <c r="TDF63" s="393"/>
      <c r="TDG63" s="393"/>
      <c r="TDH63" s="393"/>
      <c r="TDI63" s="393"/>
      <c r="TDJ63" s="393"/>
      <c r="TDK63" s="393"/>
      <c r="TDL63" s="393"/>
      <c r="TDM63" s="393"/>
      <c r="TDN63" s="393"/>
      <c r="TDO63" s="393"/>
      <c r="TDP63" s="393"/>
      <c r="TDQ63" s="393"/>
      <c r="TDR63" s="393"/>
      <c r="TDS63" s="393"/>
      <c r="TDT63" s="393"/>
      <c r="TDU63" s="393"/>
      <c r="TDV63" s="393"/>
      <c r="TDW63" s="393"/>
      <c r="TDX63" s="393"/>
      <c r="TDY63" s="393"/>
      <c r="TDZ63" s="393"/>
      <c r="TEA63" s="393"/>
      <c r="TEB63" s="393"/>
      <c r="TEC63" s="393"/>
      <c r="TED63" s="393"/>
      <c r="TEE63" s="393"/>
      <c r="TEF63" s="393"/>
      <c r="TEG63" s="393"/>
      <c r="TEH63" s="393"/>
      <c r="TEI63" s="393"/>
      <c r="TEJ63" s="393"/>
      <c r="TEK63" s="393"/>
      <c r="TEL63" s="393"/>
      <c r="TEM63" s="393"/>
      <c r="TEN63" s="393"/>
      <c r="TEO63" s="393"/>
      <c r="TEP63" s="393"/>
      <c r="TEQ63" s="393"/>
      <c r="TER63" s="393"/>
      <c r="TES63" s="393"/>
      <c r="TET63" s="393"/>
      <c r="TEU63" s="393"/>
      <c r="TEV63" s="393"/>
      <c r="TEW63" s="393"/>
      <c r="TEX63" s="393"/>
      <c r="TEY63" s="393"/>
      <c r="TEZ63" s="393"/>
      <c r="TFA63" s="393"/>
      <c r="TFB63" s="393"/>
      <c r="TFC63" s="393"/>
      <c r="TFD63" s="393"/>
      <c r="TFE63" s="393"/>
      <c r="TFF63" s="393"/>
      <c r="TFG63" s="393"/>
      <c r="TFH63" s="393"/>
      <c r="TFI63" s="393"/>
      <c r="TFJ63" s="393"/>
      <c r="TFK63" s="393"/>
      <c r="TFL63" s="393"/>
      <c r="TFM63" s="393"/>
      <c r="TFN63" s="393"/>
      <c r="TFO63" s="393"/>
      <c r="TFP63" s="393"/>
      <c r="TFQ63" s="393"/>
      <c r="TFR63" s="393"/>
      <c r="TFS63" s="393"/>
      <c r="TFT63" s="393"/>
      <c r="TFU63" s="393"/>
      <c r="TFV63" s="393"/>
      <c r="TFW63" s="393"/>
      <c r="TFX63" s="393"/>
      <c r="TFY63" s="393"/>
      <c r="TFZ63" s="393"/>
      <c r="TGA63" s="393"/>
      <c r="TGB63" s="393"/>
      <c r="TGC63" s="393"/>
      <c r="TGD63" s="393"/>
      <c r="TGE63" s="393"/>
      <c r="TGF63" s="393"/>
      <c r="TGG63" s="393"/>
      <c r="TGH63" s="393"/>
      <c r="TGI63" s="393"/>
      <c r="TGJ63" s="393"/>
      <c r="TGK63" s="393"/>
      <c r="TGL63" s="393"/>
      <c r="TGM63" s="393"/>
      <c r="TGN63" s="393"/>
      <c r="TGO63" s="393"/>
      <c r="TGP63" s="393"/>
      <c r="TGQ63" s="393"/>
      <c r="TGR63" s="393"/>
      <c r="TGS63" s="393"/>
      <c r="TGT63" s="393"/>
      <c r="TGU63" s="393"/>
      <c r="TGV63" s="393"/>
      <c r="TGW63" s="393"/>
      <c r="TGX63" s="393"/>
      <c r="TGY63" s="393"/>
      <c r="TGZ63" s="393"/>
      <c r="THA63" s="393"/>
      <c r="THB63" s="393"/>
      <c r="THC63" s="393"/>
      <c r="THD63" s="393"/>
      <c r="THE63" s="393"/>
      <c r="THF63" s="393"/>
      <c r="THG63" s="393"/>
      <c r="THH63" s="393"/>
      <c r="THI63" s="393"/>
      <c r="THJ63" s="393"/>
      <c r="THK63" s="393"/>
      <c r="THL63" s="393"/>
      <c r="THM63" s="393"/>
      <c r="THN63" s="393"/>
      <c r="THO63" s="393"/>
      <c r="THP63" s="393"/>
      <c r="THQ63" s="393"/>
      <c r="THR63" s="393"/>
      <c r="THS63" s="393"/>
      <c r="THT63" s="393"/>
      <c r="THU63" s="393"/>
      <c r="THV63" s="393"/>
      <c r="THW63" s="393"/>
      <c r="THX63" s="393"/>
      <c r="THY63" s="393"/>
      <c r="THZ63" s="393"/>
      <c r="TIA63" s="393"/>
      <c r="TIB63" s="393"/>
      <c r="TIC63" s="393"/>
      <c r="TID63" s="393"/>
      <c r="TIE63" s="393"/>
      <c r="TIF63" s="393"/>
      <c r="TIG63" s="393"/>
      <c r="TIH63" s="393"/>
      <c r="TII63" s="393"/>
      <c r="TIJ63" s="393"/>
      <c r="TIK63" s="393"/>
      <c r="TIL63" s="393"/>
      <c r="TIM63" s="393"/>
      <c r="TIN63" s="393"/>
      <c r="TIO63" s="393"/>
      <c r="TIP63" s="393"/>
      <c r="TIQ63" s="393"/>
      <c r="TIR63" s="393"/>
      <c r="TIS63" s="393"/>
      <c r="TIT63" s="393"/>
      <c r="TIU63" s="393"/>
      <c r="TIV63" s="393"/>
      <c r="TIW63" s="393"/>
      <c r="TIX63" s="393"/>
      <c r="TIY63" s="393"/>
      <c r="TIZ63" s="393"/>
      <c r="TJA63" s="393"/>
      <c r="TJB63" s="393"/>
      <c r="TJC63" s="393"/>
      <c r="TJD63" s="393"/>
      <c r="TJE63" s="393"/>
      <c r="TJF63" s="393"/>
      <c r="TJG63" s="393"/>
      <c r="TJH63" s="393"/>
      <c r="TJI63" s="393"/>
      <c r="TJJ63" s="393"/>
      <c r="TJK63" s="393"/>
      <c r="TJL63" s="393"/>
      <c r="TJM63" s="393"/>
      <c r="TJN63" s="393"/>
      <c r="TJO63" s="393"/>
      <c r="TJP63" s="393"/>
      <c r="TJQ63" s="393"/>
      <c r="TJR63" s="393"/>
      <c r="TJS63" s="393"/>
      <c r="TJT63" s="393"/>
      <c r="TJU63" s="393"/>
      <c r="TJV63" s="393"/>
      <c r="TJW63" s="393"/>
      <c r="TJX63" s="393"/>
      <c r="TJY63" s="393"/>
      <c r="TJZ63" s="393"/>
      <c r="TKA63" s="393"/>
      <c r="TKB63" s="393"/>
      <c r="TKC63" s="393"/>
      <c r="TKD63" s="393"/>
      <c r="TKE63" s="393"/>
      <c r="TKF63" s="393"/>
      <c r="TKG63" s="393"/>
      <c r="TKH63" s="393"/>
      <c r="TKI63" s="393"/>
      <c r="TKJ63" s="393"/>
      <c r="TKK63" s="393"/>
      <c r="TKL63" s="393"/>
      <c r="TKM63" s="393"/>
      <c r="TKN63" s="393"/>
      <c r="TKO63" s="393"/>
      <c r="TKP63" s="393"/>
      <c r="TKQ63" s="393"/>
      <c r="TKR63" s="393"/>
      <c r="TKS63" s="393"/>
      <c r="TKT63" s="393"/>
      <c r="TKU63" s="393"/>
      <c r="TKV63" s="393"/>
      <c r="TKW63" s="393"/>
      <c r="TKX63" s="393"/>
      <c r="TKY63" s="393"/>
      <c r="TKZ63" s="393"/>
      <c r="TLA63" s="393"/>
      <c r="TLB63" s="393"/>
      <c r="TLC63" s="393"/>
      <c r="TLD63" s="393"/>
      <c r="TLE63" s="393"/>
      <c r="TLF63" s="393"/>
      <c r="TLG63" s="393"/>
      <c r="TLH63" s="393"/>
      <c r="TLI63" s="393"/>
      <c r="TLJ63" s="393"/>
      <c r="TLK63" s="393"/>
      <c r="TLL63" s="393"/>
      <c r="TLM63" s="393"/>
      <c r="TLN63" s="393"/>
      <c r="TLO63" s="393"/>
      <c r="TLP63" s="393"/>
      <c r="TLQ63" s="393"/>
      <c r="TLR63" s="393"/>
      <c r="TLS63" s="393"/>
      <c r="TLT63" s="393"/>
      <c r="TLU63" s="393"/>
      <c r="TLV63" s="393"/>
      <c r="TLW63" s="393"/>
      <c r="TLX63" s="393"/>
      <c r="TLY63" s="393"/>
      <c r="TLZ63" s="393"/>
      <c r="TMA63" s="393"/>
      <c r="TMB63" s="393"/>
      <c r="TMC63" s="393"/>
      <c r="TMD63" s="393"/>
      <c r="TME63" s="393"/>
      <c r="TMF63" s="393"/>
      <c r="TMG63" s="393"/>
      <c r="TMH63" s="393"/>
      <c r="TMI63" s="393"/>
      <c r="TMJ63" s="393"/>
      <c r="TMK63" s="393"/>
      <c r="TML63" s="393"/>
      <c r="TMM63" s="393"/>
      <c r="TMN63" s="393"/>
      <c r="TMO63" s="393"/>
      <c r="TMP63" s="393"/>
      <c r="TMQ63" s="393"/>
      <c r="TMR63" s="393"/>
      <c r="TMS63" s="393"/>
      <c r="TMT63" s="393"/>
      <c r="TMU63" s="393"/>
      <c r="TMV63" s="393"/>
      <c r="TMW63" s="393"/>
      <c r="TMX63" s="393"/>
      <c r="TMY63" s="393"/>
      <c r="TMZ63" s="393"/>
      <c r="TNA63" s="393"/>
      <c r="TNB63" s="393"/>
      <c r="TNC63" s="393"/>
      <c r="TND63" s="393"/>
      <c r="TNE63" s="393"/>
      <c r="TNF63" s="393"/>
      <c r="TNG63" s="393"/>
      <c r="TNH63" s="393"/>
      <c r="TNI63" s="393"/>
      <c r="TNJ63" s="393"/>
      <c r="TNK63" s="393"/>
      <c r="TNL63" s="393"/>
      <c r="TNM63" s="393"/>
      <c r="TNN63" s="393"/>
      <c r="TNO63" s="393"/>
      <c r="TNP63" s="393"/>
      <c r="TNQ63" s="393"/>
      <c r="TNR63" s="393"/>
      <c r="TNS63" s="393"/>
      <c r="TNT63" s="393"/>
      <c r="TNU63" s="393"/>
      <c r="TNV63" s="393"/>
      <c r="TNW63" s="393"/>
      <c r="TNX63" s="393"/>
      <c r="TNY63" s="393"/>
      <c r="TNZ63" s="393"/>
      <c r="TOA63" s="393"/>
      <c r="TOB63" s="393"/>
      <c r="TOC63" s="393"/>
      <c r="TOD63" s="393"/>
      <c r="TOE63" s="393"/>
      <c r="TOF63" s="393"/>
      <c r="TOG63" s="393"/>
      <c r="TOH63" s="393"/>
      <c r="TOI63" s="393"/>
      <c r="TOJ63" s="393"/>
      <c r="TOK63" s="393"/>
      <c r="TOL63" s="393"/>
      <c r="TOM63" s="393"/>
      <c r="TON63" s="393"/>
      <c r="TOO63" s="393"/>
      <c r="TOP63" s="393"/>
      <c r="TOQ63" s="393"/>
      <c r="TOR63" s="393"/>
      <c r="TOS63" s="393"/>
      <c r="TOT63" s="393"/>
      <c r="TOU63" s="393"/>
      <c r="TOV63" s="393"/>
      <c r="TOW63" s="393"/>
      <c r="TOX63" s="393"/>
      <c r="TOY63" s="393"/>
      <c r="TOZ63" s="393"/>
      <c r="TPA63" s="393"/>
      <c r="TPB63" s="393"/>
      <c r="TPC63" s="393"/>
      <c r="TPD63" s="393"/>
      <c r="TPE63" s="393"/>
      <c r="TPF63" s="393"/>
      <c r="TPG63" s="393"/>
      <c r="TPH63" s="393"/>
      <c r="TPI63" s="393"/>
      <c r="TPJ63" s="393"/>
      <c r="TPK63" s="393"/>
      <c r="TPL63" s="393"/>
      <c r="TPM63" s="393"/>
      <c r="TPN63" s="393"/>
      <c r="TPO63" s="393"/>
      <c r="TPP63" s="393"/>
      <c r="TPQ63" s="393"/>
      <c r="TPR63" s="393"/>
      <c r="TPS63" s="393"/>
      <c r="TPT63" s="393"/>
      <c r="TPU63" s="393"/>
      <c r="TPV63" s="393"/>
      <c r="TPW63" s="393"/>
      <c r="TPX63" s="393"/>
      <c r="TPY63" s="393"/>
      <c r="TPZ63" s="393"/>
      <c r="TQA63" s="393"/>
      <c r="TQB63" s="393"/>
      <c r="TQC63" s="393"/>
      <c r="TQD63" s="393"/>
      <c r="TQE63" s="393"/>
      <c r="TQF63" s="393"/>
      <c r="TQG63" s="393"/>
      <c r="TQH63" s="393"/>
      <c r="TQI63" s="393"/>
      <c r="TQJ63" s="393"/>
      <c r="TQK63" s="393"/>
      <c r="TQL63" s="393"/>
      <c r="TQM63" s="393"/>
      <c r="TQN63" s="393"/>
      <c r="TQO63" s="393"/>
      <c r="TQP63" s="393"/>
      <c r="TQQ63" s="393"/>
      <c r="TQR63" s="393"/>
      <c r="TQS63" s="393"/>
      <c r="TQT63" s="393"/>
      <c r="TQU63" s="393"/>
      <c r="TQV63" s="393"/>
      <c r="TQW63" s="393"/>
      <c r="TQX63" s="393"/>
      <c r="TQY63" s="393"/>
      <c r="TQZ63" s="393"/>
      <c r="TRA63" s="393"/>
      <c r="TRB63" s="393"/>
      <c r="TRC63" s="393"/>
      <c r="TRD63" s="393"/>
      <c r="TRE63" s="393"/>
      <c r="TRF63" s="393"/>
      <c r="TRG63" s="393"/>
      <c r="TRH63" s="393"/>
      <c r="TRI63" s="393"/>
      <c r="TRJ63" s="393"/>
      <c r="TRK63" s="393"/>
      <c r="TRL63" s="393"/>
      <c r="TRM63" s="393"/>
      <c r="TRN63" s="393"/>
      <c r="TRO63" s="393"/>
      <c r="TRP63" s="393"/>
      <c r="TRQ63" s="393"/>
      <c r="TRR63" s="393"/>
      <c r="TRS63" s="393"/>
      <c r="TRT63" s="393"/>
      <c r="TRU63" s="393"/>
      <c r="TRV63" s="393"/>
      <c r="TRW63" s="393"/>
      <c r="TRX63" s="393"/>
      <c r="TRY63" s="393"/>
      <c r="TRZ63" s="393"/>
      <c r="TSA63" s="393"/>
      <c r="TSB63" s="393"/>
      <c r="TSC63" s="393"/>
      <c r="TSD63" s="393"/>
      <c r="TSE63" s="393"/>
      <c r="TSF63" s="393"/>
      <c r="TSG63" s="393"/>
      <c r="TSH63" s="393"/>
      <c r="TSI63" s="393"/>
      <c r="TSJ63" s="393"/>
      <c r="TSK63" s="393"/>
      <c r="TSL63" s="393"/>
      <c r="TSM63" s="393"/>
      <c r="TSN63" s="393"/>
      <c r="TSO63" s="393"/>
      <c r="TSP63" s="393"/>
      <c r="TSQ63" s="393"/>
      <c r="TSR63" s="393"/>
      <c r="TSS63" s="393"/>
      <c r="TST63" s="393"/>
      <c r="TSU63" s="393"/>
      <c r="TSV63" s="393"/>
      <c r="TSW63" s="393"/>
      <c r="TSX63" s="393"/>
      <c r="TSY63" s="393"/>
      <c r="TSZ63" s="393"/>
      <c r="TTA63" s="393"/>
      <c r="TTB63" s="393"/>
      <c r="TTC63" s="393"/>
      <c r="TTD63" s="393"/>
      <c r="TTE63" s="393"/>
      <c r="TTF63" s="393"/>
      <c r="TTG63" s="393"/>
      <c r="TTH63" s="393"/>
      <c r="TTI63" s="393"/>
      <c r="TTJ63" s="393"/>
      <c r="TTK63" s="393"/>
      <c r="TTL63" s="393"/>
      <c r="TTM63" s="393"/>
      <c r="TTN63" s="393"/>
      <c r="TTO63" s="393"/>
      <c r="TTP63" s="393"/>
      <c r="TTQ63" s="393"/>
      <c r="TTR63" s="393"/>
      <c r="TTS63" s="393"/>
      <c r="TTT63" s="393"/>
      <c r="TTU63" s="393"/>
      <c r="TTV63" s="393"/>
      <c r="TTW63" s="393"/>
      <c r="TTX63" s="393"/>
      <c r="TTY63" s="393"/>
      <c r="TTZ63" s="393"/>
      <c r="TUA63" s="393"/>
      <c r="TUB63" s="393"/>
      <c r="TUC63" s="393"/>
      <c r="TUD63" s="393"/>
      <c r="TUE63" s="393"/>
      <c r="TUF63" s="393"/>
      <c r="TUG63" s="393"/>
      <c r="TUH63" s="393"/>
      <c r="TUI63" s="393"/>
      <c r="TUJ63" s="393"/>
      <c r="TUK63" s="393"/>
      <c r="TUL63" s="393"/>
      <c r="TUM63" s="393"/>
      <c r="TUN63" s="393"/>
      <c r="TUO63" s="393"/>
      <c r="TUP63" s="393"/>
      <c r="TUQ63" s="393"/>
      <c r="TUR63" s="393"/>
      <c r="TUS63" s="393"/>
      <c r="TUT63" s="393"/>
      <c r="TUU63" s="393"/>
      <c r="TUV63" s="393"/>
      <c r="TUW63" s="393"/>
      <c r="TUX63" s="393"/>
      <c r="TUY63" s="393"/>
      <c r="TUZ63" s="393"/>
      <c r="TVA63" s="393"/>
      <c r="TVB63" s="393"/>
      <c r="TVC63" s="393"/>
      <c r="TVD63" s="393"/>
      <c r="TVE63" s="393"/>
      <c r="TVF63" s="393"/>
      <c r="TVG63" s="393"/>
      <c r="TVH63" s="393"/>
      <c r="TVI63" s="393"/>
      <c r="TVJ63" s="393"/>
      <c r="TVK63" s="393"/>
      <c r="TVL63" s="393"/>
      <c r="TVM63" s="393"/>
      <c r="TVN63" s="393"/>
      <c r="TVO63" s="393"/>
      <c r="TVP63" s="393"/>
      <c r="TVQ63" s="393"/>
      <c r="TVR63" s="393"/>
      <c r="TVS63" s="393"/>
      <c r="TVT63" s="393"/>
      <c r="TVU63" s="393"/>
      <c r="TVV63" s="393"/>
      <c r="TVW63" s="393"/>
      <c r="TVX63" s="393"/>
      <c r="TVY63" s="393"/>
      <c r="TVZ63" s="393"/>
      <c r="TWA63" s="393"/>
      <c r="TWB63" s="393"/>
      <c r="TWC63" s="393"/>
      <c r="TWD63" s="393"/>
      <c r="TWE63" s="393"/>
      <c r="TWF63" s="393"/>
      <c r="TWG63" s="393"/>
      <c r="TWH63" s="393"/>
      <c r="TWI63" s="393"/>
      <c r="TWJ63" s="393"/>
      <c r="TWK63" s="393"/>
      <c r="TWL63" s="393"/>
      <c r="TWM63" s="393"/>
      <c r="TWN63" s="393"/>
      <c r="TWO63" s="393"/>
      <c r="TWP63" s="393"/>
      <c r="TWQ63" s="393"/>
      <c r="TWR63" s="393"/>
      <c r="TWS63" s="393"/>
      <c r="TWT63" s="393"/>
      <c r="TWU63" s="393"/>
      <c r="TWV63" s="393"/>
      <c r="TWW63" s="393"/>
      <c r="TWX63" s="393"/>
      <c r="TWY63" s="393"/>
      <c r="TWZ63" s="393"/>
      <c r="TXA63" s="393"/>
      <c r="TXB63" s="393"/>
      <c r="TXC63" s="393"/>
      <c r="TXD63" s="393"/>
      <c r="TXE63" s="393"/>
      <c r="TXF63" s="393"/>
      <c r="TXG63" s="393"/>
      <c r="TXH63" s="393"/>
      <c r="TXI63" s="393"/>
      <c r="TXJ63" s="393"/>
      <c r="TXK63" s="393"/>
      <c r="TXL63" s="393"/>
      <c r="TXM63" s="393"/>
      <c r="TXN63" s="393"/>
      <c r="TXO63" s="393"/>
      <c r="TXP63" s="393"/>
      <c r="TXQ63" s="393"/>
      <c r="TXR63" s="393"/>
      <c r="TXS63" s="393"/>
      <c r="TXT63" s="393"/>
      <c r="TXU63" s="393"/>
      <c r="TXV63" s="393"/>
      <c r="TXW63" s="393"/>
      <c r="TXX63" s="393"/>
      <c r="TXY63" s="393"/>
      <c r="TXZ63" s="393"/>
      <c r="TYA63" s="393"/>
      <c r="TYB63" s="393"/>
      <c r="TYC63" s="393"/>
      <c r="TYD63" s="393"/>
      <c r="TYE63" s="393"/>
      <c r="TYF63" s="393"/>
      <c r="TYG63" s="393"/>
      <c r="TYH63" s="393"/>
      <c r="TYI63" s="393"/>
      <c r="TYJ63" s="393"/>
      <c r="TYK63" s="393"/>
      <c r="TYL63" s="393"/>
      <c r="TYM63" s="393"/>
      <c r="TYN63" s="393"/>
      <c r="TYO63" s="393"/>
      <c r="TYP63" s="393"/>
      <c r="TYQ63" s="393"/>
      <c r="TYR63" s="393"/>
      <c r="TYS63" s="393"/>
      <c r="TYT63" s="393"/>
      <c r="TYU63" s="393"/>
      <c r="TYV63" s="393"/>
      <c r="TYW63" s="393"/>
      <c r="TYX63" s="393"/>
      <c r="TYY63" s="393"/>
      <c r="TYZ63" s="393"/>
      <c r="TZA63" s="393"/>
      <c r="TZB63" s="393"/>
      <c r="TZC63" s="393"/>
      <c r="TZD63" s="393"/>
      <c r="TZE63" s="393"/>
      <c r="TZF63" s="393"/>
      <c r="TZG63" s="393"/>
      <c r="TZH63" s="393"/>
      <c r="TZI63" s="393"/>
      <c r="TZJ63" s="393"/>
      <c r="TZK63" s="393"/>
      <c r="TZL63" s="393"/>
      <c r="TZM63" s="393"/>
      <c r="TZN63" s="393"/>
      <c r="TZO63" s="393"/>
      <c r="TZP63" s="393"/>
      <c r="TZQ63" s="393"/>
      <c r="TZR63" s="393"/>
      <c r="TZS63" s="393"/>
      <c r="TZT63" s="393"/>
      <c r="TZU63" s="393"/>
      <c r="TZV63" s="393"/>
      <c r="TZW63" s="393"/>
      <c r="TZX63" s="393"/>
      <c r="TZY63" s="393"/>
      <c r="TZZ63" s="393"/>
      <c r="UAA63" s="393"/>
      <c r="UAB63" s="393"/>
      <c r="UAC63" s="393"/>
      <c r="UAD63" s="393"/>
      <c r="UAE63" s="393"/>
      <c r="UAF63" s="393"/>
      <c r="UAG63" s="393"/>
      <c r="UAH63" s="393"/>
      <c r="UAI63" s="393"/>
      <c r="UAJ63" s="393"/>
      <c r="UAK63" s="393"/>
      <c r="UAL63" s="393"/>
      <c r="UAM63" s="393"/>
      <c r="UAN63" s="393"/>
      <c r="UAO63" s="393"/>
      <c r="UAP63" s="393"/>
      <c r="UAQ63" s="393"/>
      <c r="UAR63" s="393"/>
      <c r="UAS63" s="393"/>
      <c r="UAT63" s="393"/>
      <c r="UAU63" s="393"/>
      <c r="UAV63" s="393"/>
      <c r="UAW63" s="393"/>
      <c r="UAX63" s="393"/>
      <c r="UAY63" s="393"/>
      <c r="UAZ63" s="393"/>
      <c r="UBA63" s="393"/>
      <c r="UBB63" s="393"/>
      <c r="UBC63" s="393"/>
      <c r="UBD63" s="393"/>
      <c r="UBE63" s="393"/>
      <c r="UBF63" s="393"/>
      <c r="UBG63" s="393"/>
      <c r="UBH63" s="393"/>
      <c r="UBI63" s="393"/>
      <c r="UBJ63" s="393"/>
      <c r="UBK63" s="393"/>
      <c r="UBL63" s="393"/>
      <c r="UBM63" s="393"/>
      <c r="UBN63" s="393"/>
      <c r="UBO63" s="393"/>
      <c r="UBP63" s="393"/>
      <c r="UBQ63" s="393"/>
      <c r="UBR63" s="393"/>
      <c r="UBS63" s="393"/>
      <c r="UBT63" s="393"/>
      <c r="UBU63" s="393"/>
      <c r="UBV63" s="393"/>
      <c r="UBW63" s="393"/>
      <c r="UBX63" s="393"/>
      <c r="UBY63" s="393"/>
      <c r="UBZ63" s="393"/>
      <c r="UCA63" s="393"/>
      <c r="UCB63" s="393"/>
      <c r="UCC63" s="393"/>
      <c r="UCD63" s="393"/>
      <c r="UCE63" s="393"/>
      <c r="UCF63" s="393"/>
      <c r="UCG63" s="393"/>
      <c r="UCH63" s="393"/>
      <c r="UCI63" s="393"/>
      <c r="UCJ63" s="393"/>
      <c r="UCK63" s="393"/>
      <c r="UCL63" s="393"/>
      <c r="UCM63" s="393"/>
      <c r="UCN63" s="393"/>
      <c r="UCO63" s="393"/>
      <c r="UCP63" s="393"/>
      <c r="UCQ63" s="393"/>
      <c r="UCR63" s="393"/>
      <c r="UCS63" s="393"/>
      <c r="UCT63" s="393"/>
      <c r="UCU63" s="393"/>
      <c r="UCV63" s="393"/>
      <c r="UCW63" s="393"/>
      <c r="UCX63" s="393"/>
      <c r="UCY63" s="393"/>
      <c r="UCZ63" s="393"/>
      <c r="UDA63" s="393"/>
      <c r="UDB63" s="393"/>
      <c r="UDC63" s="393"/>
      <c r="UDD63" s="393"/>
      <c r="UDE63" s="393"/>
      <c r="UDF63" s="393"/>
      <c r="UDG63" s="393"/>
      <c r="UDH63" s="393"/>
      <c r="UDI63" s="393"/>
      <c r="UDJ63" s="393"/>
      <c r="UDK63" s="393"/>
      <c r="UDL63" s="393"/>
      <c r="UDM63" s="393"/>
      <c r="UDN63" s="393"/>
      <c r="UDO63" s="393"/>
      <c r="UDP63" s="393"/>
      <c r="UDQ63" s="393"/>
      <c r="UDR63" s="393"/>
      <c r="UDS63" s="393"/>
      <c r="UDT63" s="393"/>
      <c r="UDU63" s="393"/>
      <c r="UDV63" s="393"/>
      <c r="UDW63" s="393"/>
      <c r="UDX63" s="393"/>
      <c r="UDY63" s="393"/>
      <c r="UDZ63" s="393"/>
      <c r="UEA63" s="393"/>
      <c r="UEB63" s="393"/>
      <c r="UEC63" s="393"/>
      <c r="UED63" s="393"/>
      <c r="UEE63" s="393"/>
      <c r="UEF63" s="393"/>
      <c r="UEG63" s="393"/>
      <c r="UEH63" s="393"/>
      <c r="UEI63" s="393"/>
      <c r="UEJ63" s="393"/>
      <c r="UEK63" s="393"/>
      <c r="UEL63" s="393"/>
      <c r="UEM63" s="393"/>
      <c r="UEN63" s="393"/>
      <c r="UEO63" s="393"/>
      <c r="UEP63" s="393"/>
      <c r="UEQ63" s="393"/>
      <c r="UER63" s="393"/>
      <c r="UES63" s="393"/>
      <c r="UET63" s="393"/>
      <c r="UEU63" s="393"/>
      <c r="UEV63" s="393"/>
      <c r="UEW63" s="393"/>
      <c r="UEX63" s="393"/>
      <c r="UEY63" s="393"/>
      <c r="UEZ63" s="393"/>
      <c r="UFA63" s="393"/>
      <c r="UFB63" s="393"/>
      <c r="UFC63" s="393"/>
      <c r="UFD63" s="393"/>
      <c r="UFE63" s="393"/>
      <c r="UFF63" s="393"/>
      <c r="UFG63" s="393"/>
      <c r="UFH63" s="393"/>
      <c r="UFI63" s="393"/>
      <c r="UFJ63" s="393"/>
      <c r="UFK63" s="393"/>
      <c r="UFL63" s="393"/>
      <c r="UFM63" s="393"/>
      <c r="UFN63" s="393"/>
      <c r="UFO63" s="393"/>
      <c r="UFP63" s="393"/>
      <c r="UFQ63" s="393"/>
      <c r="UFR63" s="393"/>
      <c r="UFS63" s="393"/>
      <c r="UFT63" s="393"/>
      <c r="UFU63" s="393"/>
      <c r="UFV63" s="393"/>
      <c r="UFW63" s="393"/>
      <c r="UFX63" s="393"/>
      <c r="UFY63" s="393"/>
      <c r="UFZ63" s="393"/>
      <c r="UGA63" s="393"/>
      <c r="UGB63" s="393"/>
      <c r="UGC63" s="393"/>
      <c r="UGD63" s="393"/>
      <c r="UGE63" s="393"/>
      <c r="UGF63" s="393"/>
      <c r="UGG63" s="393"/>
      <c r="UGH63" s="393"/>
      <c r="UGI63" s="393"/>
      <c r="UGJ63" s="393"/>
      <c r="UGK63" s="393"/>
      <c r="UGL63" s="393"/>
      <c r="UGM63" s="393"/>
      <c r="UGN63" s="393"/>
      <c r="UGO63" s="393"/>
      <c r="UGP63" s="393"/>
      <c r="UGQ63" s="393"/>
      <c r="UGR63" s="393"/>
      <c r="UGS63" s="393"/>
      <c r="UGT63" s="393"/>
      <c r="UGU63" s="393"/>
      <c r="UGV63" s="393"/>
      <c r="UGW63" s="393"/>
      <c r="UGX63" s="393"/>
      <c r="UGY63" s="393"/>
      <c r="UGZ63" s="393"/>
      <c r="UHA63" s="393"/>
      <c r="UHB63" s="393"/>
      <c r="UHC63" s="393"/>
      <c r="UHD63" s="393"/>
      <c r="UHE63" s="393"/>
      <c r="UHF63" s="393"/>
      <c r="UHG63" s="393"/>
      <c r="UHH63" s="393"/>
      <c r="UHI63" s="393"/>
      <c r="UHJ63" s="393"/>
      <c r="UHK63" s="393"/>
      <c r="UHL63" s="393"/>
      <c r="UHM63" s="393"/>
      <c r="UHN63" s="393"/>
      <c r="UHO63" s="393"/>
      <c r="UHP63" s="393"/>
      <c r="UHQ63" s="393"/>
      <c r="UHR63" s="393"/>
      <c r="UHS63" s="393"/>
      <c r="UHT63" s="393"/>
      <c r="UHU63" s="393"/>
      <c r="UHV63" s="393"/>
      <c r="UHW63" s="393"/>
      <c r="UHX63" s="393"/>
      <c r="UHY63" s="393"/>
      <c r="UHZ63" s="393"/>
      <c r="UIA63" s="393"/>
      <c r="UIB63" s="393"/>
      <c r="UIC63" s="393"/>
      <c r="UID63" s="393"/>
      <c r="UIE63" s="393"/>
      <c r="UIF63" s="393"/>
      <c r="UIG63" s="393"/>
      <c r="UIH63" s="393"/>
      <c r="UII63" s="393"/>
      <c r="UIJ63" s="393"/>
      <c r="UIK63" s="393"/>
      <c r="UIL63" s="393"/>
      <c r="UIM63" s="393"/>
      <c r="UIN63" s="393"/>
      <c r="UIO63" s="393"/>
      <c r="UIP63" s="393"/>
      <c r="UIQ63" s="393"/>
      <c r="UIR63" s="393"/>
      <c r="UIS63" s="393"/>
      <c r="UIT63" s="393"/>
      <c r="UIU63" s="393"/>
      <c r="UIV63" s="393"/>
      <c r="UIW63" s="393"/>
      <c r="UIX63" s="393"/>
      <c r="UIY63" s="393"/>
      <c r="UIZ63" s="393"/>
      <c r="UJA63" s="393"/>
      <c r="UJB63" s="393"/>
      <c r="UJC63" s="393"/>
      <c r="UJD63" s="393"/>
      <c r="UJE63" s="393"/>
      <c r="UJF63" s="393"/>
      <c r="UJG63" s="393"/>
      <c r="UJH63" s="393"/>
      <c r="UJI63" s="393"/>
      <c r="UJJ63" s="393"/>
      <c r="UJK63" s="393"/>
      <c r="UJL63" s="393"/>
      <c r="UJM63" s="393"/>
      <c r="UJN63" s="393"/>
      <c r="UJO63" s="393"/>
      <c r="UJP63" s="393"/>
      <c r="UJQ63" s="393"/>
      <c r="UJR63" s="393"/>
      <c r="UJS63" s="393"/>
      <c r="UJT63" s="393"/>
      <c r="UJU63" s="393"/>
      <c r="UJV63" s="393"/>
      <c r="UJW63" s="393"/>
      <c r="UJX63" s="393"/>
      <c r="UJY63" s="393"/>
      <c r="UJZ63" s="393"/>
      <c r="UKA63" s="393"/>
      <c r="UKB63" s="393"/>
      <c r="UKC63" s="393"/>
      <c r="UKD63" s="393"/>
      <c r="UKE63" s="393"/>
      <c r="UKF63" s="393"/>
      <c r="UKG63" s="393"/>
      <c r="UKH63" s="393"/>
      <c r="UKI63" s="393"/>
      <c r="UKJ63" s="393"/>
      <c r="UKK63" s="393"/>
      <c r="UKL63" s="393"/>
      <c r="UKM63" s="393"/>
      <c r="UKN63" s="393"/>
      <c r="UKO63" s="393"/>
      <c r="UKP63" s="393"/>
      <c r="UKQ63" s="393"/>
      <c r="UKR63" s="393"/>
      <c r="UKS63" s="393"/>
      <c r="UKT63" s="393"/>
      <c r="UKU63" s="393"/>
      <c r="UKV63" s="393"/>
      <c r="UKW63" s="393"/>
      <c r="UKX63" s="393"/>
      <c r="UKY63" s="393"/>
      <c r="UKZ63" s="393"/>
      <c r="ULA63" s="393"/>
      <c r="ULB63" s="393"/>
      <c r="ULC63" s="393"/>
      <c r="ULD63" s="393"/>
      <c r="ULE63" s="393"/>
      <c r="ULF63" s="393"/>
      <c r="ULG63" s="393"/>
      <c r="ULH63" s="393"/>
      <c r="ULI63" s="393"/>
      <c r="ULJ63" s="393"/>
      <c r="ULK63" s="393"/>
      <c r="ULL63" s="393"/>
      <c r="ULM63" s="393"/>
      <c r="ULN63" s="393"/>
      <c r="ULO63" s="393"/>
      <c r="ULP63" s="393"/>
      <c r="ULQ63" s="393"/>
      <c r="ULR63" s="393"/>
      <c r="ULS63" s="393"/>
      <c r="ULT63" s="393"/>
      <c r="ULU63" s="393"/>
      <c r="ULV63" s="393"/>
      <c r="ULW63" s="393"/>
      <c r="ULX63" s="393"/>
      <c r="ULY63" s="393"/>
      <c r="ULZ63" s="393"/>
      <c r="UMA63" s="393"/>
      <c r="UMB63" s="393"/>
      <c r="UMC63" s="393"/>
      <c r="UMD63" s="393"/>
      <c r="UME63" s="393"/>
      <c r="UMF63" s="393"/>
      <c r="UMG63" s="393"/>
      <c r="UMH63" s="393"/>
      <c r="UMI63" s="393"/>
      <c r="UMJ63" s="393"/>
      <c r="UMK63" s="393"/>
      <c r="UML63" s="393"/>
      <c r="UMM63" s="393"/>
      <c r="UMN63" s="393"/>
      <c r="UMO63" s="393"/>
      <c r="UMP63" s="393"/>
      <c r="UMQ63" s="393"/>
      <c r="UMR63" s="393"/>
      <c r="UMS63" s="393"/>
      <c r="UMT63" s="393"/>
      <c r="UMU63" s="393"/>
      <c r="UMV63" s="393"/>
      <c r="UMW63" s="393"/>
      <c r="UMX63" s="393"/>
      <c r="UMY63" s="393"/>
      <c r="UMZ63" s="393"/>
      <c r="UNA63" s="393"/>
      <c r="UNB63" s="393"/>
      <c r="UNC63" s="393"/>
      <c r="UND63" s="393"/>
      <c r="UNE63" s="393"/>
      <c r="UNF63" s="393"/>
      <c r="UNG63" s="393"/>
      <c r="UNH63" s="393"/>
      <c r="UNI63" s="393"/>
      <c r="UNJ63" s="393"/>
      <c r="UNK63" s="393"/>
      <c r="UNL63" s="393"/>
      <c r="UNM63" s="393"/>
      <c r="UNN63" s="393"/>
      <c r="UNO63" s="393"/>
      <c r="UNP63" s="393"/>
      <c r="UNQ63" s="393"/>
      <c r="UNR63" s="393"/>
      <c r="UNS63" s="393"/>
      <c r="UNT63" s="393"/>
      <c r="UNU63" s="393"/>
      <c r="UNV63" s="393"/>
      <c r="UNW63" s="393"/>
      <c r="UNX63" s="393"/>
      <c r="UNY63" s="393"/>
      <c r="UNZ63" s="393"/>
      <c r="UOA63" s="393"/>
      <c r="UOB63" s="393"/>
      <c r="UOC63" s="393"/>
      <c r="UOD63" s="393"/>
      <c r="UOE63" s="393"/>
      <c r="UOF63" s="393"/>
      <c r="UOG63" s="393"/>
      <c r="UOH63" s="393"/>
      <c r="UOI63" s="393"/>
      <c r="UOJ63" s="393"/>
      <c r="UOK63" s="393"/>
      <c r="UOL63" s="393"/>
      <c r="UOM63" s="393"/>
      <c r="UON63" s="393"/>
      <c r="UOO63" s="393"/>
      <c r="UOP63" s="393"/>
      <c r="UOQ63" s="393"/>
      <c r="UOR63" s="393"/>
      <c r="UOS63" s="393"/>
      <c r="UOT63" s="393"/>
      <c r="UOU63" s="393"/>
      <c r="UOV63" s="393"/>
      <c r="UOW63" s="393"/>
      <c r="UOX63" s="393"/>
      <c r="UOY63" s="393"/>
      <c r="UOZ63" s="393"/>
      <c r="UPA63" s="393"/>
      <c r="UPB63" s="393"/>
      <c r="UPC63" s="393"/>
      <c r="UPD63" s="393"/>
      <c r="UPE63" s="393"/>
      <c r="UPF63" s="393"/>
      <c r="UPG63" s="393"/>
      <c r="UPH63" s="393"/>
      <c r="UPI63" s="393"/>
      <c r="UPJ63" s="393"/>
      <c r="UPK63" s="393"/>
      <c r="UPL63" s="393"/>
      <c r="UPM63" s="393"/>
      <c r="UPN63" s="393"/>
      <c r="UPO63" s="393"/>
      <c r="UPP63" s="393"/>
      <c r="UPQ63" s="393"/>
      <c r="UPR63" s="393"/>
      <c r="UPS63" s="393"/>
      <c r="UPT63" s="393"/>
      <c r="UPU63" s="393"/>
      <c r="UPV63" s="393"/>
      <c r="UPW63" s="393"/>
      <c r="UPX63" s="393"/>
      <c r="UPY63" s="393"/>
      <c r="UPZ63" s="393"/>
      <c r="UQA63" s="393"/>
      <c r="UQB63" s="393"/>
      <c r="UQC63" s="393"/>
      <c r="UQD63" s="393"/>
      <c r="UQE63" s="393"/>
      <c r="UQF63" s="393"/>
      <c r="UQG63" s="393"/>
      <c r="UQH63" s="393"/>
      <c r="UQI63" s="393"/>
      <c r="UQJ63" s="393"/>
      <c r="UQK63" s="393"/>
      <c r="UQL63" s="393"/>
      <c r="UQM63" s="393"/>
      <c r="UQN63" s="393"/>
      <c r="UQO63" s="393"/>
      <c r="UQP63" s="393"/>
      <c r="UQQ63" s="393"/>
      <c r="UQR63" s="393"/>
      <c r="UQS63" s="393"/>
      <c r="UQT63" s="393"/>
      <c r="UQU63" s="393"/>
      <c r="UQV63" s="393"/>
      <c r="UQW63" s="393"/>
      <c r="UQX63" s="393"/>
      <c r="UQY63" s="393"/>
      <c r="UQZ63" s="393"/>
      <c r="URA63" s="393"/>
      <c r="URB63" s="393"/>
      <c r="URC63" s="393"/>
      <c r="URD63" s="393"/>
      <c r="URE63" s="393"/>
      <c r="URF63" s="393"/>
      <c r="URG63" s="393"/>
      <c r="URH63" s="393"/>
      <c r="URI63" s="393"/>
      <c r="URJ63" s="393"/>
      <c r="URK63" s="393"/>
      <c r="URL63" s="393"/>
      <c r="URM63" s="393"/>
      <c r="URN63" s="393"/>
      <c r="URO63" s="393"/>
      <c r="URP63" s="393"/>
      <c r="URQ63" s="393"/>
      <c r="URR63" s="393"/>
      <c r="URS63" s="393"/>
      <c r="URT63" s="393"/>
      <c r="URU63" s="393"/>
      <c r="URV63" s="393"/>
      <c r="URW63" s="393"/>
      <c r="URX63" s="393"/>
      <c r="URY63" s="393"/>
      <c r="URZ63" s="393"/>
      <c r="USA63" s="393"/>
      <c r="USB63" s="393"/>
      <c r="USC63" s="393"/>
      <c r="USD63" s="393"/>
      <c r="USE63" s="393"/>
      <c r="USF63" s="393"/>
      <c r="USG63" s="393"/>
      <c r="USH63" s="393"/>
      <c r="USI63" s="393"/>
      <c r="USJ63" s="393"/>
      <c r="USK63" s="393"/>
      <c r="USL63" s="393"/>
      <c r="USM63" s="393"/>
      <c r="USN63" s="393"/>
      <c r="USO63" s="393"/>
      <c r="USP63" s="393"/>
      <c r="USQ63" s="393"/>
      <c r="USR63" s="393"/>
      <c r="USS63" s="393"/>
      <c r="UST63" s="393"/>
      <c r="USU63" s="393"/>
      <c r="USV63" s="393"/>
      <c r="USW63" s="393"/>
      <c r="USX63" s="393"/>
      <c r="USY63" s="393"/>
      <c r="USZ63" s="393"/>
      <c r="UTA63" s="393"/>
      <c r="UTB63" s="393"/>
      <c r="UTC63" s="393"/>
      <c r="UTD63" s="393"/>
      <c r="UTE63" s="393"/>
      <c r="UTF63" s="393"/>
      <c r="UTG63" s="393"/>
      <c r="UTH63" s="393"/>
      <c r="UTI63" s="393"/>
      <c r="UTJ63" s="393"/>
      <c r="UTK63" s="393"/>
      <c r="UTL63" s="393"/>
      <c r="UTM63" s="393"/>
      <c r="UTN63" s="393"/>
      <c r="UTO63" s="393"/>
      <c r="UTP63" s="393"/>
      <c r="UTQ63" s="393"/>
      <c r="UTR63" s="393"/>
      <c r="UTS63" s="393"/>
      <c r="UTT63" s="393"/>
      <c r="UTU63" s="393"/>
      <c r="UTV63" s="393"/>
      <c r="UTW63" s="393"/>
      <c r="UTX63" s="393"/>
      <c r="UTY63" s="393"/>
      <c r="UTZ63" s="393"/>
      <c r="UUA63" s="393"/>
      <c r="UUB63" s="393"/>
      <c r="UUC63" s="393"/>
      <c r="UUD63" s="393"/>
      <c r="UUE63" s="393"/>
      <c r="UUF63" s="393"/>
      <c r="UUG63" s="393"/>
      <c r="UUH63" s="393"/>
      <c r="UUI63" s="393"/>
      <c r="UUJ63" s="393"/>
      <c r="UUK63" s="393"/>
      <c r="UUL63" s="393"/>
      <c r="UUM63" s="393"/>
      <c r="UUN63" s="393"/>
      <c r="UUO63" s="393"/>
      <c r="UUP63" s="393"/>
      <c r="UUQ63" s="393"/>
      <c r="UUR63" s="393"/>
      <c r="UUS63" s="393"/>
      <c r="UUT63" s="393"/>
      <c r="UUU63" s="393"/>
      <c r="UUV63" s="393"/>
      <c r="UUW63" s="393"/>
      <c r="UUX63" s="393"/>
      <c r="UUY63" s="393"/>
      <c r="UUZ63" s="393"/>
      <c r="UVA63" s="393"/>
      <c r="UVB63" s="393"/>
      <c r="UVC63" s="393"/>
      <c r="UVD63" s="393"/>
      <c r="UVE63" s="393"/>
      <c r="UVF63" s="393"/>
      <c r="UVG63" s="393"/>
      <c r="UVH63" s="393"/>
      <c r="UVI63" s="393"/>
      <c r="UVJ63" s="393"/>
      <c r="UVK63" s="393"/>
      <c r="UVL63" s="393"/>
      <c r="UVM63" s="393"/>
      <c r="UVN63" s="393"/>
      <c r="UVO63" s="393"/>
      <c r="UVP63" s="393"/>
      <c r="UVQ63" s="393"/>
      <c r="UVR63" s="393"/>
      <c r="UVS63" s="393"/>
      <c r="UVT63" s="393"/>
      <c r="UVU63" s="393"/>
      <c r="UVV63" s="393"/>
      <c r="UVW63" s="393"/>
      <c r="UVX63" s="393"/>
      <c r="UVY63" s="393"/>
      <c r="UVZ63" s="393"/>
      <c r="UWA63" s="393"/>
      <c r="UWB63" s="393"/>
      <c r="UWC63" s="393"/>
      <c r="UWD63" s="393"/>
      <c r="UWE63" s="393"/>
      <c r="UWF63" s="393"/>
      <c r="UWG63" s="393"/>
      <c r="UWH63" s="393"/>
      <c r="UWI63" s="393"/>
      <c r="UWJ63" s="393"/>
      <c r="UWK63" s="393"/>
      <c r="UWL63" s="393"/>
      <c r="UWM63" s="393"/>
      <c r="UWN63" s="393"/>
      <c r="UWO63" s="393"/>
      <c r="UWP63" s="393"/>
      <c r="UWQ63" s="393"/>
      <c r="UWR63" s="393"/>
      <c r="UWS63" s="393"/>
      <c r="UWT63" s="393"/>
      <c r="UWU63" s="393"/>
      <c r="UWV63" s="393"/>
      <c r="UWW63" s="393"/>
      <c r="UWX63" s="393"/>
      <c r="UWY63" s="393"/>
      <c r="UWZ63" s="393"/>
      <c r="UXA63" s="393"/>
      <c r="UXB63" s="393"/>
      <c r="UXC63" s="393"/>
      <c r="UXD63" s="393"/>
      <c r="UXE63" s="393"/>
      <c r="UXF63" s="393"/>
      <c r="UXG63" s="393"/>
      <c r="UXH63" s="393"/>
      <c r="UXI63" s="393"/>
      <c r="UXJ63" s="393"/>
      <c r="UXK63" s="393"/>
      <c r="UXL63" s="393"/>
      <c r="UXM63" s="393"/>
      <c r="UXN63" s="393"/>
      <c r="UXO63" s="393"/>
      <c r="UXP63" s="393"/>
      <c r="UXQ63" s="393"/>
      <c r="UXR63" s="393"/>
      <c r="UXS63" s="393"/>
      <c r="UXT63" s="393"/>
      <c r="UXU63" s="393"/>
      <c r="UXV63" s="393"/>
      <c r="UXW63" s="393"/>
      <c r="UXX63" s="393"/>
      <c r="UXY63" s="393"/>
      <c r="UXZ63" s="393"/>
      <c r="UYA63" s="393"/>
      <c r="UYB63" s="393"/>
      <c r="UYC63" s="393"/>
      <c r="UYD63" s="393"/>
      <c r="UYE63" s="393"/>
      <c r="UYF63" s="393"/>
      <c r="UYG63" s="393"/>
      <c r="UYH63" s="393"/>
      <c r="UYI63" s="393"/>
      <c r="UYJ63" s="393"/>
      <c r="UYK63" s="393"/>
      <c r="UYL63" s="393"/>
      <c r="UYM63" s="393"/>
      <c r="UYN63" s="393"/>
      <c r="UYO63" s="393"/>
      <c r="UYP63" s="393"/>
      <c r="UYQ63" s="393"/>
      <c r="UYR63" s="393"/>
      <c r="UYS63" s="393"/>
      <c r="UYT63" s="393"/>
      <c r="UYU63" s="393"/>
      <c r="UYV63" s="393"/>
      <c r="UYW63" s="393"/>
      <c r="UYX63" s="393"/>
      <c r="UYY63" s="393"/>
      <c r="UYZ63" s="393"/>
      <c r="UZA63" s="393"/>
      <c r="UZB63" s="393"/>
      <c r="UZC63" s="393"/>
      <c r="UZD63" s="393"/>
      <c r="UZE63" s="393"/>
      <c r="UZF63" s="393"/>
      <c r="UZG63" s="393"/>
      <c r="UZH63" s="393"/>
      <c r="UZI63" s="393"/>
      <c r="UZJ63" s="393"/>
      <c r="UZK63" s="393"/>
      <c r="UZL63" s="393"/>
      <c r="UZM63" s="393"/>
      <c r="UZN63" s="393"/>
      <c r="UZO63" s="393"/>
      <c r="UZP63" s="393"/>
      <c r="UZQ63" s="393"/>
      <c r="UZR63" s="393"/>
      <c r="UZS63" s="393"/>
      <c r="UZT63" s="393"/>
      <c r="UZU63" s="393"/>
      <c r="UZV63" s="393"/>
      <c r="UZW63" s="393"/>
      <c r="UZX63" s="393"/>
      <c r="UZY63" s="393"/>
      <c r="UZZ63" s="393"/>
      <c r="VAA63" s="393"/>
      <c r="VAB63" s="393"/>
      <c r="VAC63" s="393"/>
      <c r="VAD63" s="393"/>
      <c r="VAE63" s="393"/>
      <c r="VAF63" s="393"/>
      <c r="VAG63" s="393"/>
      <c r="VAH63" s="393"/>
      <c r="VAI63" s="393"/>
      <c r="VAJ63" s="393"/>
      <c r="VAK63" s="393"/>
      <c r="VAL63" s="393"/>
      <c r="VAM63" s="393"/>
      <c r="VAN63" s="393"/>
      <c r="VAO63" s="393"/>
      <c r="VAP63" s="393"/>
      <c r="VAQ63" s="393"/>
      <c r="VAR63" s="393"/>
      <c r="VAS63" s="393"/>
      <c r="VAT63" s="393"/>
      <c r="VAU63" s="393"/>
      <c r="VAV63" s="393"/>
      <c r="VAW63" s="393"/>
      <c r="VAX63" s="393"/>
      <c r="VAY63" s="393"/>
      <c r="VAZ63" s="393"/>
      <c r="VBA63" s="393"/>
      <c r="VBB63" s="393"/>
      <c r="VBC63" s="393"/>
      <c r="VBD63" s="393"/>
      <c r="VBE63" s="393"/>
      <c r="VBF63" s="393"/>
      <c r="VBG63" s="393"/>
      <c r="VBH63" s="393"/>
      <c r="VBI63" s="393"/>
      <c r="VBJ63" s="393"/>
      <c r="VBK63" s="393"/>
      <c r="VBL63" s="393"/>
      <c r="VBM63" s="393"/>
      <c r="VBN63" s="393"/>
      <c r="VBO63" s="393"/>
      <c r="VBP63" s="393"/>
      <c r="VBQ63" s="393"/>
      <c r="VBR63" s="393"/>
      <c r="VBS63" s="393"/>
      <c r="VBT63" s="393"/>
      <c r="VBU63" s="393"/>
      <c r="VBV63" s="393"/>
      <c r="VBW63" s="393"/>
      <c r="VBX63" s="393"/>
      <c r="VBY63" s="393"/>
      <c r="VBZ63" s="393"/>
      <c r="VCA63" s="393"/>
      <c r="VCB63" s="393"/>
      <c r="VCC63" s="393"/>
      <c r="VCD63" s="393"/>
      <c r="VCE63" s="393"/>
      <c r="VCF63" s="393"/>
      <c r="VCG63" s="393"/>
      <c r="VCH63" s="393"/>
      <c r="VCI63" s="393"/>
      <c r="VCJ63" s="393"/>
      <c r="VCK63" s="393"/>
      <c r="VCL63" s="393"/>
      <c r="VCM63" s="393"/>
      <c r="VCN63" s="393"/>
      <c r="VCO63" s="393"/>
      <c r="VCP63" s="393"/>
      <c r="VCQ63" s="393"/>
      <c r="VCR63" s="393"/>
      <c r="VCS63" s="393"/>
      <c r="VCT63" s="393"/>
      <c r="VCU63" s="393"/>
      <c r="VCV63" s="393"/>
      <c r="VCW63" s="393"/>
      <c r="VCX63" s="393"/>
      <c r="VCY63" s="393"/>
      <c r="VCZ63" s="393"/>
      <c r="VDA63" s="393"/>
      <c r="VDB63" s="393"/>
      <c r="VDC63" s="393"/>
      <c r="VDD63" s="393"/>
      <c r="VDE63" s="393"/>
      <c r="VDF63" s="393"/>
      <c r="VDG63" s="393"/>
      <c r="VDH63" s="393"/>
      <c r="VDI63" s="393"/>
      <c r="VDJ63" s="393"/>
      <c r="VDK63" s="393"/>
      <c r="VDL63" s="393"/>
      <c r="VDM63" s="393"/>
      <c r="VDN63" s="393"/>
      <c r="VDO63" s="393"/>
      <c r="VDP63" s="393"/>
      <c r="VDQ63" s="393"/>
      <c r="VDR63" s="393"/>
      <c r="VDS63" s="393"/>
      <c r="VDT63" s="393"/>
      <c r="VDU63" s="393"/>
      <c r="VDV63" s="393"/>
      <c r="VDW63" s="393"/>
      <c r="VDX63" s="393"/>
      <c r="VDY63" s="393"/>
      <c r="VDZ63" s="393"/>
      <c r="VEA63" s="393"/>
      <c r="VEB63" s="393"/>
      <c r="VEC63" s="393"/>
      <c r="VED63" s="393"/>
      <c r="VEE63" s="393"/>
      <c r="VEF63" s="393"/>
      <c r="VEG63" s="393"/>
      <c r="VEH63" s="393"/>
      <c r="VEI63" s="393"/>
      <c r="VEJ63" s="393"/>
      <c r="VEK63" s="393"/>
      <c r="VEL63" s="393"/>
      <c r="VEM63" s="393"/>
      <c r="VEN63" s="393"/>
      <c r="VEO63" s="393"/>
      <c r="VEP63" s="393"/>
      <c r="VEQ63" s="393"/>
      <c r="VER63" s="393"/>
      <c r="VES63" s="393"/>
      <c r="VET63" s="393"/>
      <c r="VEU63" s="393"/>
      <c r="VEV63" s="393"/>
      <c r="VEW63" s="393"/>
      <c r="VEX63" s="393"/>
      <c r="VEY63" s="393"/>
      <c r="VEZ63" s="393"/>
      <c r="VFA63" s="393"/>
      <c r="VFB63" s="393"/>
      <c r="VFC63" s="393"/>
      <c r="VFD63" s="393"/>
      <c r="VFE63" s="393"/>
      <c r="VFF63" s="393"/>
      <c r="VFG63" s="393"/>
      <c r="VFH63" s="393"/>
      <c r="VFI63" s="393"/>
      <c r="VFJ63" s="393"/>
      <c r="VFK63" s="393"/>
      <c r="VFL63" s="393"/>
      <c r="VFM63" s="393"/>
      <c r="VFN63" s="393"/>
      <c r="VFO63" s="393"/>
      <c r="VFP63" s="393"/>
      <c r="VFQ63" s="393"/>
      <c r="VFR63" s="393"/>
      <c r="VFS63" s="393"/>
      <c r="VFT63" s="393"/>
      <c r="VFU63" s="393"/>
      <c r="VFV63" s="393"/>
      <c r="VFW63" s="393"/>
      <c r="VFX63" s="393"/>
      <c r="VFY63" s="393"/>
      <c r="VFZ63" s="393"/>
      <c r="VGA63" s="393"/>
      <c r="VGB63" s="393"/>
      <c r="VGC63" s="393"/>
      <c r="VGD63" s="393"/>
      <c r="VGE63" s="393"/>
      <c r="VGF63" s="393"/>
      <c r="VGG63" s="393"/>
      <c r="VGH63" s="393"/>
      <c r="VGI63" s="393"/>
      <c r="VGJ63" s="393"/>
      <c r="VGK63" s="393"/>
      <c r="VGL63" s="393"/>
      <c r="VGM63" s="393"/>
      <c r="VGN63" s="393"/>
      <c r="VGO63" s="393"/>
      <c r="VGP63" s="393"/>
      <c r="VGQ63" s="393"/>
      <c r="VGR63" s="393"/>
      <c r="VGS63" s="393"/>
      <c r="VGT63" s="393"/>
      <c r="VGU63" s="393"/>
      <c r="VGV63" s="393"/>
      <c r="VGW63" s="393"/>
      <c r="VGX63" s="393"/>
      <c r="VGY63" s="393"/>
      <c r="VGZ63" s="393"/>
      <c r="VHA63" s="393"/>
      <c r="VHB63" s="393"/>
      <c r="VHC63" s="393"/>
      <c r="VHD63" s="393"/>
      <c r="VHE63" s="393"/>
      <c r="VHF63" s="393"/>
      <c r="VHG63" s="393"/>
      <c r="VHH63" s="393"/>
      <c r="VHI63" s="393"/>
      <c r="VHJ63" s="393"/>
      <c r="VHK63" s="393"/>
      <c r="VHL63" s="393"/>
      <c r="VHM63" s="393"/>
      <c r="VHN63" s="393"/>
      <c r="VHO63" s="393"/>
      <c r="VHP63" s="393"/>
      <c r="VHQ63" s="393"/>
      <c r="VHR63" s="393"/>
      <c r="VHS63" s="393"/>
      <c r="VHT63" s="393"/>
      <c r="VHU63" s="393"/>
      <c r="VHV63" s="393"/>
      <c r="VHW63" s="393"/>
      <c r="VHX63" s="393"/>
      <c r="VHY63" s="393"/>
      <c r="VHZ63" s="393"/>
      <c r="VIA63" s="393"/>
      <c r="VIB63" s="393"/>
      <c r="VIC63" s="393"/>
      <c r="VID63" s="393"/>
      <c r="VIE63" s="393"/>
      <c r="VIF63" s="393"/>
      <c r="VIG63" s="393"/>
      <c r="VIH63" s="393"/>
      <c r="VII63" s="393"/>
      <c r="VIJ63" s="393"/>
      <c r="VIK63" s="393"/>
      <c r="VIL63" s="393"/>
      <c r="VIM63" s="393"/>
      <c r="VIN63" s="393"/>
      <c r="VIO63" s="393"/>
      <c r="VIP63" s="393"/>
      <c r="VIQ63" s="393"/>
      <c r="VIR63" s="393"/>
      <c r="VIS63" s="393"/>
      <c r="VIT63" s="393"/>
      <c r="VIU63" s="393"/>
      <c r="VIV63" s="393"/>
      <c r="VIW63" s="393"/>
      <c r="VIX63" s="393"/>
      <c r="VIY63" s="393"/>
      <c r="VIZ63" s="393"/>
      <c r="VJA63" s="393"/>
      <c r="VJB63" s="393"/>
      <c r="VJC63" s="393"/>
      <c r="VJD63" s="393"/>
      <c r="VJE63" s="393"/>
      <c r="VJF63" s="393"/>
      <c r="VJG63" s="393"/>
      <c r="VJH63" s="393"/>
      <c r="VJI63" s="393"/>
      <c r="VJJ63" s="393"/>
      <c r="VJK63" s="393"/>
      <c r="VJL63" s="393"/>
      <c r="VJM63" s="393"/>
      <c r="VJN63" s="393"/>
      <c r="VJO63" s="393"/>
      <c r="VJP63" s="393"/>
      <c r="VJQ63" s="393"/>
      <c r="VJR63" s="393"/>
      <c r="VJS63" s="393"/>
      <c r="VJT63" s="393"/>
      <c r="VJU63" s="393"/>
      <c r="VJV63" s="393"/>
      <c r="VJW63" s="393"/>
      <c r="VJX63" s="393"/>
      <c r="VJY63" s="393"/>
      <c r="VJZ63" s="393"/>
      <c r="VKA63" s="393"/>
      <c r="VKB63" s="393"/>
      <c r="VKC63" s="393"/>
      <c r="VKD63" s="393"/>
      <c r="VKE63" s="393"/>
      <c r="VKF63" s="393"/>
      <c r="VKG63" s="393"/>
      <c r="VKH63" s="393"/>
      <c r="VKI63" s="393"/>
      <c r="VKJ63" s="393"/>
      <c r="VKK63" s="393"/>
      <c r="VKL63" s="393"/>
      <c r="VKM63" s="393"/>
      <c r="VKN63" s="393"/>
      <c r="VKO63" s="393"/>
      <c r="VKP63" s="393"/>
      <c r="VKQ63" s="393"/>
      <c r="VKR63" s="393"/>
      <c r="VKS63" s="393"/>
      <c r="VKT63" s="393"/>
      <c r="VKU63" s="393"/>
      <c r="VKV63" s="393"/>
      <c r="VKW63" s="393"/>
      <c r="VKX63" s="393"/>
      <c r="VKY63" s="393"/>
      <c r="VKZ63" s="393"/>
      <c r="VLA63" s="393"/>
      <c r="VLB63" s="393"/>
      <c r="VLC63" s="393"/>
      <c r="VLD63" s="393"/>
      <c r="VLE63" s="393"/>
      <c r="VLF63" s="393"/>
      <c r="VLG63" s="393"/>
      <c r="VLH63" s="393"/>
      <c r="VLI63" s="393"/>
      <c r="VLJ63" s="393"/>
      <c r="VLK63" s="393"/>
      <c r="VLL63" s="393"/>
      <c r="VLM63" s="393"/>
      <c r="VLN63" s="393"/>
      <c r="VLO63" s="393"/>
      <c r="VLP63" s="393"/>
      <c r="VLQ63" s="393"/>
      <c r="VLR63" s="393"/>
      <c r="VLS63" s="393"/>
      <c r="VLT63" s="393"/>
      <c r="VLU63" s="393"/>
      <c r="VLV63" s="393"/>
      <c r="VLW63" s="393"/>
      <c r="VLX63" s="393"/>
      <c r="VLY63" s="393"/>
      <c r="VLZ63" s="393"/>
      <c r="VMA63" s="393"/>
      <c r="VMB63" s="393"/>
      <c r="VMC63" s="393"/>
      <c r="VMD63" s="393"/>
      <c r="VME63" s="393"/>
      <c r="VMF63" s="393"/>
      <c r="VMG63" s="393"/>
      <c r="VMH63" s="393"/>
      <c r="VMI63" s="393"/>
      <c r="VMJ63" s="393"/>
      <c r="VMK63" s="393"/>
      <c r="VML63" s="393"/>
      <c r="VMM63" s="393"/>
      <c r="VMN63" s="393"/>
      <c r="VMO63" s="393"/>
      <c r="VMP63" s="393"/>
      <c r="VMQ63" s="393"/>
      <c r="VMR63" s="393"/>
      <c r="VMS63" s="393"/>
      <c r="VMT63" s="393"/>
      <c r="VMU63" s="393"/>
      <c r="VMV63" s="393"/>
      <c r="VMW63" s="393"/>
      <c r="VMX63" s="393"/>
      <c r="VMY63" s="393"/>
      <c r="VMZ63" s="393"/>
      <c r="VNA63" s="393"/>
      <c r="VNB63" s="393"/>
      <c r="VNC63" s="393"/>
      <c r="VND63" s="393"/>
      <c r="VNE63" s="393"/>
      <c r="VNF63" s="393"/>
      <c r="VNG63" s="393"/>
      <c r="VNH63" s="393"/>
      <c r="VNI63" s="393"/>
      <c r="VNJ63" s="393"/>
      <c r="VNK63" s="393"/>
      <c r="VNL63" s="393"/>
      <c r="VNM63" s="393"/>
      <c r="VNN63" s="393"/>
      <c r="VNO63" s="393"/>
      <c r="VNP63" s="393"/>
      <c r="VNQ63" s="393"/>
      <c r="VNR63" s="393"/>
      <c r="VNS63" s="393"/>
      <c r="VNT63" s="393"/>
      <c r="VNU63" s="393"/>
      <c r="VNV63" s="393"/>
      <c r="VNW63" s="393"/>
      <c r="VNX63" s="393"/>
      <c r="VNY63" s="393"/>
      <c r="VNZ63" s="393"/>
      <c r="VOA63" s="393"/>
      <c r="VOB63" s="393"/>
      <c r="VOC63" s="393"/>
      <c r="VOD63" s="393"/>
      <c r="VOE63" s="393"/>
      <c r="VOF63" s="393"/>
      <c r="VOG63" s="393"/>
      <c r="VOH63" s="393"/>
      <c r="VOI63" s="393"/>
      <c r="VOJ63" s="393"/>
      <c r="VOK63" s="393"/>
      <c r="VOL63" s="393"/>
      <c r="VOM63" s="393"/>
      <c r="VON63" s="393"/>
      <c r="VOO63" s="393"/>
      <c r="VOP63" s="393"/>
      <c r="VOQ63" s="393"/>
      <c r="VOR63" s="393"/>
      <c r="VOS63" s="393"/>
      <c r="VOT63" s="393"/>
      <c r="VOU63" s="393"/>
      <c r="VOV63" s="393"/>
      <c r="VOW63" s="393"/>
      <c r="VOX63" s="393"/>
      <c r="VOY63" s="393"/>
      <c r="VOZ63" s="393"/>
      <c r="VPA63" s="393"/>
      <c r="VPB63" s="393"/>
      <c r="VPC63" s="393"/>
      <c r="VPD63" s="393"/>
      <c r="VPE63" s="393"/>
      <c r="VPF63" s="393"/>
      <c r="VPG63" s="393"/>
      <c r="VPH63" s="393"/>
      <c r="VPI63" s="393"/>
      <c r="VPJ63" s="393"/>
      <c r="VPK63" s="393"/>
      <c r="VPL63" s="393"/>
      <c r="VPM63" s="393"/>
      <c r="VPN63" s="393"/>
      <c r="VPO63" s="393"/>
      <c r="VPP63" s="393"/>
      <c r="VPQ63" s="393"/>
      <c r="VPR63" s="393"/>
      <c r="VPS63" s="393"/>
      <c r="VPT63" s="393"/>
      <c r="VPU63" s="393"/>
      <c r="VPV63" s="393"/>
      <c r="VPW63" s="393"/>
      <c r="VPX63" s="393"/>
      <c r="VPY63" s="393"/>
      <c r="VPZ63" s="393"/>
      <c r="VQA63" s="393"/>
      <c r="VQB63" s="393"/>
      <c r="VQC63" s="393"/>
      <c r="VQD63" s="393"/>
      <c r="VQE63" s="393"/>
      <c r="VQF63" s="393"/>
      <c r="VQG63" s="393"/>
      <c r="VQH63" s="393"/>
      <c r="VQI63" s="393"/>
      <c r="VQJ63" s="393"/>
      <c r="VQK63" s="393"/>
      <c r="VQL63" s="393"/>
      <c r="VQM63" s="393"/>
      <c r="VQN63" s="393"/>
      <c r="VQO63" s="393"/>
      <c r="VQP63" s="393"/>
      <c r="VQQ63" s="393"/>
      <c r="VQR63" s="393"/>
      <c r="VQS63" s="393"/>
      <c r="VQT63" s="393"/>
      <c r="VQU63" s="393"/>
      <c r="VQV63" s="393"/>
      <c r="VQW63" s="393"/>
      <c r="VQX63" s="393"/>
      <c r="VQY63" s="393"/>
      <c r="VQZ63" s="393"/>
      <c r="VRA63" s="393"/>
      <c r="VRB63" s="393"/>
      <c r="VRC63" s="393"/>
      <c r="VRD63" s="393"/>
      <c r="VRE63" s="393"/>
      <c r="VRF63" s="393"/>
      <c r="VRG63" s="393"/>
      <c r="VRH63" s="393"/>
      <c r="VRI63" s="393"/>
      <c r="VRJ63" s="393"/>
      <c r="VRK63" s="393"/>
      <c r="VRL63" s="393"/>
      <c r="VRM63" s="393"/>
      <c r="VRN63" s="393"/>
      <c r="VRO63" s="393"/>
      <c r="VRP63" s="393"/>
      <c r="VRQ63" s="393"/>
      <c r="VRR63" s="393"/>
      <c r="VRS63" s="393"/>
      <c r="VRT63" s="393"/>
      <c r="VRU63" s="393"/>
      <c r="VRV63" s="393"/>
      <c r="VRW63" s="393"/>
      <c r="VRX63" s="393"/>
      <c r="VRY63" s="393"/>
      <c r="VRZ63" s="393"/>
      <c r="VSA63" s="393"/>
      <c r="VSB63" s="393"/>
      <c r="VSC63" s="393"/>
      <c r="VSD63" s="393"/>
      <c r="VSE63" s="393"/>
      <c r="VSF63" s="393"/>
      <c r="VSG63" s="393"/>
      <c r="VSH63" s="393"/>
      <c r="VSI63" s="393"/>
      <c r="VSJ63" s="393"/>
      <c r="VSK63" s="393"/>
      <c r="VSL63" s="393"/>
      <c r="VSM63" s="393"/>
      <c r="VSN63" s="393"/>
      <c r="VSO63" s="393"/>
      <c r="VSP63" s="393"/>
      <c r="VSQ63" s="393"/>
      <c r="VSR63" s="393"/>
      <c r="VSS63" s="393"/>
      <c r="VST63" s="393"/>
      <c r="VSU63" s="393"/>
      <c r="VSV63" s="393"/>
      <c r="VSW63" s="393"/>
      <c r="VSX63" s="393"/>
      <c r="VSY63" s="393"/>
      <c r="VSZ63" s="393"/>
      <c r="VTA63" s="393"/>
      <c r="VTB63" s="393"/>
      <c r="VTC63" s="393"/>
      <c r="VTD63" s="393"/>
      <c r="VTE63" s="393"/>
      <c r="VTF63" s="393"/>
      <c r="VTG63" s="393"/>
      <c r="VTH63" s="393"/>
      <c r="VTI63" s="393"/>
      <c r="VTJ63" s="393"/>
      <c r="VTK63" s="393"/>
      <c r="VTL63" s="393"/>
      <c r="VTM63" s="393"/>
      <c r="VTN63" s="393"/>
      <c r="VTO63" s="393"/>
      <c r="VTP63" s="393"/>
      <c r="VTQ63" s="393"/>
      <c r="VTR63" s="393"/>
      <c r="VTS63" s="393"/>
      <c r="VTT63" s="393"/>
      <c r="VTU63" s="393"/>
      <c r="VTV63" s="393"/>
      <c r="VTW63" s="393"/>
      <c r="VTX63" s="393"/>
      <c r="VTY63" s="393"/>
      <c r="VTZ63" s="393"/>
      <c r="VUA63" s="393"/>
      <c r="VUB63" s="393"/>
      <c r="VUC63" s="393"/>
      <c r="VUD63" s="393"/>
      <c r="VUE63" s="393"/>
      <c r="VUF63" s="393"/>
      <c r="VUG63" s="393"/>
      <c r="VUH63" s="393"/>
      <c r="VUI63" s="393"/>
      <c r="VUJ63" s="393"/>
      <c r="VUK63" s="393"/>
      <c r="VUL63" s="393"/>
      <c r="VUM63" s="393"/>
      <c r="VUN63" s="393"/>
      <c r="VUO63" s="393"/>
      <c r="VUP63" s="393"/>
      <c r="VUQ63" s="393"/>
      <c r="VUR63" s="393"/>
      <c r="VUS63" s="393"/>
      <c r="VUT63" s="393"/>
      <c r="VUU63" s="393"/>
      <c r="VUV63" s="393"/>
      <c r="VUW63" s="393"/>
      <c r="VUX63" s="393"/>
      <c r="VUY63" s="393"/>
      <c r="VUZ63" s="393"/>
      <c r="VVA63" s="393"/>
      <c r="VVB63" s="393"/>
      <c r="VVC63" s="393"/>
      <c r="VVD63" s="393"/>
      <c r="VVE63" s="393"/>
      <c r="VVF63" s="393"/>
      <c r="VVG63" s="393"/>
      <c r="VVH63" s="393"/>
      <c r="VVI63" s="393"/>
      <c r="VVJ63" s="393"/>
      <c r="VVK63" s="393"/>
      <c r="VVL63" s="393"/>
      <c r="VVM63" s="393"/>
      <c r="VVN63" s="393"/>
      <c r="VVO63" s="393"/>
      <c r="VVP63" s="393"/>
      <c r="VVQ63" s="393"/>
      <c r="VVR63" s="393"/>
      <c r="VVS63" s="393"/>
      <c r="VVT63" s="393"/>
      <c r="VVU63" s="393"/>
      <c r="VVV63" s="393"/>
      <c r="VVW63" s="393"/>
      <c r="VVX63" s="393"/>
      <c r="VVY63" s="393"/>
      <c r="VVZ63" s="393"/>
      <c r="VWA63" s="393"/>
      <c r="VWB63" s="393"/>
      <c r="VWC63" s="393"/>
      <c r="VWD63" s="393"/>
      <c r="VWE63" s="393"/>
      <c r="VWF63" s="393"/>
      <c r="VWG63" s="393"/>
      <c r="VWH63" s="393"/>
      <c r="VWI63" s="393"/>
      <c r="VWJ63" s="393"/>
      <c r="VWK63" s="393"/>
      <c r="VWL63" s="393"/>
      <c r="VWM63" s="393"/>
      <c r="VWN63" s="393"/>
      <c r="VWO63" s="393"/>
      <c r="VWP63" s="393"/>
      <c r="VWQ63" s="393"/>
      <c r="VWR63" s="393"/>
      <c r="VWS63" s="393"/>
      <c r="VWT63" s="393"/>
      <c r="VWU63" s="393"/>
      <c r="VWV63" s="393"/>
      <c r="VWW63" s="393"/>
      <c r="VWX63" s="393"/>
      <c r="VWY63" s="393"/>
      <c r="VWZ63" s="393"/>
      <c r="VXA63" s="393"/>
      <c r="VXB63" s="393"/>
      <c r="VXC63" s="393"/>
      <c r="VXD63" s="393"/>
      <c r="VXE63" s="393"/>
      <c r="VXF63" s="393"/>
      <c r="VXG63" s="393"/>
      <c r="VXH63" s="393"/>
      <c r="VXI63" s="393"/>
      <c r="VXJ63" s="393"/>
      <c r="VXK63" s="393"/>
      <c r="VXL63" s="393"/>
      <c r="VXM63" s="393"/>
      <c r="VXN63" s="393"/>
      <c r="VXO63" s="393"/>
      <c r="VXP63" s="393"/>
      <c r="VXQ63" s="393"/>
      <c r="VXR63" s="393"/>
      <c r="VXS63" s="393"/>
      <c r="VXT63" s="393"/>
      <c r="VXU63" s="393"/>
      <c r="VXV63" s="393"/>
      <c r="VXW63" s="393"/>
      <c r="VXX63" s="393"/>
      <c r="VXY63" s="393"/>
      <c r="VXZ63" s="393"/>
      <c r="VYA63" s="393"/>
      <c r="VYB63" s="393"/>
      <c r="VYC63" s="393"/>
      <c r="VYD63" s="393"/>
      <c r="VYE63" s="393"/>
      <c r="VYF63" s="393"/>
      <c r="VYG63" s="393"/>
      <c r="VYH63" s="393"/>
      <c r="VYI63" s="393"/>
      <c r="VYJ63" s="393"/>
      <c r="VYK63" s="393"/>
      <c r="VYL63" s="393"/>
      <c r="VYM63" s="393"/>
      <c r="VYN63" s="393"/>
      <c r="VYO63" s="393"/>
      <c r="VYP63" s="393"/>
      <c r="VYQ63" s="393"/>
      <c r="VYR63" s="393"/>
      <c r="VYS63" s="393"/>
      <c r="VYT63" s="393"/>
      <c r="VYU63" s="393"/>
      <c r="VYV63" s="393"/>
      <c r="VYW63" s="393"/>
      <c r="VYX63" s="393"/>
      <c r="VYY63" s="393"/>
      <c r="VYZ63" s="393"/>
      <c r="VZA63" s="393"/>
      <c r="VZB63" s="393"/>
      <c r="VZC63" s="393"/>
      <c r="VZD63" s="393"/>
      <c r="VZE63" s="393"/>
      <c r="VZF63" s="393"/>
      <c r="VZG63" s="393"/>
      <c r="VZH63" s="393"/>
      <c r="VZI63" s="393"/>
      <c r="VZJ63" s="393"/>
      <c r="VZK63" s="393"/>
      <c r="VZL63" s="393"/>
      <c r="VZM63" s="393"/>
      <c r="VZN63" s="393"/>
      <c r="VZO63" s="393"/>
      <c r="VZP63" s="393"/>
      <c r="VZQ63" s="393"/>
      <c r="VZR63" s="393"/>
      <c r="VZS63" s="393"/>
      <c r="VZT63" s="393"/>
      <c r="VZU63" s="393"/>
      <c r="VZV63" s="393"/>
      <c r="VZW63" s="393"/>
      <c r="VZX63" s="393"/>
      <c r="VZY63" s="393"/>
      <c r="VZZ63" s="393"/>
      <c r="WAA63" s="393"/>
      <c r="WAB63" s="393"/>
      <c r="WAC63" s="393"/>
      <c r="WAD63" s="393"/>
      <c r="WAE63" s="393"/>
      <c r="WAF63" s="393"/>
      <c r="WAG63" s="393"/>
      <c r="WAH63" s="393"/>
      <c r="WAI63" s="393"/>
      <c r="WAJ63" s="393"/>
      <c r="WAK63" s="393"/>
      <c r="WAL63" s="393"/>
      <c r="WAM63" s="393"/>
      <c r="WAN63" s="393"/>
      <c r="WAO63" s="393"/>
      <c r="WAP63" s="393"/>
      <c r="WAQ63" s="393"/>
      <c r="WAR63" s="393"/>
      <c r="WAS63" s="393"/>
      <c r="WAT63" s="393"/>
      <c r="WAU63" s="393"/>
      <c r="WAV63" s="393"/>
      <c r="WAW63" s="393"/>
      <c r="WAX63" s="393"/>
      <c r="WAY63" s="393"/>
      <c r="WAZ63" s="393"/>
      <c r="WBA63" s="393"/>
      <c r="WBB63" s="393"/>
      <c r="WBC63" s="393"/>
      <c r="WBD63" s="393"/>
      <c r="WBE63" s="393"/>
      <c r="WBF63" s="393"/>
      <c r="WBG63" s="393"/>
      <c r="WBH63" s="393"/>
      <c r="WBI63" s="393"/>
      <c r="WBJ63" s="393"/>
      <c r="WBK63" s="393"/>
      <c r="WBL63" s="393"/>
      <c r="WBM63" s="393"/>
      <c r="WBN63" s="393"/>
      <c r="WBO63" s="393"/>
      <c r="WBP63" s="393"/>
      <c r="WBQ63" s="393"/>
      <c r="WBR63" s="393"/>
      <c r="WBS63" s="393"/>
      <c r="WBT63" s="393"/>
      <c r="WBU63" s="393"/>
      <c r="WBV63" s="393"/>
      <c r="WBW63" s="393"/>
      <c r="WBX63" s="393"/>
      <c r="WBY63" s="393"/>
      <c r="WBZ63" s="393"/>
      <c r="WCA63" s="393"/>
      <c r="WCB63" s="393"/>
      <c r="WCC63" s="393"/>
      <c r="WCD63" s="393"/>
      <c r="WCE63" s="393"/>
      <c r="WCF63" s="393"/>
      <c r="WCG63" s="393"/>
      <c r="WCH63" s="393"/>
      <c r="WCI63" s="393"/>
      <c r="WCJ63" s="393"/>
      <c r="WCK63" s="393"/>
      <c r="WCL63" s="393"/>
      <c r="WCM63" s="393"/>
      <c r="WCN63" s="393"/>
      <c r="WCO63" s="393"/>
      <c r="WCP63" s="393"/>
      <c r="WCQ63" s="393"/>
      <c r="WCR63" s="393"/>
      <c r="WCS63" s="393"/>
      <c r="WCT63" s="393"/>
      <c r="WCU63" s="393"/>
      <c r="WCV63" s="393"/>
      <c r="WCW63" s="393"/>
      <c r="WCX63" s="393"/>
      <c r="WCY63" s="393"/>
      <c r="WCZ63" s="393"/>
      <c r="WDA63" s="393"/>
      <c r="WDB63" s="393"/>
      <c r="WDC63" s="393"/>
      <c r="WDD63" s="393"/>
      <c r="WDE63" s="393"/>
      <c r="WDF63" s="393"/>
      <c r="WDG63" s="393"/>
      <c r="WDH63" s="393"/>
      <c r="WDI63" s="393"/>
      <c r="WDJ63" s="393"/>
      <c r="WDK63" s="393"/>
      <c r="WDL63" s="393"/>
      <c r="WDM63" s="393"/>
      <c r="WDN63" s="393"/>
      <c r="WDO63" s="393"/>
      <c r="WDP63" s="393"/>
      <c r="WDQ63" s="393"/>
      <c r="WDR63" s="393"/>
      <c r="WDS63" s="393"/>
      <c r="WDT63" s="393"/>
      <c r="WDU63" s="393"/>
      <c r="WDV63" s="393"/>
      <c r="WDW63" s="393"/>
      <c r="WDX63" s="393"/>
      <c r="WDY63" s="393"/>
      <c r="WDZ63" s="393"/>
      <c r="WEA63" s="393"/>
      <c r="WEB63" s="393"/>
      <c r="WEC63" s="393"/>
      <c r="WED63" s="393"/>
      <c r="WEE63" s="393"/>
      <c r="WEF63" s="393"/>
      <c r="WEG63" s="393"/>
      <c r="WEH63" s="393"/>
      <c r="WEI63" s="393"/>
      <c r="WEJ63" s="393"/>
      <c r="WEK63" s="393"/>
      <c r="WEL63" s="393"/>
      <c r="WEM63" s="393"/>
      <c r="WEN63" s="393"/>
      <c r="WEO63" s="393"/>
      <c r="WEP63" s="393"/>
      <c r="WEQ63" s="393"/>
      <c r="WER63" s="393"/>
      <c r="WES63" s="393"/>
      <c r="WET63" s="393"/>
      <c r="WEU63" s="393"/>
      <c r="WEV63" s="393"/>
      <c r="WEW63" s="393"/>
      <c r="WEX63" s="393"/>
      <c r="WEY63" s="393"/>
      <c r="WEZ63" s="393"/>
      <c r="WFA63" s="393"/>
      <c r="WFB63" s="393"/>
      <c r="WFC63" s="393"/>
      <c r="WFD63" s="393"/>
      <c r="WFE63" s="393"/>
      <c r="WFF63" s="393"/>
      <c r="WFG63" s="393"/>
      <c r="WFH63" s="393"/>
      <c r="WFI63" s="393"/>
      <c r="WFJ63" s="393"/>
      <c r="WFK63" s="393"/>
      <c r="WFL63" s="393"/>
      <c r="WFM63" s="393"/>
      <c r="WFN63" s="393"/>
      <c r="WFO63" s="393"/>
      <c r="WFP63" s="393"/>
      <c r="WFQ63" s="393"/>
      <c r="WFR63" s="393"/>
      <c r="WFS63" s="393"/>
      <c r="WFT63" s="393"/>
      <c r="WFU63" s="393"/>
      <c r="WFV63" s="393"/>
      <c r="WFW63" s="393"/>
      <c r="WFX63" s="393"/>
      <c r="WFY63" s="393"/>
      <c r="WFZ63" s="393"/>
      <c r="WGA63" s="393"/>
      <c r="WGB63" s="393"/>
      <c r="WGC63" s="393"/>
      <c r="WGD63" s="393"/>
      <c r="WGE63" s="393"/>
      <c r="WGF63" s="393"/>
      <c r="WGG63" s="393"/>
      <c r="WGH63" s="393"/>
      <c r="WGI63" s="393"/>
      <c r="WGJ63" s="393"/>
      <c r="WGK63" s="393"/>
      <c r="WGL63" s="393"/>
      <c r="WGM63" s="393"/>
      <c r="WGN63" s="393"/>
      <c r="WGO63" s="393"/>
      <c r="WGP63" s="393"/>
      <c r="WGQ63" s="393"/>
      <c r="WGR63" s="393"/>
      <c r="WGS63" s="393"/>
      <c r="WGT63" s="393"/>
      <c r="WGU63" s="393"/>
      <c r="WGV63" s="393"/>
      <c r="WGW63" s="393"/>
      <c r="WGX63" s="393"/>
      <c r="WGY63" s="393"/>
      <c r="WGZ63" s="393"/>
      <c r="WHA63" s="393"/>
      <c r="WHB63" s="393"/>
      <c r="WHC63" s="393"/>
      <c r="WHD63" s="393"/>
      <c r="WHE63" s="393"/>
      <c r="WHF63" s="393"/>
      <c r="WHG63" s="393"/>
      <c r="WHH63" s="393"/>
      <c r="WHI63" s="393"/>
      <c r="WHJ63" s="393"/>
      <c r="WHK63" s="393"/>
      <c r="WHL63" s="393"/>
      <c r="WHM63" s="393"/>
      <c r="WHN63" s="393"/>
      <c r="WHO63" s="393"/>
      <c r="WHP63" s="393"/>
      <c r="WHQ63" s="393"/>
      <c r="WHR63" s="393"/>
      <c r="WHS63" s="393"/>
      <c r="WHT63" s="393"/>
      <c r="WHU63" s="393"/>
      <c r="WHV63" s="393"/>
      <c r="WHW63" s="393"/>
      <c r="WHX63" s="393"/>
      <c r="WHY63" s="393"/>
      <c r="WHZ63" s="393"/>
      <c r="WIA63" s="393"/>
      <c r="WIB63" s="393"/>
      <c r="WIC63" s="393"/>
      <c r="WID63" s="393"/>
      <c r="WIE63" s="393"/>
      <c r="WIF63" s="393"/>
      <c r="WIG63" s="393"/>
      <c r="WIH63" s="393"/>
      <c r="WII63" s="393"/>
      <c r="WIJ63" s="393"/>
      <c r="WIK63" s="393"/>
      <c r="WIL63" s="393"/>
      <c r="WIM63" s="393"/>
      <c r="WIN63" s="393"/>
      <c r="WIO63" s="393"/>
      <c r="WIP63" s="393"/>
      <c r="WIQ63" s="393"/>
      <c r="WIR63" s="393"/>
      <c r="WIS63" s="393"/>
      <c r="WIT63" s="393"/>
      <c r="WIU63" s="393"/>
      <c r="WIV63" s="393"/>
      <c r="WIW63" s="393"/>
      <c r="WIX63" s="393"/>
      <c r="WIY63" s="393"/>
      <c r="WIZ63" s="393"/>
      <c r="WJA63" s="393"/>
      <c r="WJB63" s="393"/>
      <c r="WJC63" s="393"/>
      <c r="WJD63" s="393"/>
      <c r="WJE63" s="393"/>
      <c r="WJF63" s="393"/>
      <c r="WJG63" s="393"/>
      <c r="WJH63" s="393"/>
      <c r="WJI63" s="393"/>
      <c r="WJJ63" s="393"/>
      <c r="WJK63" s="393"/>
      <c r="WJL63" s="393"/>
      <c r="WJM63" s="393"/>
      <c r="WJN63" s="393"/>
      <c r="WJO63" s="393"/>
      <c r="WJP63" s="393"/>
      <c r="WJQ63" s="393"/>
      <c r="WJR63" s="393"/>
      <c r="WJS63" s="393"/>
      <c r="WJT63" s="393"/>
      <c r="WJU63" s="393"/>
      <c r="WJV63" s="393"/>
      <c r="WJW63" s="393"/>
      <c r="WJX63" s="393"/>
      <c r="WJY63" s="393"/>
      <c r="WJZ63" s="393"/>
      <c r="WKA63" s="393"/>
      <c r="WKB63" s="393"/>
      <c r="WKC63" s="393"/>
      <c r="WKD63" s="393"/>
      <c r="WKE63" s="393"/>
      <c r="WKF63" s="393"/>
      <c r="WKG63" s="393"/>
      <c r="WKH63" s="393"/>
      <c r="WKI63" s="393"/>
      <c r="WKJ63" s="393"/>
      <c r="WKK63" s="393"/>
      <c r="WKL63" s="393"/>
      <c r="WKM63" s="393"/>
      <c r="WKN63" s="393"/>
      <c r="WKO63" s="393"/>
      <c r="WKP63" s="393"/>
      <c r="WKQ63" s="393"/>
      <c r="WKR63" s="393"/>
      <c r="WKS63" s="393"/>
      <c r="WKT63" s="393"/>
      <c r="WKU63" s="393"/>
      <c r="WKV63" s="393"/>
      <c r="WKW63" s="393"/>
      <c r="WKX63" s="393"/>
      <c r="WKY63" s="393"/>
      <c r="WKZ63" s="393"/>
      <c r="WLA63" s="393"/>
      <c r="WLB63" s="393"/>
      <c r="WLC63" s="393"/>
      <c r="WLD63" s="393"/>
      <c r="WLE63" s="393"/>
      <c r="WLF63" s="393"/>
      <c r="WLG63" s="393"/>
      <c r="WLH63" s="393"/>
      <c r="WLI63" s="393"/>
      <c r="WLJ63" s="393"/>
      <c r="WLK63" s="393"/>
      <c r="WLL63" s="393"/>
      <c r="WLM63" s="393"/>
      <c r="WLN63" s="393"/>
      <c r="WLO63" s="393"/>
      <c r="WLP63" s="393"/>
      <c r="WLQ63" s="393"/>
      <c r="WLR63" s="393"/>
      <c r="WLS63" s="393"/>
      <c r="WLT63" s="393"/>
      <c r="WLU63" s="393"/>
      <c r="WLV63" s="393"/>
      <c r="WLW63" s="393"/>
      <c r="WLX63" s="393"/>
      <c r="WLY63" s="393"/>
      <c r="WLZ63" s="393"/>
      <c r="WMA63" s="393"/>
      <c r="WMB63" s="393"/>
      <c r="WMC63" s="393"/>
      <c r="WMD63" s="393"/>
      <c r="WME63" s="393"/>
      <c r="WMF63" s="393"/>
      <c r="WMG63" s="393"/>
      <c r="WMH63" s="393"/>
      <c r="WMI63" s="393"/>
      <c r="WMJ63" s="393"/>
      <c r="WMK63" s="393"/>
      <c r="WML63" s="393"/>
      <c r="WMM63" s="393"/>
      <c r="WMN63" s="393"/>
      <c r="WMO63" s="393"/>
      <c r="WMP63" s="393"/>
      <c r="WMQ63" s="393"/>
      <c r="WMR63" s="393"/>
      <c r="WMS63" s="393"/>
      <c r="WMT63" s="393"/>
      <c r="WMU63" s="393"/>
      <c r="WMV63" s="393"/>
      <c r="WMW63" s="393"/>
      <c r="WMX63" s="393"/>
      <c r="WMY63" s="393"/>
      <c r="WMZ63" s="393"/>
      <c r="WNA63" s="393"/>
      <c r="WNB63" s="393"/>
      <c r="WNC63" s="393"/>
      <c r="WND63" s="393"/>
      <c r="WNE63" s="393"/>
      <c r="WNF63" s="393"/>
      <c r="WNG63" s="393"/>
      <c r="WNH63" s="393"/>
      <c r="WNI63" s="393"/>
      <c r="WNJ63" s="393"/>
      <c r="WNK63" s="393"/>
      <c r="WNL63" s="393"/>
      <c r="WNM63" s="393"/>
      <c r="WNN63" s="393"/>
      <c r="WNO63" s="393"/>
      <c r="WNP63" s="393"/>
      <c r="WNQ63" s="393"/>
      <c r="WNR63" s="393"/>
      <c r="WNS63" s="393"/>
      <c r="WNT63" s="393"/>
      <c r="WNU63" s="393"/>
      <c r="WNV63" s="393"/>
      <c r="WNW63" s="393"/>
      <c r="WNX63" s="393"/>
      <c r="WNY63" s="393"/>
      <c r="WNZ63" s="393"/>
      <c r="WOA63" s="393"/>
      <c r="WOB63" s="393"/>
      <c r="WOC63" s="393"/>
      <c r="WOD63" s="393"/>
      <c r="WOE63" s="393"/>
      <c r="WOF63" s="393"/>
      <c r="WOG63" s="393"/>
      <c r="WOH63" s="393"/>
      <c r="WOI63" s="393"/>
      <c r="WOJ63" s="393"/>
      <c r="WOK63" s="393"/>
      <c r="WOL63" s="393"/>
      <c r="WOM63" s="393"/>
      <c r="WON63" s="393"/>
      <c r="WOO63" s="393"/>
      <c r="WOP63" s="393"/>
      <c r="WOQ63" s="393"/>
      <c r="WOR63" s="393"/>
      <c r="WOS63" s="393"/>
      <c r="WOT63" s="393"/>
      <c r="WOU63" s="393"/>
      <c r="WOV63" s="393"/>
      <c r="WOW63" s="393"/>
      <c r="WOX63" s="393"/>
      <c r="WOY63" s="393"/>
      <c r="WOZ63" s="393"/>
      <c r="WPA63" s="393"/>
      <c r="WPB63" s="393"/>
      <c r="WPC63" s="393"/>
      <c r="WPD63" s="393"/>
      <c r="WPE63" s="393"/>
      <c r="WPF63" s="393"/>
      <c r="WPG63" s="393"/>
      <c r="WPH63" s="393"/>
      <c r="WPI63" s="393"/>
      <c r="WPJ63" s="393"/>
      <c r="WPK63" s="393"/>
      <c r="WPL63" s="393"/>
      <c r="WPM63" s="393"/>
      <c r="WPN63" s="393"/>
      <c r="WPO63" s="393"/>
      <c r="WPP63" s="393"/>
      <c r="WPQ63" s="393"/>
      <c r="WPR63" s="393"/>
      <c r="WPS63" s="393"/>
      <c r="WPT63" s="393"/>
      <c r="WPU63" s="393"/>
      <c r="WPV63" s="393"/>
      <c r="WPW63" s="393"/>
      <c r="WPX63" s="393"/>
      <c r="WPY63" s="393"/>
      <c r="WPZ63" s="393"/>
      <c r="WQA63" s="393"/>
      <c r="WQB63" s="393"/>
      <c r="WQC63" s="393"/>
      <c r="WQD63" s="393"/>
      <c r="WQE63" s="393"/>
      <c r="WQF63" s="393"/>
      <c r="WQG63" s="393"/>
      <c r="WQH63" s="393"/>
      <c r="WQI63" s="393"/>
      <c r="WQJ63" s="393"/>
      <c r="WQK63" s="393"/>
      <c r="WQL63" s="393"/>
      <c r="WQM63" s="393"/>
      <c r="WQN63" s="393"/>
      <c r="WQO63" s="393"/>
      <c r="WQP63" s="393"/>
      <c r="WQQ63" s="393"/>
      <c r="WQR63" s="393"/>
      <c r="WQS63" s="393"/>
      <c r="WQT63" s="393"/>
      <c r="WQU63" s="393"/>
      <c r="WQV63" s="393"/>
      <c r="WQW63" s="393"/>
      <c r="WQX63" s="393"/>
      <c r="WQY63" s="393"/>
      <c r="WQZ63" s="393"/>
      <c r="WRA63" s="393"/>
      <c r="WRB63" s="393"/>
      <c r="WRC63" s="393"/>
      <c r="WRD63" s="393"/>
      <c r="WRE63" s="393"/>
      <c r="WRF63" s="393"/>
      <c r="WRG63" s="393"/>
      <c r="WRH63" s="393"/>
      <c r="WRI63" s="393"/>
      <c r="WRJ63" s="393"/>
      <c r="WRK63" s="393"/>
      <c r="WRL63" s="393"/>
      <c r="WRM63" s="393"/>
      <c r="WRN63" s="393"/>
      <c r="WRO63" s="393"/>
      <c r="WRP63" s="393"/>
      <c r="WRQ63" s="393"/>
      <c r="WRR63" s="393"/>
      <c r="WRS63" s="393"/>
      <c r="WRT63" s="393"/>
      <c r="WRU63" s="393"/>
      <c r="WRV63" s="393"/>
      <c r="WRW63" s="393"/>
      <c r="WRX63" s="393"/>
      <c r="WRY63" s="393"/>
      <c r="WRZ63" s="393"/>
      <c r="WSA63" s="393"/>
      <c r="WSB63" s="393"/>
      <c r="WSC63" s="393"/>
      <c r="WSD63" s="393"/>
      <c r="WSE63" s="393"/>
      <c r="WSF63" s="393"/>
      <c r="WSG63" s="393"/>
      <c r="WSH63" s="393"/>
      <c r="WSI63" s="393"/>
      <c r="WSJ63" s="393"/>
      <c r="WSK63" s="393"/>
      <c r="WSL63" s="393"/>
      <c r="WSM63" s="393"/>
      <c r="WSN63" s="393"/>
      <c r="WSO63" s="393"/>
      <c r="WSP63" s="393"/>
      <c r="WSQ63" s="393"/>
      <c r="WSR63" s="393"/>
      <c r="WSS63" s="393"/>
      <c r="WST63" s="393"/>
      <c r="WSU63" s="393"/>
      <c r="WSV63" s="393"/>
      <c r="WSW63" s="393"/>
      <c r="WSX63" s="393"/>
      <c r="WSY63" s="393"/>
      <c r="WSZ63" s="393"/>
      <c r="WTA63" s="393"/>
      <c r="WTB63" s="393"/>
      <c r="WTC63" s="393"/>
      <c r="WTD63" s="393"/>
      <c r="WTE63" s="393"/>
      <c r="WTF63" s="393"/>
      <c r="WTG63" s="393"/>
      <c r="WTH63" s="393"/>
      <c r="WTI63" s="393"/>
      <c r="WTJ63" s="393"/>
      <c r="WTK63" s="393"/>
      <c r="WTL63" s="393"/>
      <c r="WTM63" s="393"/>
      <c r="WTN63" s="393"/>
      <c r="WTO63" s="393"/>
      <c r="WTP63" s="393"/>
      <c r="WTQ63" s="393"/>
      <c r="WTR63" s="393"/>
      <c r="WTS63" s="393"/>
      <c r="WTT63" s="393"/>
      <c r="WTU63" s="393"/>
      <c r="WTV63" s="393"/>
      <c r="WTW63" s="393"/>
      <c r="WTX63" s="393"/>
      <c r="WTY63" s="393"/>
      <c r="WTZ63" s="393"/>
      <c r="WUA63" s="393"/>
      <c r="WUB63" s="393"/>
      <c r="WUC63" s="393"/>
      <c r="WUD63" s="393"/>
      <c r="WUE63" s="393"/>
      <c r="WUF63" s="393"/>
      <c r="WUG63" s="393"/>
      <c r="WUH63" s="393"/>
      <c r="WUI63" s="393"/>
      <c r="WUJ63" s="393"/>
      <c r="WUK63" s="393"/>
      <c r="WUL63" s="393"/>
      <c r="WUM63" s="393"/>
      <c r="WUN63" s="393"/>
      <c r="WUO63" s="393"/>
      <c r="WUP63" s="393"/>
      <c r="WUQ63" s="393"/>
      <c r="WUR63" s="393"/>
      <c r="WUS63" s="393"/>
      <c r="WUT63" s="393"/>
      <c r="WUU63" s="393"/>
      <c r="WUV63" s="393"/>
      <c r="WUW63" s="393"/>
      <c r="WUX63" s="393"/>
      <c r="WUY63" s="393"/>
      <c r="WUZ63" s="393"/>
      <c r="WVA63" s="393"/>
      <c r="WVB63" s="393"/>
      <c r="WVC63" s="393"/>
      <c r="WVD63" s="393"/>
      <c r="WVE63" s="393"/>
      <c r="WVF63" s="393"/>
      <c r="WVG63" s="393"/>
      <c r="WVH63" s="393"/>
      <c r="WVI63" s="393"/>
      <c r="WVJ63" s="393"/>
      <c r="WVK63" s="393"/>
      <c r="WVL63" s="393"/>
      <c r="WVM63" s="393"/>
      <c r="WVN63" s="393"/>
      <c r="WVO63" s="393"/>
      <c r="WVP63" s="393"/>
      <c r="WVQ63" s="393"/>
      <c r="WVR63" s="393"/>
      <c r="WVS63" s="393"/>
      <c r="WVT63" s="393"/>
      <c r="WVU63" s="393"/>
      <c r="WVV63" s="393"/>
      <c r="WVW63" s="393"/>
      <c r="WVX63" s="393"/>
      <c r="WVY63" s="393"/>
      <c r="WVZ63" s="393"/>
      <c r="WWA63" s="393"/>
      <c r="WWB63" s="393"/>
      <c r="WWC63" s="393"/>
      <c r="WWD63" s="393"/>
      <c r="WWE63" s="393"/>
      <c r="WWF63" s="393"/>
      <c r="WWG63" s="393"/>
      <c r="WWH63" s="393"/>
      <c r="WWI63" s="393"/>
      <c r="WWJ63" s="393"/>
      <c r="WWK63" s="393"/>
      <c r="WWL63" s="393"/>
      <c r="WWM63" s="393"/>
      <c r="WWN63" s="393"/>
      <c r="WWO63" s="393"/>
      <c r="WWP63" s="393"/>
      <c r="WWQ63" s="393"/>
      <c r="WWR63" s="393"/>
      <c r="WWS63" s="393"/>
      <c r="WWT63" s="393"/>
      <c r="WWU63" s="393"/>
      <c r="WWV63" s="393"/>
      <c r="WWW63" s="393"/>
      <c r="WWX63" s="393"/>
      <c r="WWY63" s="393"/>
      <c r="WWZ63" s="393"/>
      <c r="WXA63" s="393"/>
      <c r="WXB63" s="393"/>
      <c r="WXC63" s="393"/>
      <c r="WXD63" s="393"/>
      <c r="WXE63" s="393"/>
      <c r="WXF63" s="393"/>
      <c r="WXG63" s="393"/>
      <c r="WXH63" s="393"/>
      <c r="WXI63" s="393"/>
      <c r="WXJ63" s="393"/>
      <c r="WXK63" s="393"/>
      <c r="WXL63" s="393"/>
      <c r="WXM63" s="393"/>
      <c r="WXN63" s="393"/>
      <c r="WXO63" s="393"/>
      <c r="WXP63" s="393"/>
      <c r="WXQ63" s="393"/>
      <c r="WXR63" s="393"/>
      <c r="WXS63" s="393"/>
      <c r="WXT63" s="393"/>
      <c r="WXU63" s="393"/>
      <c r="WXV63" s="393"/>
      <c r="WXW63" s="393"/>
      <c r="WXX63" s="393"/>
      <c r="WXY63" s="393"/>
      <c r="WXZ63" s="393"/>
      <c r="WYA63" s="393"/>
      <c r="WYB63" s="393"/>
      <c r="WYC63" s="393"/>
      <c r="WYD63" s="393"/>
      <c r="WYE63" s="393"/>
      <c r="WYF63" s="393"/>
      <c r="WYG63" s="393"/>
      <c r="WYH63" s="393"/>
      <c r="WYI63" s="393"/>
      <c r="WYJ63" s="393"/>
      <c r="WYK63" s="393"/>
      <c r="WYL63" s="393"/>
      <c r="WYM63" s="393"/>
      <c r="WYN63" s="393"/>
      <c r="WYO63" s="393"/>
      <c r="WYP63" s="393"/>
      <c r="WYQ63" s="393"/>
      <c r="WYR63" s="393"/>
      <c r="WYS63" s="393"/>
      <c r="WYT63" s="393"/>
      <c r="WYU63" s="393"/>
      <c r="WYV63" s="393"/>
      <c r="WYW63" s="393"/>
      <c r="WYX63" s="393"/>
      <c r="WYY63" s="393"/>
      <c r="WYZ63" s="393"/>
      <c r="WZA63" s="393"/>
      <c r="WZB63" s="393"/>
      <c r="WZC63" s="393"/>
      <c r="WZD63" s="393"/>
      <c r="WZE63" s="393"/>
      <c r="WZF63" s="393"/>
      <c r="WZG63" s="393"/>
      <c r="WZH63" s="393"/>
      <c r="WZI63" s="393"/>
      <c r="WZJ63" s="393"/>
      <c r="WZK63" s="393"/>
      <c r="WZL63" s="393"/>
      <c r="WZM63" s="393"/>
      <c r="WZN63" s="393"/>
      <c r="WZO63" s="393"/>
      <c r="WZP63" s="393"/>
      <c r="WZQ63" s="393"/>
      <c r="WZR63" s="393"/>
      <c r="WZS63" s="393"/>
      <c r="WZT63" s="393"/>
      <c r="WZU63" s="393"/>
      <c r="WZV63" s="393"/>
      <c r="WZW63" s="393"/>
      <c r="WZX63" s="393"/>
      <c r="WZY63" s="393"/>
      <c r="WZZ63" s="393"/>
      <c r="XAA63" s="393"/>
      <c r="XAB63" s="393"/>
      <c r="XAC63" s="393"/>
      <c r="XAD63" s="393"/>
      <c r="XAE63" s="393"/>
      <c r="XAF63" s="393"/>
      <c r="XAG63" s="393"/>
      <c r="XAH63" s="393"/>
      <c r="XAI63" s="393"/>
      <c r="XAJ63" s="393"/>
      <c r="XAK63" s="393"/>
      <c r="XAL63" s="393"/>
      <c r="XAM63" s="393"/>
      <c r="XAN63" s="393"/>
      <c r="XAO63" s="393"/>
      <c r="XAP63" s="393"/>
      <c r="XAQ63" s="393"/>
      <c r="XAR63" s="393"/>
      <c r="XAS63" s="393"/>
      <c r="XAT63" s="393"/>
      <c r="XAU63" s="393"/>
      <c r="XAV63" s="393"/>
      <c r="XAW63" s="393"/>
      <c r="XAX63" s="393"/>
      <c r="XAY63" s="393"/>
      <c r="XAZ63" s="393"/>
      <c r="XBA63" s="393"/>
      <c r="XBB63" s="393"/>
      <c r="XBC63" s="393"/>
      <c r="XBD63" s="393"/>
      <c r="XBE63" s="393"/>
      <c r="XBF63" s="393"/>
      <c r="XBG63" s="393"/>
      <c r="XBH63" s="393"/>
      <c r="XBI63" s="393"/>
      <c r="XBJ63" s="393"/>
      <c r="XBK63" s="393"/>
      <c r="XBL63" s="393"/>
      <c r="XBM63" s="393"/>
      <c r="XBN63" s="393"/>
      <c r="XBO63" s="393"/>
      <c r="XBP63" s="393"/>
      <c r="XBQ63" s="393"/>
      <c r="XBR63" s="393"/>
      <c r="XBS63" s="393"/>
      <c r="XBT63" s="393"/>
      <c r="XBU63" s="393"/>
      <c r="XBV63" s="393"/>
      <c r="XBW63" s="393"/>
      <c r="XBX63" s="393"/>
      <c r="XBY63" s="393"/>
      <c r="XBZ63" s="393"/>
      <c r="XCA63" s="393"/>
      <c r="XCB63" s="393"/>
      <c r="XCC63" s="393"/>
      <c r="XCD63" s="393"/>
      <c r="XCE63" s="393"/>
      <c r="XCF63" s="393"/>
      <c r="XCG63" s="393"/>
      <c r="XCH63" s="393"/>
      <c r="XCI63" s="393"/>
      <c r="XCJ63" s="393"/>
      <c r="XCK63" s="393"/>
      <c r="XCL63" s="393"/>
      <c r="XCM63" s="393"/>
      <c r="XCN63" s="393"/>
      <c r="XCO63" s="393"/>
      <c r="XCP63" s="393"/>
      <c r="XCQ63" s="393"/>
      <c r="XCR63" s="393"/>
      <c r="XCS63" s="393"/>
      <c r="XCT63" s="393"/>
      <c r="XCU63" s="393"/>
      <c r="XCV63" s="393"/>
      <c r="XCW63" s="393"/>
      <c r="XCX63" s="393"/>
      <c r="XCY63" s="393"/>
      <c r="XCZ63" s="393"/>
      <c r="XDA63" s="393"/>
      <c r="XDB63" s="393"/>
      <c r="XDC63" s="393"/>
      <c r="XDD63" s="393"/>
      <c r="XDE63" s="393"/>
      <c r="XDF63" s="393"/>
      <c r="XDG63" s="393"/>
      <c r="XDH63" s="393"/>
      <c r="XDI63" s="393"/>
      <c r="XDJ63" s="393"/>
      <c r="XDK63" s="393"/>
      <c r="XDL63" s="393"/>
      <c r="XDM63" s="393"/>
      <c r="XDN63" s="393"/>
      <c r="XDO63" s="393"/>
      <c r="XDP63" s="393"/>
      <c r="XDQ63" s="393"/>
      <c r="XDR63" s="393"/>
      <c r="XDS63" s="393"/>
      <c r="XDT63" s="393"/>
      <c r="XDU63" s="393"/>
      <c r="XDV63" s="393"/>
      <c r="XDW63" s="393"/>
      <c r="XDX63" s="393"/>
      <c r="XDY63" s="393"/>
      <c r="XDZ63" s="393"/>
      <c r="XEA63" s="393"/>
      <c r="XEB63" s="393"/>
      <c r="XEC63" s="393"/>
      <c r="XED63" s="393"/>
      <c r="XEE63" s="393"/>
      <c r="XEF63" s="393"/>
      <c r="XEG63" s="393"/>
      <c r="XEH63" s="393"/>
      <c r="XEI63" s="393"/>
      <c r="XEJ63" s="393"/>
      <c r="XEK63" s="393"/>
      <c r="XEL63" s="393"/>
      <c r="XEM63" s="393"/>
      <c r="XEN63" s="393"/>
      <c r="XEO63" s="393"/>
      <c r="XEP63" s="393"/>
      <c r="XEQ63" s="393"/>
      <c r="XER63" s="393"/>
      <c r="XES63" s="393"/>
      <c r="XET63" s="393"/>
      <c r="XEU63" s="393"/>
      <c r="XEV63" s="393"/>
      <c r="XEW63" s="393"/>
      <c r="XEX63" s="393"/>
      <c r="XEY63" s="393"/>
      <c r="XEZ63" s="393"/>
      <c r="XFA63" s="393"/>
      <c r="XFB63" s="393"/>
    </row>
    <row r="64" spans="1:16382" ht="32.25" hidden="1" customHeight="1">
      <c r="A64" s="404"/>
      <c r="B64" s="394">
        <f t="shared" si="2"/>
        <v>60</v>
      </c>
      <c r="C64" s="429" t="s">
        <v>171</v>
      </c>
      <c r="D64" s="416" t="s">
        <v>155</v>
      </c>
      <c r="E64" s="429" t="s">
        <v>693</v>
      </c>
      <c r="F64" s="395"/>
      <c r="G64" s="395" t="s">
        <v>305</v>
      </c>
      <c r="H64" s="416" t="s">
        <v>181</v>
      </c>
      <c r="I64" s="396" t="s">
        <v>196</v>
      </c>
      <c r="J64" s="397" t="s">
        <v>0</v>
      </c>
      <c r="K64" s="430">
        <v>41389</v>
      </c>
      <c r="L64" s="430">
        <v>42233</v>
      </c>
      <c r="M64" s="398">
        <f t="shared" ca="1" si="0"/>
        <v>4</v>
      </c>
      <c r="N64" s="398">
        <f t="shared" ca="1" si="1"/>
        <v>2</v>
      </c>
      <c r="O64" s="399">
        <f ca="1">SUMIF('Resource Deployment List'!$F$11:$F$219,C64,'Resource Deployment List'!$M$11:$M$219)</f>
        <v>1</v>
      </c>
      <c r="P64" s="400"/>
      <c r="Q64" s="401" t="s">
        <v>163</v>
      </c>
      <c r="R64" s="401"/>
      <c r="S64" s="405"/>
      <c r="T64" s="405"/>
      <c r="XAV64" s="404"/>
      <c r="XAW64" s="404"/>
      <c r="XAX64" s="404"/>
      <c r="XAY64" s="404"/>
      <c r="XAZ64" s="404"/>
      <c r="XBA64" s="404"/>
      <c r="XBB64" s="404"/>
      <c r="XBC64" s="404"/>
      <c r="XBD64" s="404"/>
      <c r="XBE64" s="404"/>
      <c r="XBF64" s="404"/>
      <c r="XBG64" s="404"/>
      <c r="XBH64" s="404"/>
      <c r="XBI64" s="404"/>
      <c r="XBJ64" s="404"/>
      <c r="XBK64" s="404"/>
      <c r="XBL64" s="404"/>
      <c r="XBM64" s="404"/>
      <c r="XBN64" s="404"/>
      <c r="XBO64" s="404"/>
      <c r="XBP64" s="404"/>
      <c r="XBQ64" s="404"/>
      <c r="XBR64" s="404"/>
      <c r="XBS64" s="404"/>
      <c r="XBT64" s="404"/>
      <c r="XBU64" s="404"/>
      <c r="XBV64" s="404"/>
      <c r="XBW64" s="404"/>
      <c r="XBX64" s="404"/>
      <c r="XBY64" s="404"/>
      <c r="XBZ64" s="404"/>
      <c r="XCA64" s="404"/>
      <c r="XCB64" s="404"/>
      <c r="XCC64" s="404"/>
      <c r="XCD64" s="404"/>
      <c r="XCE64" s="404"/>
      <c r="XCF64" s="404"/>
      <c r="XCG64" s="404"/>
      <c r="XCH64" s="404"/>
      <c r="XCI64" s="404"/>
      <c r="XCJ64" s="404"/>
      <c r="XCK64" s="404"/>
      <c r="XCL64" s="404"/>
      <c r="XCM64" s="404"/>
      <c r="XCN64" s="404"/>
      <c r="XCO64" s="404"/>
      <c r="XCP64" s="404"/>
      <c r="XCQ64" s="404"/>
      <c r="XCR64" s="404"/>
      <c r="XCS64" s="404"/>
      <c r="XCT64" s="404"/>
      <c r="XCU64" s="404"/>
      <c r="XCV64" s="404"/>
      <c r="XCW64" s="404"/>
      <c r="XCX64" s="404"/>
      <c r="XCY64" s="404"/>
      <c r="XCZ64" s="404"/>
      <c r="XDA64" s="404"/>
      <c r="XDB64" s="404"/>
      <c r="XDC64" s="404"/>
      <c r="XDD64" s="404"/>
      <c r="XDE64" s="404"/>
      <c r="XDF64" s="404"/>
      <c r="XDG64" s="404"/>
      <c r="XDH64" s="404"/>
      <c r="XDI64" s="404"/>
      <c r="XDJ64" s="404"/>
      <c r="XDK64" s="404"/>
      <c r="XDL64" s="404"/>
      <c r="XDM64" s="404"/>
      <c r="XDN64" s="404"/>
      <c r="XDO64" s="404"/>
      <c r="XDP64" s="404"/>
      <c r="XDQ64" s="404"/>
      <c r="XDR64" s="404"/>
      <c r="XDS64" s="404"/>
      <c r="XDT64" s="404"/>
      <c r="XDU64" s="404"/>
      <c r="XDV64" s="404"/>
      <c r="XDW64" s="404"/>
      <c r="XDX64" s="404"/>
      <c r="XDY64" s="404"/>
      <c r="XDZ64" s="404"/>
      <c r="XEA64" s="404"/>
      <c r="XEB64" s="404"/>
      <c r="XEC64" s="404"/>
      <c r="XED64" s="404"/>
      <c r="XEE64" s="404"/>
      <c r="XEF64" s="404"/>
      <c r="XEG64" s="404"/>
      <c r="XEH64" s="404"/>
      <c r="XEI64" s="404"/>
      <c r="XEJ64" s="404"/>
      <c r="XEK64" s="404"/>
      <c r="XEL64" s="404"/>
      <c r="XEM64" s="404"/>
      <c r="XEN64" s="404"/>
      <c r="XEO64" s="404"/>
      <c r="XEP64" s="404"/>
      <c r="XEQ64" s="404"/>
      <c r="XER64" s="404"/>
      <c r="XES64" s="404"/>
      <c r="XET64" s="404"/>
      <c r="XEU64" s="404"/>
      <c r="XEV64" s="404"/>
      <c r="XEW64" s="404"/>
      <c r="XEX64" s="404"/>
      <c r="XEY64" s="404"/>
      <c r="XEZ64" s="404"/>
      <c r="XFA64" s="404"/>
      <c r="XFB64" s="404"/>
    </row>
    <row r="65" spans="2:20" ht="32.25" hidden="1" customHeight="1">
      <c r="B65" s="394">
        <f t="shared" si="2"/>
        <v>61</v>
      </c>
      <c r="C65" s="429" t="s">
        <v>209</v>
      </c>
      <c r="D65" s="387" t="s">
        <v>179</v>
      </c>
      <c r="E65" s="429" t="s">
        <v>694</v>
      </c>
      <c r="F65" s="395"/>
      <c r="G65" s="395"/>
      <c r="H65" s="416" t="s">
        <v>160</v>
      </c>
      <c r="I65" s="396"/>
      <c r="J65" s="397"/>
      <c r="K65" s="430">
        <v>41626</v>
      </c>
      <c r="L65" s="430">
        <v>42793</v>
      </c>
      <c r="M65" s="398">
        <f t="shared" ca="1" si="0"/>
        <v>4</v>
      </c>
      <c r="N65" s="398">
        <f t="shared" ca="1" si="1"/>
        <v>1</v>
      </c>
      <c r="O65" s="399">
        <f ca="1">SUMIF('Resource Deployment List'!$F$11:$F$219,C65,'Resource Deployment List'!$M$11:$M$219)</f>
        <v>1</v>
      </c>
      <c r="P65" s="400"/>
      <c r="Q65" s="401"/>
      <c r="R65" s="401"/>
      <c r="S65" s="405"/>
      <c r="T65" s="405"/>
    </row>
    <row r="66" spans="2:20" ht="32.25" hidden="1" customHeight="1">
      <c r="B66" s="394">
        <f t="shared" si="2"/>
        <v>62</v>
      </c>
      <c r="C66" s="429" t="s">
        <v>190</v>
      </c>
      <c r="D66" s="416" t="s">
        <v>291</v>
      </c>
      <c r="E66" s="429" t="s">
        <v>695</v>
      </c>
      <c r="F66" s="395"/>
      <c r="G66" s="395"/>
      <c r="H66" s="416" t="s">
        <v>166</v>
      </c>
      <c r="I66" s="396"/>
      <c r="J66" s="397"/>
      <c r="K66" s="430">
        <v>42562</v>
      </c>
      <c r="L66" s="430">
        <v>42562</v>
      </c>
      <c r="M66" s="398">
        <f t="shared" ca="1" si="0"/>
        <v>1</v>
      </c>
      <c r="N66" s="398">
        <f t="shared" ca="1" si="1"/>
        <v>1</v>
      </c>
      <c r="O66" s="399">
        <f>SUMIF('Resource Deployment List'!$F$11:$F$219,C66,'Resource Deployment List'!$M$11:$M$219)</f>
        <v>0</v>
      </c>
      <c r="P66" s="400"/>
      <c r="Q66" s="401"/>
      <c r="R66" s="400"/>
      <c r="S66" s="403"/>
      <c r="T66" s="403"/>
    </row>
    <row r="67" spans="2:20" ht="32.25" hidden="1" customHeight="1">
      <c r="B67" s="394">
        <f t="shared" si="2"/>
        <v>63</v>
      </c>
      <c r="C67" s="429" t="s">
        <v>221</v>
      </c>
      <c r="D67" s="416" t="s">
        <v>155</v>
      </c>
      <c r="E67" s="429" t="s">
        <v>696</v>
      </c>
      <c r="F67" s="395"/>
      <c r="G67" s="395"/>
      <c r="H67" s="416" t="s">
        <v>166</v>
      </c>
      <c r="I67" s="396"/>
      <c r="J67" s="397"/>
      <c r="K67" s="430">
        <v>42948</v>
      </c>
      <c r="L67" s="430">
        <v>42948</v>
      </c>
      <c r="M67" s="398">
        <f t="shared" ref="M67:M116" ca="1" si="3">DATEDIF(K67,TODAY(),"Y")</f>
        <v>0</v>
      </c>
      <c r="N67" s="398">
        <f t="shared" ref="N67:N116" ca="1" si="4">DATEDIF(L67,TODAY(),"Y")</f>
        <v>0</v>
      </c>
      <c r="O67" s="399">
        <f ca="1">SUMIF('Resource Deployment List'!$F$11:$F$219,C67,'Resource Deployment List'!$M$11:$M$219)</f>
        <v>1</v>
      </c>
      <c r="P67" s="400"/>
      <c r="Q67" s="401"/>
      <c r="R67" s="400"/>
      <c r="S67" s="403"/>
      <c r="T67" s="403"/>
    </row>
    <row r="68" spans="2:20" ht="32.25" hidden="1" customHeight="1">
      <c r="B68" s="394">
        <f t="shared" si="2"/>
        <v>64</v>
      </c>
      <c r="C68" s="429" t="s">
        <v>192</v>
      </c>
      <c r="D68" s="416" t="s">
        <v>155</v>
      </c>
      <c r="E68" s="429" t="s">
        <v>697</v>
      </c>
      <c r="F68" s="395"/>
      <c r="G68" s="395"/>
      <c r="H68" s="416" t="s">
        <v>181</v>
      </c>
      <c r="I68" s="396"/>
      <c r="J68" s="397"/>
      <c r="K68" s="430">
        <v>40457</v>
      </c>
      <c r="L68" s="430">
        <v>42569</v>
      </c>
      <c r="M68" s="398">
        <f t="shared" ca="1" si="3"/>
        <v>7</v>
      </c>
      <c r="N68" s="398">
        <f t="shared" ca="1" si="4"/>
        <v>1</v>
      </c>
      <c r="O68" s="399">
        <f ca="1">SUMIF('Resource Deployment List'!$F$11:$F$219,C68,'Resource Deployment List'!$M$11:$M$219)</f>
        <v>1</v>
      </c>
      <c r="P68" s="400"/>
      <c r="Q68" s="401"/>
      <c r="R68" s="400"/>
      <c r="S68" s="403"/>
      <c r="T68" s="403"/>
    </row>
    <row r="69" spans="2:20" ht="32.25" hidden="1" customHeight="1">
      <c r="B69" s="394">
        <f t="shared" si="2"/>
        <v>65</v>
      </c>
      <c r="C69" s="429" t="s">
        <v>222</v>
      </c>
      <c r="D69" s="416" t="s">
        <v>155</v>
      </c>
      <c r="E69" s="429" t="s">
        <v>698</v>
      </c>
      <c r="F69" s="395"/>
      <c r="G69" s="395"/>
      <c r="H69" s="416" t="s">
        <v>166</v>
      </c>
      <c r="I69" s="396"/>
      <c r="J69" s="397"/>
      <c r="K69" s="430">
        <v>42948</v>
      </c>
      <c r="L69" s="430">
        <v>42948</v>
      </c>
      <c r="M69" s="398">
        <f t="shared" ca="1" si="3"/>
        <v>0</v>
      </c>
      <c r="N69" s="398">
        <f t="shared" ca="1" si="4"/>
        <v>0</v>
      </c>
      <c r="O69" s="399">
        <f ca="1">SUMIF('Resource Deployment List'!$F$11:$F$219,C69,'Resource Deployment List'!$M$11:$M$219)</f>
        <v>1</v>
      </c>
      <c r="P69" s="400"/>
      <c r="Q69" s="401"/>
      <c r="R69" s="400"/>
      <c r="S69" s="403"/>
      <c r="T69" s="403"/>
    </row>
    <row r="70" spans="2:20" ht="32.25" hidden="1" customHeight="1">
      <c r="B70" s="394">
        <f t="shared" si="2"/>
        <v>66</v>
      </c>
      <c r="C70" s="429" t="s">
        <v>223</v>
      </c>
      <c r="D70" s="416" t="s">
        <v>155</v>
      </c>
      <c r="E70" s="429" t="s">
        <v>699</v>
      </c>
      <c r="F70" s="395"/>
      <c r="G70" s="395"/>
      <c r="H70" s="416" t="s">
        <v>166</v>
      </c>
      <c r="I70" s="396"/>
      <c r="J70" s="397"/>
      <c r="K70" s="430">
        <v>42948</v>
      </c>
      <c r="L70" s="430">
        <v>42948</v>
      </c>
      <c r="M70" s="398">
        <f t="shared" ca="1" si="3"/>
        <v>0</v>
      </c>
      <c r="N70" s="398">
        <f t="shared" ca="1" si="4"/>
        <v>0</v>
      </c>
      <c r="O70" s="399">
        <f ca="1">SUMIF('Resource Deployment List'!$F$11:$F$219,C70,'Resource Deployment List'!$M$11:$M$219)</f>
        <v>1</v>
      </c>
      <c r="P70" s="400"/>
      <c r="Q70" s="401"/>
      <c r="R70" s="400"/>
      <c r="S70" s="403"/>
      <c r="T70" s="403"/>
    </row>
    <row r="71" spans="2:20" ht="32.25" hidden="1" customHeight="1">
      <c r="B71" s="394">
        <f t="shared" ref="B71:B116" si="5">B70+1</f>
        <v>67</v>
      </c>
      <c r="C71" s="429" t="s">
        <v>235</v>
      </c>
      <c r="D71" s="416" t="s">
        <v>721</v>
      </c>
      <c r="E71" s="429" t="s">
        <v>700</v>
      </c>
      <c r="F71" s="395"/>
      <c r="G71" s="395"/>
      <c r="H71" s="416" t="s">
        <v>181</v>
      </c>
      <c r="I71" s="396"/>
      <c r="J71" s="397"/>
      <c r="K71" s="430">
        <v>41179</v>
      </c>
      <c r="L71" s="430">
        <v>43066</v>
      </c>
      <c r="M71" s="398">
        <f t="shared" ca="1" si="3"/>
        <v>5</v>
      </c>
      <c r="N71" s="398">
        <f t="shared" ca="1" si="4"/>
        <v>0</v>
      </c>
      <c r="O71" s="399">
        <f ca="1">SUMIF('Resource Deployment List'!$F$11:$F$219,C71,'Resource Deployment List'!$M$11:$M$219)</f>
        <v>1</v>
      </c>
      <c r="P71" s="400"/>
      <c r="Q71" s="401"/>
      <c r="R71" s="400"/>
      <c r="S71" s="403"/>
      <c r="T71" s="403"/>
    </row>
    <row r="72" spans="2:20" ht="32.25" hidden="1" customHeight="1">
      <c r="B72" s="394">
        <f t="shared" si="5"/>
        <v>68</v>
      </c>
      <c r="C72" s="429" t="s">
        <v>295</v>
      </c>
      <c r="D72" s="416" t="s">
        <v>302</v>
      </c>
      <c r="E72" s="429" t="s">
        <v>701</v>
      </c>
      <c r="F72" s="395"/>
      <c r="G72" s="395"/>
      <c r="H72" s="416" t="s">
        <v>166</v>
      </c>
      <c r="I72" s="396"/>
      <c r="J72" s="397"/>
      <c r="K72" s="430">
        <v>41948</v>
      </c>
      <c r="L72" s="430">
        <v>42860</v>
      </c>
      <c r="M72" s="398">
        <f t="shared" ca="1" si="3"/>
        <v>3</v>
      </c>
      <c r="N72" s="398">
        <f t="shared" ca="1" si="4"/>
        <v>0</v>
      </c>
      <c r="O72" s="399">
        <f ca="1">SUMIF('Resource Deployment List'!$F$11:$F$219,C72,'Resource Deployment List'!$M$11:$M$219)</f>
        <v>1</v>
      </c>
      <c r="P72" s="400"/>
      <c r="Q72" s="401"/>
      <c r="R72" s="400"/>
      <c r="S72" s="403"/>
      <c r="T72" s="403"/>
    </row>
    <row r="73" spans="2:20" ht="32.25" hidden="1" customHeight="1">
      <c r="B73" s="394">
        <f t="shared" si="5"/>
        <v>69</v>
      </c>
      <c r="C73" s="429" t="s">
        <v>300</v>
      </c>
      <c r="D73" s="416" t="s">
        <v>291</v>
      </c>
      <c r="E73" s="429" t="s">
        <v>702</v>
      </c>
      <c r="F73" s="395"/>
      <c r="G73" s="395"/>
      <c r="H73" s="416" t="s">
        <v>166</v>
      </c>
      <c r="I73" s="396"/>
      <c r="J73" s="397"/>
      <c r="K73" s="430">
        <v>42948</v>
      </c>
      <c r="L73" s="430">
        <v>42948</v>
      </c>
      <c r="M73" s="398">
        <f t="shared" ca="1" si="3"/>
        <v>0</v>
      </c>
      <c r="N73" s="398">
        <f t="shared" ca="1" si="4"/>
        <v>0</v>
      </c>
      <c r="O73" s="399">
        <f ca="1">SUMIF('Resource Deployment List'!$F$11:$F$219,C73,'Resource Deployment List'!$M$11:$M$219)</f>
        <v>1</v>
      </c>
      <c r="P73" s="400"/>
      <c r="Q73" s="401"/>
      <c r="R73" s="400"/>
      <c r="S73" s="403"/>
      <c r="T73" s="403"/>
    </row>
    <row r="74" spans="2:20" ht="32.25" hidden="1" customHeight="1">
      <c r="B74" s="394">
        <f t="shared" si="5"/>
        <v>70</v>
      </c>
      <c r="C74" s="429" t="s">
        <v>298</v>
      </c>
      <c r="D74" s="416" t="s">
        <v>428</v>
      </c>
      <c r="E74" s="429" t="s">
        <v>703</v>
      </c>
      <c r="F74" s="395"/>
      <c r="G74" s="395"/>
      <c r="H74" s="416" t="s">
        <v>181</v>
      </c>
      <c r="I74" s="396"/>
      <c r="J74" s="397"/>
      <c r="K74" s="430">
        <v>41435</v>
      </c>
      <c r="L74" s="430">
        <v>42905</v>
      </c>
      <c r="M74" s="398">
        <f t="shared" ca="1" si="3"/>
        <v>4</v>
      </c>
      <c r="N74" s="398">
        <f t="shared" ca="1" si="4"/>
        <v>0</v>
      </c>
      <c r="O74" s="399">
        <f ca="1">SUMIF('Resource Deployment List'!$F$11:$F$219,C74,'Resource Deployment List'!$M$11:$M$219)</f>
        <v>1</v>
      </c>
      <c r="P74" s="400"/>
      <c r="Q74" s="401"/>
      <c r="R74" s="400"/>
      <c r="S74" s="403"/>
      <c r="T74" s="403"/>
    </row>
    <row r="75" spans="2:20" ht="32.25" hidden="1" customHeight="1">
      <c r="B75" s="394">
        <f t="shared" si="5"/>
        <v>71</v>
      </c>
      <c r="C75" s="429" t="s">
        <v>227</v>
      </c>
      <c r="D75" s="416" t="s">
        <v>720</v>
      </c>
      <c r="E75" s="429" t="s">
        <v>704</v>
      </c>
      <c r="F75" s="395"/>
      <c r="G75" s="395"/>
      <c r="H75" s="416" t="s">
        <v>166</v>
      </c>
      <c r="I75" s="396"/>
      <c r="J75" s="397"/>
      <c r="K75" s="430">
        <v>43171</v>
      </c>
      <c r="L75" s="430">
        <v>43171</v>
      </c>
      <c r="M75" s="398">
        <f t="shared" ca="1" si="3"/>
        <v>0</v>
      </c>
      <c r="N75" s="398">
        <f t="shared" ca="1" si="4"/>
        <v>0</v>
      </c>
      <c r="O75" s="399">
        <f ca="1">SUMIF('Resource Deployment List'!$F$11:$F$219,C75,'Resource Deployment List'!$M$11:$M$219)</f>
        <v>2</v>
      </c>
      <c r="P75" s="400"/>
      <c r="Q75" s="401"/>
      <c r="R75" s="400"/>
      <c r="S75" s="403"/>
      <c r="T75" s="403"/>
    </row>
    <row r="76" spans="2:20" ht="32.25" hidden="1" customHeight="1">
      <c r="B76" s="394">
        <f t="shared" si="5"/>
        <v>72</v>
      </c>
      <c r="C76" s="429" t="s">
        <v>630</v>
      </c>
      <c r="D76" s="416" t="s">
        <v>720</v>
      </c>
      <c r="E76" s="429"/>
      <c r="F76" s="395"/>
      <c r="G76" s="395"/>
      <c r="H76" s="416" t="s">
        <v>166</v>
      </c>
      <c r="I76" s="396"/>
      <c r="J76" s="397"/>
      <c r="K76" s="430">
        <v>43171</v>
      </c>
      <c r="L76" s="430">
        <v>43171</v>
      </c>
      <c r="M76" s="398">
        <f t="shared" ca="1" si="3"/>
        <v>0</v>
      </c>
      <c r="N76" s="398">
        <f t="shared" ca="1" si="4"/>
        <v>0</v>
      </c>
      <c r="O76" s="399">
        <f>SUMIF('Resource Deployment List'!$F$11:$F$219,C76,'Resource Deployment List'!$M$11:$M$219)</f>
        <v>0</v>
      </c>
      <c r="P76" s="400"/>
      <c r="Q76" s="401"/>
      <c r="R76" s="400"/>
      <c r="S76" s="403"/>
      <c r="T76" s="403"/>
    </row>
    <row r="77" spans="2:20" ht="32.25" hidden="1" customHeight="1">
      <c r="B77" s="394">
        <f t="shared" si="5"/>
        <v>73</v>
      </c>
      <c r="C77" s="429" t="s">
        <v>214</v>
      </c>
      <c r="D77" s="416" t="s">
        <v>720</v>
      </c>
      <c r="E77" s="429" t="s">
        <v>705</v>
      </c>
      <c r="F77" s="395"/>
      <c r="G77" s="395"/>
      <c r="H77" s="416" t="s">
        <v>166</v>
      </c>
      <c r="I77" s="396"/>
      <c r="J77" s="397"/>
      <c r="K77" s="430">
        <v>43132</v>
      </c>
      <c r="L77" s="430">
        <v>43132</v>
      </c>
      <c r="M77" s="398">
        <f t="shared" ca="1" si="3"/>
        <v>0</v>
      </c>
      <c r="N77" s="398">
        <f t="shared" ca="1" si="4"/>
        <v>0</v>
      </c>
      <c r="O77" s="399">
        <f ca="1">SUMIF('Resource Deployment List'!$F$11:$F$219,C77,'Resource Deployment List'!$M$11:$M$219)</f>
        <v>0</v>
      </c>
      <c r="P77" s="400"/>
      <c r="Q77" s="401"/>
      <c r="R77" s="400"/>
      <c r="S77" s="403"/>
      <c r="T77" s="403"/>
    </row>
    <row r="78" spans="2:20" ht="32.25" hidden="1" customHeight="1">
      <c r="B78" s="394">
        <f t="shared" si="5"/>
        <v>74</v>
      </c>
      <c r="C78" s="429" t="s">
        <v>631</v>
      </c>
      <c r="D78" s="416" t="s">
        <v>720</v>
      </c>
      <c r="E78" s="429" t="s">
        <v>706</v>
      </c>
      <c r="F78" s="395"/>
      <c r="G78" s="395"/>
      <c r="H78" s="416" t="s">
        <v>166</v>
      </c>
      <c r="I78" s="396"/>
      <c r="J78" s="397"/>
      <c r="K78" s="430"/>
      <c r="L78" s="430"/>
      <c r="M78" s="398">
        <f t="shared" ca="1" si="3"/>
        <v>118</v>
      </c>
      <c r="N78" s="398">
        <f t="shared" ca="1" si="4"/>
        <v>118</v>
      </c>
      <c r="O78" s="399">
        <f>SUMIF('Resource Deployment List'!$F$11:$F$219,C78,'Resource Deployment List'!$M$11:$M$219)</f>
        <v>0</v>
      </c>
      <c r="P78" s="400"/>
      <c r="Q78" s="401"/>
      <c r="R78" s="400"/>
      <c r="S78" s="403"/>
      <c r="T78" s="403"/>
    </row>
    <row r="79" spans="2:20" ht="32.25" hidden="1" customHeight="1">
      <c r="B79" s="394">
        <f t="shared" si="5"/>
        <v>75</v>
      </c>
      <c r="C79" s="429" t="s">
        <v>544</v>
      </c>
      <c r="D79" s="416" t="s">
        <v>233</v>
      </c>
      <c r="E79" s="429"/>
      <c r="F79" s="395"/>
      <c r="G79" s="395"/>
      <c r="H79" s="416" t="s">
        <v>181</v>
      </c>
      <c r="I79" s="396"/>
      <c r="J79" s="397"/>
      <c r="K79" s="430"/>
      <c r="L79" s="430"/>
      <c r="M79" s="398">
        <f t="shared" ca="1" si="3"/>
        <v>118</v>
      </c>
      <c r="N79" s="398">
        <f t="shared" ca="1" si="4"/>
        <v>118</v>
      </c>
      <c r="O79" s="399">
        <f>SUMIF('Resource Deployment List'!$F$11:$F$219,C79,'Resource Deployment List'!$M$11:$M$219)</f>
        <v>0</v>
      </c>
      <c r="P79" s="400"/>
      <c r="Q79" s="401"/>
      <c r="R79" s="400"/>
      <c r="S79" s="403"/>
      <c r="T79" s="403"/>
    </row>
    <row r="80" spans="2:20" ht="32.25" hidden="1" customHeight="1">
      <c r="B80" s="394">
        <f t="shared" si="5"/>
        <v>76</v>
      </c>
      <c r="C80" s="429" t="s">
        <v>632</v>
      </c>
      <c r="D80" s="416" t="s">
        <v>723</v>
      </c>
      <c r="E80" s="429" t="s">
        <v>707</v>
      </c>
      <c r="F80" s="395"/>
      <c r="G80" s="395" t="s">
        <v>305</v>
      </c>
      <c r="H80" s="416" t="s">
        <v>166</v>
      </c>
      <c r="I80" s="396" t="s">
        <v>196</v>
      </c>
      <c r="J80" s="397" t="s">
        <v>13</v>
      </c>
      <c r="K80" s="430"/>
      <c r="L80" s="430"/>
      <c r="M80" s="398">
        <f t="shared" ca="1" si="3"/>
        <v>118</v>
      </c>
      <c r="N80" s="398">
        <f t="shared" ca="1" si="4"/>
        <v>118</v>
      </c>
      <c r="O80" s="399">
        <f>SUMIF('Resource Deployment List'!$F$11:$F$219,C80,'Resource Deployment List'!$M$11:$M$219)</f>
        <v>0</v>
      </c>
      <c r="P80" s="400" t="s">
        <v>220</v>
      </c>
      <c r="Q80" s="401" t="s">
        <v>167</v>
      </c>
      <c r="R80" s="400"/>
      <c r="S80" s="403"/>
      <c r="T80" s="403"/>
    </row>
    <row r="81" spans="2:20" ht="32.25" hidden="1" customHeight="1">
      <c r="B81" s="394">
        <f t="shared" si="5"/>
        <v>77</v>
      </c>
      <c r="C81" s="429" t="s">
        <v>217</v>
      </c>
      <c r="D81" s="416" t="s">
        <v>155</v>
      </c>
      <c r="E81" s="429" t="s">
        <v>708</v>
      </c>
      <c r="F81" s="395"/>
      <c r="G81" s="395"/>
      <c r="H81" s="416" t="s">
        <v>166</v>
      </c>
      <c r="I81" s="396"/>
      <c r="J81" s="397"/>
      <c r="K81" s="430">
        <v>43132</v>
      </c>
      <c r="L81" s="430">
        <v>43132</v>
      </c>
      <c r="M81" s="398">
        <f t="shared" ca="1" si="3"/>
        <v>0</v>
      </c>
      <c r="N81" s="398">
        <f t="shared" ca="1" si="4"/>
        <v>0</v>
      </c>
      <c r="O81" s="399">
        <f>SUMIF('Resource Deployment List'!$F$11:$F$219,C81,'Resource Deployment List'!$M$11:$M$219)</f>
        <v>0</v>
      </c>
      <c r="P81" s="400"/>
      <c r="Q81" s="401"/>
      <c r="R81" s="400"/>
      <c r="S81" s="403"/>
      <c r="T81" s="403"/>
    </row>
    <row r="82" spans="2:20" ht="32.25" hidden="1" customHeight="1">
      <c r="B82" s="394">
        <f t="shared" si="5"/>
        <v>78</v>
      </c>
      <c r="C82" s="429" t="s">
        <v>554</v>
      </c>
      <c r="D82" s="416" t="s">
        <v>721</v>
      </c>
      <c r="E82" s="429" t="s">
        <v>709</v>
      </c>
      <c r="F82" s="395"/>
      <c r="G82" s="395"/>
      <c r="H82" s="416" t="s">
        <v>181</v>
      </c>
      <c r="I82" s="396"/>
      <c r="J82" s="397"/>
      <c r="K82" s="430"/>
      <c r="L82" s="430"/>
      <c r="M82" s="398">
        <f t="shared" ca="1" si="3"/>
        <v>118</v>
      </c>
      <c r="N82" s="398">
        <f t="shared" ca="1" si="4"/>
        <v>118</v>
      </c>
      <c r="O82" s="399">
        <f>SUMIF('Resource Deployment List'!$F$11:$F$219,C82,'Resource Deployment List'!$M$11:$M$219)</f>
        <v>0</v>
      </c>
      <c r="P82" s="400"/>
      <c r="Q82" s="401"/>
      <c r="R82" s="400"/>
      <c r="S82" s="403"/>
      <c r="T82" s="403"/>
    </row>
    <row r="83" spans="2:20" ht="32.25" hidden="1" customHeight="1">
      <c r="B83" s="394">
        <f t="shared" si="5"/>
        <v>79</v>
      </c>
      <c r="C83" s="429" t="s">
        <v>216</v>
      </c>
      <c r="D83" s="416" t="s">
        <v>291</v>
      </c>
      <c r="E83" s="429" t="s">
        <v>710</v>
      </c>
      <c r="F83" s="395"/>
      <c r="G83" s="395"/>
      <c r="H83" s="416" t="s">
        <v>166</v>
      </c>
      <c r="I83" s="396"/>
      <c r="J83" s="397"/>
      <c r="K83" s="430">
        <v>43132</v>
      </c>
      <c r="L83" s="430">
        <v>43132</v>
      </c>
      <c r="M83" s="398">
        <f t="shared" ca="1" si="3"/>
        <v>0</v>
      </c>
      <c r="N83" s="398">
        <f t="shared" ca="1" si="4"/>
        <v>0</v>
      </c>
      <c r="O83" s="399">
        <f ca="1">SUMIF('Resource Deployment List'!$F$11:$F$219,C83,'Resource Deployment List'!$M$11:$M$219)</f>
        <v>0.5</v>
      </c>
      <c r="P83" s="400"/>
      <c r="Q83" s="401"/>
      <c r="R83" s="400"/>
      <c r="S83" s="403"/>
      <c r="T83" s="403"/>
    </row>
    <row r="84" spans="2:20" ht="32.25" hidden="1" customHeight="1">
      <c r="B84" s="394">
        <f t="shared" si="5"/>
        <v>80</v>
      </c>
      <c r="C84" s="429" t="s">
        <v>237</v>
      </c>
      <c r="D84" s="416" t="s">
        <v>435</v>
      </c>
      <c r="E84" s="429" t="s">
        <v>711</v>
      </c>
      <c r="F84" s="395"/>
      <c r="G84" s="395"/>
      <c r="H84" s="416" t="s">
        <v>238</v>
      </c>
      <c r="I84" s="396"/>
      <c r="J84" s="397"/>
      <c r="K84" s="430">
        <v>36342</v>
      </c>
      <c r="L84" s="430">
        <v>43102</v>
      </c>
      <c r="M84" s="398">
        <f t="shared" ca="1" si="3"/>
        <v>18</v>
      </c>
      <c r="N84" s="398">
        <f t="shared" ca="1" si="4"/>
        <v>0</v>
      </c>
      <c r="O84" s="399">
        <f ca="1">SUMIF('Resource Deployment List'!$F$11:$F$219,C84,'Resource Deployment List'!$M$11:$M$219)</f>
        <v>1</v>
      </c>
      <c r="P84" s="400"/>
      <c r="Q84" s="401"/>
      <c r="R84" s="400"/>
      <c r="S84" s="403"/>
      <c r="T84" s="403"/>
    </row>
    <row r="85" spans="2:20" ht="32.25" hidden="1" customHeight="1">
      <c r="B85" s="394">
        <f t="shared" si="5"/>
        <v>81</v>
      </c>
      <c r="C85" s="429" t="s">
        <v>153</v>
      </c>
      <c r="D85" s="416" t="s">
        <v>155</v>
      </c>
      <c r="E85" s="429" t="s">
        <v>712</v>
      </c>
      <c r="F85" s="395"/>
      <c r="G85" s="395"/>
      <c r="H85" s="416" t="s">
        <v>154</v>
      </c>
      <c r="I85" s="396"/>
      <c r="J85" s="397"/>
      <c r="K85" s="430">
        <v>39904</v>
      </c>
      <c r="L85" s="430">
        <v>40694</v>
      </c>
      <c r="M85" s="398">
        <f t="shared" ca="1" si="3"/>
        <v>8</v>
      </c>
      <c r="N85" s="398">
        <f t="shared" ca="1" si="4"/>
        <v>6</v>
      </c>
      <c r="O85" s="399">
        <f ca="1">SUMIF('Resource Deployment List'!$F$11:$F$219,C85,'Resource Deployment List'!$M$11:$M$219)</f>
        <v>1</v>
      </c>
      <c r="P85" s="400"/>
      <c r="Q85" s="401"/>
      <c r="R85" s="400"/>
      <c r="S85" s="403"/>
      <c r="T85" s="403"/>
    </row>
    <row r="86" spans="2:20" ht="32.25" hidden="1" customHeight="1">
      <c r="B86" s="394">
        <f t="shared" si="5"/>
        <v>82</v>
      </c>
      <c r="C86" s="429" t="s">
        <v>233</v>
      </c>
      <c r="D86" s="416" t="s">
        <v>720</v>
      </c>
      <c r="E86" s="429" t="s">
        <v>713</v>
      </c>
      <c r="F86" s="395"/>
      <c r="G86" s="395"/>
      <c r="H86" s="416" t="s">
        <v>719</v>
      </c>
      <c r="I86" s="396"/>
      <c r="J86" s="397"/>
      <c r="K86" s="430"/>
      <c r="L86" s="430">
        <v>43032</v>
      </c>
      <c r="M86" s="398">
        <f t="shared" ca="1" si="3"/>
        <v>118</v>
      </c>
      <c r="N86" s="398">
        <f t="shared" ca="1" si="4"/>
        <v>0</v>
      </c>
      <c r="O86" s="399">
        <f ca="1">SUMIF('Resource Deployment List'!$F$11:$F$219,C86,'Resource Deployment List'!$M$11:$M$219)</f>
        <v>1</v>
      </c>
      <c r="P86" s="400"/>
      <c r="Q86" s="401"/>
      <c r="R86" s="400"/>
      <c r="S86" s="403"/>
      <c r="T86" s="403"/>
    </row>
    <row r="87" spans="2:20" ht="32.25" hidden="1" customHeight="1">
      <c r="B87" s="394">
        <f t="shared" si="5"/>
        <v>83</v>
      </c>
      <c r="C87" s="429" t="s">
        <v>426</v>
      </c>
      <c r="D87" s="416" t="s">
        <v>720</v>
      </c>
      <c r="E87" s="429" t="s">
        <v>714</v>
      </c>
      <c r="F87" s="395"/>
      <c r="G87" s="395"/>
      <c r="H87" s="416" t="s">
        <v>154</v>
      </c>
      <c r="I87" s="396"/>
      <c r="J87" s="397"/>
      <c r="K87" s="430">
        <v>38257</v>
      </c>
      <c r="L87" s="430">
        <v>43136</v>
      </c>
      <c r="M87" s="398">
        <f t="shared" ca="1" si="3"/>
        <v>13</v>
      </c>
      <c r="N87" s="398">
        <f t="shared" ca="1" si="4"/>
        <v>0</v>
      </c>
      <c r="O87" s="399">
        <f ca="1">SUMIF('Resource Deployment List'!$F$11:$F$219,C87,'Resource Deployment List'!$M$11:$M$219)</f>
        <v>1</v>
      </c>
      <c r="P87" s="400"/>
      <c r="Q87" s="401"/>
      <c r="R87" s="400"/>
      <c r="S87" s="403"/>
      <c r="T87" s="403"/>
    </row>
    <row r="88" spans="2:20" ht="32.25" hidden="1" customHeight="1">
      <c r="B88" s="394">
        <f t="shared" si="5"/>
        <v>84</v>
      </c>
      <c r="C88" s="429" t="s">
        <v>302</v>
      </c>
      <c r="D88" s="416" t="s">
        <v>155</v>
      </c>
      <c r="E88" s="429" t="s">
        <v>715</v>
      </c>
      <c r="F88" s="395"/>
      <c r="G88" s="395"/>
      <c r="H88" s="416" t="s">
        <v>178</v>
      </c>
      <c r="I88" s="396"/>
      <c r="J88" s="397"/>
      <c r="K88" s="430">
        <v>37431</v>
      </c>
      <c r="L88" s="430">
        <v>43108</v>
      </c>
      <c r="M88" s="398">
        <f t="shared" ca="1" si="3"/>
        <v>15</v>
      </c>
      <c r="N88" s="398">
        <f t="shared" ca="1" si="4"/>
        <v>0</v>
      </c>
      <c r="O88" s="399">
        <f ca="1">SUMIF('Resource Deployment List'!$F$11:$F$219,C88,'Resource Deployment List'!$M$11:$M$219)</f>
        <v>1</v>
      </c>
      <c r="P88" s="400"/>
      <c r="Q88" s="401"/>
      <c r="R88" s="400"/>
      <c r="S88" s="403"/>
      <c r="T88" s="403"/>
    </row>
    <row r="89" spans="2:20" ht="32.25" hidden="1" customHeight="1">
      <c r="B89" s="394">
        <f t="shared" si="5"/>
        <v>85</v>
      </c>
      <c r="C89" s="429" t="s">
        <v>284</v>
      </c>
      <c r="D89" s="416" t="s">
        <v>720</v>
      </c>
      <c r="E89" s="429" t="s">
        <v>716</v>
      </c>
      <c r="F89" s="395"/>
      <c r="G89" s="395"/>
      <c r="H89" s="416" t="s">
        <v>178</v>
      </c>
      <c r="I89" s="396"/>
      <c r="J89" s="397"/>
      <c r="K89" s="430">
        <v>38425</v>
      </c>
      <c r="L89" s="430">
        <v>42366</v>
      </c>
      <c r="M89" s="398">
        <f t="shared" ca="1" si="3"/>
        <v>13</v>
      </c>
      <c r="N89" s="398">
        <f t="shared" ca="1" si="4"/>
        <v>2</v>
      </c>
      <c r="O89" s="399">
        <f ca="1">SUMIF('Resource Deployment List'!$F$11:$F$219,C89,'Resource Deployment List'!$M$11:$M$219)</f>
        <v>1</v>
      </c>
      <c r="P89" s="400"/>
      <c r="Q89" s="401"/>
      <c r="R89" s="400"/>
      <c r="S89" s="403"/>
      <c r="T89" s="403"/>
    </row>
    <row r="90" spans="2:20" ht="32.25" hidden="1" customHeight="1">
      <c r="B90" s="394">
        <f t="shared" si="5"/>
        <v>86</v>
      </c>
      <c r="C90" s="429" t="s">
        <v>288</v>
      </c>
      <c r="D90" s="416" t="s">
        <v>720</v>
      </c>
      <c r="E90" s="429" t="s">
        <v>717</v>
      </c>
      <c r="F90" s="395"/>
      <c r="G90" s="395"/>
      <c r="H90" s="416" t="s">
        <v>178</v>
      </c>
      <c r="I90" s="396"/>
      <c r="J90" s="397"/>
      <c r="K90" s="430">
        <v>38460</v>
      </c>
      <c r="L90" s="430">
        <v>42534</v>
      </c>
      <c r="M90" s="398">
        <f t="shared" ca="1" si="3"/>
        <v>12</v>
      </c>
      <c r="N90" s="398">
        <f t="shared" ca="1" si="4"/>
        <v>1</v>
      </c>
      <c r="O90" s="399">
        <f ca="1">SUMIF('Resource Deployment List'!$F$11:$F$219,C90,'Resource Deployment List'!$M$11:$M$219)</f>
        <v>1</v>
      </c>
      <c r="P90" s="400"/>
      <c r="Q90" s="401"/>
      <c r="R90" s="400"/>
      <c r="S90" s="403"/>
      <c r="T90" s="403"/>
    </row>
    <row r="91" spans="2:20" ht="32.25" hidden="1" customHeight="1">
      <c r="B91" s="394">
        <f t="shared" si="5"/>
        <v>87</v>
      </c>
      <c r="C91" s="429" t="s">
        <v>240</v>
      </c>
      <c r="D91" s="387" t="s">
        <v>382</v>
      </c>
      <c r="E91" s="429"/>
      <c r="F91" s="395"/>
      <c r="G91" s="395"/>
      <c r="H91" s="416" t="s">
        <v>226</v>
      </c>
      <c r="I91" s="396"/>
      <c r="J91" s="397"/>
      <c r="K91" s="430"/>
      <c r="L91" s="430"/>
      <c r="M91" s="398"/>
      <c r="N91" s="398"/>
      <c r="O91" s="399"/>
      <c r="P91" s="400"/>
      <c r="Q91" s="401"/>
      <c r="R91" s="400"/>
      <c r="S91" s="403"/>
      <c r="T91" s="403"/>
    </row>
    <row r="92" spans="2:20" ht="32.25" hidden="1" customHeight="1">
      <c r="B92" s="394">
        <f t="shared" si="5"/>
        <v>88</v>
      </c>
      <c r="C92" s="429" t="s">
        <v>252</v>
      </c>
      <c r="D92" s="387" t="s">
        <v>382</v>
      </c>
      <c r="E92" s="429"/>
      <c r="F92" s="395"/>
      <c r="G92" s="395"/>
      <c r="H92" s="416" t="s">
        <v>226</v>
      </c>
      <c r="I92" s="396"/>
      <c r="J92" s="397"/>
      <c r="K92" s="430"/>
      <c r="L92" s="430"/>
      <c r="M92" s="398"/>
      <c r="N92" s="398"/>
      <c r="O92" s="399"/>
      <c r="P92" s="400"/>
      <c r="Q92" s="401"/>
      <c r="R92" s="400"/>
      <c r="S92" s="403"/>
      <c r="T92" s="403"/>
    </row>
    <row r="93" spans="2:20" ht="32.25" hidden="1" customHeight="1">
      <c r="B93" s="394">
        <f t="shared" si="5"/>
        <v>89</v>
      </c>
      <c r="C93" s="429" t="s">
        <v>253</v>
      </c>
      <c r="D93" s="387" t="s">
        <v>382</v>
      </c>
      <c r="E93" s="429"/>
      <c r="F93" s="395"/>
      <c r="G93" s="395"/>
      <c r="H93" s="416" t="s">
        <v>226</v>
      </c>
      <c r="I93" s="396"/>
      <c r="J93" s="397"/>
      <c r="K93" s="430"/>
      <c r="L93" s="430"/>
      <c r="M93" s="398"/>
      <c r="N93" s="398"/>
      <c r="O93" s="399"/>
      <c r="P93" s="400"/>
      <c r="Q93" s="401"/>
      <c r="R93" s="400"/>
      <c r="S93" s="403"/>
      <c r="T93" s="403"/>
    </row>
    <row r="94" spans="2:20" ht="32.25" hidden="1" customHeight="1">
      <c r="B94" s="394">
        <f t="shared" si="5"/>
        <v>90</v>
      </c>
      <c r="C94" s="429" t="s">
        <v>243</v>
      </c>
      <c r="D94" s="387" t="s">
        <v>382</v>
      </c>
      <c r="E94" s="429"/>
      <c r="F94" s="395"/>
      <c r="G94" s="395"/>
      <c r="H94" s="416" t="s">
        <v>226</v>
      </c>
      <c r="I94" s="396"/>
      <c r="J94" s="397"/>
      <c r="K94" s="430"/>
      <c r="L94" s="430"/>
      <c r="M94" s="398"/>
      <c r="N94" s="398"/>
      <c r="O94" s="399"/>
      <c r="P94" s="400"/>
      <c r="Q94" s="401"/>
      <c r="R94" s="400"/>
      <c r="S94" s="403"/>
      <c r="T94" s="403"/>
    </row>
    <row r="95" spans="2:20" ht="32.25" hidden="1" customHeight="1">
      <c r="B95" s="394">
        <f t="shared" si="5"/>
        <v>91</v>
      </c>
      <c r="C95" s="429" t="s">
        <v>244</v>
      </c>
      <c r="D95" s="387" t="s">
        <v>382</v>
      </c>
      <c r="E95" s="429"/>
      <c r="F95" s="395"/>
      <c r="G95" s="395"/>
      <c r="H95" s="416" t="s">
        <v>226</v>
      </c>
      <c r="I95" s="396"/>
      <c r="J95" s="397"/>
      <c r="K95" s="430"/>
      <c r="L95" s="430"/>
      <c r="M95" s="398"/>
      <c r="N95" s="398"/>
      <c r="O95" s="399"/>
      <c r="P95" s="400"/>
      <c r="Q95" s="401"/>
      <c r="R95" s="400"/>
      <c r="S95" s="403"/>
      <c r="T95" s="403"/>
    </row>
    <row r="96" spans="2:20" ht="32.25" hidden="1" customHeight="1">
      <c r="B96" s="394">
        <f t="shared" si="5"/>
        <v>92</v>
      </c>
      <c r="C96" s="429" t="s">
        <v>225</v>
      </c>
      <c r="D96" s="387" t="s">
        <v>382</v>
      </c>
      <c r="E96" s="429"/>
      <c r="F96" s="395"/>
      <c r="G96" s="395"/>
      <c r="H96" s="416" t="s">
        <v>226</v>
      </c>
      <c r="I96" s="396"/>
      <c r="J96" s="397"/>
      <c r="K96" s="430"/>
      <c r="L96" s="430"/>
      <c r="M96" s="398"/>
      <c r="N96" s="398"/>
      <c r="O96" s="399"/>
      <c r="P96" s="400"/>
      <c r="Q96" s="401"/>
      <c r="R96" s="400"/>
      <c r="S96" s="403"/>
      <c r="T96" s="403"/>
    </row>
    <row r="97" spans="2:20" ht="32.25" hidden="1" customHeight="1">
      <c r="B97" s="394">
        <f t="shared" si="5"/>
        <v>93</v>
      </c>
      <c r="C97" s="429" t="s">
        <v>254</v>
      </c>
      <c r="D97" s="387" t="s">
        <v>382</v>
      </c>
      <c r="E97" s="429"/>
      <c r="F97" s="395"/>
      <c r="G97" s="395"/>
      <c r="H97" s="416" t="s">
        <v>226</v>
      </c>
      <c r="I97" s="396"/>
      <c r="J97" s="397"/>
      <c r="K97" s="430"/>
      <c r="L97" s="430"/>
      <c r="M97" s="398"/>
      <c r="N97" s="398"/>
      <c r="O97" s="399"/>
      <c r="P97" s="400"/>
      <c r="Q97" s="401"/>
      <c r="R97" s="400"/>
      <c r="S97" s="403"/>
      <c r="T97" s="403"/>
    </row>
    <row r="98" spans="2:20" ht="32.25" hidden="1" customHeight="1">
      <c r="B98" s="394">
        <f t="shared" si="5"/>
        <v>94</v>
      </c>
      <c r="C98" s="429" t="s">
        <v>227</v>
      </c>
      <c r="D98" s="387" t="s">
        <v>382</v>
      </c>
      <c r="E98" s="429"/>
      <c r="F98" s="395"/>
      <c r="G98" s="395"/>
      <c r="H98" s="416" t="s">
        <v>226</v>
      </c>
      <c r="I98" s="396"/>
      <c r="J98" s="397"/>
      <c r="K98" s="430"/>
      <c r="L98" s="430"/>
      <c r="M98" s="398"/>
      <c r="N98" s="398"/>
      <c r="O98" s="399"/>
      <c r="P98" s="400"/>
      <c r="Q98" s="401"/>
      <c r="R98" s="400"/>
      <c r="S98" s="403"/>
      <c r="T98" s="403"/>
    </row>
    <row r="99" spans="2:20" ht="32.25" hidden="1" customHeight="1">
      <c r="B99" s="394">
        <f t="shared" si="5"/>
        <v>95</v>
      </c>
      <c r="C99" s="429" t="s">
        <v>247</v>
      </c>
      <c r="D99" s="387" t="s">
        <v>382</v>
      </c>
      <c r="E99" s="429"/>
      <c r="F99" s="395"/>
      <c r="G99" s="395"/>
      <c r="H99" s="416" t="s">
        <v>226</v>
      </c>
      <c r="I99" s="396"/>
      <c r="J99" s="397"/>
      <c r="K99" s="430"/>
      <c r="L99" s="430"/>
      <c r="M99" s="398"/>
      <c r="N99" s="398"/>
      <c r="O99" s="399"/>
      <c r="P99" s="400"/>
      <c r="Q99" s="401"/>
      <c r="R99" s="400"/>
      <c r="S99" s="403"/>
      <c r="T99" s="403"/>
    </row>
    <row r="100" spans="2:20" ht="32.25" hidden="1" customHeight="1">
      <c r="B100" s="394">
        <f t="shared" si="5"/>
        <v>96</v>
      </c>
      <c r="C100" s="429" t="s">
        <v>239</v>
      </c>
      <c r="D100" s="387" t="s">
        <v>382</v>
      </c>
      <c r="E100" s="429"/>
      <c r="F100" s="395"/>
      <c r="G100" s="395"/>
      <c r="H100" s="416" t="s">
        <v>226</v>
      </c>
      <c r="I100" s="396"/>
      <c r="J100" s="397"/>
      <c r="K100" s="430"/>
      <c r="L100" s="430"/>
      <c r="M100" s="398"/>
      <c r="N100" s="398"/>
      <c r="O100" s="399"/>
      <c r="P100" s="400"/>
      <c r="Q100" s="401"/>
      <c r="R100" s="400"/>
      <c r="S100" s="403"/>
      <c r="T100" s="403"/>
    </row>
    <row r="101" spans="2:20" ht="32.25" hidden="1" customHeight="1">
      <c r="B101" s="394">
        <f t="shared" si="5"/>
        <v>97</v>
      </c>
      <c r="C101" s="429" t="s">
        <v>245</v>
      </c>
      <c r="D101" s="387" t="s">
        <v>382</v>
      </c>
      <c r="E101" s="429"/>
      <c r="F101" s="395"/>
      <c r="G101" s="395"/>
      <c r="H101" s="416" t="s">
        <v>226</v>
      </c>
      <c r="I101" s="396"/>
      <c r="J101" s="397"/>
      <c r="K101" s="430"/>
      <c r="L101" s="430"/>
      <c r="M101" s="398"/>
      <c r="N101" s="398"/>
      <c r="O101" s="399"/>
      <c r="P101" s="400"/>
      <c r="Q101" s="401"/>
      <c r="R101" s="400"/>
      <c r="S101" s="403"/>
      <c r="T101" s="403"/>
    </row>
    <row r="102" spans="2:20" ht="32.25" hidden="1" customHeight="1">
      <c r="B102" s="394">
        <f t="shared" si="5"/>
        <v>98</v>
      </c>
      <c r="C102" s="429" t="s">
        <v>303</v>
      </c>
      <c r="D102" s="387" t="s">
        <v>382</v>
      </c>
      <c r="E102" s="429"/>
      <c r="F102" s="395"/>
      <c r="G102" s="395"/>
      <c r="H102" s="416" t="s">
        <v>226</v>
      </c>
      <c r="I102" s="396"/>
      <c r="J102" s="397"/>
      <c r="K102" s="430"/>
      <c r="L102" s="430"/>
      <c r="M102" s="398"/>
      <c r="N102" s="398"/>
      <c r="O102" s="399"/>
      <c r="P102" s="400"/>
      <c r="Q102" s="401"/>
      <c r="R102" s="400"/>
      <c r="S102" s="403"/>
      <c r="T102" s="403"/>
    </row>
    <row r="103" spans="2:20" ht="32.25" hidden="1" customHeight="1">
      <c r="B103" s="394">
        <f t="shared" si="5"/>
        <v>99</v>
      </c>
      <c r="C103" s="429" t="s">
        <v>248</v>
      </c>
      <c r="D103" s="387" t="s">
        <v>382</v>
      </c>
      <c r="E103" s="429"/>
      <c r="F103" s="395"/>
      <c r="G103" s="395"/>
      <c r="H103" s="416" t="s">
        <v>226</v>
      </c>
      <c r="I103" s="396"/>
      <c r="J103" s="397"/>
      <c r="K103" s="430"/>
      <c r="L103" s="430"/>
      <c r="M103" s="398"/>
      <c r="N103" s="398"/>
      <c r="O103" s="399"/>
      <c r="P103" s="400"/>
      <c r="Q103" s="401"/>
      <c r="R103" s="400"/>
      <c r="S103" s="403"/>
      <c r="T103" s="403"/>
    </row>
    <row r="104" spans="2:20" ht="32.25" hidden="1" customHeight="1">
      <c r="B104" s="394">
        <f t="shared" si="5"/>
        <v>100</v>
      </c>
      <c r="C104" s="429" t="s">
        <v>241</v>
      </c>
      <c r="D104" s="387" t="s">
        <v>382</v>
      </c>
      <c r="E104" s="429"/>
      <c r="F104" s="395"/>
      <c r="G104" s="395"/>
      <c r="H104" s="416" t="s">
        <v>226</v>
      </c>
      <c r="I104" s="396"/>
      <c r="J104" s="397"/>
      <c r="K104" s="430"/>
      <c r="L104" s="430"/>
      <c r="M104" s="398"/>
      <c r="N104" s="398"/>
      <c r="O104" s="399"/>
      <c r="P104" s="400"/>
      <c r="Q104" s="401"/>
      <c r="R104" s="400"/>
      <c r="S104" s="403"/>
      <c r="T104" s="403"/>
    </row>
    <row r="105" spans="2:20" ht="32.25" hidden="1" customHeight="1">
      <c r="B105" s="394">
        <f t="shared" si="5"/>
        <v>101</v>
      </c>
      <c r="C105" s="429" t="s">
        <v>242</v>
      </c>
      <c r="D105" s="387" t="s">
        <v>382</v>
      </c>
      <c r="E105" s="429"/>
      <c r="F105" s="395"/>
      <c r="G105" s="395"/>
      <c r="H105" s="416" t="s">
        <v>226</v>
      </c>
      <c r="I105" s="396"/>
      <c r="J105" s="397"/>
      <c r="K105" s="430"/>
      <c r="L105" s="430"/>
      <c r="M105" s="398"/>
      <c r="N105" s="398"/>
      <c r="O105" s="399"/>
      <c r="P105" s="400"/>
      <c r="Q105" s="401"/>
      <c r="R105" s="400"/>
      <c r="S105" s="403"/>
      <c r="T105" s="403"/>
    </row>
    <row r="106" spans="2:20" ht="32.25" hidden="1" customHeight="1">
      <c r="B106" s="394">
        <f t="shared" si="5"/>
        <v>102</v>
      </c>
      <c r="C106" s="429" t="s">
        <v>251</v>
      </c>
      <c r="D106" s="387" t="s">
        <v>382</v>
      </c>
      <c r="E106" s="429"/>
      <c r="F106" s="395"/>
      <c r="G106" s="395"/>
      <c r="H106" s="416" t="s">
        <v>226</v>
      </c>
      <c r="I106" s="396"/>
      <c r="J106" s="397"/>
      <c r="K106" s="430"/>
      <c r="L106" s="430"/>
      <c r="M106" s="398"/>
      <c r="N106" s="398"/>
      <c r="O106" s="399"/>
      <c r="P106" s="400"/>
      <c r="Q106" s="401"/>
      <c r="R106" s="400"/>
      <c r="S106" s="403"/>
      <c r="T106" s="403"/>
    </row>
    <row r="107" spans="2:20" ht="32.25" hidden="1" customHeight="1">
      <c r="B107" s="394">
        <f t="shared" si="5"/>
        <v>103</v>
      </c>
      <c r="C107" s="429" t="s">
        <v>249</v>
      </c>
      <c r="D107" s="387" t="s">
        <v>382</v>
      </c>
      <c r="E107" s="429"/>
      <c r="F107" s="395"/>
      <c r="G107" s="395"/>
      <c r="H107" s="416" t="s">
        <v>226</v>
      </c>
      <c r="I107" s="396"/>
      <c r="J107" s="397"/>
      <c r="K107" s="430"/>
      <c r="L107" s="430"/>
      <c r="M107" s="398"/>
      <c r="N107" s="398"/>
      <c r="O107" s="399"/>
      <c r="P107" s="400"/>
      <c r="Q107" s="401"/>
      <c r="R107" s="400"/>
      <c r="S107" s="403"/>
      <c r="T107" s="403"/>
    </row>
    <row r="108" spans="2:20" ht="32.25" hidden="1" customHeight="1">
      <c r="B108" s="394">
        <f t="shared" si="5"/>
        <v>104</v>
      </c>
      <c r="C108" s="429" t="s">
        <v>250</v>
      </c>
      <c r="D108" s="387" t="s">
        <v>382</v>
      </c>
      <c r="E108" s="429"/>
      <c r="F108" s="395"/>
      <c r="G108" s="395"/>
      <c r="H108" s="416" t="s">
        <v>226</v>
      </c>
      <c r="I108" s="396"/>
      <c r="J108" s="397"/>
      <c r="K108" s="430"/>
      <c r="L108" s="430"/>
      <c r="M108" s="398"/>
      <c r="N108" s="398"/>
      <c r="O108" s="399"/>
      <c r="P108" s="400"/>
      <c r="Q108" s="401"/>
      <c r="R108" s="400"/>
      <c r="S108" s="403"/>
      <c r="T108" s="403"/>
    </row>
    <row r="109" spans="2:20" ht="32.25" hidden="1" customHeight="1">
      <c r="B109" s="394">
        <f t="shared" si="5"/>
        <v>105</v>
      </c>
      <c r="C109" s="429" t="s">
        <v>213</v>
      </c>
      <c r="D109" s="416" t="s">
        <v>723</v>
      </c>
      <c r="E109" s="429"/>
      <c r="F109" s="395"/>
      <c r="G109" s="395"/>
      <c r="H109" s="416" t="s">
        <v>196</v>
      </c>
      <c r="I109" s="396" t="s">
        <v>0</v>
      </c>
      <c r="J109" s="397"/>
      <c r="K109" s="430"/>
      <c r="L109" s="430">
        <v>42905</v>
      </c>
      <c r="M109" s="398"/>
      <c r="N109" s="398"/>
      <c r="O109" s="399"/>
      <c r="P109" s="400"/>
      <c r="Q109" s="401"/>
      <c r="R109" s="400"/>
      <c r="S109" s="403"/>
      <c r="T109" s="403"/>
    </row>
    <row r="110" spans="2:20" ht="32.25" hidden="1" customHeight="1">
      <c r="B110" s="394">
        <f t="shared" si="5"/>
        <v>106</v>
      </c>
      <c r="C110" s="429" t="s">
        <v>246</v>
      </c>
      <c r="D110" s="416" t="s">
        <v>723</v>
      </c>
      <c r="E110" s="429"/>
      <c r="F110" s="395"/>
      <c r="G110" s="395"/>
      <c r="H110" s="416" t="s">
        <v>196</v>
      </c>
      <c r="I110" s="396" t="s">
        <v>13</v>
      </c>
      <c r="J110" s="397"/>
      <c r="K110" s="430"/>
      <c r="L110" s="430">
        <v>43115</v>
      </c>
      <c r="M110" s="398"/>
      <c r="N110" s="398"/>
      <c r="O110" s="399"/>
      <c r="P110" s="400"/>
      <c r="Q110" s="401"/>
      <c r="R110" s="400"/>
      <c r="S110" s="403"/>
      <c r="T110" s="403"/>
    </row>
    <row r="111" spans="2:20" ht="32.25" hidden="1" customHeight="1">
      <c r="B111" s="394">
        <f t="shared" si="5"/>
        <v>107</v>
      </c>
      <c r="C111" s="429" t="s">
        <v>383</v>
      </c>
      <c r="D111" s="416" t="s">
        <v>723</v>
      </c>
      <c r="E111" s="429"/>
      <c r="F111" s="395"/>
      <c r="G111" s="395"/>
      <c r="H111" s="416" t="s">
        <v>196</v>
      </c>
      <c r="I111" s="396" t="s">
        <v>61</v>
      </c>
      <c r="J111" s="397"/>
      <c r="K111" s="430"/>
      <c r="L111" s="430">
        <v>43136</v>
      </c>
      <c r="M111" s="398"/>
      <c r="N111" s="398"/>
      <c r="O111" s="399"/>
      <c r="P111" s="400"/>
      <c r="Q111" s="401"/>
      <c r="R111" s="400"/>
      <c r="S111" s="403"/>
      <c r="T111" s="403"/>
    </row>
    <row r="112" spans="2:20" ht="32.25" hidden="1" customHeight="1">
      <c r="B112" s="394">
        <f t="shared" si="5"/>
        <v>108</v>
      </c>
      <c r="C112" s="429" t="s">
        <v>228</v>
      </c>
      <c r="D112" s="416" t="s">
        <v>723</v>
      </c>
      <c r="E112" s="429"/>
      <c r="F112" s="395"/>
      <c r="G112" s="395"/>
      <c r="H112" s="416" t="s">
        <v>196</v>
      </c>
      <c r="I112" s="396" t="s">
        <v>13</v>
      </c>
      <c r="J112" s="397"/>
      <c r="K112" s="430"/>
      <c r="L112" s="430">
        <v>42989</v>
      </c>
      <c r="M112" s="398"/>
      <c r="N112" s="398"/>
      <c r="O112" s="399"/>
      <c r="P112" s="400"/>
      <c r="Q112" s="401"/>
      <c r="R112" s="400"/>
      <c r="S112" s="403"/>
      <c r="T112" s="403"/>
    </row>
    <row r="113" spans="2:20" ht="32.25" hidden="1" customHeight="1">
      <c r="B113" s="394">
        <f t="shared" si="5"/>
        <v>109</v>
      </c>
      <c r="C113" s="429" t="s">
        <v>195</v>
      </c>
      <c r="D113" s="416" t="s">
        <v>291</v>
      </c>
      <c r="E113" s="429"/>
      <c r="F113" s="395"/>
      <c r="G113" s="395"/>
      <c r="H113" s="416" t="s">
        <v>196</v>
      </c>
      <c r="I113" s="396" t="s">
        <v>0</v>
      </c>
      <c r="J113" s="397"/>
      <c r="K113" s="430"/>
      <c r="L113" s="430">
        <v>42590</v>
      </c>
      <c r="M113" s="398">
        <f t="shared" ca="1" si="3"/>
        <v>118</v>
      </c>
      <c r="N113" s="398">
        <f t="shared" ca="1" si="4"/>
        <v>1</v>
      </c>
      <c r="O113" s="399">
        <f ca="1">SUMIF('Resource Deployment List'!$F$11:$F$219,C113,'Resource Deployment List'!$M$11:$M$219)</f>
        <v>1</v>
      </c>
      <c r="P113" s="400"/>
      <c r="Q113" s="401"/>
      <c r="R113" s="400"/>
      <c r="S113" s="403"/>
      <c r="T113" s="403"/>
    </row>
    <row r="114" spans="2:20" ht="32.25" hidden="1" customHeight="1">
      <c r="B114" s="394">
        <f t="shared" si="5"/>
        <v>110</v>
      </c>
      <c r="C114" s="429" t="s">
        <v>176</v>
      </c>
      <c r="D114" s="416" t="s">
        <v>723</v>
      </c>
      <c r="E114" s="429"/>
      <c r="F114" s="395"/>
      <c r="G114" s="395"/>
      <c r="H114" s="416" t="s">
        <v>196</v>
      </c>
      <c r="I114" s="396" t="s">
        <v>0</v>
      </c>
      <c r="J114" s="397"/>
      <c r="K114" s="430"/>
      <c r="L114" s="430">
        <v>42254</v>
      </c>
      <c r="M114" s="398"/>
      <c r="N114" s="398"/>
      <c r="O114" s="399"/>
      <c r="P114" s="400"/>
      <c r="Q114" s="401"/>
      <c r="R114" s="400"/>
      <c r="S114" s="403"/>
      <c r="T114" s="403"/>
    </row>
    <row r="115" spans="2:20" ht="32.25" hidden="1" customHeight="1">
      <c r="B115" s="394">
        <f t="shared" si="5"/>
        <v>111</v>
      </c>
      <c r="C115" s="429" t="s">
        <v>208</v>
      </c>
      <c r="D115" s="416" t="s">
        <v>291</v>
      </c>
      <c r="E115" s="429"/>
      <c r="F115" s="395"/>
      <c r="G115" s="395" t="s">
        <v>305</v>
      </c>
      <c r="H115" s="416" t="s">
        <v>196</v>
      </c>
      <c r="I115" s="396" t="s">
        <v>13</v>
      </c>
      <c r="J115" s="397" t="s">
        <v>13</v>
      </c>
      <c r="K115" s="430">
        <v>2.2999999999999998</v>
      </c>
      <c r="L115" s="430">
        <v>42786</v>
      </c>
      <c r="M115" s="398">
        <f t="shared" ca="1" si="3"/>
        <v>118</v>
      </c>
      <c r="N115" s="398">
        <f t="shared" ca="1" si="4"/>
        <v>1</v>
      </c>
      <c r="O115" s="399">
        <f ca="1">SUMIF('Resource Deployment List'!$F$11:$F$219,C115,'Resource Deployment List'!$M$11:$M$219)</f>
        <v>1</v>
      </c>
      <c r="P115" s="400" t="s">
        <v>196</v>
      </c>
      <c r="Q115" s="401" t="s">
        <v>353</v>
      </c>
      <c r="R115" s="400"/>
      <c r="S115" s="403"/>
      <c r="T115" s="403"/>
    </row>
    <row r="116" spans="2:20" ht="32.25" hidden="1" customHeight="1">
      <c r="B116" s="394">
        <f t="shared" si="5"/>
        <v>112</v>
      </c>
      <c r="C116" s="429" t="s">
        <v>211</v>
      </c>
      <c r="D116" s="416" t="s">
        <v>723</v>
      </c>
      <c r="E116" s="429"/>
      <c r="F116" s="395"/>
      <c r="G116" s="395" t="s">
        <v>305</v>
      </c>
      <c r="H116" s="416" t="s">
        <v>196</v>
      </c>
      <c r="I116" s="396" t="s">
        <v>13</v>
      </c>
      <c r="J116" s="397" t="s">
        <v>61</v>
      </c>
      <c r="K116" s="430">
        <v>13</v>
      </c>
      <c r="L116" s="430">
        <v>42814</v>
      </c>
      <c r="M116" s="398">
        <f t="shared" ca="1" si="3"/>
        <v>118</v>
      </c>
      <c r="N116" s="398">
        <f t="shared" ca="1" si="4"/>
        <v>1</v>
      </c>
      <c r="O116" s="399">
        <f ca="1">SUMIF('Resource Deployment List'!$F$11:$F$219,C116,'Resource Deployment List'!$M$11:$M$219)</f>
        <v>1</v>
      </c>
      <c r="P116" s="400"/>
      <c r="Q116" s="401" t="s">
        <v>562</v>
      </c>
      <c r="R116" s="400"/>
      <c r="S116" s="403"/>
      <c r="T116" s="403"/>
    </row>
  </sheetData>
  <autoFilter ref="A4:XFB116">
    <filterColumn colId="2">
      <filters>
        <filter val="Ajith Regidi"/>
      </filters>
    </filterColumn>
  </autoFilter>
  <conditionalFormatting sqref="D12">
    <cfRule type="duplicateValues" dxfId="318" priority="389"/>
  </conditionalFormatting>
  <conditionalFormatting sqref="D11">
    <cfRule type="duplicateValues" dxfId="317" priority="390"/>
  </conditionalFormatting>
  <dataValidations count="3">
    <dataValidation type="list" allowBlank="1" showInputMessage="1" showErrorMessage="1" sqref="I5 I7:I90">
      <formula1>RoleType</formula1>
    </dataValidation>
    <dataValidation type="list" allowBlank="1" showInputMessage="1" showErrorMessage="1" sqref="H79 H82 H5:H77">
      <formula1>ResourceType</formula1>
    </dataValidation>
    <dataValidation type="list" allowBlank="1" showInputMessage="1" showErrorMessage="1" sqref="G109:G114 G5:G90">
      <formula1>"Billable,Non-Billable, Partial Billable"</formula1>
    </dataValidation>
  </dataValidations>
  <hyperlinks>
    <hyperlink ref="E5" r:id="rId1"/>
    <hyperlink ref="E6" r:id="rId2"/>
    <hyperlink ref="E7" r:id="rId3"/>
    <hyperlink ref="E8" r:id="rId4" display="mailto:akash.sharma@gridinfocom.com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  <hyperlink ref="E18" r:id="rId14"/>
    <hyperlink ref="E19" r:id="rId15"/>
    <hyperlink ref="E20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90" r:id="rId24"/>
    <hyperlink ref="E28" r:id="rId25"/>
    <hyperlink ref="E29" r:id="rId26"/>
    <hyperlink ref="E30" r:id="rId27"/>
    <hyperlink ref="E31" r:id="rId28"/>
    <hyperlink ref="E32" r:id="rId29"/>
    <hyperlink ref="E33" r:id="rId30"/>
    <hyperlink ref="E34" r:id="rId31"/>
    <hyperlink ref="E35" r:id="rId32" display="mailto:love.pal@gridinfocom.com"/>
    <hyperlink ref="E37" r:id="rId33"/>
    <hyperlink ref="E38" r:id="rId34"/>
    <hyperlink ref="E39" r:id="rId35" display="mailto:m.mohammedraffi@gridinfocom.com"/>
    <hyperlink ref="E41" r:id="rId36"/>
    <hyperlink ref="E43" r:id="rId37" display="mailto:n.mahata@gridinfocom.com"/>
    <hyperlink ref="E44" r:id="rId38" display="mailto:nitesh.kaushal@gridinfocom.com"/>
    <hyperlink ref="E45" r:id="rId39"/>
    <hyperlink ref="E46" r:id="rId40"/>
    <hyperlink ref="E47" r:id="rId41"/>
    <hyperlink ref="E48" r:id="rId42"/>
    <hyperlink ref="E50" r:id="rId43"/>
    <hyperlink ref="E51" r:id="rId44"/>
    <hyperlink ref="E52" r:id="rId45"/>
    <hyperlink ref="E53" r:id="rId46"/>
    <hyperlink ref="E54" r:id="rId47" display="mailto:Sandeep.barua@gridinfocom.com"/>
    <hyperlink ref="E55" r:id="rId48"/>
    <hyperlink ref="E56" r:id="rId49"/>
    <hyperlink ref="E57" r:id="rId50"/>
    <hyperlink ref="E58" r:id="rId51"/>
    <hyperlink ref="E59" r:id="rId52"/>
    <hyperlink ref="E60" r:id="rId53"/>
    <hyperlink ref="E61" r:id="rId54"/>
    <hyperlink ref="E62" r:id="rId55"/>
    <hyperlink ref="E63" r:id="rId56"/>
    <hyperlink ref="E64" r:id="rId57"/>
    <hyperlink ref="E65" r:id="rId58"/>
    <hyperlink ref="E66" r:id="rId59"/>
    <hyperlink ref="E89" r:id="rId60"/>
    <hyperlink ref="E67" r:id="rId61"/>
    <hyperlink ref="E68" r:id="rId62"/>
    <hyperlink ref="E69" r:id="rId63"/>
    <hyperlink ref="E70" r:id="rId64"/>
    <hyperlink ref="E71" r:id="rId65"/>
    <hyperlink ref="E72" r:id="rId66"/>
    <hyperlink ref="E73" r:id="rId67"/>
    <hyperlink ref="E74" r:id="rId68"/>
    <hyperlink ref="E85" r:id="rId69"/>
    <hyperlink ref="E88" r:id="rId70"/>
    <hyperlink ref="E36" r:id="rId71"/>
    <hyperlink ref="E87" r:id="rId72"/>
    <hyperlink ref="E77" r:id="rId73"/>
    <hyperlink ref="E83" r:id="rId74"/>
    <hyperlink ref="E84" r:id="rId75"/>
    <hyperlink ref="E80" r:id="rId76"/>
    <hyperlink ref="E81" r:id="rId77"/>
    <hyperlink ref="E40" r:id="rId78"/>
    <hyperlink ref="E42" r:id="rId79"/>
    <hyperlink ref="E86" r:id="rId80"/>
    <hyperlink ref="E75" r:id="rId81"/>
    <hyperlink ref="E78" r:id="rId82"/>
  </hyperlinks>
  <pageMargins left="0.7" right="0.7" top="0.75" bottom="0.75" header="0.3" footer="0.3"/>
  <pageSetup paperSize="9" scale="35" fitToHeight="0" orientation="landscape" r:id="rId8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FF00"/>
  </sheetPr>
  <dimension ref="A1:AN111"/>
  <sheetViews>
    <sheetView showGridLines="0" tabSelected="1" topLeftCell="A3" zoomScale="93" zoomScaleNormal="93" workbookViewId="0">
      <pane xSplit="6" ySplit="1" topLeftCell="M47" activePane="bottomRight" state="frozen"/>
      <selection activeCell="A3" sqref="A3"/>
      <selection pane="topRight" activeCell="G3" sqref="G3"/>
      <selection pane="bottomLeft" activeCell="A4" sqref="A4"/>
      <selection pane="bottomRight" activeCell="O119" sqref="O119"/>
    </sheetView>
  </sheetViews>
  <sheetFormatPr defaultRowHeight="12.75" outlineLevelCol="1"/>
  <cols>
    <col min="1" max="1" width="1.7109375" style="281" customWidth="1"/>
    <col min="2" max="2" width="4.5703125" style="281" customWidth="1"/>
    <col min="3" max="3" width="30.140625" style="281" bestFit="1" customWidth="1"/>
    <col min="4" max="4" width="10.85546875" style="281" bestFit="1" customWidth="1"/>
    <col min="5" max="5" width="13" style="281" bestFit="1" customWidth="1" outlineLevel="1"/>
    <col min="6" max="6" width="26.28515625" style="281" bestFit="1" customWidth="1"/>
    <col min="7" max="7" width="12.28515625" style="281" bestFit="1" customWidth="1"/>
    <col min="8" max="8" width="17.28515625" style="281" bestFit="1" customWidth="1"/>
    <col min="9" max="9" width="11" style="281" customWidth="1"/>
    <col min="10" max="10" width="24.42578125" style="282" bestFit="1" customWidth="1"/>
    <col min="11" max="11" width="16.28515625" style="283" bestFit="1" customWidth="1"/>
    <col min="12" max="12" width="22.42578125" style="281" customWidth="1"/>
    <col min="13" max="13" width="10.5703125" style="281" customWidth="1"/>
    <col min="14" max="14" width="17.28515625" style="281" customWidth="1"/>
    <col min="15" max="15" width="38.28515625" style="282" customWidth="1" outlineLevel="1"/>
    <col min="16" max="16" width="10.28515625" style="281" customWidth="1"/>
    <col min="17" max="17" width="10.42578125" style="281" customWidth="1"/>
    <col min="18" max="18" width="9.42578125" style="281" customWidth="1"/>
    <col min="19" max="19" width="7.5703125" style="281" customWidth="1"/>
    <col min="20" max="20" width="11.85546875" style="281" customWidth="1"/>
    <col min="21" max="21" width="11.5703125" style="284" customWidth="1"/>
    <col min="22" max="22" width="13.5703125" style="285" customWidth="1"/>
    <col min="23" max="23" width="15.85546875" style="285" customWidth="1"/>
    <col min="24" max="24" width="25.28515625" style="281" bestFit="1" customWidth="1"/>
    <col min="25" max="25" width="12" style="281" bestFit="1" customWidth="1"/>
    <col min="26" max="26" width="116.85546875" style="281" customWidth="1"/>
    <col min="27" max="27" width="4" style="281" bestFit="1" customWidth="1" outlineLevel="1"/>
    <col min="28" max="29" width="8.140625" style="281" bestFit="1" customWidth="1" outlineLevel="1"/>
    <col min="30" max="30" width="8" style="281" bestFit="1" customWidth="1" outlineLevel="1"/>
    <col min="31" max="35" width="8.140625" style="281" bestFit="1" customWidth="1" outlineLevel="1"/>
    <col min="36" max="36" width="7.42578125" style="281" bestFit="1" customWidth="1" outlineLevel="1"/>
    <col min="37" max="37" width="7" style="281" bestFit="1" customWidth="1" outlineLevel="1"/>
    <col min="38" max="38" width="6.7109375" style="281" bestFit="1" customWidth="1" outlineLevel="1"/>
    <col min="39" max="39" width="6.85546875" style="281" bestFit="1" customWidth="1" outlineLevel="1"/>
    <col min="40" max="40" width="7.42578125" style="281" bestFit="1" customWidth="1" outlineLevel="1"/>
    <col min="41" max="16384" width="9.140625" style="281"/>
  </cols>
  <sheetData>
    <row r="1" spans="2:40" ht="45" customHeight="1"/>
    <row r="2" spans="2:40" s="290" customFormat="1" ht="25.5" customHeight="1">
      <c r="B2" s="286"/>
      <c r="C2" s="287"/>
      <c r="D2" s="287"/>
      <c r="E2" s="287"/>
      <c r="F2" s="288" t="s">
        <v>366</v>
      </c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9"/>
    </row>
    <row r="3" spans="2:40" s="280" customFormat="1" ht="48.75" customHeight="1">
      <c r="B3" s="192" t="s">
        <v>376</v>
      </c>
      <c r="C3" s="192" t="s">
        <v>375</v>
      </c>
      <c r="D3" s="192" t="s">
        <v>367</v>
      </c>
      <c r="E3" s="255" t="s">
        <v>618</v>
      </c>
      <c r="F3" s="192" t="s">
        <v>436</v>
      </c>
      <c r="G3" s="254" t="s">
        <v>3</v>
      </c>
      <c r="H3" s="192" t="s">
        <v>361</v>
      </c>
      <c r="I3" s="260" t="s">
        <v>620</v>
      </c>
      <c r="J3" s="259" t="s">
        <v>263</v>
      </c>
      <c r="K3" s="192" t="s">
        <v>529</v>
      </c>
      <c r="L3" s="192" t="s">
        <v>262</v>
      </c>
      <c r="M3" s="256" t="s">
        <v>264</v>
      </c>
      <c r="N3" s="192" t="s">
        <v>265</v>
      </c>
      <c r="O3" s="191" t="s">
        <v>430</v>
      </c>
      <c r="P3" s="261" t="s">
        <v>513</v>
      </c>
      <c r="Q3" s="257" t="s">
        <v>427</v>
      </c>
      <c r="R3" s="261" t="s">
        <v>368</v>
      </c>
      <c r="S3" s="192" t="s">
        <v>369</v>
      </c>
      <c r="T3" s="192" t="s">
        <v>370</v>
      </c>
      <c r="U3" s="192" t="s">
        <v>373</v>
      </c>
      <c r="V3" s="191" t="s">
        <v>19</v>
      </c>
      <c r="W3" s="191" t="s">
        <v>20</v>
      </c>
      <c r="X3" s="258" t="s">
        <v>391</v>
      </c>
      <c r="Y3" s="257" t="s">
        <v>535</v>
      </c>
      <c r="Z3" s="254" t="s">
        <v>267</v>
      </c>
      <c r="AA3" s="262" t="s">
        <v>444</v>
      </c>
      <c r="AB3" s="263" t="s">
        <v>445</v>
      </c>
      <c r="AC3" s="264" t="s">
        <v>446</v>
      </c>
      <c r="AD3" s="256" t="s">
        <v>447</v>
      </c>
      <c r="AE3" s="191" t="s">
        <v>448</v>
      </c>
      <c r="AF3" s="191" t="s">
        <v>449</v>
      </c>
      <c r="AG3" s="191" t="s">
        <v>450</v>
      </c>
      <c r="AH3" s="191" t="s">
        <v>451</v>
      </c>
      <c r="AI3" s="191" t="s">
        <v>453</v>
      </c>
      <c r="AJ3" s="191" t="s">
        <v>454</v>
      </c>
      <c r="AK3" s="191" t="s">
        <v>455</v>
      </c>
      <c r="AL3" s="191" t="s">
        <v>456</v>
      </c>
      <c r="AM3" s="191" t="s">
        <v>457</v>
      </c>
      <c r="AN3" s="191" t="s">
        <v>458</v>
      </c>
    </row>
    <row r="4" spans="2:40" ht="24" hidden="1" customHeight="1">
      <c r="B4" s="78">
        <v>1</v>
      </c>
      <c r="C4" s="78" t="str">
        <f t="shared" ref="C4:C14" si="0">R4&amp;"-"&amp;J4&amp;"-"&amp;H4</f>
        <v>1-Genpact-RA</v>
      </c>
      <c r="D4" s="292">
        <v>42975</v>
      </c>
      <c r="E4" s="310"/>
      <c r="F4" s="78" t="s">
        <v>437</v>
      </c>
      <c r="G4" s="293" t="s">
        <v>45</v>
      </c>
      <c r="H4" s="293" t="s">
        <v>72</v>
      </c>
      <c r="I4" s="293" t="s">
        <v>53</v>
      </c>
      <c r="J4" s="293" t="s">
        <v>47</v>
      </c>
      <c r="K4" s="378" t="s">
        <v>566</v>
      </c>
      <c r="L4" s="293" t="s">
        <v>256</v>
      </c>
      <c r="M4" s="310" t="s">
        <v>6</v>
      </c>
      <c r="N4" s="310" t="s">
        <v>278</v>
      </c>
      <c r="O4" s="294"/>
      <c r="P4" s="351">
        <v>43131</v>
      </c>
      <c r="Q4" s="351">
        <v>43303</v>
      </c>
      <c r="R4" s="339">
        <v>1</v>
      </c>
      <c r="S4" s="195">
        <v>1</v>
      </c>
      <c r="T4" s="299">
        <v>1</v>
      </c>
      <c r="U4" s="300">
        <v>1</v>
      </c>
      <c r="V4" s="296">
        <f>280*22</f>
        <v>6160</v>
      </c>
      <c r="W4" s="296" t="e">
        <f>+V4*#REF!*R4</f>
        <v>#REF!</v>
      </c>
      <c r="X4" s="292" t="s">
        <v>528</v>
      </c>
      <c r="Y4" s="292">
        <v>43131</v>
      </c>
      <c r="Z4" s="301" t="s">
        <v>443</v>
      </c>
      <c r="AA4" s="297"/>
      <c r="AB4" s="297">
        <f t="shared" ref="AB4:AG4" si="1">$V$4*1</f>
        <v>6160</v>
      </c>
      <c r="AC4" s="297">
        <f t="shared" si="1"/>
        <v>6160</v>
      </c>
      <c r="AD4" s="297">
        <f t="shared" si="1"/>
        <v>6160</v>
      </c>
      <c r="AE4" s="297">
        <f t="shared" si="1"/>
        <v>6160</v>
      </c>
      <c r="AF4" s="297">
        <f t="shared" si="1"/>
        <v>6160</v>
      </c>
      <c r="AG4" s="297">
        <f t="shared" si="1"/>
        <v>6160</v>
      </c>
      <c r="AH4" s="78"/>
      <c r="AI4" s="78"/>
      <c r="AJ4" s="78"/>
      <c r="AK4" s="78"/>
      <c r="AL4" s="78"/>
      <c r="AM4" s="78"/>
      <c r="AN4" s="78"/>
    </row>
    <row r="5" spans="2:40" ht="24" hidden="1" customHeight="1">
      <c r="B5" s="78">
        <v>2</v>
      </c>
      <c r="C5" s="78" t="str">
        <f t="shared" si="0"/>
        <v>2-Optum-RA</v>
      </c>
      <c r="D5" s="292">
        <v>43136</v>
      </c>
      <c r="E5" s="293"/>
      <c r="F5" s="78" t="s">
        <v>437</v>
      </c>
      <c r="G5" s="293" t="s">
        <v>45</v>
      </c>
      <c r="H5" s="230" t="s">
        <v>72</v>
      </c>
      <c r="I5" s="293" t="s">
        <v>0</v>
      </c>
      <c r="J5" s="293" t="s">
        <v>57</v>
      </c>
      <c r="K5" s="378" t="s">
        <v>566</v>
      </c>
      <c r="L5" s="293" t="s">
        <v>196</v>
      </c>
      <c r="M5" s="230" t="s">
        <v>452</v>
      </c>
      <c r="N5" s="230" t="s">
        <v>345</v>
      </c>
      <c r="O5" s="294"/>
      <c r="P5" s="292">
        <v>43143</v>
      </c>
      <c r="Q5" s="351">
        <v>43233</v>
      </c>
      <c r="R5" s="339">
        <v>2</v>
      </c>
      <c r="S5" s="195">
        <v>2</v>
      </c>
      <c r="T5" s="195">
        <v>2</v>
      </c>
      <c r="U5" s="295">
        <v>2</v>
      </c>
      <c r="V5" s="296">
        <f>220*20</f>
        <v>4400</v>
      </c>
      <c r="W5" s="296" t="e">
        <f>+V5*#REF!*R5</f>
        <v>#REF!</v>
      </c>
      <c r="X5" s="292" t="s">
        <v>528</v>
      </c>
      <c r="Y5" s="292">
        <v>43143</v>
      </c>
      <c r="Z5" s="379" t="s">
        <v>442</v>
      </c>
      <c r="AA5" s="297"/>
      <c r="AB5" s="297"/>
      <c r="AC5" s="297"/>
      <c r="AD5" s="297" t="e">
        <f>+W5/2</f>
        <v>#REF!</v>
      </c>
      <c r="AE5" s="297"/>
      <c r="AF5" s="297"/>
      <c r="AG5" s="297"/>
      <c r="AH5" s="297"/>
      <c r="AI5" s="297"/>
      <c r="AJ5" s="297"/>
      <c r="AK5" s="297"/>
      <c r="AL5" s="297"/>
      <c r="AM5" s="297"/>
      <c r="AN5" s="297"/>
    </row>
    <row r="6" spans="2:40" ht="24" hidden="1" customHeight="1">
      <c r="B6" s="78">
        <v>3</v>
      </c>
      <c r="C6" s="78" t="str">
        <f t="shared" si="0"/>
        <v>12-Scope-RA</v>
      </c>
      <c r="D6" s="292"/>
      <c r="E6" s="310"/>
      <c r="F6" s="78" t="s">
        <v>437</v>
      </c>
      <c r="G6" s="293" t="s">
        <v>45</v>
      </c>
      <c r="H6" s="293" t="s">
        <v>72</v>
      </c>
      <c r="I6" s="230" t="s">
        <v>4</v>
      </c>
      <c r="J6" s="293" t="s">
        <v>123</v>
      </c>
      <c r="K6" s="378" t="s">
        <v>530</v>
      </c>
      <c r="L6" s="230" t="s">
        <v>181</v>
      </c>
      <c r="M6" s="298" t="s">
        <v>6</v>
      </c>
      <c r="N6" s="298" t="s">
        <v>271</v>
      </c>
      <c r="O6" s="294"/>
      <c r="P6" s="351">
        <v>43101</v>
      </c>
      <c r="Q6" s="351">
        <v>43281</v>
      </c>
      <c r="R6" s="339">
        <v>12</v>
      </c>
      <c r="S6" s="195">
        <v>0</v>
      </c>
      <c r="T6" s="299">
        <v>0</v>
      </c>
      <c r="U6" s="300">
        <v>12</v>
      </c>
      <c r="V6" s="296">
        <f>200000/60</f>
        <v>3333.3333333333335</v>
      </c>
      <c r="W6" s="296" t="e">
        <f>+V6*#REF!*R6</f>
        <v>#REF!</v>
      </c>
      <c r="X6" s="292" t="s">
        <v>378</v>
      </c>
      <c r="Y6" s="292"/>
      <c r="Z6" s="301" t="s">
        <v>559</v>
      </c>
      <c r="AA6" s="297"/>
      <c r="AB6" s="297">
        <f>$V$6*18</f>
        <v>60000</v>
      </c>
      <c r="AC6" s="297">
        <f>$V$6*18</f>
        <v>60000</v>
      </c>
      <c r="AD6" s="297">
        <f>$V$6*14</f>
        <v>46666.666666666672</v>
      </c>
      <c r="AE6" s="297">
        <f>$V$6*$U$6</f>
        <v>40000</v>
      </c>
      <c r="AF6" s="297">
        <f>$V$6*$U$6</f>
        <v>40000</v>
      </c>
      <c r="AG6" s="297"/>
      <c r="AH6" s="297"/>
      <c r="AI6" s="297"/>
      <c r="AJ6" s="297"/>
      <c r="AK6" s="297"/>
      <c r="AL6" s="297"/>
      <c r="AM6" s="297"/>
      <c r="AN6" s="297"/>
    </row>
    <row r="7" spans="2:40" ht="24" hidden="1" customHeight="1">
      <c r="B7" s="78">
        <v>4</v>
      </c>
      <c r="C7" s="78" t="str">
        <f t="shared" si="0"/>
        <v>8-Scope-RA</v>
      </c>
      <c r="D7" s="292">
        <v>43134</v>
      </c>
      <c r="E7" s="310"/>
      <c r="F7" s="78" t="s">
        <v>437</v>
      </c>
      <c r="G7" s="293" t="s">
        <v>45</v>
      </c>
      <c r="H7" s="293" t="s">
        <v>72</v>
      </c>
      <c r="I7" s="230" t="s">
        <v>4</v>
      </c>
      <c r="J7" s="293" t="s">
        <v>123</v>
      </c>
      <c r="K7" s="378" t="s">
        <v>530</v>
      </c>
      <c r="L7" s="230" t="s">
        <v>181</v>
      </c>
      <c r="M7" s="298" t="s">
        <v>6</v>
      </c>
      <c r="N7" s="298" t="s">
        <v>271</v>
      </c>
      <c r="O7" s="294" t="s">
        <v>531</v>
      </c>
      <c r="P7" s="351">
        <v>43160</v>
      </c>
      <c r="Q7" s="351">
        <v>43340</v>
      </c>
      <c r="R7" s="339">
        <v>8</v>
      </c>
      <c r="S7" s="195">
        <v>0</v>
      </c>
      <c r="T7" s="299">
        <v>0</v>
      </c>
      <c r="U7" s="300">
        <v>0</v>
      </c>
      <c r="V7" s="296">
        <f>200000/60</f>
        <v>3333.3333333333335</v>
      </c>
      <c r="W7" s="296" t="e">
        <f>+V7*#REF!*R7</f>
        <v>#REF!</v>
      </c>
      <c r="X7" s="292" t="s">
        <v>378</v>
      </c>
      <c r="Y7" s="292"/>
      <c r="Z7" s="301" t="s">
        <v>532</v>
      </c>
      <c r="AA7" s="297"/>
      <c r="AB7" s="297">
        <f>$V$7*$U$7</f>
        <v>0</v>
      </c>
      <c r="AC7" s="297">
        <f>$V$7*$U$7</f>
        <v>0</v>
      </c>
      <c r="AD7" s="297">
        <f>$V$7*$U$7</f>
        <v>0</v>
      </c>
      <c r="AE7" s="297">
        <f>$V$7*$U$7</f>
        <v>0</v>
      </c>
      <c r="AF7" s="297">
        <f>$V$7*$U$7</f>
        <v>0</v>
      </c>
      <c r="AG7" s="297"/>
      <c r="AH7" s="297"/>
      <c r="AI7" s="297"/>
      <c r="AJ7" s="297"/>
      <c r="AK7" s="297"/>
      <c r="AL7" s="297"/>
      <c r="AM7" s="297"/>
      <c r="AN7" s="297"/>
    </row>
    <row r="8" spans="2:40" ht="24" hidden="1" customHeight="1">
      <c r="B8" s="78">
        <v>5</v>
      </c>
      <c r="C8" s="78" t="str">
        <f t="shared" si="0"/>
        <v>20-Scope-RA</v>
      </c>
      <c r="D8" s="292">
        <v>43134</v>
      </c>
      <c r="E8" s="310"/>
      <c r="F8" s="78" t="s">
        <v>438</v>
      </c>
      <c r="G8" s="293" t="s">
        <v>45</v>
      </c>
      <c r="H8" s="293" t="s">
        <v>72</v>
      </c>
      <c r="I8" s="230" t="s">
        <v>4</v>
      </c>
      <c r="J8" s="293" t="s">
        <v>123</v>
      </c>
      <c r="K8" s="378" t="s">
        <v>530</v>
      </c>
      <c r="L8" s="294" t="s">
        <v>181</v>
      </c>
      <c r="M8" s="298" t="s">
        <v>6</v>
      </c>
      <c r="N8" s="298" t="s">
        <v>271</v>
      </c>
      <c r="O8" s="294"/>
      <c r="P8" s="351">
        <v>43191</v>
      </c>
      <c r="Q8" s="351">
        <v>43371</v>
      </c>
      <c r="R8" s="339">
        <v>20</v>
      </c>
      <c r="S8" s="195">
        <v>17</v>
      </c>
      <c r="T8" s="299">
        <v>3</v>
      </c>
      <c r="U8" s="300">
        <v>2</v>
      </c>
      <c r="V8" s="296">
        <f>200000/60</f>
        <v>3333.3333333333335</v>
      </c>
      <c r="W8" s="296" t="e">
        <f>+V8*#REF!*R8</f>
        <v>#REF!</v>
      </c>
      <c r="X8" s="292" t="s">
        <v>378</v>
      </c>
      <c r="Y8" s="292"/>
      <c r="Z8" s="302" t="s">
        <v>440</v>
      </c>
      <c r="AA8" s="297"/>
      <c r="AB8" s="297"/>
      <c r="AC8" s="297"/>
      <c r="AD8" s="297"/>
      <c r="AE8" s="297"/>
      <c r="AF8" s="297"/>
      <c r="AG8" s="297"/>
      <c r="AH8" s="297"/>
      <c r="AI8" s="297"/>
      <c r="AJ8" s="297"/>
      <c r="AK8" s="297"/>
      <c r="AL8" s="297"/>
      <c r="AM8" s="297"/>
      <c r="AN8" s="297"/>
    </row>
    <row r="9" spans="2:40" s="284" customFormat="1" ht="24" hidden="1" customHeight="1">
      <c r="B9" s="78">
        <v>6</v>
      </c>
      <c r="C9" s="347" t="str">
        <f t="shared" si="0"/>
        <v>4-Scope Malaysia-RA</v>
      </c>
      <c r="D9" s="303">
        <v>42975</v>
      </c>
      <c r="E9" s="294"/>
      <c r="F9" s="304" t="s">
        <v>12</v>
      </c>
      <c r="G9" s="294" t="s">
        <v>306</v>
      </c>
      <c r="H9" s="294" t="s">
        <v>72</v>
      </c>
      <c r="I9" s="294" t="s">
        <v>5</v>
      </c>
      <c r="J9" s="310" t="s">
        <v>358</v>
      </c>
      <c r="K9" s="378" t="s">
        <v>530</v>
      </c>
      <c r="L9" s="294" t="s">
        <v>181</v>
      </c>
      <c r="M9" s="294" t="s">
        <v>6</v>
      </c>
      <c r="N9" s="294" t="s">
        <v>269</v>
      </c>
      <c r="O9" s="305"/>
      <c r="P9" s="303">
        <v>43160</v>
      </c>
      <c r="Q9" s="380">
        <v>43520</v>
      </c>
      <c r="R9" s="381">
        <v>4</v>
      </c>
      <c r="S9" s="306">
        <v>0</v>
      </c>
      <c r="T9" s="306">
        <v>0</v>
      </c>
      <c r="U9" s="295">
        <v>0</v>
      </c>
      <c r="V9" s="307">
        <v>6000</v>
      </c>
      <c r="W9" s="308" t="e">
        <f>+V9*#REF!*R9</f>
        <v>#REF!</v>
      </c>
      <c r="X9" s="303" t="s">
        <v>140</v>
      </c>
      <c r="Y9" s="303">
        <v>43131</v>
      </c>
      <c r="Z9" s="306" t="s">
        <v>374</v>
      </c>
      <c r="AA9" s="309"/>
      <c r="AB9" s="309"/>
      <c r="AC9" s="309"/>
      <c r="AD9" s="309"/>
      <c r="AE9" s="309"/>
      <c r="AF9" s="309"/>
      <c r="AG9" s="309"/>
      <c r="AH9" s="309"/>
      <c r="AI9" s="309"/>
      <c r="AJ9" s="309"/>
      <c r="AK9" s="309"/>
      <c r="AL9" s="309"/>
      <c r="AM9" s="309"/>
      <c r="AN9" s="309"/>
    </row>
    <row r="10" spans="2:40" ht="24" hidden="1" customHeight="1">
      <c r="B10" s="78">
        <v>7</v>
      </c>
      <c r="C10" s="78" t="str">
        <f t="shared" si="0"/>
        <v>1-Scope-RA</v>
      </c>
      <c r="D10" s="292">
        <v>43134</v>
      </c>
      <c r="E10" s="310"/>
      <c r="F10" s="78" t="s">
        <v>438</v>
      </c>
      <c r="G10" s="293" t="s">
        <v>45</v>
      </c>
      <c r="H10" s="293" t="s">
        <v>72</v>
      </c>
      <c r="I10" s="230" t="s">
        <v>61</v>
      </c>
      <c r="J10" s="293" t="s">
        <v>123</v>
      </c>
      <c r="K10" s="378" t="s">
        <v>530</v>
      </c>
      <c r="L10" s="230" t="s">
        <v>560</v>
      </c>
      <c r="M10" s="298" t="s">
        <v>6</v>
      </c>
      <c r="N10" s="298" t="s">
        <v>271</v>
      </c>
      <c r="O10" s="294"/>
      <c r="P10" s="351">
        <v>43191</v>
      </c>
      <c r="Q10" s="351">
        <v>43371</v>
      </c>
      <c r="R10" s="339">
        <v>1</v>
      </c>
      <c r="S10" s="195">
        <v>3</v>
      </c>
      <c r="T10" s="299">
        <v>1</v>
      </c>
      <c r="U10" s="300">
        <v>1</v>
      </c>
      <c r="V10" s="296">
        <f>200000/60</f>
        <v>3333.3333333333335</v>
      </c>
      <c r="W10" s="296" t="e">
        <f>+V10*#REF!*R10</f>
        <v>#REF!</v>
      </c>
      <c r="X10" s="292" t="s">
        <v>378</v>
      </c>
      <c r="Y10" s="292">
        <v>43174</v>
      </c>
      <c r="Z10" s="301" t="s">
        <v>581</v>
      </c>
      <c r="AA10" s="297"/>
      <c r="AB10" s="297"/>
      <c r="AC10" s="297"/>
      <c r="AD10" s="297"/>
      <c r="AE10" s="297"/>
      <c r="AF10" s="297"/>
      <c r="AG10" s="297"/>
      <c r="AH10" s="297"/>
      <c r="AI10" s="297"/>
      <c r="AJ10" s="297"/>
      <c r="AK10" s="297"/>
      <c r="AL10" s="297"/>
      <c r="AM10" s="297"/>
      <c r="AN10" s="297"/>
    </row>
    <row r="11" spans="2:40" ht="24" hidden="1" customHeight="1">
      <c r="B11" s="78">
        <v>8</v>
      </c>
      <c r="C11" s="78" t="str">
        <f t="shared" si="0"/>
        <v>1-Scope-RA</v>
      </c>
      <c r="D11" s="292">
        <v>43166</v>
      </c>
      <c r="E11" s="310"/>
      <c r="F11" s="78" t="s">
        <v>438</v>
      </c>
      <c r="G11" s="293" t="s">
        <v>45</v>
      </c>
      <c r="H11" s="293" t="s">
        <v>72</v>
      </c>
      <c r="I11" s="230" t="s">
        <v>4</v>
      </c>
      <c r="J11" s="293" t="s">
        <v>123</v>
      </c>
      <c r="K11" s="378" t="s">
        <v>530</v>
      </c>
      <c r="L11" s="230" t="s">
        <v>557</v>
      </c>
      <c r="M11" s="298" t="s">
        <v>6</v>
      </c>
      <c r="N11" s="298" t="s">
        <v>271</v>
      </c>
      <c r="O11" s="294"/>
      <c r="P11" s="351">
        <v>43191</v>
      </c>
      <c r="Q11" s="351">
        <v>43371</v>
      </c>
      <c r="R11" s="339">
        <v>1</v>
      </c>
      <c r="S11" s="195">
        <v>0</v>
      </c>
      <c r="T11" s="299">
        <v>0</v>
      </c>
      <c r="U11" s="300">
        <v>0</v>
      </c>
      <c r="V11" s="296">
        <f>300000/60</f>
        <v>5000</v>
      </c>
      <c r="W11" s="296" t="e">
        <f>+V11*#REF!*R11</f>
        <v>#REF!</v>
      </c>
      <c r="X11" s="292" t="s">
        <v>619</v>
      </c>
      <c r="Y11" s="292">
        <v>43174</v>
      </c>
      <c r="Z11" s="301"/>
      <c r="AA11" s="297"/>
      <c r="AB11" s="297"/>
      <c r="AC11" s="297"/>
      <c r="AD11" s="297"/>
      <c r="AE11" s="297"/>
      <c r="AF11" s="297"/>
      <c r="AG11" s="297"/>
      <c r="AH11" s="297"/>
      <c r="AI11" s="297"/>
      <c r="AJ11" s="297"/>
      <c r="AK11" s="297"/>
      <c r="AL11" s="297"/>
      <c r="AM11" s="297"/>
      <c r="AN11" s="297"/>
    </row>
    <row r="12" spans="2:40" ht="24" hidden="1" customHeight="1">
      <c r="B12" s="78">
        <v>9</v>
      </c>
      <c r="C12" s="78" t="s">
        <v>731</v>
      </c>
      <c r="D12" s="292">
        <v>42975</v>
      </c>
      <c r="E12" s="351"/>
      <c r="F12" s="310"/>
      <c r="G12" s="293" t="s">
        <v>45</v>
      </c>
      <c r="H12" s="293" t="s">
        <v>72</v>
      </c>
      <c r="I12" s="293" t="s">
        <v>53</v>
      </c>
      <c r="J12" s="293" t="s">
        <v>47</v>
      </c>
      <c r="K12" s="378" t="s">
        <v>530</v>
      </c>
      <c r="L12" s="311" t="s">
        <v>181</v>
      </c>
      <c r="M12" s="310" t="s">
        <v>6</v>
      </c>
      <c r="N12" s="310" t="s">
        <v>278</v>
      </c>
      <c r="O12" s="294"/>
      <c r="P12" s="323">
        <v>43174</v>
      </c>
      <c r="Q12" s="351">
        <v>43354</v>
      </c>
      <c r="R12" s="339">
        <v>1</v>
      </c>
      <c r="S12" s="195">
        <v>2</v>
      </c>
      <c r="T12" s="312">
        <v>1</v>
      </c>
      <c r="U12" s="300">
        <v>1</v>
      </c>
      <c r="V12" s="296">
        <f>280*20</f>
        <v>5600</v>
      </c>
      <c r="W12" s="296" t="e">
        <f>+V12*#REF!*R12</f>
        <v>#REF!</v>
      </c>
      <c r="X12" s="348" t="s">
        <v>14</v>
      </c>
      <c r="Y12" s="292">
        <v>43131</v>
      </c>
      <c r="Z12" s="312" t="s">
        <v>745</v>
      </c>
      <c r="AA12" s="297"/>
      <c r="AB12" s="297"/>
      <c r="AC12" s="297"/>
      <c r="AD12" s="297"/>
      <c r="AE12" s="297"/>
      <c r="AF12" s="297"/>
      <c r="AG12" s="297"/>
      <c r="AH12" s="297"/>
      <c r="AI12" s="297"/>
      <c r="AJ12" s="297"/>
      <c r="AK12" s="297"/>
      <c r="AL12" s="297"/>
      <c r="AM12" s="297"/>
      <c r="AN12" s="297"/>
    </row>
    <row r="13" spans="2:40" s="320" customFormat="1" ht="24" hidden="1" customHeight="1">
      <c r="B13" s="78">
        <v>10</v>
      </c>
      <c r="C13" s="314" t="str">
        <f t="shared" si="0"/>
        <v>1-Bank Dhofar-RA</v>
      </c>
      <c r="D13" s="313">
        <v>43100</v>
      </c>
      <c r="E13" s="315"/>
      <c r="F13" s="314" t="s">
        <v>437</v>
      </c>
      <c r="G13" s="382" t="s">
        <v>9</v>
      </c>
      <c r="H13" s="315" t="s">
        <v>72</v>
      </c>
      <c r="I13" s="315" t="s">
        <v>128</v>
      </c>
      <c r="J13" s="315" t="s">
        <v>48</v>
      </c>
      <c r="K13" s="378" t="s">
        <v>530</v>
      </c>
      <c r="L13" s="315" t="s">
        <v>181</v>
      </c>
      <c r="M13" s="315" t="s">
        <v>7</v>
      </c>
      <c r="N13" s="315" t="s">
        <v>279</v>
      </c>
      <c r="O13" s="316"/>
      <c r="P13" s="313">
        <v>43086</v>
      </c>
      <c r="Q13" s="313">
        <v>43182</v>
      </c>
      <c r="R13" s="317">
        <v>1</v>
      </c>
      <c r="S13" s="317">
        <v>0</v>
      </c>
      <c r="T13" s="318">
        <v>1</v>
      </c>
      <c r="U13" s="300">
        <v>1</v>
      </c>
      <c r="V13" s="319">
        <v>11600</v>
      </c>
      <c r="W13" s="319" t="e">
        <f>+V13*#REF!*R13</f>
        <v>#REF!</v>
      </c>
      <c r="X13" s="313" t="s">
        <v>528</v>
      </c>
      <c r="Y13" s="313">
        <v>43157</v>
      </c>
      <c r="Z13" s="275" t="s">
        <v>545</v>
      </c>
      <c r="AA13" s="297"/>
      <c r="AB13" s="297"/>
      <c r="AC13" s="297">
        <v>11600</v>
      </c>
      <c r="AD13" s="297">
        <v>10800</v>
      </c>
      <c r="AE13" s="297">
        <v>10800</v>
      </c>
      <c r="AF13" s="297">
        <v>10800</v>
      </c>
      <c r="AG13" s="297">
        <v>10800</v>
      </c>
      <c r="AH13" s="297">
        <v>10800</v>
      </c>
      <c r="AI13" s="297">
        <v>10800</v>
      </c>
      <c r="AJ13" s="297"/>
      <c r="AK13" s="297"/>
      <c r="AL13" s="297"/>
      <c r="AM13" s="297"/>
      <c r="AN13" s="297"/>
    </row>
    <row r="14" spans="2:40" ht="24" hidden="1" customHeight="1">
      <c r="B14" s="78">
        <v>11</v>
      </c>
      <c r="C14" s="78" t="str">
        <f t="shared" si="0"/>
        <v>1-Bank Dhofar-UIPATH TRAINING</v>
      </c>
      <c r="D14" s="321">
        <v>43125</v>
      </c>
      <c r="E14" s="78"/>
      <c r="F14" s="78" t="s">
        <v>437</v>
      </c>
      <c r="G14" s="230" t="s">
        <v>9</v>
      </c>
      <c r="H14" s="230" t="s">
        <v>517</v>
      </c>
      <c r="I14" s="230" t="s">
        <v>62</v>
      </c>
      <c r="J14" s="293" t="s">
        <v>48</v>
      </c>
      <c r="K14" s="378" t="s">
        <v>530</v>
      </c>
      <c r="L14" s="78" t="s">
        <v>156</v>
      </c>
      <c r="M14" s="78"/>
      <c r="N14" s="78" t="s">
        <v>279</v>
      </c>
      <c r="O14" s="294"/>
      <c r="P14" s="321">
        <v>43170</v>
      </c>
      <c r="Q14" s="321">
        <v>43182</v>
      </c>
      <c r="R14" s="78">
        <v>1</v>
      </c>
      <c r="S14" s="78">
        <v>1</v>
      </c>
      <c r="T14" s="78"/>
      <c r="U14" s="300">
        <v>1</v>
      </c>
      <c r="V14" s="297">
        <v>9500</v>
      </c>
      <c r="W14" s="319" t="e">
        <f>+V14*#REF!*R14</f>
        <v>#REF!</v>
      </c>
      <c r="X14" s="348" t="s">
        <v>14</v>
      </c>
      <c r="Y14" s="292">
        <v>43133</v>
      </c>
      <c r="Z14" s="195" t="s">
        <v>582</v>
      </c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</row>
    <row r="15" spans="2:40" ht="24" hidden="1" customHeight="1">
      <c r="B15" s="78">
        <v>12</v>
      </c>
      <c r="C15" s="78" t="s">
        <v>585</v>
      </c>
      <c r="D15" s="321">
        <v>43150</v>
      </c>
      <c r="E15" s="78"/>
      <c r="F15" s="78" t="s">
        <v>437</v>
      </c>
      <c r="G15" s="230" t="s">
        <v>9</v>
      </c>
      <c r="H15" s="230" t="s">
        <v>72</v>
      </c>
      <c r="I15" s="230" t="s">
        <v>62</v>
      </c>
      <c r="J15" s="293" t="s">
        <v>48</v>
      </c>
      <c r="K15" s="378" t="s">
        <v>530</v>
      </c>
      <c r="L15" s="78" t="s">
        <v>181</v>
      </c>
      <c r="M15" s="78"/>
      <c r="N15" s="78" t="s">
        <v>279</v>
      </c>
      <c r="O15" s="294"/>
      <c r="P15" s="321">
        <v>43184</v>
      </c>
      <c r="Q15" s="313">
        <v>43364</v>
      </c>
      <c r="R15" s="78">
        <v>1</v>
      </c>
      <c r="S15" s="78"/>
      <c r="T15" s="78"/>
      <c r="U15" s="300">
        <v>1</v>
      </c>
      <c r="V15" s="297">
        <v>10800</v>
      </c>
      <c r="W15" s="297">
        <v>64800</v>
      </c>
      <c r="X15" s="292" t="s">
        <v>441</v>
      </c>
      <c r="Y15" s="292"/>
      <c r="Z15" s="195" t="s">
        <v>586</v>
      </c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</row>
    <row r="16" spans="2:40" ht="24" hidden="1" customHeight="1">
      <c r="B16" s="78">
        <v>13</v>
      </c>
      <c r="C16" s="78" t="str">
        <f>R16&amp;"-"&amp;J16&amp;"-"&amp;H16</f>
        <v>4-Aon/Alight-RA</v>
      </c>
      <c r="D16" s="292">
        <v>43047</v>
      </c>
      <c r="E16" s="310"/>
      <c r="F16" s="310"/>
      <c r="G16" s="293" t="s">
        <v>45</v>
      </c>
      <c r="H16" s="293" t="s">
        <v>72</v>
      </c>
      <c r="I16" s="293" t="s">
        <v>0</v>
      </c>
      <c r="J16" s="293" t="s">
        <v>277</v>
      </c>
      <c r="K16" s="378" t="s">
        <v>530</v>
      </c>
      <c r="L16" s="293" t="s">
        <v>181</v>
      </c>
      <c r="M16" s="310" t="s">
        <v>7</v>
      </c>
      <c r="N16" s="298" t="s">
        <v>345</v>
      </c>
      <c r="O16" s="294"/>
      <c r="P16" s="321">
        <v>43191</v>
      </c>
      <c r="Q16" s="351">
        <v>43371</v>
      </c>
      <c r="R16" s="195">
        <v>4</v>
      </c>
      <c r="S16" s="195">
        <v>0</v>
      </c>
      <c r="T16" s="299">
        <v>0</v>
      </c>
      <c r="U16" s="300">
        <v>0</v>
      </c>
      <c r="V16" s="322">
        <f>180000/60</f>
        <v>3000</v>
      </c>
      <c r="W16" s="296" t="e">
        <f>+V16*#REF!*R16</f>
        <v>#REF!</v>
      </c>
      <c r="X16" s="292" t="s">
        <v>619</v>
      </c>
      <c r="Y16" s="292">
        <v>43151</v>
      </c>
      <c r="Z16" s="301" t="s">
        <v>372</v>
      </c>
      <c r="AA16" s="297"/>
      <c r="AB16" s="297"/>
      <c r="AC16" s="297"/>
      <c r="AD16" s="297"/>
      <c r="AE16" s="297"/>
      <c r="AF16" s="297"/>
      <c r="AG16" s="297"/>
      <c r="AH16" s="297"/>
      <c r="AI16" s="297"/>
      <c r="AJ16" s="297"/>
      <c r="AK16" s="297"/>
      <c r="AL16" s="297"/>
      <c r="AM16" s="297"/>
      <c r="AN16" s="297"/>
    </row>
    <row r="17" spans="2:40" s="333" customFormat="1" ht="24" hidden="1" customHeight="1">
      <c r="B17" s="78">
        <v>14</v>
      </c>
      <c r="C17" s="78" t="str">
        <f>R17&amp;"-"&amp;J17&amp;"-"&amp;H17</f>
        <v>2-Clariant-RA</v>
      </c>
      <c r="D17" s="323">
        <v>43093</v>
      </c>
      <c r="E17" s="326"/>
      <c r="F17" s="324" t="s">
        <v>14</v>
      </c>
      <c r="G17" s="310" t="s">
        <v>45</v>
      </c>
      <c r="H17" s="325" t="s">
        <v>72</v>
      </c>
      <c r="I17" s="326" t="s">
        <v>13</v>
      </c>
      <c r="J17" s="326" t="s">
        <v>52</v>
      </c>
      <c r="K17" s="378" t="s">
        <v>530</v>
      </c>
      <c r="L17" s="326" t="s">
        <v>181</v>
      </c>
      <c r="M17" s="326" t="s">
        <v>7</v>
      </c>
      <c r="N17" s="326" t="s">
        <v>330</v>
      </c>
      <c r="O17" s="327"/>
      <c r="P17" s="323">
        <v>43136</v>
      </c>
      <c r="Q17" s="323">
        <v>43226</v>
      </c>
      <c r="R17" s="383">
        <v>2</v>
      </c>
      <c r="S17" s="328">
        <v>2</v>
      </c>
      <c r="T17" s="329">
        <v>1</v>
      </c>
      <c r="U17" s="330">
        <v>1</v>
      </c>
      <c r="V17" s="331">
        <f>300*20</f>
        <v>6000</v>
      </c>
      <c r="W17" s="331" t="e">
        <f>+V17*#REF!*R17</f>
        <v>#REF!</v>
      </c>
      <c r="X17" s="344" t="s">
        <v>619</v>
      </c>
      <c r="Y17" s="344">
        <v>43151</v>
      </c>
      <c r="Z17" s="329" t="s">
        <v>533</v>
      </c>
      <c r="AA17" s="332"/>
      <c r="AB17" s="332"/>
      <c r="AC17" s="332"/>
      <c r="AD17" s="332"/>
      <c r="AE17" s="332"/>
      <c r="AF17" s="332"/>
      <c r="AG17" s="332"/>
      <c r="AH17" s="332"/>
      <c r="AI17" s="332"/>
      <c r="AJ17" s="332"/>
      <c r="AK17" s="332"/>
      <c r="AL17" s="332"/>
      <c r="AM17" s="332"/>
      <c r="AN17" s="332"/>
    </row>
    <row r="18" spans="2:40" s="333" customFormat="1" ht="24" hidden="1" customHeight="1">
      <c r="B18" s="78">
        <v>15</v>
      </c>
      <c r="C18" s="78" t="str">
        <f>R18&amp;"-"&amp;J18&amp;"-"&amp;H18</f>
        <v>1-Clariant-RA</v>
      </c>
      <c r="D18" s="323">
        <v>43093</v>
      </c>
      <c r="E18" s="326"/>
      <c r="F18" s="324" t="s">
        <v>14</v>
      </c>
      <c r="G18" s="310" t="s">
        <v>45</v>
      </c>
      <c r="H18" s="325" t="s">
        <v>72</v>
      </c>
      <c r="I18" s="326" t="s">
        <v>13</v>
      </c>
      <c r="J18" s="326" t="s">
        <v>52</v>
      </c>
      <c r="K18" s="378" t="s">
        <v>530</v>
      </c>
      <c r="L18" s="326" t="s">
        <v>196</v>
      </c>
      <c r="M18" s="326" t="s">
        <v>7</v>
      </c>
      <c r="N18" s="326" t="s">
        <v>330</v>
      </c>
      <c r="O18" s="327"/>
      <c r="P18" s="323">
        <v>43136</v>
      </c>
      <c r="Q18" s="323">
        <v>43226</v>
      </c>
      <c r="R18" s="383">
        <v>1</v>
      </c>
      <c r="S18" s="328">
        <v>1</v>
      </c>
      <c r="T18" s="329">
        <v>1</v>
      </c>
      <c r="U18" s="330">
        <v>1</v>
      </c>
      <c r="V18" s="331">
        <f>300*20</f>
        <v>6000</v>
      </c>
      <c r="W18" s="331" t="e">
        <f>+V18*#REF!*R18</f>
        <v>#REF!</v>
      </c>
      <c r="X18" s="344" t="s">
        <v>619</v>
      </c>
      <c r="Y18" s="344">
        <v>43151</v>
      </c>
      <c r="Z18" s="329" t="s">
        <v>534</v>
      </c>
      <c r="AA18" s="332"/>
      <c r="AB18" s="332"/>
      <c r="AC18" s="332"/>
      <c r="AD18" s="332"/>
      <c r="AE18" s="332"/>
      <c r="AF18" s="332"/>
      <c r="AG18" s="332"/>
      <c r="AH18" s="332"/>
      <c r="AI18" s="332"/>
      <c r="AJ18" s="332"/>
      <c r="AK18" s="332"/>
      <c r="AL18" s="332"/>
      <c r="AM18" s="332"/>
      <c r="AN18" s="332"/>
    </row>
    <row r="19" spans="2:40" s="343" customFormat="1" ht="24" hidden="1" customHeight="1">
      <c r="B19" s="78">
        <v>16</v>
      </c>
      <c r="C19" s="335" t="str">
        <f>R19&amp;"-"&amp;J19&amp;"-"&amp;H19</f>
        <v>1-Prudential-RA</v>
      </c>
      <c r="D19" s="334">
        <v>43049</v>
      </c>
      <c r="E19" s="336"/>
      <c r="F19" s="335" t="s">
        <v>438</v>
      </c>
      <c r="G19" s="336" t="s">
        <v>45</v>
      </c>
      <c r="H19" s="336" t="s">
        <v>72</v>
      </c>
      <c r="I19" s="336" t="s">
        <v>13</v>
      </c>
      <c r="J19" s="336" t="s">
        <v>17</v>
      </c>
      <c r="K19" s="378" t="s">
        <v>530</v>
      </c>
      <c r="L19" s="336" t="s">
        <v>181</v>
      </c>
      <c r="M19" s="336" t="s">
        <v>7</v>
      </c>
      <c r="N19" s="337" t="s">
        <v>330</v>
      </c>
      <c r="O19" s="338"/>
      <c r="P19" s="334">
        <v>43136</v>
      </c>
      <c r="Q19" s="334">
        <v>43226</v>
      </c>
      <c r="R19" s="339">
        <v>1</v>
      </c>
      <c r="S19" s="339">
        <v>1</v>
      </c>
      <c r="T19" s="340">
        <v>0</v>
      </c>
      <c r="U19" s="341">
        <v>0</v>
      </c>
      <c r="V19" s="342">
        <f>200000/60</f>
        <v>3333.3333333333335</v>
      </c>
      <c r="W19" s="342" t="e">
        <f>+V19*#REF!*R19</f>
        <v>#REF!</v>
      </c>
      <c r="X19" s="384" t="s">
        <v>619</v>
      </c>
      <c r="Y19" s="334">
        <v>43152</v>
      </c>
      <c r="Z19" s="385" t="s">
        <v>477</v>
      </c>
      <c r="AA19" s="297"/>
      <c r="AB19" s="297"/>
      <c r="AC19" s="297"/>
      <c r="AD19" s="297"/>
      <c r="AE19" s="297"/>
      <c r="AF19" s="297"/>
      <c r="AG19" s="297"/>
      <c r="AH19" s="297"/>
      <c r="AI19" s="297"/>
      <c r="AJ19" s="297"/>
      <c r="AK19" s="297"/>
      <c r="AL19" s="297"/>
      <c r="AM19" s="297"/>
      <c r="AN19" s="297"/>
    </row>
    <row r="20" spans="2:40" s="343" customFormat="1" ht="24" hidden="1" customHeight="1">
      <c r="B20" s="78">
        <v>17</v>
      </c>
      <c r="C20" s="335" t="s">
        <v>525</v>
      </c>
      <c r="D20" s="334">
        <v>43049</v>
      </c>
      <c r="E20" s="336"/>
      <c r="F20" s="335" t="s">
        <v>438</v>
      </c>
      <c r="G20" s="336" t="s">
        <v>45</v>
      </c>
      <c r="H20" s="336" t="s">
        <v>72</v>
      </c>
      <c r="I20" s="336" t="s">
        <v>13</v>
      </c>
      <c r="J20" s="336" t="s">
        <v>17</v>
      </c>
      <c r="K20" s="378" t="s">
        <v>530</v>
      </c>
      <c r="L20" s="336" t="s">
        <v>181</v>
      </c>
      <c r="M20" s="336" t="s">
        <v>7</v>
      </c>
      <c r="N20" s="337" t="s">
        <v>330</v>
      </c>
      <c r="O20" s="338"/>
      <c r="P20" s="334">
        <v>43136</v>
      </c>
      <c r="Q20" s="334">
        <v>43226</v>
      </c>
      <c r="R20" s="339">
        <v>1</v>
      </c>
      <c r="S20" s="339">
        <v>2</v>
      </c>
      <c r="T20" s="340">
        <v>0</v>
      </c>
      <c r="U20" s="341">
        <v>0</v>
      </c>
      <c r="V20" s="342">
        <f>300000/60</f>
        <v>5000</v>
      </c>
      <c r="W20" s="342" t="e">
        <f>+V20*#REF!*R20</f>
        <v>#REF!</v>
      </c>
      <c r="X20" s="334" t="s">
        <v>619</v>
      </c>
      <c r="Y20" s="334">
        <v>43152</v>
      </c>
      <c r="Z20" s="385" t="s">
        <v>479</v>
      </c>
      <c r="AA20" s="297"/>
      <c r="AB20" s="297"/>
      <c r="AC20" s="297"/>
      <c r="AD20" s="297"/>
      <c r="AE20" s="297"/>
      <c r="AF20" s="297"/>
      <c r="AG20" s="297"/>
      <c r="AH20" s="297"/>
      <c r="AI20" s="297"/>
      <c r="AJ20" s="297"/>
      <c r="AK20" s="297"/>
      <c r="AL20" s="297"/>
      <c r="AM20" s="297"/>
      <c r="AN20" s="297"/>
    </row>
    <row r="21" spans="2:40" ht="24" hidden="1" customHeight="1">
      <c r="B21" s="78">
        <v>18</v>
      </c>
      <c r="C21" s="78" t="str">
        <f t="shared" ref="C21:C26" si="2">R21&amp;"-"&amp;J21&amp;"-"&amp;H21</f>
        <v>1-Zensar-RA</v>
      </c>
      <c r="D21" s="292">
        <v>43046</v>
      </c>
      <c r="E21" s="310"/>
      <c r="F21" s="78" t="s">
        <v>438</v>
      </c>
      <c r="G21" s="293" t="s">
        <v>45</v>
      </c>
      <c r="H21" s="293" t="s">
        <v>72</v>
      </c>
      <c r="I21" s="293" t="s">
        <v>50</v>
      </c>
      <c r="J21" s="293" t="s">
        <v>44</v>
      </c>
      <c r="K21" s="378" t="s">
        <v>530</v>
      </c>
      <c r="L21" s="293" t="s">
        <v>181</v>
      </c>
      <c r="M21" s="310" t="s">
        <v>7</v>
      </c>
      <c r="N21" s="298" t="s">
        <v>330</v>
      </c>
      <c r="O21" s="294"/>
      <c r="P21" s="351">
        <v>43179</v>
      </c>
      <c r="Q21" s="351">
        <v>43449</v>
      </c>
      <c r="R21" s="339">
        <v>1</v>
      </c>
      <c r="S21" s="195">
        <v>1</v>
      </c>
      <c r="T21" s="299">
        <v>0</v>
      </c>
      <c r="U21" s="300">
        <v>0</v>
      </c>
      <c r="V21" s="322">
        <v>4500</v>
      </c>
      <c r="W21" s="296" t="e">
        <f>+V21*#REF!*R21</f>
        <v>#REF!</v>
      </c>
      <c r="X21" s="292" t="s">
        <v>619</v>
      </c>
      <c r="Y21" s="292">
        <v>43146</v>
      </c>
      <c r="Z21" s="301" t="s">
        <v>587</v>
      </c>
      <c r="AA21" s="297"/>
      <c r="AB21" s="297"/>
      <c r="AC21" s="297"/>
      <c r="AD21" s="297"/>
      <c r="AE21" s="297"/>
      <c r="AF21" s="297"/>
      <c r="AG21" s="297"/>
      <c r="AH21" s="297"/>
      <c r="AI21" s="297"/>
      <c r="AJ21" s="297"/>
      <c r="AK21" s="297"/>
      <c r="AL21" s="297"/>
      <c r="AM21" s="297"/>
      <c r="AN21" s="297"/>
    </row>
    <row r="22" spans="2:40" ht="24" hidden="1" customHeight="1">
      <c r="B22" s="78">
        <v>19</v>
      </c>
      <c r="C22" s="78" t="str">
        <f t="shared" si="2"/>
        <v>2-Xebia-RA</v>
      </c>
      <c r="D22" s="292">
        <v>43129</v>
      </c>
      <c r="E22" s="310"/>
      <c r="F22" s="78" t="s">
        <v>438</v>
      </c>
      <c r="G22" s="293" t="s">
        <v>45</v>
      </c>
      <c r="H22" s="293" t="s">
        <v>72</v>
      </c>
      <c r="I22" s="293" t="s">
        <v>10</v>
      </c>
      <c r="J22" s="293" t="s">
        <v>46</v>
      </c>
      <c r="K22" s="378" t="s">
        <v>530</v>
      </c>
      <c r="L22" s="293" t="s">
        <v>181</v>
      </c>
      <c r="M22" s="310" t="s">
        <v>7</v>
      </c>
      <c r="N22" s="310" t="s">
        <v>278</v>
      </c>
      <c r="O22" s="294"/>
      <c r="P22" s="351"/>
      <c r="Q22" s="351">
        <v>180</v>
      </c>
      <c r="R22" s="339">
        <v>2</v>
      </c>
      <c r="S22" s="195">
        <v>2</v>
      </c>
      <c r="T22" s="299">
        <v>0</v>
      </c>
      <c r="U22" s="300">
        <v>0</v>
      </c>
      <c r="V22" s="322">
        <v>4000</v>
      </c>
      <c r="W22" s="296" t="e">
        <f>+V22*#REF!*R22</f>
        <v>#REF!</v>
      </c>
      <c r="X22" s="292" t="s">
        <v>140</v>
      </c>
      <c r="Y22" s="292">
        <v>43131</v>
      </c>
      <c r="Z22" s="301" t="s">
        <v>558</v>
      </c>
      <c r="AA22" s="297"/>
      <c r="AB22" s="297"/>
      <c r="AC22" s="297"/>
      <c r="AD22" s="297"/>
      <c r="AE22" s="297"/>
      <c r="AF22" s="297"/>
      <c r="AG22" s="297"/>
      <c r="AH22" s="297"/>
      <c r="AI22" s="297"/>
      <c r="AJ22" s="297"/>
      <c r="AK22" s="297"/>
      <c r="AL22" s="297"/>
      <c r="AM22" s="297"/>
      <c r="AN22" s="297"/>
    </row>
    <row r="23" spans="2:40" s="333" customFormat="1" ht="24" hidden="1" customHeight="1">
      <c r="B23" s="78">
        <v>20</v>
      </c>
      <c r="C23" s="78" t="str">
        <f t="shared" si="2"/>
        <v>0-Airbus-RA</v>
      </c>
      <c r="D23" s="344">
        <v>43131</v>
      </c>
      <c r="E23" s="326"/>
      <c r="F23" s="326" t="s">
        <v>140</v>
      </c>
      <c r="G23" s="293" t="s">
        <v>45</v>
      </c>
      <c r="H23" s="325" t="s">
        <v>72</v>
      </c>
      <c r="I23" s="325" t="s">
        <v>61</v>
      </c>
      <c r="J23" s="325" t="s">
        <v>54</v>
      </c>
      <c r="K23" s="378" t="s">
        <v>530</v>
      </c>
      <c r="L23" s="325" t="s">
        <v>181</v>
      </c>
      <c r="M23" s="326" t="s">
        <v>7</v>
      </c>
      <c r="N23" s="326" t="s">
        <v>278</v>
      </c>
      <c r="O23" s="345"/>
      <c r="P23" s="323">
        <v>43191</v>
      </c>
      <c r="Q23" s="323">
        <v>43371</v>
      </c>
      <c r="R23" s="383">
        <v>0</v>
      </c>
      <c r="S23" s="328">
        <v>0</v>
      </c>
      <c r="T23" s="329">
        <v>0</v>
      </c>
      <c r="U23" s="330">
        <v>0</v>
      </c>
      <c r="V23" s="346">
        <f>200000/60</f>
        <v>3333.3333333333335</v>
      </c>
      <c r="W23" s="331" t="e">
        <f>+V23*#REF!*R23</f>
        <v>#REF!</v>
      </c>
      <c r="X23" s="344" t="s">
        <v>140</v>
      </c>
      <c r="Y23" s="344">
        <v>43131</v>
      </c>
      <c r="Z23" s="329" t="s">
        <v>429</v>
      </c>
      <c r="AA23" s="332"/>
      <c r="AB23" s="332"/>
      <c r="AC23" s="332"/>
      <c r="AD23" s="332"/>
      <c r="AE23" s="332"/>
      <c r="AF23" s="332"/>
      <c r="AG23" s="332"/>
      <c r="AH23" s="332"/>
      <c r="AI23" s="332"/>
      <c r="AJ23" s="332"/>
      <c r="AK23" s="332"/>
      <c r="AL23" s="332"/>
      <c r="AM23" s="332"/>
      <c r="AN23" s="332"/>
    </row>
    <row r="24" spans="2:40" ht="24" hidden="1" customHeight="1">
      <c r="B24" s="78">
        <v>21</v>
      </c>
      <c r="C24" s="78" t="str">
        <f t="shared" si="2"/>
        <v>10-Etisalat-RA</v>
      </c>
      <c r="D24" s="292">
        <v>43054</v>
      </c>
      <c r="E24" s="310"/>
      <c r="F24" s="78" t="s">
        <v>438</v>
      </c>
      <c r="G24" s="293" t="s">
        <v>9</v>
      </c>
      <c r="H24" s="293" t="s">
        <v>72</v>
      </c>
      <c r="I24" s="293" t="s">
        <v>10</v>
      </c>
      <c r="J24" s="293" t="s">
        <v>8</v>
      </c>
      <c r="K24" s="378" t="s">
        <v>530</v>
      </c>
      <c r="L24" s="293" t="s">
        <v>181</v>
      </c>
      <c r="M24" s="310" t="s">
        <v>7</v>
      </c>
      <c r="N24" s="310" t="s">
        <v>279</v>
      </c>
      <c r="O24" s="294"/>
      <c r="P24" s="351"/>
      <c r="Q24" s="351"/>
      <c r="R24" s="339">
        <v>10</v>
      </c>
      <c r="S24" s="195">
        <v>0</v>
      </c>
      <c r="T24" s="299">
        <v>0</v>
      </c>
      <c r="U24" s="300">
        <v>0</v>
      </c>
      <c r="V24" s="296"/>
      <c r="W24" s="296" t="e">
        <f>+V24*#REF!*R24</f>
        <v>#REF!</v>
      </c>
      <c r="X24" s="292" t="s">
        <v>140</v>
      </c>
      <c r="Y24" s="292">
        <v>43131</v>
      </c>
      <c r="Z24" s="301" t="s">
        <v>371</v>
      </c>
      <c r="AA24" s="297"/>
      <c r="AB24" s="297"/>
      <c r="AC24" s="297"/>
      <c r="AD24" s="297"/>
      <c r="AE24" s="297"/>
      <c r="AF24" s="297"/>
      <c r="AG24" s="297"/>
      <c r="AH24" s="297"/>
      <c r="AI24" s="297"/>
      <c r="AJ24" s="297"/>
      <c r="AK24" s="297"/>
      <c r="AL24" s="297"/>
      <c r="AM24" s="297"/>
      <c r="AN24" s="297"/>
    </row>
    <row r="25" spans="2:40" ht="24" hidden="1" customHeight="1">
      <c r="B25" s="78">
        <v>22</v>
      </c>
      <c r="C25" s="78" t="str">
        <f t="shared" si="2"/>
        <v>0-Protiviti-RA</v>
      </c>
      <c r="D25" s="292"/>
      <c r="E25" s="293"/>
      <c r="F25" s="310" t="s">
        <v>140</v>
      </c>
      <c r="G25" s="293" t="s">
        <v>45</v>
      </c>
      <c r="H25" s="293" t="s">
        <v>72</v>
      </c>
      <c r="I25" s="293" t="s">
        <v>0</v>
      </c>
      <c r="J25" s="293" t="s">
        <v>350</v>
      </c>
      <c r="K25" s="378" t="s">
        <v>530</v>
      </c>
      <c r="L25" s="293"/>
      <c r="M25" s="293"/>
      <c r="N25" s="293" t="s">
        <v>278</v>
      </c>
      <c r="O25" s="294"/>
      <c r="P25" s="292"/>
      <c r="Q25" s="351"/>
      <c r="R25" s="339">
        <v>0</v>
      </c>
      <c r="S25" s="195">
        <v>0</v>
      </c>
      <c r="T25" s="349">
        <v>0</v>
      </c>
      <c r="U25" s="350">
        <v>0</v>
      </c>
      <c r="V25" s="322"/>
      <c r="W25" s="296"/>
      <c r="X25" s="292" t="s">
        <v>140</v>
      </c>
      <c r="Y25" s="292">
        <v>43131</v>
      </c>
      <c r="Z25" s="386" t="s">
        <v>439</v>
      </c>
      <c r="AA25" s="297"/>
      <c r="AB25" s="297"/>
      <c r="AC25" s="297"/>
      <c r="AD25" s="297"/>
      <c r="AE25" s="297"/>
      <c r="AF25" s="297"/>
      <c r="AG25" s="297"/>
      <c r="AH25" s="297"/>
      <c r="AI25" s="297"/>
      <c r="AJ25" s="297"/>
      <c r="AK25" s="297"/>
      <c r="AL25" s="297"/>
      <c r="AM25" s="297"/>
      <c r="AN25" s="297"/>
    </row>
    <row r="26" spans="2:40" ht="24" hidden="1" customHeight="1">
      <c r="B26" s="78">
        <v>23</v>
      </c>
      <c r="C26" s="78" t="str">
        <f t="shared" si="2"/>
        <v>1-TCL-Project</v>
      </c>
      <c r="D26" s="321">
        <v>43151</v>
      </c>
      <c r="E26" s="78"/>
      <c r="F26" s="78" t="s">
        <v>437</v>
      </c>
      <c r="G26" s="230" t="s">
        <v>45</v>
      </c>
      <c r="H26" s="230" t="s">
        <v>68</v>
      </c>
      <c r="I26" s="230" t="s">
        <v>50</v>
      </c>
      <c r="J26" s="293" t="s">
        <v>340</v>
      </c>
      <c r="K26" s="378" t="s">
        <v>530</v>
      </c>
      <c r="L26" s="293" t="s">
        <v>196</v>
      </c>
      <c r="M26" s="78"/>
      <c r="N26" s="78" t="s">
        <v>542</v>
      </c>
      <c r="O26" s="294"/>
      <c r="P26" s="321">
        <v>43157</v>
      </c>
      <c r="Q26" s="321">
        <v>43145</v>
      </c>
      <c r="R26" s="78">
        <v>1</v>
      </c>
      <c r="S26" s="78"/>
      <c r="T26" s="78"/>
      <c r="U26" s="347"/>
      <c r="V26" s="297"/>
      <c r="W26" s="297"/>
      <c r="X26" s="292" t="s">
        <v>441</v>
      </c>
      <c r="Y26" s="292"/>
      <c r="Z26" s="195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</row>
    <row r="27" spans="2:40" ht="24" hidden="1" customHeight="1">
      <c r="B27" s="78">
        <v>24</v>
      </c>
      <c r="C27" s="78" t="s">
        <v>589</v>
      </c>
      <c r="D27" s="321">
        <v>43151</v>
      </c>
      <c r="E27" s="78"/>
      <c r="F27" s="78" t="s">
        <v>437</v>
      </c>
      <c r="G27" s="230" t="s">
        <v>45</v>
      </c>
      <c r="H27" s="230" t="s">
        <v>68</v>
      </c>
      <c r="I27" s="230" t="s">
        <v>50</v>
      </c>
      <c r="J27" s="293" t="s">
        <v>340</v>
      </c>
      <c r="K27" s="378" t="s">
        <v>530</v>
      </c>
      <c r="L27" s="78" t="s">
        <v>536</v>
      </c>
      <c r="M27" s="78"/>
      <c r="N27" s="78" t="s">
        <v>542</v>
      </c>
      <c r="O27" s="294"/>
      <c r="P27" s="321">
        <v>43157</v>
      </c>
      <c r="Q27" s="321">
        <v>43216</v>
      </c>
      <c r="R27" s="78">
        <v>1</v>
      </c>
      <c r="S27" s="78"/>
      <c r="T27" s="78"/>
      <c r="U27" s="347"/>
      <c r="V27" s="297"/>
      <c r="W27" s="297"/>
      <c r="X27" s="292" t="s">
        <v>441</v>
      </c>
      <c r="Y27" s="292"/>
      <c r="Z27" s="195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</row>
    <row r="28" spans="2:40" ht="24" hidden="1" customHeight="1">
      <c r="B28" s="78">
        <v>25</v>
      </c>
      <c r="C28" s="78" t="str">
        <f t="shared" ref="C28:C35" si="3">R28&amp;"-"&amp;J28&amp;"-"&amp;H28</f>
        <v>2-TCL-Project</v>
      </c>
      <c r="D28" s="321">
        <v>43151</v>
      </c>
      <c r="E28" s="78"/>
      <c r="F28" s="78" t="s">
        <v>437</v>
      </c>
      <c r="G28" s="230" t="s">
        <v>45</v>
      </c>
      <c r="H28" s="230" t="s">
        <v>68</v>
      </c>
      <c r="I28" s="230" t="s">
        <v>50</v>
      </c>
      <c r="J28" s="293" t="s">
        <v>340</v>
      </c>
      <c r="K28" s="378" t="s">
        <v>530</v>
      </c>
      <c r="L28" s="78" t="s">
        <v>181</v>
      </c>
      <c r="M28" s="78"/>
      <c r="N28" s="78" t="s">
        <v>542</v>
      </c>
      <c r="O28" s="294"/>
      <c r="P28" s="321">
        <v>43157</v>
      </c>
      <c r="Q28" s="321">
        <v>43216</v>
      </c>
      <c r="R28" s="78">
        <v>2</v>
      </c>
      <c r="S28" s="78"/>
      <c r="T28" s="78"/>
      <c r="U28" s="347"/>
      <c r="V28" s="297"/>
      <c r="W28" s="297"/>
      <c r="X28" s="348" t="s">
        <v>441</v>
      </c>
      <c r="Y28" s="292"/>
      <c r="Z28" s="195" t="s">
        <v>543</v>
      </c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</row>
    <row r="29" spans="2:40" ht="24" hidden="1" customHeight="1">
      <c r="B29" s="78">
        <v>26</v>
      </c>
      <c r="C29" s="78" t="str">
        <f t="shared" si="3"/>
        <v>1-TCL-Project</v>
      </c>
      <c r="D29" s="321">
        <v>43151</v>
      </c>
      <c r="E29" s="78"/>
      <c r="F29" s="78" t="s">
        <v>437</v>
      </c>
      <c r="G29" s="230" t="s">
        <v>45</v>
      </c>
      <c r="H29" s="230" t="s">
        <v>68</v>
      </c>
      <c r="I29" s="230" t="s">
        <v>50</v>
      </c>
      <c r="J29" s="293" t="s">
        <v>340</v>
      </c>
      <c r="K29" s="378" t="s">
        <v>530</v>
      </c>
      <c r="L29" s="78" t="s">
        <v>178</v>
      </c>
      <c r="M29" s="78"/>
      <c r="N29" s="78" t="s">
        <v>542</v>
      </c>
      <c r="O29" s="294"/>
      <c r="P29" s="321">
        <v>43157</v>
      </c>
      <c r="Q29" s="321">
        <v>43216</v>
      </c>
      <c r="R29" s="78">
        <v>1</v>
      </c>
      <c r="S29" s="78"/>
      <c r="T29" s="78"/>
      <c r="U29" s="347"/>
      <c r="V29" s="297"/>
      <c r="W29" s="297"/>
      <c r="X29" s="348" t="s">
        <v>441</v>
      </c>
      <c r="Y29" s="292"/>
      <c r="Z29" s="195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</row>
    <row r="30" spans="2:40" ht="24" hidden="1" customHeight="1">
      <c r="B30" s="78">
        <v>27</v>
      </c>
      <c r="C30" s="78" t="str">
        <f>R30&amp;"-"&amp;J30&amp;"-"&amp;H30</f>
        <v>8-AmBank-Pilot</v>
      </c>
      <c r="D30" s="292">
        <v>43050</v>
      </c>
      <c r="E30" s="293"/>
      <c r="F30" s="78" t="s">
        <v>437</v>
      </c>
      <c r="G30" s="293" t="s">
        <v>306</v>
      </c>
      <c r="H30" s="293" t="s">
        <v>348</v>
      </c>
      <c r="I30" s="293" t="s">
        <v>5</v>
      </c>
      <c r="J30" s="293" t="s">
        <v>75</v>
      </c>
      <c r="K30" s="378" t="s">
        <v>530</v>
      </c>
      <c r="L30" s="293" t="s">
        <v>181</v>
      </c>
      <c r="M30" s="293" t="s">
        <v>7</v>
      </c>
      <c r="N30" s="230" t="s">
        <v>428</v>
      </c>
      <c r="O30" s="294" t="s">
        <v>432</v>
      </c>
      <c r="P30" s="292">
        <v>43123</v>
      </c>
      <c r="Q30" s="351">
        <v>43220</v>
      </c>
      <c r="R30" s="339">
        <v>8</v>
      </c>
      <c r="S30" s="195"/>
      <c r="T30" s="195"/>
      <c r="U30" s="295"/>
      <c r="V30" s="322"/>
      <c r="W30" s="296"/>
      <c r="X30" s="292" t="s">
        <v>14</v>
      </c>
      <c r="Y30" s="292">
        <v>43123</v>
      </c>
      <c r="Z30" s="195" t="s">
        <v>385</v>
      </c>
      <c r="AA30" s="297"/>
      <c r="AB30" s="297"/>
      <c r="AC30" s="297"/>
      <c r="AD30" s="297"/>
      <c r="AE30" s="297"/>
      <c r="AF30" s="297"/>
      <c r="AG30" s="297"/>
      <c r="AH30" s="297"/>
      <c r="AI30" s="297"/>
      <c r="AJ30" s="297"/>
      <c r="AK30" s="297"/>
      <c r="AL30" s="297"/>
      <c r="AM30" s="297"/>
      <c r="AN30" s="297"/>
    </row>
    <row r="31" spans="2:40" ht="24" hidden="1" customHeight="1">
      <c r="B31" s="78">
        <v>28</v>
      </c>
      <c r="C31" s="78" t="str">
        <f t="shared" si="3"/>
        <v>0-Citech-Project</v>
      </c>
      <c r="D31" s="292"/>
      <c r="E31" s="293"/>
      <c r="F31" s="78" t="s">
        <v>438</v>
      </c>
      <c r="G31" s="293" t="s">
        <v>45</v>
      </c>
      <c r="H31" s="230" t="s">
        <v>68</v>
      </c>
      <c r="I31" s="293" t="s">
        <v>13</v>
      </c>
      <c r="J31" s="293" t="s">
        <v>58</v>
      </c>
      <c r="K31" s="378" t="s">
        <v>530</v>
      </c>
      <c r="L31" s="293"/>
      <c r="M31" s="293"/>
      <c r="N31" s="230" t="s">
        <v>330</v>
      </c>
      <c r="O31" s="294"/>
      <c r="P31" s="292"/>
      <c r="Q31" s="351"/>
      <c r="R31" s="339">
        <v>0</v>
      </c>
      <c r="S31" s="195">
        <v>0</v>
      </c>
      <c r="T31" s="349">
        <v>0</v>
      </c>
      <c r="U31" s="350">
        <v>0</v>
      </c>
      <c r="V31" s="322"/>
      <c r="W31" s="296"/>
      <c r="X31" s="292" t="s">
        <v>140</v>
      </c>
      <c r="Y31" s="292">
        <v>43131</v>
      </c>
      <c r="Z31" s="386" t="s">
        <v>556</v>
      </c>
      <c r="AA31" s="297"/>
      <c r="AB31" s="297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97"/>
    </row>
    <row r="32" spans="2:40" ht="24" hidden="1" customHeight="1">
      <c r="B32" s="78">
        <v>29</v>
      </c>
      <c r="C32" s="78" t="str">
        <f t="shared" si="3"/>
        <v>1-Bank Muscat-POC</v>
      </c>
      <c r="D32" s="321">
        <v>43147</v>
      </c>
      <c r="E32" s="78"/>
      <c r="F32" s="78" t="s">
        <v>438</v>
      </c>
      <c r="G32" s="230" t="s">
        <v>9</v>
      </c>
      <c r="H32" s="230" t="s">
        <v>349</v>
      </c>
      <c r="I32" s="230" t="s">
        <v>62</v>
      </c>
      <c r="J32" s="293" t="s">
        <v>134</v>
      </c>
      <c r="K32" s="378" t="s">
        <v>566</v>
      </c>
      <c r="L32" s="78" t="s">
        <v>181</v>
      </c>
      <c r="M32" s="78" t="s">
        <v>7</v>
      </c>
      <c r="N32" s="78" t="s">
        <v>279</v>
      </c>
      <c r="O32" s="294"/>
      <c r="P32" s="321">
        <v>43182</v>
      </c>
      <c r="Q32" s="321">
        <v>43179</v>
      </c>
      <c r="R32" s="339">
        <v>1</v>
      </c>
      <c r="S32" s="78">
        <v>1</v>
      </c>
      <c r="T32" s="78"/>
      <c r="U32" s="295">
        <v>1</v>
      </c>
      <c r="V32" s="297"/>
      <c r="W32" s="297"/>
      <c r="X32" s="348" t="s">
        <v>441</v>
      </c>
      <c r="Y32" s="292"/>
      <c r="Z32" s="195" t="s">
        <v>516</v>
      </c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</row>
    <row r="33" spans="1:40" ht="24" hidden="1" customHeight="1">
      <c r="B33" s="78">
        <v>30</v>
      </c>
      <c r="C33" s="78" t="str">
        <f t="shared" si="3"/>
        <v>2-Cebuana Lhuiller-POC</v>
      </c>
      <c r="D33" s="292">
        <v>43128</v>
      </c>
      <c r="E33" s="293"/>
      <c r="F33" s="78"/>
      <c r="G33" s="293" t="s">
        <v>306</v>
      </c>
      <c r="H33" s="293" t="s">
        <v>349</v>
      </c>
      <c r="I33" s="293" t="s">
        <v>116</v>
      </c>
      <c r="J33" s="293" t="s">
        <v>119</v>
      </c>
      <c r="K33" s="378" t="s">
        <v>530</v>
      </c>
      <c r="L33" s="293" t="s">
        <v>181</v>
      </c>
      <c r="M33" s="293" t="s">
        <v>7</v>
      </c>
      <c r="N33" s="230" t="s">
        <v>435</v>
      </c>
      <c r="O33" s="294" t="s">
        <v>319</v>
      </c>
      <c r="P33" s="292">
        <v>43128</v>
      </c>
      <c r="Q33" s="292">
        <v>43159</v>
      </c>
      <c r="R33" s="339">
        <v>2</v>
      </c>
      <c r="S33" s="195">
        <v>2</v>
      </c>
      <c r="T33" s="195">
        <v>0</v>
      </c>
      <c r="U33" s="295">
        <v>2</v>
      </c>
      <c r="V33" s="322"/>
      <c r="W33" s="296"/>
      <c r="X33" s="292" t="s">
        <v>14</v>
      </c>
      <c r="Y33" s="292">
        <v>43152</v>
      </c>
      <c r="Z33" s="230" t="s">
        <v>490</v>
      </c>
      <c r="AA33" s="297"/>
      <c r="AB33" s="297"/>
      <c r="AC33" s="297"/>
      <c r="AD33" s="297"/>
      <c r="AE33" s="297"/>
      <c r="AF33" s="297"/>
      <c r="AG33" s="297"/>
      <c r="AH33" s="297"/>
      <c r="AI33" s="297"/>
      <c r="AJ33" s="297"/>
      <c r="AK33" s="297"/>
      <c r="AL33" s="297"/>
      <c r="AM33" s="297"/>
      <c r="AN33" s="297"/>
    </row>
    <row r="34" spans="1:40" ht="24" hidden="1" customHeight="1">
      <c r="B34" s="78">
        <v>31</v>
      </c>
      <c r="C34" s="78" t="str">
        <f t="shared" si="3"/>
        <v>4-AIS Thailand-POC</v>
      </c>
      <c r="D34" s="292">
        <v>43164</v>
      </c>
      <c r="E34" s="293"/>
      <c r="F34" s="78"/>
      <c r="G34" s="293" t="s">
        <v>45</v>
      </c>
      <c r="H34" s="293" t="s">
        <v>349</v>
      </c>
      <c r="I34" s="230" t="s">
        <v>5</v>
      </c>
      <c r="J34" s="293" t="s">
        <v>552</v>
      </c>
      <c r="K34" s="378" t="s">
        <v>530</v>
      </c>
      <c r="L34" s="293" t="s">
        <v>181</v>
      </c>
      <c r="M34" s="293" t="s">
        <v>7</v>
      </c>
      <c r="N34" s="230" t="s">
        <v>435</v>
      </c>
      <c r="O34" s="294"/>
      <c r="P34" s="292">
        <v>43178</v>
      </c>
      <c r="Q34" s="351">
        <v>43189</v>
      </c>
      <c r="R34" s="339">
        <v>4</v>
      </c>
      <c r="S34" s="195">
        <v>6</v>
      </c>
      <c r="T34" s="195"/>
      <c r="U34" s="347"/>
      <c r="V34" s="322"/>
      <c r="W34" s="296"/>
      <c r="X34" s="292" t="s">
        <v>14</v>
      </c>
      <c r="Y34" s="292">
        <v>43152</v>
      </c>
      <c r="Z34" s="195" t="s">
        <v>365</v>
      </c>
      <c r="AA34" s="297"/>
      <c r="AB34" s="297"/>
      <c r="AC34" s="297"/>
      <c r="AD34" s="297"/>
      <c r="AE34" s="297"/>
      <c r="AF34" s="297"/>
      <c r="AG34" s="297"/>
      <c r="AH34" s="297"/>
      <c r="AI34" s="297"/>
      <c r="AJ34" s="297"/>
      <c r="AK34" s="297"/>
      <c r="AL34" s="297"/>
      <c r="AM34" s="297"/>
      <c r="AN34" s="297"/>
    </row>
    <row r="35" spans="1:40" ht="24" hidden="1" customHeight="1">
      <c r="B35" s="78">
        <v>31</v>
      </c>
      <c r="C35" s="78" t="str">
        <f t="shared" si="3"/>
        <v>1-AIS Thailand-POC</v>
      </c>
      <c r="D35" s="292">
        <v>43174</v>
      </c>
      <c r="E35" s="293"/>
      <c r="F35" s="78"/>
      <c r="G35" s="293" t="s">
        <v>45</v>
      </c>
      <c r="H35" s="293" t="s">
        <v>349</v>
      </c>
      <c r="I35" s="230" t="s">
        <v>0</v>
      </c>
      <c r="J35" s="293" t="s">
        <v>552</v>
      </c>
      <c r="K35" s="378" t="s">
        <v>530</v>
      </c>
      <c r="L35" s="293" t="s">
        <v>181</v>
      </c>
      <c r="M35" s="293" t="s">
        <v>7</v>
      </c>
      <c r="N35" s="230" t="s">
        <v>435</v>
      </c>
      <c r="O35" s="294"/>
      <c r="P35" s="292">
        <v>43178</v>
      </c>
      <c r="Q35" s="351">
        <v>43189</v>
      </c>
      <c r="R35" s="339">
        <v>1</v>
      </c>
      <c r="S35" s="195">
        <v>1</v>
      </c>
      <c r="T35" s="195"/>
      <c r="U35" s="347"/>
      <c r="V35" s="322"/>
      <c r="W35" s="296"/>
      <c r="X35" s="292" t="s">
        <v>14</v>
      </c>
      <c r="Y35" s="292">
        <v>43152</v>
      </c>
      <c r="Z35" s="195" t="s">
        <v>365</v>
      </c>
      <c r="AA35" s="297"/>
      <c r="AB35" s="297"/>
      <c r="AC35" s="297"/>
      <c r="AD35" s="297"/>
      <c r="AE35" s="297"/>
      <c r="AF35" s="297"/>
      <c r="AG35" s="297"/>
      <c r="AH35" s="297"/>
      <c r="AI35" s="297"/>
      <c r="AJ35" s="297"/>
      <c r="AK35" s="297"/>
      <c r="AL35" s="297"/>
      <c r="AM35" s="297"/>
      <c r="AN35" s="297"/>
    </row>
    <row r="36" spans="1:40" ht="24" hidden="1" customHeight="1">
      <c r="B36" s="78">
        <v>32</v>
      </c>
      <c r="C36" s="78" t="s">
        <v>523</v>
      </c>
      <c r="D36" s="292"/>
      <c r="E36" s="293"/>
      <c r="F36" s="78"/>
      <c r="G36" s="293" t="s">
        <v>45</v>
      </c>
      <c r="H36" s="293" t="s">
        <v>349</v>
      </c>
      <c r="I36" s="293" t="s">
        <v>0</v>
      </c>
      <c r="J36" s="293" t="s">
        <v>89</v>
      </c>
      <c r="K36" s="378" t="s">
        <v>530</v>
      </c>
      <c r="L36" s="293" t="s">
        <v>181</v>
      </c>
      <c r="M36" s="293" t="s">
        <v>7</v>
      </c>
      <c r="N36" s="230" t="s">
        <v>435</v>
      </c>
      <c r="O36" s="294" t="s">
        <v>433</v>
      </c>
      <c r="P36" s="292">
        <v>43129</v>
      </c>
      <c r="Q36" s="351">
        <v>43169</v>
      </c>
      <c r="R36" s="339">
        <v>2</v>
      </c>
      <c r="S36" s="195">
        <v>2</v>
      </c>
      <c r="T36" s="195">
        <v>0</v>
      </c>
      <c r="U36" s="295">
        <v>2</v>
      </c>
      <c r="V36" s="322"/>
      <c r="W36" s="296"/>
      <c r="X36" s="292" t="s">
        <v>14</v>
      </c>
      <c r="Y36" s="292">
        <v>43152</v>
      </c>
      <c r="Z36" s="195" t="s">
        <v>365</v>
      </c>
      <c r="AA36" s="297"/>
      <c r="AB36" s="297"/>
      <c r="AC36" s="297"/>
      <c r="AD36" s="297"/>
      <c r="AE36" s="297"/>
      <c r="AF36" s="297"/>
      <c r="AG36" s="297"/>
      <c r="AH36" s="297"/>
      <c r="AI36" s="297"/>
      <c r="AJ36" s="297"/>
      <c r="AK36" s="297"/>
      <c r="AL36" s="297"/>
      <c r="AM36" s="297"/>
      <c r="AN36" s="297"/>
    </row>
    <row r="37" spans="1:40" ht="24" hidden="1" customHeight="1">
      <c r="B37" s="78">
        <v>33</v>
      </c>
      <c r="C37" s="78" t="str">
        <f t="shared" ref="C37:C45" si="4">R37&amp;"-"&amp;J37&amp;"-"&amp;H37</f>
        <v>1-Pansonic-POC</v>
      </c>
      <c r="D37" s="292">
        <v>43096</v>
      </c>
      <c r="E37" s="293"/>
      <c r="F37" s="78"/>
      <c r="G37" s="293" t="s">
        <v>306</v>
      </c>
      <c r="H37" s="230" t="s">
        <v>349</v>
      </c>
      <c r="I37" s="293" t="s">
        <v>80</v>
      </c>
      <c r="J37" s="293" t="s">
        <v>82</v>
      </c>
      <c r="K37" s="378" t="s">
        <v>530</v>
      </c>
      <c r="L37" s="293" t="s">
        <v>181</v>
      </c>
      <c r="M37" s="293" t="s">
        <v>7</v>
      </c>
      <c r="N37" s="230" t="s">
        <v>435</v>
      </c>
      <c r="O37" s="294" t="s">
        <v>431</v>
      </c>
      <c r="P37" s="292">
        <v>43093</v>
      </c>
      <c r="Q37" s="351">
        <v>43132</v>
      </c>
      <c r="R37" s="339">
        <v>1</v>
      </c>
      <c r="S37" s="195">
        <v>1</v>
      </c>
      <c r="T37" s="195">
        <v>1</v>
      </c>
      <c r="U37" s="295"/>
      <c r="V37" s="322"/>
      <c r="W37" s="296"/>
      <c r="X37" s="292" t="s">
        <v>14</v>
      </c>
      <c r="Y37" s="292">
        <v>43152</v>
      </c>
      <c r="Z37" s="195" t="s">
        <v>492</v>
      </c>
      <c r="AA37" s="297"/>
      <c r="AB37" s="297"/>
      <c r="AC37" s="297"/>
      <c r="AD37" s="297"/>
      <c r="AE37" s="297"/>
      <c r="AF37" s="297"/>
      <c r="AG37" s="297"/>
      <c r="AH37" s="297"/>
      <c r="AI37" s="297"/>
      <c r="AJ37" s="297"/>
      <c r="AK37" s="297"/>
      <c r="AL37" s="297"/>
      <c r="AM37" s="297"/>
      <c r="AN37" s="297"/>
    </row>
    <row r="38" spans="1:40" ht="24" hidden="1" customHeight="1">
      <c r="B38" s="78">
        <v>34</v>
      </c>
      <c r="C38" s="78" t="str">
        <f t="shared" si="4"/>
        <v>1-BDO-POC</v>
      </c>
      <c r="D38" s="292"/>
      <c r="E38" s="293"/>
      <c r="F38" s="78"/>
      <c r="G38" s="293" t="s">
        <v>306</v>
      </c>
      <c r="H38" s="230" t="s">
        <v>349</v>
      </c>
      <c r="I38" s="230" t="s">
        <v>116</v>
      </c>
      <c r="J38" s="293" t="s">
        <v>313</v>
      </c>
      <c r="K38" s="378" t="s">
        <v>530</v>
      </c>
      <c r="L38" s="293" t="s">
        <v>181</v>
      </c>
      <c r="M38" s="293"/>
      <c r="N38" s="230" t="s">
        <v>435</v>
      </c>
      <c r="O38" s="294" t="s">
        <v>315</v>
      </c>
      <c r="P38" s="292">
        <v>43129</v>
      </c>
      <c r="Q38" s="351">
        <v>43139</v>
      </c>
      <c r="R38" s="339">
        <v>1</v>
      </c>
      <c r="S38" s="195"/>
      <c r="T38" s="195"/>
      <c r="U38" s="295"/>
      <c r="V38" s="322"/>
      <c r="W38" s="296"/>
      <c r="X38" s="292" t="s">
        <v>14</v>
      </c>
      <c r="Y38" s="292"/>
      <c r="Z38" s="195" t="s">
        <v>489</v>
      </c>
      <c r="AA38" s="297"/>
      <c r="AB38" s="297"/>
      <c r="AC38" s="297"/>
      <c r="AD38" s="297"/>
      <c r="AE38" s="297"/>
      <c r="AF38" s="297"/>
      <c r="AG38" s="297"/>
      <c r="AH38" s="297"/>
      <c r="AI38" s="297"/>
      <c r="AJ38" s="297"/>
      <c r="AK38" s="297"/>
      <c r="AL38" s="297"/>
      <c r="AM38" s="297"/>
      <c r="AN38" s="297"/>
    </row>
    <row r="39" spans="1:40" s="359" customFormat="1" ht="24" hidden="1" customHeight="1">
      <c r="A39" s="281"/>
      <c r="B39" s="78">
        <v>35</v>
      </c>
      <c r="C39" s="78" t="str">
        <f t="shared" si="4"/>
        <v>1-Daimler-POC</v>
      </c>
      <c r="D39" s="352">
        <v>43136</v>
      </c>
      <c r="E39" s="353"/>
      <c r="F39" s="354" t="s">
        <v>537</v>
      </c>
      <c r="G39" s="353" t="s">
        <v>45</v>
      </c>
      <c r="H39" s="353" t="s">
        <v>349</v>
      </c>
      <c r="I39" s="353" t="s">
        <v>50</v>
      </c>
      <c r="J39" s="353" t="s">
        <v>111</v>
      </c>
      <c r="K39" s="378" t="s">
        <v>530</v>
      </c>
      <c r="L39" s="353" t="s">
        <v>181</v>
      </c>
      <c r="M39" s="353" t="s">
        <v>7</v>
      </c>
      <c r="N39" s="355" t="s">
        <v>435</v>
      </c>
      <c r="O39" s="356" t="s">
        <v>434</v>
      </c>
      <c r="P39" s="352"/>
      <c r="Q39" s="352">
        <v>43147</v>
      </c>
      <c r="R39" s="231">
        <v>1</v>
      </c>
      <c r="S39" s="231">
        <v>1</v>
      </c>
      <c r="T39" s="231">
        <v>0</v>
      </c>
      <c r="U39" s="295">
        <v>1</v>
      </c>
      <c r="V39" s="357"/>
      <c r="W39" s="357"/>
      <c r="X39" s="292" t="s">
        <v>14</v>
      </c>
      <c r="Y39" s="292"/>
      <c r="Z39" s="358" t="s">
        <v>494</v>
      </c>
      <c r="AA39" s="297"/>
      <c r="AB39" s="297"/>
      <c r="AC39" s="297"/>
      <c r="AD39" s="297"/>
      <c r="AE39" s="297"/>
      <c r="AF39" s="297"/>
      <c r="AG39" s="297"/>
      <c r="AH39" s="297"/>
      <c r="AI39" s="297"/>
      <c r="AJ39" s="297"/>
      <c r="AK39" s="297"/>
      <c r="AL39" s="297"/>
      <c r="AM39" s="297"/>
      <c r="AN39" s="297"/>
    </row>
    <row r="40" spans="1:40" s="359" customFormat="1" ht="24" hidden="1" customHeight="1">
      <c r="A40" s="281"/>
      <c r="B40" s="78">
        <v>36</v>
      </c>
      <c r="C40" s="78" t="str">
        <f t="shared" si="4"/>
        <v>2-MayBank-POC</v>
      </c>
      <c r="D40" s="352">
        <v>43130</v>
      </c>
      <c r="E40" s="353"/>
      <c r="F40" s="354" t="s">
        <v>537</v>
      </c>
      <c r="G40" s="353" t="s">
        <v>306</v>
      </c>
      <c r="H40" s="353" t="s">
        <v>349</v>
      </c>
      <c r="I40" s="353" t="s">
        <v>0</v>
      </c>
      <c r="J40" s="353" t="s">
        <v>132</v>
      </c>
      <c r="K40" s="378" t="s">
        <v>530</v>
      </c>
      <c r="L40" s="353" t="s">
        <v>181</v>
      </c>
      <c r="M40" s="353" t="s">
        <v>7</v>
      </c>
      <c r="N40" s="355" t="s">
        <v>435</v>
      </c>
      <c r="O40" s="356"/>
      <c r="P40" s="352">
        <v>43130</v>
      </c>
      <c r="Q40" s="352">
        <v>43131</v>
      </c>
      <c r="R40" s="231">
        <v>2</v>
      </c>
      <c r="S40" s="231"/>
      <c r="T40" s="231"/>
      <c r="U40" s="295"/>
      <c r="V40" s="357"/>
      <c r="W40" s="357"/>
      <c r="X40" s="292" t="s">
        <v>14</v>
      </c>
      <c r="Y40" s="292"/>
      <c r="Z40" s="231" t="s">
        <v>491</v>
      </c>
      <c r="AA40" s="297"/>
      <c r="AB40" s="297"/>
      <c r="AC40" s="297"/>
      <c r="AD40" s="297"/>
      <c r="AE40" s="297"/>
      <c r="AF40" s="297"/>
      <c r="AG40" s="297"/>
      <c r="AH40" s="297"/>
      <c r="AI40" s="297"/>
      <c r="AJ40" s="297"/>
      <c r="AK40" s="297"/>
      <c r="AL40" s="297"/>
      <c r="AM40" s="297"/>
      <c r="AN40" s="297"/>
    </row>
    <row r="41" spans="1:40" s="359" customFormat="1" ht="24" hidden="1" customHeight="1">
      <c r="A41" s="281"/>
      <c r="B41" s="78">
        <v>37</v>
      </c>
      <c r="C41" s="78" t="str">
        <f t="shared" si="4"/>
        <v>2-Merck-POC</v>
      </c>
      <c r="D41" s="352">
        <v>43136</v>
      </c>
      <c r="E41" s="353"/>
      <c r="F41" s="354" t="s">
        <v>537</v>
      </c>
      <c r="G41" s="353" t="s">
        <v>45</v>
      </c>
      <c r="H41" s="353" t="s">
        <v>349</v>
      </c>
      <c r="I41" s="353" t="s">
        <v>61</v>
      </c>
      <c r="J41" s="353" t="s">
        <v>130</v>
      </c>
      <c r="K41" s="378" t="s">
        <v>530</v>
      </c>
      <c r="L41" s="353" t="s">
        <v>181</v>
      </c>
      <c r="M41" s="353" t="s">
        <v>7</v>
      </c>
      <c r="N41" s="355" t="s">
        <v>435</v>
      </c>
      <c r="O41" s="356" t="s">
        <v>328</v>
      </c>
      <c r="P41" s="352"/>
      <c r="Q41" s="352">
        <v>43141</v>
      </c>
      <c r="R41" s="231">
        <v>2</v>
      </c>
      <c r="S41" s="231">
        <v>1</v>
      </c>
      <c r="T41" s="231">
        <v>0</v>
      </c>
      <c r="U41" s="295">
        <v>1</v>
      </c>
      <c r="V41" s="357"/>
      <c r="W41" s="357"/>
      <c r="X41" s="292" t="s">
        <v>14</v>
      </c>
      <c r="Y41" s="292"/>
      <c r="Z41" s="352" t="s">
        <v>493</v>
      </c>
      <c r="AA41" s="297"/>
      <c r="AB41" s="297"/>
      <c r="AC41" s="297"/>
      <c r="AD41" s="297"/>
      <c r="AE41" s="297"/>
      <c r="AF41" s="297"/>
      <c r="AG41" s="297"/>
      <c r="AH41" s="297"/>
      <c r="AI41" s="297"/>
      <c r="AJ41" s="297"/>
      <c r="AK41" s="297"/>
      <c r="AL41" s="297"/>
      <c r="AM41" s="297"/>
      <c r="AN41" s="297"/>
    </row>
    <row r="42" spans="1:40" s="359" customFormat="1" ht="24" hidden="1" customHeight="1">
      <c r="A42" s="281"/>
      <c r="B42" s="78">
        <v>38</v>
      </c>
      <c r="C42" s="78" t="str">
        <f t="shared" si="4"/>
        <v>1-TCL-POC</v>
      </c>
      <c r="D42" s="352"/>
      <c r="E42" s="353"/>
      <c r="F42" s="354" t="s">
        <v>537</v>
      </c>
      <c r="G42" s="353" t="s">
        <v>45</v>
      </c>
      <c r="H42" s="353" t="s">
        <v>349</v>
      </c>
      <c r="I42" s="353" t="s">
        <v>50</v>
      </c>
      <c r="J42" s="353" t="s">
        <v>340</v>
      </c>
      <c r="K42" s="378" t="s">
        <v>530</v>
      </c>
      <c r="L42" s="353" t="s">
        <v>196</v>
      </c>
      <c r="M42" s="353"/>
      <c r="N42" s="355" t="s">
        <v>546</v>
      </c>
      <c r="O42" s="356"/>
      <c r="P42" s="352">
        <v>43150</v>
      </c>
      <c r="Q42" s="352">
        <v>40247</v>
      </c>
      <c r="R42" s="231">
        <v>1</v>
      </c>
      <c r="S42" s="231">
        <v>1</v>
      </c>
      <c r="T42" s="231">
        <v>0</v>
      </c>
      <c r="U42" s="295">
        <v>0</v>
      </c>
      <c r="V42" s="357"/>
      <c r="W42" s="357"/>
      <c r="X42" s="292" t="s">
        <v>14</v>
      </c>
      <c r="Y42" s="292">
        <v>43158</v>
      </c>
      <c r="Z42" s="352" t="s">
        <v>547</v>
      </c>
      <c r="AA42" s="297"/>
      <c r="AB42" s="297"/>
      <c r="AC42" s="297"/>
      <c r="AD42" s="297"/>
      <c r="AE42" s="297"/>
      <c r="AF42" s="297"/>
      <c r="AG42" s="297"/>
      <c r="AH42" s="297"/>
      <c r="AI42" s="297"/>
      <c r="AJ42" s="297"/>
      <c r="AK42" s="297"/>
      <c r="AL42" s="297"/>
      <c r="AM42" s="297"/>
      <c r="AN42" s="297"/>
    </row>
    <row r="43" spans="1:40" s="360" customFormat="1" ht="24" hidden="1" customHeight="1">
      <c r="B43" s="78">
        <v>40</v>
      </c>
      <c r="C43" s="78" t="str">
        <f t="shared" si="4"/>
        <v>4-Anota-Anota</v>
      </c>
      <c r="D43" s="292">
        <v>43137</v>
      </c>
      <c r="E43" s="292">
        <v>43139</v>
      </c>
      <c r="F43" s="78"/>
      <c r="G43" s="293" t="s">
        <v>45</v>
      </c>
      <c r="H43" s="230" t="s">
        <v>355</v>
      </c>
      <c r="I43" s="293" t="s">
        <v>359</v>
      </c>
      <c r="J43" s="293" t="s">
        <v>355</v>
      </c>
      <c r="K43" s="378" t="s">
        <v>530</v>
      </c>
      <c r="L43" s="293" t="s">
        <v>181</v>
      </c>
      <c r="M43" s="293" t="s">
        <v>220</v>
      </c>
      <c r="N43" s="230" t="s">
        <v>435</v>
      </c>
      <c r="O43" s="294"/>
      <c r="P43" s="292">
        <v>43140</v>
      </c>
      <c r="Q43" s="292">
        <v>43144</v>
      </c>
      <c r="R43" s="339">
        <v>4</v>
      </c>
      <c r="S43" s="195">
        <v>4</v>
      </c>
      <c r="T43" s="293">
        <v>4</v>
      </c>
      <c r="U43" s="361">
        <v>4</v>
      </c>
      <c r="V43" s="322"/>
      <c r="W43" s="322"/>
      <c r="X43" s="292" t="s">
        <v>14</v>
      </c>
      <c r="Y43" s="292"/>
      <c r="Z43" s="230" t="s">
        <v>539</v>
      </c>
      <c r="AA43" s="297"/>
      <c r="AB43" s="297"/>
      <c r="AC43" s="297"/>
      <c r="AD43" s="297"/>
      <c r="AE43" s="297"/>
      <c r="AF43" s="297"/>
      <c r="AG43" s="297"/>
      <c r="AH43" s="297"/>
      <c r="AI43" s="297"/>
      <c r="AJ43" s="297"/>
      <c r="AK43" s="297"/>
      <c r="AL43" s="297"/>
      <c r="AM43" s="297"/>
      <c r="AN43" s="297"/>
    </row>
    <row r="44" spans="1:40" ht="24" hidden="1" customHeight="1">
      <c r="B44" s="78">
        <v>41</v>
      </c>
      <c r="C44" s="78" t="str">
        <f t="shared" si="4"/>
        <v>3-GIC-Stragetic</v>
      </c>
      <c r="D44" s="292"/>
      <c r="E44" s="293"/>
      <c r="F44" s="78"/>
      <c r="G44" s="230" t="s">
        <v>45</v>
      </c>
      <c r="H44" s="230" t="s">
        <v>550</v>
      </c>
      <c r="I44" s="230" t="s">
        <v>478</v>
      </c>
      <c r="J44" s="293" t="s">
        <v>478</v>
      </c>
      <c r="K44" s="378" t="s">
        <v>530</v>
      </c>
      <c r="L44" s="230" t="s">
        <v>181</v>
      </c>
      <c r="M44" s="230" t="s">
        <v>7</v>
      </c>
      <c r="N44" s="230" t="s">
        <v>435</v>
      </c>
      <c r="O44" s="294" t="s">
        <v>549</v>
      </c>
      <c r="P44" s="292">
        <v>43158</v>
      </c>
      <c r="Q44" s="351">
        <v>43247</v>
      </c>
      <c r="R44" s="339">
        <v>3</v>
      </c>
      <c r="S44" s="195">
        <v>2</v>
      </c>
      <c r="T44" s="195">
        <v>1</v>
      </c>
      <c r="U44" s="295"/>
      <c r="V44" s="322"/>
      <c r="W44" s="296"/>
      <c r="X44" s="292" t="s">
        <v>441</v>
      </c>
      <c r="Y44" s="292"/>
      <c r="Z44" s="230"/>
      <c r="AA44" s="297"/>
      <c r="AB44" s="297"/>
      <c r="AC44" s="297"/>
      <c r="AD44" s="297"/>
      <c r="AE44" s="297"/>
      <c r="AF44" s="297"/>
      <c r="AG44" s="297"/>
      <c r="AH44" s="297"/>
      <c r="AI44" s="297"/>
      <c r="AJ44" s="297"/>
      <c r="AK44" s="297"/>
      <c r="AL44" s="297"/>
      <c r="AM44" s="297"/>
      <c r="AN44" s="297"/>
    </row>
    <row r="45" spans="1:40" ht="24" hidden="1" customHeight="1">
      <c r="B45" s="78">
        <v>42</v>
      </c>
      <c r="C45" s="78" t="str">
        <f t="shared" si="4"/>
        <v>3-Metrobank-Stragetic</v>
      </c>
      <c r="D45" s="292">
        <v>43171</v>
      </c>
      <c r="E45" s="293"/>
      <c r="F45" s="78"/>
      <c r="G45" s="230" t="s">
        <v>45</v>
      </c>
      <c r="H45" s="230" t="s">
        <v>550</v>
      </c>
      <c r="I45" s="230" t="s">
        <v>478</v>
      </c>
      <c r="J45" s="230" t="s">
        <v>567</v>
      </c>
      <c r="K45" s="378" t="s">
        <v>563</v>
      </c>
      <c r="L45" s="230" t="s">
        <v>181</v>
      </c>
      <c r="M45" s="230" t="s">
        <v>7</v>
      </c>
      <c r="N45" s="230" t="s">
        <v>435</v>
      </c>
      <c r="O45" s="294" t="s">
        <v>568</v>
      </c>
      <c r="P45" s="292">
        <v>43145</v>
      </c>
      <c r="Q45" s="351"/>
      <c r="R45" s="339">
        <v>3</v>
      </c>
      <c r="S45" s="195"/>
      <c r="T45" s="195"/>
      <c r="U45" s="295"/>
      <c r="V45" s="322"/>
      <c r="W45" s="296"/>
      <c r="X45" s="292" t="s">
        <v>619</v>
      </c>
      <c r="Y45" s="292">
        <v>43147</v>
      </c>
      <c r="Z45" s="230" t="s">
        <v>591</v>
      </c>
      <c r="AA45" s="297"/>
      <c r="AB45" s="297"/>
      <c r="AC45" s="297"/>
      <c r="AD45" s="297"/>
      <c r="AE45" s="297"/>
      <c r="AF45" s="297"/>
      <c r="AG45" s="297"/>
      <c r="AH45" s="297"/>
      <c r="AI45" s="297"/>
      <c r="AJ45" s="297"/>
      <c r="AK45" s="297"/>
      <c r="AL45" s="297"/>
      <c r="AM45" s="297"/>
      <c r="AN45" s="297"/>
    </row>
    <row r="46" spans="1:40" ht="24" hidden="1" customHeight="1">
      <c r="B46" s="78">
        <v>43</v>
      </c>
      <c r="C46" s="78" t="s">
        <v>592</v>
      </c>
      <c r="D46" s="292">
        <v>43171</v>
      </c>
      <c r="E46" s="293"/>
      <c r="F46" s="78"/>
      <c r="G46" s="230" t="s">
        <v>45</v>
      </c>
      <c r="H46" s="230" t="s">
        <v>349</v>
      </c>
      <c r="I46" s="230" t="s">
        <v>478</v>
      </c>
      <c r="J46" s="78" t="s">
        <v>313</v>
      </c>
      <c r="K46" s="378" t="s">
        <v>563</v>
      </c>
      <c r="L46" s="230" t="s">
        <v>181</v>
      </c>
      <c r="M46" s="230" t="s">
        <v>7</v>
      </c>
      <c r="N46" s="230" t="s">
        <v>435</v>
      </c>
      <c r="O46" s="230" t="s">
        <v>313</v>
      </c>
      <c r="P46" s="348">
        <v>43173</v>
      </c>
      <c r="Q46" s="351"/>
      <c r="R46" s="339">
        <v>1</v>
      </c>
      <c r="S46" s="195">
        <v>1</v>
      </c>
      <c r="T46" s="195"/>
      <c r="U46" s="295"/>
      <c r="V46" s="322"/>
      <c r="W46" s="296"/>
      <c r="X46" s="292" t="s">
        <v>441</v>
      </c>
      <c r="Y46" s="292">
        <v>43144</v>
      </c>
      <c r="Z46" s="230" t="s">
        <v>593</v>
      </c>
      <c r="AA46" s="297"/>
      <c r="AB46" s="297"/>
      <c r="AC46" s="297"/>
      <c r="AD46" s="297"/>
      <c r="AE46" s="297"/>
      <c r="AF46" s="297"/>
      <c r="AG46" s="297"/>
      <c r="AH46" s="297"/>
      <c r="AI46" s="297"/>
      <c r="AJ46" s="297"/>
      <c r="AK46" s="297"/>
      <c r="AL46" s="297"/>
      <c r="AM46" s="297"/>
      <c r="AN46" s="297"/>
    </row>
    <row r="47" spans="1:40" ht="24" customHeight="1">
      <c r="B47" s="78">
        <v>44</v>
      </c>
      <c r="C47" s="78" t="str">
        <f>R47&amp;"-"&amp;J47&amp;"-"&amp;H47</f>
        <v>1-UHG-Project</v>
      </c>
      <c r="D47" s="292">
        <v>43167</v>
      </c>
      <c r="E47" s="293"/>
      <c r="F47" s="78"/>
      <c r="G47" s="230" t="s">
        <v>45</v>
      </c>
      <c r="H47" s="230" t="s">
        <v>68</v>
      </c>
      <c r="I47" s="230" t="s">
        <v>571</v>
      </c>
      <c r="J47" s="78" t="s">
        <v>169</v>
      </c>
      <c r="K47" s="378"/>
      <c r="L47" s="230" t="s">
        <v>181</v>
      </c>
      <c r="M47" s="230" t="s">
        <v>6</v>
      </c>
      <c r="N47" s="230" t="s">
        <v>572</v>
      </c>
      <c r="O47" s="230" t="s">
        <v>573</v>
      </c>
      <c r="P47" s="348">
        <v>43168</v>
      </c>
      <c r="Q47" s="351">
        <v>43251</v>
      </c>
      <c r="R47" s="339">
        <v>1</v>
      </c>
      <c r="S47" s="195"/>
      <c r="T47" s="195"/>
      <c r="U47" s="295"/>
      <c r="V47" s="322"/>
      <c r="W47" s="296"/>
      <c r="X47" s="292" t="s">
        <v>441</v>
      </c>
      <c r="Y47" s="292"/>
      <c r="Z47" s="230"/>
      <c r="AA47" s="297"/>
      <c r="AB47" s="297"/>
      <c r="AC47" s="297"/>
      <c r="AD47" s="297"/>
      <c r="AE47" s="297"/>
      <c r="AF47" s="297"/>
      <c r="AG47" s="297"/>
      <c r="AH47" s="297"/>
      <c r="AI47" s="297"/>
      <c r="AJ47" s="297"/>
      <c r="AK47" s="297"/>
      <c r="AL47" s="297"/>
      <c r="AM47" s="297"/>
      <c r="AN47" s="297"/>
    </row>
    <row r="48" spans="1:40" ht="24" customHeight="1">
      <c r="B48" s="78">
        <v>45</v>
      </c>
      <c r="C48" s="78" t="str">
        <f>R48&amp;"-"&amp;J48&amp;"-"&amp;H48</f>
        <v>2-UHG-Project</v>
      </c>
      <c r="D48" s="292">
        <v>43167</v>
      </c>
      <c r="E48" s="293"/>
      <c r="F48" s="78"/>
      <c r="G48" s="230" t="s">
        <v>45</v>
      </c>
      <c r="H48" s="230" t="s">
        <v>68</v>
      </c>
      <c r="I48" s="230" t="s">
        <v>571</v>
      </c>
      <c r="J48" s="78" t="s">
        <v>169</v>
      </c>
      <c r="K48" s="378"/>
      <c r="L48" s="230" t="s">
        <v>181</v>
      </c>
      <c r="M48" s="230" t="s">
        <v>6</v>
      </c>
      <c r="N48" s="230" t="s">
        <v>572</v>
      </c>
      <c r="O48" s="230" t="s">
        <v>577</v>
      </c>
      <c r="P48" s="348">
        <v>43185</v>
      </c>
      <c r="Q48" s="351">
        <v>43280</v>
      </c>
      <c r="R48" s="339">
        <v>2</v>
      </c>
      <c r="S48" s="195"/>
      <c r="T48" s="195"/>
      <c r="U48" s="295"/>
      <c r="V48" s="322"/>
      <c r="W48" s="296"/>
      <c r="X48" s="292" t="s">
        <v>583</v>
      </c>
      <c r="Y48" s="292"/>
      <c r="Z48" s="230"/>
      <c r="AA48" s="297"/>
      <c r="AB48" s="297"/>
      <c r="AC48" s="297"/>
      <c r="AD48" s="297"/>
      <c r="AE48" s="297"/>
      <c r="AF48" s="297"/>
      <c r="AG48" s="297"/>
      <c r="AH48" s="297"/>
      <c r="AI48" s="297"/>
      <c r="AJ48" s="297"/>
      <c r="AK48" s="297"/>
      <c r="AL48" s="297"/>
      <c r="AM48" s="297"/>
      <c r="AN48" s="297"/>
    </row>
    <row r="49" spans="2:40" ht="24" customHeight="1">
      <c r="B49" s="78">
        <v>46</v>
      </c>
      <c r="C49" s="78" t="s">
        <v>579</v>
      </c>
      <c r="D49" s="292">
        <v>43167</v>
      </c>
      <c r="E49" s="293"/>
      <c r="F49" s="78"/>
      <c r="G49" s="230" t="s">
        <v>45</v>
      </c>
      <c r="H49" s="230" t="s">
        <v>68</v>
      </c>
      <c r="I49" s="230" t="s">
        <v>571</v>
      </c>
      <c r="J49" s="78" t="s">
        <v>169</v>
      </c>
      <c r="K49" s="378"/>
      <c r="L49" s="230" t="s">
        <v>181</v>
      </c>
      <c r="M49" s="230" t="s">
        <v>6</v>
      </c>
      <c r="N49" s="230" t="s">
        <v>572</v>
      </c>
      <c r="O49" s="230" t="s">
        <v>580</v>
      </c>
      <c r="P49" s="348">
        <v>43206</v>
      </c>
      <c r="Q49" s="351">
        <v>43294</v>
      </c>
      <c r="R49" s="339">
        <v>2</v>
      </c>
      <c r="S49" s="195"/>
      <c r="T49" s="195"/>
      <c r="U49" s="295"/>
      <c r="V49" s="322"/>
      <c r="W49" s="296"/>
      <c r="X49" s="292" t="s">
        <v>583</v>
      </c>
      <c r="Y49" s="292"/>
      <c r="Z49" s="230"/>
      <c r="AA49" s="297"/>
      <c r="AB49" s="297"/>
      <c r="AC49" s="297"/>
      <c r="AD49" s="297"/>
      <c r="AE49" s="297"/>
      <c r="AF49" s="297"/>
      <c r="AG49" s="297"/>
      <c r="AH49" s="297"/>
      <c r="AI49" s="297"/>
      <c r="AJ49" s="297"/>
      <c r="AK49" s="297"/>
      <c r="AL49" s="297"/>
      <c r="AM49" s="297"/>
      <c r="AN49" s="297"/>
    </row>
    <row r="50" spans="2:40" ht="24" customHeight="1">
      <c r="B50" s="78">
        <v>47</v>
      </c>
      <c r="C50" s="78" t="s">
        <v>576</v>
      </c>
      <c r="D50" s="292">
        <v>43167</v>
      </c>
      <c r="E50" s="293"/>
      <c r="F50" s="78"/>
      <c r="G50" s="230" t="s">
        <v>45</v>
      </c>
      <c r="H50" s="230" t="s">
        <v>68</v>
      </c>
      <c r="I50" s="230" t="s">
        <v>571</v>
      </c>
      <c r="J50" s="78" t="s">
        <v>169</v>
      </c>
      <c r="K50" s="378"/>
      <c r="L50" s="230" t="s">
        <v>181</v>
      </c>
      <c r="M50" s="230" t="s">
        <v>6</v>
      </c>
      <c r="N50" s="230" t="s">
        <v>572</v>
      </c>
      <c r="O50" s="230" t="s">
        <v>575</v>
      </c>
      <c r="P50" s="348">
        <v>43180</v>
      </c>
      <c r="Q50" s="351">
        <v>43251</v>
      </c>
      <c r="R50" s="339">
        <v>1</v>
      </c>
      <c r="S50" s="195"/>
      <c r="T50" s="195"/>
      <c r="U50" s="295"/>
      <c r="V50" s="322"/>
      <c r="W50" s="296"/>
      <c r="X50" s="292" t="s">
        <v>441</v>
      </c>
      <c r="Y50" s="292"/>
      <c r="Z50" s="230"/>
      <c r="AA50" s="297"/>
      <c r="AB50" s="297"/>
      <c r="AC50" s="297"/>
      <c r="AD50" s="297"/>
      <c r="AE50" s="297"/>
      <c r="AF50" s="297"/>
      <c r="AG50" s="297"/>
      <c r="AH50" s="297"/>
      <c r="AI50" s="297"/>
      <c r="AJ50" s="297"/>
      <c r="AK50" s="297"/>
      <c r="AL50" s="297"/>
      <c r="AM50" s="297"/>
      <c r="AN50" s="297"/>
    </row>
    <row r="51" spans="2:40" ht="24" customHeight="1">
      <c r="B51" s="78">
        <v>48</v>
      </c>
      <c r="C51" s="78"/>
      <c r="D51" s="321">
        <v>43175</v>
      </c>
      <c r="E51" s="293"/>
      <c r="F51" s="78"/>
      <c r="G51" s="362" t="s">
        <v>45</v>
      </c>
      <c r="H51" s="363" t="s">
        <v>597</v>
      </c>
      <c r="I51" s="277" t="s">
        <v>599</v>
      </c>
      <c r="J51" s="278" t="s">
        <v>601</v>
      </c>
      <c r="K51" s="278" t="s">
        <v>615</v>
      </c>
      <c r="L51" s="230"/>
      <c r="M51" s="230"/>
      <c r="N51" s="230"/>
      <c r="O51" s="230"/>
      <c r="P51" s="364">
        <v>43191</v>
      </c>
      <c r="Q51" s="363"/>
      <c r="R51" s="339"/>
      <c r="S51" s="195"/>
      <c r="T51" s="195"/>
      <c r="U51" s="295"/>
      <c r="V51" s="322"/>
      <c r="W51" s="296"/>
      <c r="X51" s="292" t="s">
        <v>621</v>
      </c>
      <c r="Y51" s="292"/>
      <c r="Z51" s="230"/>
      <c r="AA51" s="297"/>
      <c r="AB51" s="297"/>
      <c r="AC51" s="297"/>
      <c r="AD51" s="297"/>
      <c r="AE51" s="297"/>
      <c r="AF51" s="297"/>
      <c r="AG51" s="297"/>
      <c r="AH51" s="297"/>
      <c r="AI51" s="297"/>
      <c r="AJ51" s="297"/>
      <c r="AK51" s="297"/>
      <c r="AL51" s="297"/>
      <c r="AM51" s="297"/>
      <c r="AN51" s="297"/>
    </row>
    <row r="52" spans="2:40" ht="24" hidden="1" customHeight="1">
      <c r="B52" s="78">
        <v>49</v>
      </c>
      <c r="C52" s="78" t="str">
        <f>R52&amp;"-"&amp;J52&amp;"-"&amp;H52</f>
        <v>5-TCL - TCTS-Services</v>
      </c>
      <c r="D52" s="321">
        <v>43175</v>
      </c>
      <c r="E52" s="293"/>
      <c r="F52" s="78"/>
      <c r="G52" s="362" t="s">
        <v>45</v>
      </c>
      <c r="H52" s="363" t="s">
        <v>597</v>
      </c>
      <c r="I52" s="277" t="s">
        <v>599</v>
      </c>
      <c r="J52" s="278" t="s">
        <v>602</v>
      </c>
      <c r="K52" s="278" t="s">
        <v>615</v>
      </c>
      <c r="L52" s="293" t="s">
        <v>181</v>
      </c>
      <c r="M52" s="230"/>
      <c r="N52" s="230"/>
      <c r="O52" s="230"/>
      <c r="P52" s="364">
        <v>43197</v>
      </c>
      <c r="Q52" s="365">
        <v>43197</v>
      </c>
      <c r="R52" s="339">
        <v>5</v>
      </c>
      <c r="S52" s="195"/>
      <c r="T52" s="195"/>
      <c r="U52" s="295"/>
      <c r="V52" s="322"/>
      <c r="W52" s="296"/>
      <c r="X52" s="292" t="s">
        <v>378</v>
      </c>
      <c r="Y52" s="292"/>
      <c r="Z52" s="230"/>
      <c r="AA52" s="297"/>
      <c r="AB52" s="297"/>
      <c r="AC52" s="297"/>
      <c r="AD52" s="297"/>
      <c r="AE52" s="297"/>
      <c r="AF52" s="297"/>
      <c r="AG52" s="297"/>
      <c r="AH52" s="297"/>
      <c r="AI52" s="297"/>
      <c r="AJ52" s="297"/>
      <c r="AK52" s="297"/>
      <c r="AL52" s="297"/>
      <c r="AM52" s="297"/>
      <c r="AN52" s="297"/>
    </row>
    <row r="53" spans="2:40" ht="24" hidden="1" customHeight="1">
      <c r="B53" s="78">
        <v>49</v>
      </c>
      <c r="C53" s="78" t="str">
        <f>R53&amp;"-"&amp;J53&amp;"-"&amp;H53</f>
        <v>1-TCL - TCTS-Services</v>
      </c>
      <c r="D53" s="321">
        <v>43175</v>
      </c>
      <c r="E53" s="293"/>
      <c r="F53" s="78"/>
      <c r="G53" s="362" t="s">
        <v>45</v>
      </c>
      <c r="H53" s="363" t="s">
        <v>597</v>
      </c>
      <c r="I53" s="277" t="s">
        <v>599</v>
      </c>
      <c r="J53" s="278" t="s">
        <v>602</v>
      </c>
      <c r="K53" s="278" t="s">
        <v>615</v>
      </c>
      <c r="L53" s="353" t="s">
        <v>196</v>
      </c>
      <c r="M53" s="230"/>
      <c r="N53" s="230"/>
      <c r="O53" s="230"/>
      <c r="P53" s="364">
        <v>43197</v>
      </c>
      <c r="Q53" s="365">
        <v>43197</v>
      </c>
      <c r="R53" s="339">
        <v>1</v>
      </c>
      <c r="S53" s="195"/>
      <c r="T53" s="195"/>
      <c r="U53" s="295"/>
      <c r="V53" s="322"/>
      <c r="W53" s="296"/>
      <c r="X53" s="292" t="s">
        <v>378</v>
      </c>
      <c r="Y53" s="292"/>
      <c r="Z53" s="230"/>
      <c r="AA53" s="297"/>
      <c r="AB53" s="297"/>
      <c r="AC53" s="297"/>
      <c r="AD53" s="297"/>
      <c r="AE53" s="297"/>
      <c r="AF53" s="297"/>
      <c r="AG53" s="297"/>
      <c r="AH53" s="297"/>
      <c r="AI53" s="297"/>
      <c r="AJ53" s="297"/>
      <c r="AK53" s="297"/>
      <c r="AL53" s="297"/>
      <c r="AM53" s="297"/>
      <c r="AN53" s="297"/>
    </row>
    <row r="54" spans="2:40" ht="24" hidden="1" customHeight="1">
      <c r="B54" s="78">
        <v>49</v>
      </c>
      <c r="C54" s="78" t="str">
        <f>R54&amp;"-"&amp;J54&amp;"-"&amp;H54</f>
        <v>1-TCL - TCTS-Services</v>
      </c>
      <c r="D54" s="321">
        <v>43175</v>
      </c>
      <c r="E54" s="293"/>
      <c r="F54" s="78"/>
      <c r="G54" s="362" t="s">
        <v>45</v>
      </c>
      <c r="H54" s="363" t="s">
        <v>597</v>
      </c>
      <c r="I54" s="277" t="s">
        <v>599</v>
      </c>
      <c r="J54" s="278" t="s">
        <v>602</v>
      </c>
      <c r="K54" s="278" t="s">
        <v>615</v>
      </c>
      <c r="L54" s="78" t="s">
        <v>536</v>
      </c>
      <c r="M54" s="230"/>
      <c r="N54" s="230"/>
      <c r="O54" s="230"/>
      <c r="P54" s="364">
        <v>43197</v>
      </c>
      <c r="Q54" s="365">
        <v>43197</v>
      </c>
      <c r="R54" s="339">
        <v>1</v>
      </c>
      <c r="S54" s="195"/>
      <c r="T54" s="195"/>
      <c r="U54" s="295"/>
      <c r="V54" s="322"/>
      <c r="W54" s="296"/>
      <c r="X54" s="292" t="s">
        <v>378</v>
      </c>
      <c r="Y54" s="292"/>
      <c r="Z54" s="230"/>
      <c r="AA54" s="297"/>
      <c r="AB54" s="297"/>
      <c r="AC54" s="297"/>
      <c r="AD54" s="297"/>
      <c r="AE54" s="297"/>
      <c r="AF54" s="297"/>
      <c r="AG54" s="297"/>
      <c r="AH54" s="297"/>
      <c r="AI54" s="297"/>
      <c r="AJ54" s="297"/>
      <c r="AK54" s="297"/>
      <c r="AL54" s="297"/>
      <c r="AM54" s="297"/>
      <c r="AN54" s="297"/>
    </row>
    <row r="55" spans="2:40" ht="24" hidden="1" customHeight="1">
      <c r="B55" s="78">
        <v>49</v>
      </c>
      <c r="C55" s="78" t="s">
        <v>622</v>
      </c>
      <c r="D55" s="321">
        <v>43175</v>
      </c>
      <c r="E55" s="293"/>
      <c r="F55" s="78"/>
      <c r="G55" s="362" t="s">
        <v>45</v>
      </c>
      <c r="H55" s="363" t="s">
        <v>597</v>
      </c>
      <c r="I55" s="277" t="s">
        <v>599</v>
      </c>
      <c r="J55" s="278" t="s">
        <v>602</v>
      </c>
      <c r="K55" s="278" t="s">
        <v>615</v>
      </c>
      <c r="L55" s="78" t="s">
        <v>178</v>
      </c>
      <c r="M55" s="230"/>
      <c r="N55" s="230"/>
      <c r="O55" s="230"/>
      <c r="P55" s="364">
        <v>43197</v>
      </c>
      <c r="Q55" s="365">
        <v>43197</v>
      </c>
      <c r="R55" s="339">
        <v>1</v>
      </c>
      <c r="S55" s="195"/>
      <c r="T55" s="195"/>
      <c r="U55" s="295"/>
      <c r="V55" s="322"/>
      <c r="W55" s="296"/>
      <c r="X55" s="292" t="s">
        <v>378</v>
      </c>
      <c r="Y55" s="292"/>
      <c r="Z55" s="230"/>
      <c r="AA55" s="297"/>
      <c r="AB55" s="297"/>
      <c r="AC55" s="297"/>
      <c r="AD55" s="297"/>
      <c r="AE55" s="297"/>
      <c r="AF55" s="297"/>
      <c r="AG55" s="297"/>
      <c r="AH55" s="297"/>
      <c r="AI55" s="297"/>
      <c r="AJ55" s="297"/>
      <c r="AK55" s="297"/>
      <c r="AL55" s="297"/>
      <c r="AM55" s="297"/>
      <c r="AN55" s="297"/>
    </row>
    <row r="56" spans="2:40" ht="24" hidden="1" customHeight="1">
      <c r="B56" s="78">
        <v>50</v>
      </c>
      <c r="C56" s="78" t="str">
        <f>R56&amp;"-"&amp;J56&amp;"-"&amp;H56&amp;"-"&amp;L56</f>
        <v>2-Max Life-Services-Technical Consultant</v>
      </c>
      <c r="D56" s="321">
        <v>43175</v>
      </c>
      <c r="E56" s="293"/>
      <c r="F56" s="78"/>
      <c r="G56" s="362" t="s">
        <v>45</v>
      </c>
      <c r="H56" s="363" t="s">
        <v>597</v>
      </c>
      <c r="I56" s="277" t="s">
        <v>599</v>
      </c>
      <c r="J56" s="278" t="s">
        <v>126</v>
      </c>
      <c r="K56" s="278" t="s">
        <v>566</v>
      </c>
      <c r="L56" s="293" t="s">
        <v>181</v>
      </c>
      <c r="M56" s="230"/>
      <c r="N56" s="230"/>
      <c r="O56" s="230"/>
      <c r="P56" s="364">
        <v>43185</v>
      </c>
      <c r="Q56" s="365">
        <v>43185</v>
      </c>
      <c r="R56" s="339">
        <v>2</v>
      </c>
      <c r="S56" s="195"/>
      <c r="T56" s="195"/>
      <c r="U56" s="295"/>
      <c r="V56" s="322"/>
      <c r="W56" s="296"/>
      <c r="X56" s="292" t="s">
        <v>378</v>
      </c>
      <c r="Y56" s="292"/>
      <c r="Z56" s="230"/>
      <c r="AA56" s="297"/>
      <c r="AB56" s="297"/>
      <c r="AC56" s="297"/>
      <c r="AD56" s="297"/>
      <c r="AE56" s="297"/>
      <c r="AF56" s="297"/>
      <c r="AG56" s="297"/>
      <c r="AH56" s="297"/>
      <c r="AI56" s="297"/>
      <c r="AJ56" s="297"/>
      <c r="AK56" s="297"/>
      <c r="AL56" s="297"/>
      <c r="AM56" s="297"/>
      <c r="AN56" s="297"/>
    </row>
    <row r="57" spans="2:40" ht="24" hidden="1" customHeight="1">
      <c r="B57" s="78"/>
      <c r="C57" s="78" t="str">
        <f>R57&amp;"-"&amp;J57&amp;"-"&amp;H57&amp;"-"&amp;L57</f>
        <v>1-Max Life-Services-Business Analyst</v>
      </c>
      <c r="D57" s="321"/>
      <c r="E57" s="293"/>
      <c r="F57" s="78"/>
      <c r="G57" s="362"/>
      <c r="H57" s="363" t="s">
        <v>597</v>
      </c>
      <c r="I57" s="277"/>
      <c r="J57" s="278" t="s">
        <v>126</v>
      </c>
      <c r="K57" s="278"/>
      <c r="L57" s="230" t="s">
        <v>196</v>
      </c>
      <c r="M57" s="230"/>
      <c r="N57" s="230"/>
      <c r="O57" s="230"/>
      <c r="P57" s="364"/>
      <c r="Q57" s="365"/>
      <c r="R57" s="339">
        <v>1</v>
      </c>
      <c r="S57" s="195"/>
      <c r="T57" s="195"/>
      <c r="U57" s="295"/>
      <c r="V57" s="322"/>
      <c r="W57" s="296"/>
      <c r="X57" s="292" t="s">
        <v>378</v>
      </c>
      <c r="Y57" s="292"/>
      <c r="Z57" s="230"/>
      <c r="AA57" s="297"/>
      <c r="AB57" s="297"/>
      <c r="AC57" s="297"/>
      <c r="AD57" s="297"/>
      <c r="AE57" s="297"/>
      <c r="AF57" s="297"/>
      <c r="AG57" s="297"/>
      <c r="AH57" s="297"/>
      <c r="AI57" s="297"/>
      <c r="AJ57" s="297"/>
      <c r="AK57" s="297"/>
      <c r="AL57" s="297"/>
      <c r="AM57" s="297"/>
      <c r="AN57" s="297"/>
    </row>
    <row r="58" spans="2:40" ht="24" hidden="1" customHeight="1">
      <c r="B58" s="78"/>
      <c r="C58" s="78" t="str">
        <f>R58&amp;"-"&amp;J58&amp;"-"&amp;H58&amp;"-"&amp;L58</f>
        <v>1-Max Life-Services-Project Manager</v>
      </c>
      <c r="D58" s="321"/>
      <c r="E58" s="293"/>
      <c r="F58" s="78"/>
      <c r="G58" s="362"/>
      <c r="H58" s="363" t="s">
        <v>597</v>
      </c>
      <c r="I58" s="277"/>
      <c r="J58" s="278" t="s">
        <v>126</v>
      </c>
      <c r="K58" s="278"/>
      <c r="L58" s="230" t="s">
        <v>178</v>
      </c>
      <c r="M58" s="230"/>
      <c r="N58" s="230"/>
      <c r="O58" s="230"/>
      <c r="P58" s="364"/>
      <c r="Q58" s="365"/>
      <c r="R58" s="339">
        <v>1</v>
      </c>
      <c r="S58" s="195"/>
      <c r="T58" s="195"/>
      <c r="U58" s="295"/>
      <c r="V58" s="322"/>
      <c r="W58" s="296"/>
      <c r="X58" s="292" t="s">
        <v>378</v>
      </c>
      <c r="Y58" s="292"/>
      <c r="Z58" s="230"/>
      <c r="AA58" s="297"/>
      <c r="AB58" s="297"/>
      <c r="AC58" s="297"/>
      <c r="AD58" s="297"/>
      <c r="AE58" s="297"/>
      <c r="AF58" s="297"/>
      <c r="AG58" s="297"/>
      <c r="AH58" s="297"/>
      <c r="AI58" s="297"/>
      <c r="AJ58" s="297"/>
      <c r="AK58" s="297"/>
      <c r="AL58" s="297"/>
      <c r="AM58" s="297"/>
      <c r="AN58" s="297"/>
    </row>
    <row r="59" spans="2:40" ht="24" hidden="1" customHeight="1">
      <c r="B59" s="78">
        <v>50</v>
      </c>
      <c r="C59" s="78" t="str">
        <f>R59&amp;"-"&amp;J59&amp;"-"&amp;H59&amp;"-"&amp;L59</f>
        <v>1-Max Life-Services-SA</v>
      </c>
      <c r="D59" s="321">
        <v>43175</v>
      </c>
      <c r="E59" s="293"/>
      <c r="F59" s="78"/>
      <c r="G59" s="362" t="s">
        <v>45</v>
      </c>
      <c r="H59" s="363" t="s">
        <v>597</v>
      </c>
      <c r="I59" s="277" t="s">
        <v>599</v>
      </c>
      <c r="J59" s="278" t="s">
        <v>126</v>
      </c>
      <c r="K59" s="278" t="s">
        <v>566</v>
      </c>
      <c r="L59" s="230" t="s">
        <v>536</v>
      </c>
      <c r="M59" s="230"/>
      <c r="N59" s="230"/>
      <c r="O59" s="230"/>
      <c r="P59" s="364">
        <v>43185</v>
      </c>
      <c r="Q59" s="365">
        <v>43185</v>
      </c>
      <c r="R59" s="339">
        <v>1</v>
      </c>
      <c r="S59" s="195"/>
      <c r="T59" s="195"/>
      <c r="U59" s="295"/>
      <c r="V59" s="322"/>
      <c r="W59" s="296"/>
      <c r="X59" s="292" t="s">
        <v>378</v>
      </c>
      <c r="Y59" s="292"/>
      <c r="Z59" s="230"/>
      <c r="AA59" s="297"/>
      <c r="AB59" s="297"/>
      <c r="AC59" s="297"/>
      <c r="AD59" s="297"/>
      <c r="AE59" s="297"/>
      <c r="AF59" s="297"/>
      <c r="AG59" s="297"/>
      <c r="AH59" s="297"/>
      <c r="AI59" s="297"/>
      <c r="AJ59" s="297"/>
      <c r="AK59" s="297"/>
      <c r="AL59" s="297"/>
      <c r="AM59" s="297"/>
      <c r="AN59" s="297"/>
    </row>
    <row r="60" spans="2:40" ht="24" hidden="1" customHeight="1">
      <c r="B60" s="78">
        <v>51</v>
      </c>
      <c r="C60" s="78" t="str">
        <f>R60&amp;"-"&amp;J60&amp;"-"&amp;H60&amp;"-"&amp;L60</f>
        <v>-Cvent-Services-</v>
      </c>
      <c r="D60" s="321">
        <v>43175</v>
      </c>
      <c r="E60" s="293"/>
      <c r="F60" s="78"/>
      <c r="G60" s="362" t="s">
        <v>45</v>
      </c>
      <c r="H60" s="363" t="s">
        <v>597</v>
      </c>
      <c r="I60" s="277" t="s">
        <v>599</v>
      </c>
      <c r="J60" s="279" t="s">
        <v>603</v>
      </c>
      <c r="K60" s="278" t="s">
        <v>616</v>
      </c>
      <c r="L60" s="230"/>
      <c r="M60" s="230"/>
      <c r="N60" s="230"/>
      <c r="O60" s="230"/>
      <c r="P60" s="364">
        <v>43197</v>
      </c>
      <c r="Q60" s="363"/>
      <c r="R60" s="339"/>
      <c r="S60" s="195"/>
      <c r="T60" s="195"/>
      <c r="U60" s="295"/>
      <c r="V60" s="322"/>
      <c r="W60" s="296"/>
      <c r="X60" s="292" t="s">
        <v>621</v>
      </c>
      <c r="Y60" s="292"/>
      <c r="Z60" s="230"/>
      <c r="AA60" s="297"/>
      <c r="AB60" s="297"/>
      <c r="AC60" s="297"/>
      <c r="AD60" s="297"/>
      <c r="AE60" s="297"/>
      <c r="AF60" s="297"/>
      <c r="AG60" s="297"/>
      <c r="AH60" s="297"/>
      <c r="AI60" s="297"/>
      <c r="AJ60" s="297"/>
      <c r="AK60" s="297"/>
      <c r="AL60" s="297"/>
      <c r="AM60" s="297"/>
      <c r="AN60" s="297"/>
    </row>
    <row r="61" spans="2:40" ht="24" hidden="1" customHeight="1">
      <c r="B61" s="78">
        <v>52</v>
      </c>
      <c r="C61" s="78"/>
      <c r="D61" s="321">
        <v>43175</v>
      </c>
      <c r="E61" s="293"/>
      <c r="F61" s="78"/>
      <c r="G61" s="362" t="s">
        <v>45</v>
      </c>
      <c r="H61" s="363" t="s">
        <v>72</v>
      </c>
      <c r="I61" s="277" t="s">
        <v>599</v>
      </c>
      <c r="J61" s="278" t="s">
        <v>604</v>
      </c>
      <c r="K61" s="278" t="s">
        <v>617</v>
      </c>
      <c r="L61" s="230"/>
      <c r="M61" s="230"/>
      <c r="N61" s="230"/>
      <c r="O61" s="230"/>
      <c r="P61" s="364"/>
      <c r="Q61" s="365"/>
      <c r="R61" s="339"/>
      <c r="S61" s="195"/>
      <c r="T61" s="195"/>
      <c r="U61" s="295"/>
      <c r="V61" s="322"/>
      <c r="W61" s="296"/>
      <c r="X61" s="292" t="s">
        <v>621</v>
      </c>
      <c r="Y61" s="292"/>
      <c r="Z61" s="230"/>
      <c r="AA61" s="297"/>
      <c r="AB61" s="297"/>
      <c r="AC61" s="297"/>
      <c r="AD61" s="297"/>
      <c r="AE61" s="297"/>
      <c r="AF61" s="297"/>
      <c r="AG61" s="297"/>
      <c r="AH61" s="297"/>
      <c r="AI61" s="297"/>
      <c r="AJ61" s="297"/>
      <c r="AK61" s="297"/>
      <c r="AL61" s="297"/>
      <c r="AM61" s="297"/>
      <c r="AN61" s="297"/>
    </row>
    <row r="62" spans="2:40" ht="24" hidden="1" customHeight="1">
      <c r="B62" s="78">
        <v>53</v>
      </c>
      <c r="C62" s="78" t="str">
        <f t="shared" ref="C62:C90" si="5">R62&amp;"-"&amp;J62&amp;"-"&amp;H62&amp;"-"&amp;L62</f>
        <v>2-Merck-Services-Technical Consultant</v>
      </c>
      <c r="D62" s="321">
        <v>43175</v>
      </c>
      <c r="E62" s="293"/>
      <c r="F62" s="78"/>
      <c r="G62" s="362" t="s">
        <v>45</v>
      </c>
      <c r="H62" s="363" t="s">
        <v>597</v>
      </c>
      <c r="I62" s="277" t="s">
        <v>61</v>
      </c>
      <c r="J62" s="161" t="s">
        <v>130</v>
      </c>
      <c r="K62" s="278" t="s">
        <v>615</v>
      </c>
      <c r="L62" s="230" t="s">
        <v>181</v>
      </c>
      <c r="M62" s="230"/>
      <c r="N62" s="230"/>
      <c r="O62" s="230"/>
      <c r="P62" s="364">
        <v>43195</v>
      </c>
      <c r="Q62" s="365">
        <v>43195</v>
      </c>
      <c r="R62" s="339">
        <v>2</v>
      </c>
      <c r="S62" s="195"/>
      <c r="T62" s="195"/>
      <c r="U62" s="295"/>
      <c r="V62" s="322"/>
      <c r="W62" s="296"/>
      <c r="X62" s="292" t="s">
        <v>378</v>
      </c>
      <c r="Y62" s="292"/>
      <c r="Z62" s="230"/>
      <c r="AA62" s="297"/>
      <c r="AB62" s="297"/>
      <c r="AC62" s="297"/>
      <c r="AD62" s="297"/>
      <c r="AE62" s="297"/>
      <c r="AF62" s="297"/>
      <c r="AG62" s="297"/>
      <c r="AH62" s="297"/>
      <c r="AI62" s="297"/>
      <c r="AJ62" s="297"/>
      <c r="AK62" s="297"/>
      <c r="AL62" s="297"/>
      <c r="AM62" s="297"/>
      <c r="AN62" s="297"/>
    </row>
    <row r="63" spans="2:40" ht="24" hidden="1" customHeight="1">
      <c r="B63" s="78">
        <v>53</v>
      </c>
      <c r="C63" s="78" t="str">
        <f t="shared" si="5"/>
        <v>1-Merck-Services-Project Manager</v>
      </c>
      <c r="D63" s="321">
        <v>43175</v>
      </c>
      <c r="E63" s="293"/>
      <c r="F63" s="78"/>
      <c r="G63" s="362" t="s">
        <v>45</v>
      </c>
      <c r="H63" s="363" t="s">
        <v>597</v>
      </c>
      <c r="I63" s="277" t="s">
        <v>61</v>
      </c>
      <c r="J63" s="161" t="s">
        <v>130</v>
      </c>
      <c r="K63" s="278" t="s">
        <v>615</v>
      </c>
      <c r="L63" s="230" t="s">
        <v>178</v>
      </c>
      <c r="M63" s="230"/>
      <c r="N63" s="230"/>
      <c r="O63" s="230"/>
      <c r="P63" s="364">
        <v>43195</v>
      </c>
      <c r="Q63" s="365">
        <v>43195</v>
      </c>
      <c r="R63" s="339">
        <v>1</v>
      </c>
      <c r="S63" s="195"/>
      <c r="T63" s="195"/>
      <c r="U63" s="295"/>
      <c r="V63" s="322"/>
      <c r="W63" s="296"/>
      <c r="X63" s="292" t="s">
        <v>378</v>
      </c>
      <c r="Y63" s="292"/>
      <c r="Z63" s="230"/>
      <c r="AA63" s="297"/>
      <c r="AB63" s="297"/>
      <c r="AC63" s="297"/>
      <c r="AD63" s="297"/>
      <c r="AE63" s="297"/>
      <c r="AF63" s="297"/>
      <c r="AG63" s="297"/>
      <c r="AH63" s="297"/>
      <c r="AI63" s="297"/>
      <c r="AJ63" s="297"/>
      <c r="AK63" s="297"/>
      <c r="AL63" s="297"/>
      <c r="AM63" s="297"/>
      <c r="AN63" s="297"/>
    </row>
    <row r="64" spans="2:40" ht="24" hidden="1" customHeight="1">
      <c r="B64" s="78">
        <v>53</v>
      </c>
      <c r="C64" s="78" t="str">
        <f t="shared" si="5"/>
        <v>1-Merck-Services-SA</v>
      </c>
      <c r="D64" s="321">
        <v>43175</v>
      </c>
      <c r="E64" s="293"/>
      <c r="F64" s="78"/>
      <c r="G64" s="362" t="s">
        <v>45</v>
      </c>
      <c r="H64" s="363" t="s">
        <v>597</v>
      </c>
      <c r="I64" s="277" t="s">
        <v>61</v>
      </c>
      <c r="J64" s="161" t="s">
        <v>130</v>
      </c>
      <c r="K64" s="278" t="s">
        <v>615</v>
      </c>
      <c r="L64" s="230" t="s">
        <v>536</v>
      </c>
      <c r="M64" s="230"/>
      <c r="N64" s="230"/>
      <c r="O64" s="230"/>
      <c r="P64" s="364">
        <v>43195</v>
      </c>
      <c r="Q64" s="365">
        <v>43195</v>
      </c>
      <c r="R64" s="339">
        <v>1</v>
      </c>
      <c r="S64" s="195"/>
      <c r="T64" s="195"/>
      <c r="U64" s="295"/>
      <c r="V64" s="322"/>
      <c r="W64" s="296"/>
      <c r="X64" s="292" t="s">
        <v>378</v>
      </c>
      <c r="Y64" s="292"/>
      <c r="Z64" s="230"/>
      <c r="AA64" s="297"/>
      <c r="AB64" s="297"/>
      <c r="AC64" s="297"/>
      <c r="AD64" s="297"/>
      <c r="AE64" s="297"/>
      <c r="AF64" s="297"/>
      <c r="AG64" s="297"/>
      <c r="AH64" s="297"/>
      <c r="AI64" s="297"/>
      <c r="AJ64" s="297"/>
      <c r="AK64" s="297"/>
      <c r="AL64" s="297"/>
      <c r="AM64" s="297"/>
      <c r="AN64" s="297"/>
    </row>
    <row r="65" spans="2:40" ht="24" hidden="1" customHeight="1">
      <c r="B65" s="78">
        <v>54</v>
      </c>
      <c r="C65" s="78" t="str">
        <f t="shared" si="5"/>
        <v>2-One India-Services-Technical Consultant</v>
      </c>
      <c r="D65" s="321">
        <v>43175</v>
      </c>
      <c r="E65" s="293"/>
      <c r="F65" s="78"/>
      <c r="G65" s="362" t="s">
        <v>45</v>
      </c>
      <c r="H65" s="363" t="s">
        <v>597</v>
      </c>
      <c r="I65" s="277" t="s">
        <v>61</v>
      </c>
      <c r="J65" s="161" t="s">
        <v>89</v>
      </c>
      <c r="K65" s="278" t="s">
        <v>615</v>
      </c>
      <c r="L65" s="230" t="s">
        <v>181</v>
      </c>
      <c r="M65" s="230"/>
      <c r="N65" s="230"/>
      <c r="O65" s="230"/>
      <c r="P65" s="364">
        <v>43199</v>
      </c>
      <c r="Q65" s="366"/>
      <c r="R65" s="339">
        <v>2</v>
      </c>
      <c r="S65" s="195"/>
      <c r="T65" s="195"/>
      <c r="U65" s="295"/>
      <c r="V65" s="322"/>
      <c r="W65" s="296"/>
      <c r="X65" s="292" t="s">
        <v>378</v>
      </c>
      <c r="Y65" s="292"/>
      <c r="Z65" s="230"/>
      <c r="AA65" s="297"/>
      <c r="AB65" s="297"/>
      <c r="AC65" s="297"/>
      <c r="AD65" s="297"/>
      <c r="AE65" s="297"/>
      <c r="AF65" s="297"/>
      <c r="AG65" s="297"/>
      <c r="AH65" s="297"/>
      <c r="AI65" s="297"/>
      <c r="AJ65" s="297"/>
      <c r="AK65" s="297"/>
      <c r="AL65" s="297"/>
      <c r="AM65" s="297"/>
      <c r="AN65" s="297"/>
    </row>
    <row r="66" spans="2:40" ht="24" hidden="1" customHeight="1">
      <c r="B66" s="78">
        <v>54</v>
      </c>
      <c r="C66" s="78" t="str">
        <f t="shared" si="5"/>
        <v>1-One India-Services-Project Manager</v>
      </c>
      <c r="D66" s="321">
        <v>43175</v>
      </c>
      <c r="E66" s="293"/>
      <c r="F66" s="78"/>
      <c r="G66" s="362" t="s">
        <v>45</v>
      </c>
      <c r="H66" s="363" t="s">
        <v>597</v>
      </c>
      <c r="I66" s="277" t="s">
        <v>61</v>
      </c>
      <c r="J66" s="161" t="s">
        <v>89</v>
      </c>
      <c r="K66" s="278" t="s">
        <v>615</v>
      </c>
      <c r="L66" s="230" t="s">
        <v>178</v>
      </c>
      <c r="M66" s="230"/>
      <c r="N66" s="230"/>
      <c r="O66" s="230"/>
      <c r="P66" s="364">
        <v>43199</v>
      </c>
      <c r="Q66" s="366"/>
      <c r="R66" s="339">
        <v>1</v>
      </c>
      <c r="S66" s="195"/>
      <c r="T66" s="195"/>
      <c r="U66" s="295"/>
      <c r="V66" s="322"/>
      <c r="W66" s="296"/>
      <c r="X66" s="292" t="s">
        <v>378</v>
      </c>
      <c r="Y66" s="292"/>
      <c r="Z66" s="230"/>
      <c r="AA66" s="297"/>
      <c r="AB66" s="297"/>
      <c r="AC66" s="297"/>
      <c r="AD66" s="297"/>
      <c r="AE66" s="297"/>
      <c r="AF66" s="297"/>
      <c r="AG66" s="297"/>
      <c r="AH66" s="297"/>
      <c r="AI66" s="297"/>
      <c r="AJ66" s="297"/>
      <c r="AK66" s="297"/>
      <c r="AL66" s="297"/>
      <c r="AM66" s="297"/>
      <c r="AN66" s="297"/>
    </row>
    <row r="67" spans="2:40" ht="24" hidden="1" customHeight="1">
      <c r="B67" s="78">
        <v>54</v>
      </c>
      <c r="C67" s="78" t="str">
        <f t="shared" si="5"/>
        <v>1-One India-Services-SA</v>
      </c>
      <c r="D67" s="321">
        <v>43175</v>
      </c>
      <c r="E67" s="293"/>
      <c r="F67" s="78"/>
      <c r="G67" s="362" t="s">
        <v>45</v>
      </c>
      <c r="H67" s="363" t="s">
        <v>597</v>
      </c>
      <c r="I67" s="277" t="s">
        <v>61</v>
      </c>
      <c r="J67" s="161" t="s">
        <v>89</v>
      </c>
      <c r="K67" s="278" t="s">
        <v>615</v>
      </c>
      <c r="L67" s="230" t="s">
        <v>536</v>
      </c>
      <c r="M67" s="230"/>
      <c r="N67" s="230"/>
      <c r="O67" s="230"/>
      <c r="P67" s="364">
        <v>43199</v>
      </c>
      <c r="Q67" s="366"/>
      <c r="R67" s="339">
        <v>1</v>
      </c>
      <c r="S67" s="195"/>
      <c r="T67" s="195"/>
      <c r="U67" s="295"/>
      <c r="V67" s="322"/>
      <c r="W67" s="296"/>
      <c r="X67" s="292" t="s">
        <v>378</v>
      </c>
      <c r="Y67" s="292"/>
      <c r="Z67" s="230"/>
      <c r="AA67" s="297"/>
      <c r="AB67" s="297"/>
      <c r="AC67" s="297"/>
      <c r="AD67" s="297"/>
      <c r="AE67" s="297"/>
      <c r="AF67" s="297"/>
      <c r="AG67" s="297"/>
      <c r="AH67" s="297"/>
      <c r="AI67" s="297"/>
      <c r="AJ67" s="297"/>
      <c r="AK67" s="297"/>
      <c r="AL67" s="297"/>
      <c r="AM67" s="297"/>
      <c r="AN67" s="297"/>
    </row>
    <row r="68" spans="2:40" ht="24" hidden="1" customHeight="1">
      <c r="B68" s="78">
        <v>55</v>
      </c>
      <c r="C68" s="78" t="str">
        <f t="shared" si="5"/>
        <v>1-SBD-Remote Development-Services-Technical Consultant</v>
      </c>
      <c r="D68" s="321">
        <v>43175</v>
      </c>
      <c r="E68" s="293"/>
      <c r="F68" s="78"/>
      <c r="G68" s="362" t="s">
        <v>45</v>
      </c>
      <c r="H68" s="363" t="s">
        <v>597</v>
      </c>
      <c r="I68" s="277" t="s">
        <v>61</v>
      </c>
      <c r="J68" s="277" t="s">
        <v>605</v>
      </c>
      <c r="K68" s="278" t="s">
        <v>617</v>
      </c>
      <c r="L68" s="230" t="s">
        <v>181</v>
      </c>
      <c r="M68" s="230"/>
      <c r="N68" s="230"/>
      <c r="O68" s="230"/>
      <c r="P68" s="364">
        <v>43205</v>
      </c>
      <c r="Q68" s="365">
        <v>43205</v>
      </c>
      <c r="R68" s="339">
        <v>1</v>
      </c>
      <c r="S68" s="195"/>
      <c r="T68" s="195"/>
      <c r="U68" s="295"/>
      <c r="V68" s="322"/>
      <c r="W68" s="296"/>
      <c r="X68" s="292" t="s">
        <v>378</v>
      </c>
      <c r="Y68" s="292"/>
      <c r="Z68" s="230"/>
      <c r="AA68" s="297"/>
      <c r="AB68" s="297"/>
      <c r="AC68" s="297"/>
      <c r="AD68" s="297"/>
      <c r="AE68" s="297"/>
      <c r="AF68" s="297"/>
      <c r="AG68" s="297"/>
      <c r="AH68" s="297"/>
      <c r="AI68" s="297"/>
      <c r="AJ68" s="297"/>
      <c r="AK68" s="297"/>
      <c r="AL68" s="297"/>
      <c r="AM68" s="297"/>
      <c r="AN68" s="297"/>
    </row>
    <row r="69" spans="2:40" ht="24" hidden="1" customHeight="1">
      <c r="B69" s="78">
        <v>55</v>
      </c>
      <c r="C69" s="78" t="str">
        <f t="shared" si="5"/>
        <v>1-SBD-Remote Development-Services-Project Manager</v>
      </c>
      <c r="D69" s="321">
        <v>43175</v>
      </c>
      <c r="E69" s="293"/>
      <c r="F69" s="78"/>
      <c r="G69" s="362" t="s">
        <v>45</v>
      </c>
      <c r="H69" s="363" t="s">
        <v>597</v>
      </c>
      <c r="I69" s="277" t="s">
        <v>61</v>
      </c>
      <c r="J69" s="277" t="s">
        <v>605</v>
      </c>
      <c r="K69" s="278" t="s">
        <v>617</v>
      </c>
      <c r="L69" s="230" t="s">
        <v>178</v>
      </c>
      <c r="M69" s="230"/>
      <c r="N69" s="230"/>
      <c r="O69" s="230"/>
      <c r="P69" s="364">
        <v>43205</v>
      </c>
      <c r="Q69" s="365">
        <v>43205</v>
      </c>
      <c r="R69" s="339">
        <v>1</v>
      </c>
      <c r="S69" s="195"/>
      <c r="T69" s="195"/>
      <c r="U69" s="295"/>
      <c r="V69" s="322"/>
      <c r="W69" s="296"/>
      <c r="X69" s="292" t="s">
        <v>378</v>
      </c>
      <c r="Y69" s="292"/>
      <c r="Z69" s="230"/>
      <c r="AA69" s="297"/>
      <c r="AB69" s="297"/>
      <c r="AC69" s="297"/>
      <c r="AD69" s="297"/>
      <c r="AE69" s="297"/>
      <c r="AF69" s="297"/>
      <c r="AG69" s="297"/>
      <c r="AH69" s="297"/>
      <c r="AI69" s="297"/>
      <c r="AJ69" s="297"/>
      <c r="AK69" s="297"/>
      <c r="AL69" s="297"/>
      <c r="AM69" s="297"/>
      <c r="AN69" s="297"/>
    </row>
    <row r="70" spans="2:40" ht="24" hidden="1" customHeight="1">
      <c r="B70" s="78">
        <v>55</v>
      </c>
      <c r="C70" s="78" t="str">
        <f t="shared" si="5"/>
        <v>1-SBD-Remote Development-Services-SA</v>
      </c>
      <c r="D70" s="321">
        <v>43175</v>
      </c>
      <c r="E70" s="293"/>
      <c r="F70" s="78"/>
      <c r="G70" s="362" t="s">
        <v>45</v>
      </c>
      <c r="H70" s="363" t="s">
        <v>597</v>
      </c>
      <c r="I70" s="277" t="s">
        <v>61</v>
      </c>
      <c r="J70" s="277" t="s">
        <v>605</v>
      </c>
      <c r="K70" s="278" t="s">
        <v>617</v>
      </c>
      <c r="L70" s="230" t="s">
        <v>536</v>
      </c>
      <c r="M70" s="230"/>
      <c r="N70" s="230"/>
      <c r="O70" s="230"/>
      <c r="P70" s="364">
        <v>43205</v>
      </c>
      <c r="Q70" s="365">
        <v>43205</v>
      </c>
      <c r="R70" s="339">
        <v>1</v>
      </c>
      <c r="S70" s="195"/>
      <c r="T70" s="195"/>
      <c r="U70" s="295"/>
      <c r="V70" s="322"/>
      <c r="W70" s="296"/>
      <c r="X70" s="292" t="s">
        <v>378</v>
      </c>
      <c r="Y70" s="292"/>
      <c r="Z70" s="230"/>
      <c r="AA70" s="297"/>
      <c r="AB70" s="297"/>
      <c r="AC70" s="297"/>
      <c r="AD70" s="297"/>
      <c r="AE70" s="297"/>
      <c r="AF70" s="297"/>
      <c r="AG70" s="297"/>
      <c r="AH70" s="297"/>
      <c r="AI70" s="297"/>
      <c r="AJ70" s="297"/>
      <c r="AK70" s="297"/>
      <c r="AL70" s="297"/>
      <c r="AM70" s="297"/>
      <c r="AN70" s="297"/>
    </row>
    <row r="71" spans="2:40" ht="24" hidden="1" customHeight="1">
      <c r="B71" s="78">
        <v>56</v>
      </c>
      <c r="C71" s="78" t="str">
        <f t="shared" si="5"/>
        <v>31-Scope-RA-Technical Consultant</v>
      </c>
      <c r="D71" s="321">
        <v>43175</v>
      </c>
      <c r="E71" s="293"/>
      <c r="F71" s="78"/>
      <c r="G71" s="362" t="s">
        <v>45</v>
      </c>
      <c r="H71" s="363" t="s">
        <v>72</v>
      </c>
      <c r="I71" s="277" t="s">
        <v>4</v>
      </c>
      <c r="J71" s="277" t="s">
        <v>123</v>
      </c>
      <c r="K71" s="278" t="s">
        <v>566</v>
      </c>
      <c r="L71" s="230" t="s">
        <v>181</v>
      </c>
      <c r="M71" s="230"/>
      <c r="N71" s="230"/>
      <c r="O71" s="230"/>
      <c r="P71" s="364">
        <v>43191</v>
      </c>
      <c r="Q71" s="367"/>
      <c r="R71" s="339">
        <v>31</v>
      </c>
      <c r="S71" s="195"/>
      <c r="T71" s="195"/>
      <c r="U71" s="295"/>
      <c r="V71" s="322"/>
      <c r="W71" s="296"/>
      <c r="X71" s="292" t="s">
        <v>378</v>
      </c>
      <c r="Y71" s="292"/>
      <c r="Z71" s="230"/>
      <c r="AA71" s="297"/>
      <c r="AB71" s="297"/>
      <c r="AC71" s="297"/>
      <c r="AD71" s="297"/>
      <c r="AE71" s="297"/>
      <c r="AF71" s="297"/>
      <c r="AG71" s="297"/>
      <c r="AH71" s="297"/>
      <c r="AI71" s="297"/>
      <c r="AJ71" s="297"/>
      <c r="AK71" s="297"/>
      <c r="AL71" s="297"/>
      <c r="AM71" s="297"/>
      <c r="AN71" s="297"/>
    </row>
    <row r="72" spans="2:40" ht="24" hidden="1" customHeight="1">
      <c r="B72" s="78">
        <v>56</v>
      </c>
      <c r="C72" s="78" t="str">
        <f t="shared" si="5"/>
        <v>31-Scope-RA-Project Manager</v>
      </c>
      <c r="D72" s="321">
        <v>43175</v>
      </c>
      <c r="E72" s="293"/>
      <c r="F72" s="78"/>
      <c r="G72" s="362" t="s">
        <v>45</v>
      </c>
      <c r="H72" s="363" t="s">
        <v>72</v>
      </c>
      <c r="I72" s="277" t="s">
        <v>4</v>
      </c>
      <c r="J72" s="277" t="s">
        <v>123</v>
      </c>
      <c r="K72" s="278" t="s">
        <v>566</v>
      </c>
      <c r="L72" s="230" t="s">
        <v>178</v>
      </c>
      <c r="M72" s="230"/>
      <c r="N72" s="230"/>
      <c r="O72" s="230"/>
      <c r="P72" s="364">
        <v>43191</v>
      </c>
      <c r="Q72" s="367"/>
      <c r="R72" s="339">
        <v>31</v>
      </c>
      <c r="S72" s="195"/>
      <c r="T72" s="195"/>
      <c r="U72" s="295"/>
      <c r="V72" s="322"/>
      <c r="W72" s="296"/>
      <c r="X72" s="292" t="s">
        <v>378</v>
      </c>
      <c r="Y72" s="292"/>
      <c r="Z72" s="230"/>
      <c r="AA72" s="297"/>
      <c r="AB72" s="297"/>
      <c r="AC72" s="297"/>
      <c r="AD72" s="297"/>
      <c r="AE72" s="297"/>
      <c r="AF72" s="297"/>
      <c r="AG72" s="297"/>
      <c r="AH72" s="297"/>
      <c r="AI72" s="297"/>
      <c r="AJ72" s="297"/>
      <c r="AK72" s="297"/>
      <c r="AL72" s="297"/>
      <c r="AM72" s="297"/>
      <c r="AN72" s="297"/>
    </row>
    <row r="73" spans="2:40" ht="24" hidden="1" customHeight="1">
      <c r="B73" s="78">
        <v>57</v>
      </c>
      <c r="C73" s="78" t="str">
        <f t="shared" si="5"/>
        <v>2-Bajaj Finserv-Services-Technical Consultant</v>
      </c>
      <c r="D73" s="321">
        <v>43175</v>
      </c>
      <c r="E73" s="293"/>
      <c r="F73" s="78"/>
      <c r="G73" s="362" t="s">
        <v>45</v>
      </c>
      <c r="H73" s="363" t="s">
        <v>597</v>
      </c>
      <c r="I73" s="277" t="s">
        <v>50</v>
      </c>
      <c r="J73" s="277" t="s">
        <v>606</v>
      </c>
      <c r="K73" s="278" t="s">
        <v>616</v>
      </c>
      <c r="L73" s="230" t="s">
        <v>181</v>
      </c>
      <c r="M73" s="230"/>
      <c r="N73" s="230"/>
      <c r="O73" s="230"/>
      <c r="P73" s="364">
        <v>43205</v>
      </c>
      <c r="Q73" s="365">
        <v>43205</v>
      </c>
      <c r="R73" s="339">
        <v>2</v>
      </c>
      <c r="S73" s="195"/>
      <c r="T73" s="195"/>
      <c r="U73" s="295"/>
      <c r="V73" s="322"/>
      <c r="W73" s="296"/>
      <c r="X73" s="292" t="s">
        <v>378</v>
      </c>
      <c r="Y73" s="292"/>
      <c r="Z73" s="230"/>
      <c r="AA73" s="297"/>
      <c r="AB73" s="297"/>
      <c r="AC73" s="297"/>
      <c r="AD73" s="297"/>
      <c r="AE73" s="297"/>
      <c r="AF73" s="297"/>
      <c r="AG73" s="297"/>
      <c r="AH73" s="297"/>
      <c r="AI73" s="297"/>
      <c r="AJ73" s="297"/>
      <c r="AK73" s="297"/>
      <c r="AL73" s="297"/>
      <c r="AM73" s="297"/>
      <c r="AN73" s="297"/>
    </row>
    <row r="74" spans="2:40" ht="24" hidden="1" customHeight="1">
      <c r="B74" s="78">
        <v>57</v>
      </c>
      <c r="C74" s="78" t="str">
        <f t="shared" si="5"/>
        <v>1-Bajaj Finserv-Services-Project Manager</v>
      </c>
      <c r="D74" s="321">
        <v>43175</v>
      </c>
      <c r="E74" s="293"/>
      <c r="F74" s="78"/>
      <c r="G74" s="362" t="s">
        <v>45</v>
      </c>
      <c r="H74" s="363" t="s">
        <v>597</v>
      </c>
      <c r="I74" s="277" t="s">
        <v>50</v>
      </c>
      <c r="J74" s="277" t="s">
        <v>606</v>
      </c>
      <c r="K74" s="278" t="s">
        <v>616</v>
      </c>
      <c r="L74" s="230" t="s">
        <v>178</v>
      </c>
      <c r="M74" s="230"/>
      <c r="N74" s="230"/>
      <c r="O74" s="230"/>
      <c r="P74" s="364">
        <v>43205</v>
      </c>
      <c r="Q74" s="365">
        <v>43205</v>
      </c>
      <c r="R74" s="339">
        <v>1</v>
      </c>
      <c r="S74" s="195"/>
      <c r="T74" s="195"/>
      <c r="U74" s="295"/>
      <c r="V74" s="322"/>
      <c r="W74" s="296"/>
      <c r="X74" s="292" t="s">
        <v>378</v>
      </c>
      <c r="Y74" s="292"/>
      <c r="Z74" s="230"/>
      <c r="AA74" s="297"/>
      <c r="AB74" s="297"/>
      <c r="AC74" s="297"/>
      <c r="AD74" s="297"/>
      <c r="AE74" s="297"/>
      <c r="AF74" s="297"/>
      <c r="AG74" s="297"/>
      <c r="AH74" s="297"/>
      <c r="AI74" s="297"/>
      <c r="AJ74" s="297"/>
      <c r="AK74" s="297"/>
      <c r="AL74" s="297"/>
      <c r="AM74" s="297"/>
      <c r="AN74" s="297"/>
    </row>
    <row r="75" spans="2:40" ht="24" hidden="1" customHeight="1">
      <c r="B75" s="78">
        <v>57</v>
      </c>
      <c r="C75" s="78" t="str">
        <f t="shared" si="5"/>
        <v>1-Bajaj Finserv-Services-SA</v>
      </c>
      <c r="D75" s="321">
        <v>43175</v>
      </c>
      <c r="E75" s="293"/>
      <c r="F75" s="78"/>
      <c r="G75" s="362" t="s">
        <v>45</v>
      </c>
      <c r="H75" s="363" t="s">
        <v>597</v>
      </c>
      <c r="I75" s="277" t="s">
        <v>50</v>
      </c>
      <c r="J75" s="277" t="s">
        <v>606</v>
      </c>
      <c r="K75" s="278" t="s">
        <v>616</v>
      </c>
      <c r="L75" s="230" t="s">
        <v>536</v>
      </c>
      <c r="M75" s="230"/>
      <c r="N75" s="230"/>
      <c r="O75" s="230"/>
      <c r="P75" s="364">
        <v>43205</v>
      </c>
      <c r="Q75" s="365">
        <v>43205</v>
      </c>
      <c r="R75" s="339">
        <v>1</v>
      </c>
      <c r="S75" s="195"/>
      <c r="T75" s="195"/>
      <c r="U75" s="295"/>
      <c r="V75" s="322"/>
      <c r="W75" s="296"/>
      <c r="X75" s="292" t="s">
        <v>378</v>
      </c>
      <c r="Y75" s="292"/>
      <c r="Z75" s="230"/>
      <c r="AA75" s="297"/>
      <c r="AB75" s="297"/>
      <c r="AC75" s="297"/>
      <c r="AD75" s="297"/>
      <c r="AE75" s="297"/>
      <c r="AF75" s="297"/>
      <c r="AG75" s="297"/>
      <c r="AH75" s="297"/>
      <c r="AI75" s="297"/>
      <c r="AJ75" s="297"/>
      <c r="AK75" s="297"/>
      <c r="AL75" s="297"/>
      <c r="AM75" s="297"/>
      <c r="AN75" s="297"/>
    </row>
    <row r="76" spans="2:40" ht="24" hidden="1" customHeight="1">
      <c r="B76" s="78">
        <v>58</v>
      </c>
      <c r="C76" s="78" t="str">
        <f t="shared" si="5"/>
        <v>3-Topsourcre-Services-Technical Consultant</v>
      </c>
      <c r="D76" s="321">
        <v>43175</v>
      </c>
      <c r="E76" s="293"/>
      <c r="F76" s="78"/>
      <c r="G76" s="362" t="s">
        <v>45</v>
      </c>
      <c r="H76" s="363" t="s">
        <v>597</v>
      </c>
      <c r="I76" s="277" t="s">
        <v>13</v>
      </c>
      <c r="J76" s="161" t="s">
        <v>607</v>
      </c>
      <c r="K76" s="278" t="s">
        <v>566</v>
      </c>
      <c r="L76" s="230" t="s">
        <v>181</v>
      </c>
      <c r="M76" s="230"/>
      <c r="N76" s="230"/>
      <c r="O76" s="230"/>
      <c r="P76" s="364">
        <v>43220</v>
      </c>
      <c r="Q76" s="365">
        <v>43220</v>
      </c>
      <c r="R76" s="339">
        <v>3</v>
      </c>
      <c r="S76" s="195"/>
      <c r="T76" s="195"/>
      <c r="U76" s="295"/>
      <c r="V76" s="322"/>
      <c r="W76" s="296"/>
      <c r="X76" s="292" t="s">
        <v>378</v>
      </c>
      <c r="Y76" s="292"/>
      <c r="Z76" s="230"/>
      <c r="AA76" s="297"/>
      <c r="AB76" s="297"/>
      <c r="AC76" s="297"/>
      <c r="AD76" s="297"/>
      <c r="AE76" s="297"/>
      <c r="AF76" s="297"/>
      <c r="AG76" s="297"/>
      <c r="AH76" s="297"/>
      <c r="AI76" s="297"/>
      <c r="AJ76" s="297"/>
      <c r="AK76" s="297"/>
      <c r="AL76" s="297"/>
      <c r="AM76" s="297"/>
      <c r="AN76" s="297"/>
    </row>
    <row r="77" spans="2:40" ht="24" hidden="1" customHeight="1">
      <c r="B77" s="78">
        <v>58</v>
      </c>
      <c r="C77" s="78" t="str">
        <f t="shared" si="5"/>
        <v>1-Topsourcre-Services-Business Analyst</v>
      </c>
      <c r="D77" s="321">
        <v>43175</v>
      </c>
      <c r="E77" s="293"/>
      <c r="F77" s="78"/>
      <c r="G77" s="362" t="s">
        <v>45</v>
      </c>
      <c r="H77" s="363" t="s">
        <v>597</v>
      </c>
      <c r="I77" s="277" t="s">
        <v>13</v>
      </c>
      <c r="J77" s="161" t="s">
        <v>607</v>
      </c>
      <c r="K77" s="278" t="s">
        <v>566</v>
      </c>
      <c r="L77" s="230" t="s">
        <v>196</v>
      </c>
      <c r="M77" s="230"/>
      <c r="N77" s="230"/>
      <c r="O77" s="230"/>
      <c r="P77" s="364">
        <v>43220</v>
      </c>
      <c r="Q77" s="365">
        <v>43220</v>
      </c>
      <c r="R77" s="339">
        <v>1</v>
      </c>
      <c r="S77" s="195"/>
      <c r="T77" s="195"/>
      <c r="U77" s="295"/>
      <c r="V77" s="322"/>
      <c r="W77" s="296"/>
      <c r="X77" s="292" t="s">
        <v>378</v>
      </c>
      <c r="Y77" s="292"/>
      <c r="Z77" s="230"/>
      <c r="AA77" s="297"/>
      <c r="AB77" s="297"/>
      <c r="AC77" s="297"/>
      <c r="AD77" s="297"/>
      <c r="AE77" s="297"/>
      <c r="AF77" s="297"/>
      <c r="AG77" s="297"/>
      <c r="AH77" s="297"/>
      <c r="AI77" s="297"/>
      <c r="AJ77" s="297"/>
      <c r="AK77" s="297"/>
      <c r="AL77" s="297"/>
      <c r="AM77" s="297"/>
      <c r="AN77" s="297"/>
    </row>
    <row r="78" spans="2:40" ht="24" hidden="1" customHeight="1">
      <c r="B78" s="78">
        <v>58</v>
      </c>
      <c r="C78" s="78" t="str">
        <f t="shared" si="5"/>
        <v>1-Topsourcre-Services-Project Manager</v>
      </c>
      <c r="D78" s="321">
        <v>43175</v>
      </c>
      <c r="E78" s="293"/>
      <c r="F78" s="78"/>
      <c r="G78" s="362" t="s">
        <v>45</v>
      </c>
      <c r="H78" s="363" t="s">
        <v>597</v>
      </c>
      <c r="I78" s="277" t="s">
        <v>13</v>
      </c>
      <c r="J78" s="161" t="s">
        <v>607</v>
      </c>
      <c r="K78" s="278" t="s">
        <v>566</v>
      </c>
      <c r="L78" s="230" t="s">
        <v>178</v>
      </c>
      <c r="M78" s="230"/>
      <c r="N78" s="230"/>
      <c r="O78" s="230"/>
      <c r="P78" s="364">
        <v>43220</v>
      </c>
      <c r="Q78" s="365">
        <v>43220</v>
      </c>
      <c r="R78" s="339">
        <v>1</v>
      </c>
      <c r="S78" s="195"/>
      <c r="T78" s="195"/>
      <c r="U78" s="295"/>
      <c r="V78" s="322"/>
      <c r="W78" s="296"/>
      <c r="X78" s="292" t="s">
        <v>378</v>
      </c>
      <c r="Y78" s="292"/>
      <c r="Z78" s="230"/>
      <c r="AA78" s="297"/>
      <c r="AB78" s="297"/>
      <c r="AC78" s="297"/>
      <c r="AD78" s="297"/>
      <c r="AE78" s="297"/>
      <c r="AF78" s="297"/>
      <c r="AG78" s="297"/>
      <c r="AH78" s="297"/>
      <c r="AI78" s="297"/>
      <c r="AJ78" s="297"/>
      <c r="AK78" s="297"/>
      <c r="AL78" s="297"/>
      <c r="AM78" s="297"/>
      <c r="AN78" s="297"/>
    </row>
    <row r="79" spans="2:40" ht="24" hidden="1" customHeight="1">
      <c r="B79" s="78">
        <v>58</v>
      </c>
      <c r="C79" s="78" t="str">
        <f t="shared" si="5"/>
        <v>1-Topsourcre-Services-SA</v>
      </c>
      <c r="D79" s="321">
        <v>43175</v>
      </c>
      <c r="E79" s="293"/>
      <c r="F79" s="78"/>
      <c r="G79" s="362" t="s">
        <v>45</v>
      </c>
      <c r="H79" s="363" t="s">
        <v>597</v>
      </c>
      <c r="I79" s="277" t="s">
        <v>13</v>
      </c>
      <c r="J79" s="161" t="s">
        <v>607</v>
      </c>
      <c r="K79" s="278" t="s">
        <v>566</v>
      </c>
      <c r="L79" s="230" t="s">
        <v>536</v>
      </c>
      <c r="M79" s="230"/>
      <c r="N79" s="230"/>
      <c r="O79" s="230"/>
      <c r="P79" s="364">
        <v>43220</v>
      </c>
      <c r="Q79" s="365">
        <v>43220</v>
      </c>
      <c r="R79" s="339">
        <v>1</v>
      </c>
      <c r="S79" s="195"/>
      <c r="T79" s="195"/>
      <c r="U79" s="295"/>
      <c r="V79" s="322"/>
      <c r="W79" s="296"/>
      <c r="X79" s="292" t="s">
        <v>378</v>
      </c>
      <c r="Y79" s="292"/>
      <c r="Z79" s="230"/>
      <c r="AA79" s="297"/>
      <c r="AB79" s="297"/>
      <c r="AC79" s="297"/>
      <c r="AD79" s="297"/>
      <c r="AE79" s="297"/>
      <c r="AF79" s="297"/>
      <c r="AG79" s="297"/>
      <c r="AH79" s="297"/>
      <c r="AI79" s="297"/>
      <c r="AJ79" s="297"/>
      <c r="AK79" s="297"/>
      <c r="AL79" s="297"/>
      <c r="AM79" s="297"/>
      <c r="AN79" s="297"/>
    </row>
    <row r="80" spans="2:40" ht="24" hidden="1" customHeight="1">
      <c r="B80" s="78">
        <v>59</v>
      </c>
      <c r="C80" s="78" t="str">
        <f t="shared" si="5"/>
        <v>6-Prudential-RA-Technical Consultant</v>
      </c>
      <c r="D80" s="321">
        <v>43175</v>
      </c>
      <c r="E80" s="293"/>
      <c r="F80" s="78"/>
      <c r="G80" s="362" t="s">
        <v>45</v>
      </c>
      <c r="H80" s="363" t="s">
        <v>72</v>
      </c>
      <c r="I80" s="277" t="s">
        <v>13</v>
      </c>
      <c r="J80" s="161" t="s">
        <v>17</v>
      </c>
      <c r="K80" s="278" t="s">
        <v>616</v>
      </c>
      <c r="L80" s="230" t="s">
        <v>181</v>
      </c>
      <c r="M80" s="230"/>
      <c r="N80" s="230"/>
      <c r="O80" s="230"/>
      <c r="P80" s="364">
        <v>43208</v>
      </c>
      <c r="Q80" s="365">
        <v>43208</v>
      </c>
      <c r="R80" s="339">
        <v>6</v>
      </c>
      <c r="S80" s="195"/>
      <c r="T80" s="195"/>
      <c r="U80" s="295"/>
      <c r="V80" s="322"/>
      <c r="W80" s="296"/>
      <c r="X80" s="292" t="s">
        <v>378</v>
      </c>
      <c r="Y80" s="292"/>
      <c r="Z80" s="230"/>
      <c r="AA80" s="297"/>
      <c r="AB80" s="297"/>
      <c r="AC80" s="297"/>
      <c r="AD80" s="297"/>
      <c r="AE80" s="297"/>
      <c r="AF80" s="297"/>
      <c r="AG80" s="297"/>
      <c r="AH80" s="297"/>
      <c r="AI80" s="297"/>
      <c r="AJ80" s="297"/>
      <c r="AK80" s="297"/>
      <c r="AL80" s="297"/>
      <c r="AM80" s="297"/>
      <c r="AN80" s="297"/>
    </row>
    <row r="81" spans="2:40" ht="24" hidden="1" customHeight="1">
      <c r="B81" s="78">
        <v>60</v>
      </c>
      <c r="C81" s="78" t="str">
        <f t="shared" si="5"/>
        <v>2-SBI Life-PoC-Technical Consultant</v>
      </c>
      <c r="D81" s="321">
        <v>43175</v>
      </c>
      <c r="E81" s="293"/>
      <c r="F81" s="78"/>
      <c r="G81" s="362" t="s">
        <v>45</v>
      </c>
      <c r="H81" s="363" t="s">
        <v>598</v>
      </c>
      <c r="I81" s="277" t="s">
        <v>13</v>
      </c>
      <c r="J81" s="161" t="s">
        <v>608</v>
      </c>
      <c r="K81" s="278" t="s">
        <v>615</v>
      </c>
      <c r="L81" s="230" t="s">
        <v>181</v>
      </c>
      <c r="M81" s="230"/>
      <c r="N81" s="230"/>
      <c r="O81" s="230"/>
      <c r="P81" s="364">
        <v>43235</v>
      </c>
      <c r="Q81" s="365"/>
      <c r="R81" s="339">
        <v>2</v>
      </c>
      <c r="S81" s="195"/>
      <c r="T81" s="195"/>
      <c r="U81" s="295"/>
      <c r="V81" s="322"/>
      <c r="W81" s="296"/>
      <c r="X81" s="292" t="s">
        <v>378</v>
      </c>
      <c r="Y81" s="292"/>
      <c r="Z81" s="230"/>
      <c r="AA81" s="297"/>
      <c r="AB81" s="297"/>
      <c r="AC81" s="297"/>
      <c r="AD81" s="297"/>
      <c r="AE81" s="297"/>
      <c r="AF81" s="297"/>
      <c r="AG81" s="297"/>
      <c r="AH81" s="297"/>
      <c r="AI81" s="297"/>
      <c r="AJ81" s="297"/>
      <c r="AK81" s="297"/>
      <c r="AL81" s="297"/>
      <c r="AM81" s="297"/>
      <c r="AN81" s="297"/>
    </row>
    <row r="82" spans="2:40" ht="24" hidden="1" customHeight="1">
      <c r="B82" s="78">
        <v>60</v>
      </c>
      <c r="C82" s="78" t="str">
        <f t="shared" si="5"/>
        <v>1-SBI Life-PoC-Business Analyst</v>
      </c>
      <c r="D82" s="321">
        <v>43175</v>
      </c>
      <c r="E82" s="293"/>
      <c r="F82" s="78"/>
      <c r="G82" s="362" t="s">
        <v>45</v>
      </c>
      <c r="H82" s="363" t="s">
        <v>598</v>
      </c>
      <c r="I82" s="277" t="s">
        <v>13</v>
      </c>
      <c r="J82" s="161" t="s">
        <v>608</v>
      </c>
      <c r="K82" s="278" t="s">
        <v>615</v>
      </c>
      <c r="L82" s="230" t="s">
        <v>196</v>
      </c>
      <c r="M82" s="230"/>
      <c r="N82" s="230"/>
      <c r="O82" s="230"/>
      <c r="P82" s="364">
        <v>43235</v>
      </c>
      <c r="Q82" s="365"/>
      <c r="R82" s="339">
        <v>1</v>
      </c>
      <c r="S82" s="195"/>
      <c r="T82" s="195"/>
      <c r="U82" s="295"/>
      <c r="V82" s="322"/>
      <c r="W82" s="296"/>
      <c r="X82" s="292" t="s">
        <v>378</v>
      </c>
      <c r="Y82" s="292"/>
      <c r="Z82" s="230"/>
      <c r="AA82" s="297"/>
      <c r="AB82" s="297"/>
      <c r="AC82" s="297"/>
      <c r="AD82" s="297"/>
      <c r="AE82" s="297"/>
      <c r="AF82" s="297"/>
      <c r="AG82" s="297"/>
      <c r="AH82" s="297"/>
      <c r="AI82" s="297"/>
      <c r="AJ82" s="297"/>
      <c r="AK82" s="297"/>
      <c r="AL82" s="297"/>
      <c r="AM82" s="297"/>
      <c r="AN82" s="297"/>
    </row>
    <row r="83" spans="2:40" ht="24" hidden="1" customHeight="1">
      <c r="B83" s="78">
        <v>60</v>
      </c>
      <c r="C83" s="78" t="str">
        <f t="shared" si="5"/>
        <v>1-SBI Life-PoC-SA</v>
      </c>
      <c r="D83" s="321">
        <v>43175</v>
      </c>
      <c r="E83" s="293"/>
      <c r="F83" s="78"/>
      <c r="G83" s="362" t="s">
        <v>45</v>
      </c>
      <c r="H83" s="363" t="s">
        <v>598</v>
      </c>
      <c r="I83" s="277" t="s">
        <v>13</v>
      </c>
      <c r="J83" s="161" t="s">
        <v>608</v>
      </c>
      <c r="K83" s="278" t="s">
        <v>615</v>
      </c>
      <c r="L83" s="230" t="s">
        <v>536</v>
      </c>
      <c r="M83" s="230"/>
      <c r="N83" s="230"/>
      <c r="O83" s="230"/>
      <c r="P83" s="364">
        <v>43235</v>
      </c>
      <c r="Q83" s="365"/>
      <c r="R83" s="339">
        <v>1</v>
      </c>
      <c r="S83" s="195"/>
      <c r="T83" s="195"/>
      <c r="U83" s="295"/>
      <c r="V83" s="322"/>
      <c r="W83" s="296"/>
      <c r="X83" s="292" t="s">
        <v>378</v>
      </c>
      <c r="Y83" s="292"/>
      <c r="Z83" s="230"/>
      <c r="AA83" s="297"/>
      <c r="AB83" s="297"/>
      <c r="AC83" s="297"/>
      <c r="AD83" s="297"/>
      <c r="AE83" s="297"/>
      <c r="AF83" s="297"/>
      <c r="AG83" s="297"/>
      <c r="AH83" s="297"/>
      <c r="AI83" s="297"/>
      <c r="AJ83" s="297"/>
      <c r="AK83" s="297"/>
      <c r="AL83" s="297"/>
      <c r="AM83" s="297"/>
      <c r="AN83" s="297"/>
    </row>
    <row r="84" spans="2:40" ht="24" hidden="1" customHeight="1">
      <c r="B84" s="78">
        <v>61</v>
      </c>
      <c r="C84" s="78" t="str">
        <f t="shared" si="5"/>
        <v>1-Tata Sky-PoC-Technical Consultant</v>
      </c>
      <c r="D84" s="321">
        <v>43175</v>
      </c>
      <c r="E84" s="293"/>
      <c r="F84" s="78"/>
      <c r="G84" s="362" t="s">
        <v>45</v>
      </c>
      <c r="H84" s="363" t="s">
        <v>598</v>
      </c>
      <c r="I84" s="277" t="s">
        <v>13</v>
      </c>
      <c r="J84" s="161" t="s">
        <v>609</v>
      </c>
      <c r="K84" s="278" t="s">
        <v>617</v>
      </c>
      <c r="L84" s="230" t="s">
        <v>181</v>
      </c>
      <c r="M84" s="230"/>
      <c r="N84" s="230"/>
      <c r="O84" s="230"/>
      <c r="P84" s="364">
        <v>43185</v>
      </c>
      <c r="Q84" s="365"/>
      <c r="R84" s="339">
        <v>1</v>
      </c>
      <c r="S84" s="195"/>
      <c r="T84" s="195"/>
      <c r="U84" s="295"/>
      <c r="V84" s="322"/>
      <c r="W84" s="296"/>
      <c r="X84" s="292" t="s">
        <v>378</v>
      </c>
      <c r="Y84" s="292"/>
      <c r="Z84" s="230"/>
      <c r="AA84" s="297"/>
      <c r="AB84" s="297"/>
      <c r="AC84" s="297"/>
      <c r="AD84" s="297"/>
      <c r="AE84" s="297"/>
      <c r="AF84" s="297"/>
      <c r="AG84" s="297"/>
      <c r="AH84" s="297"/>
      <c r="AI84" s="297"/>
      <c r="AJ84" s="297"/>
      <c r="AK84" s="297"/>
      <c r="AL84" s="297"/>
      <c r="AM84" s="297"/>
      <c r="AN84" s="297"/>
    </row>
    <row r="85" spans="2:40" ht="24" hidden="1" customHeight="1">
      <c r="B85" s="78">
        <v>61</v>
      </c>
      <c r="C85" s="78" t="str">
        <f t="shared" si="5"/>
        <v>1-Tata Sky-PoC-Business Analyst</v>
      </c>
      <c r="D85" s="321">
        <v>43175</v>
      </c>
      <c r="E85" s="293"/>
      <c r="F85" s="78"/>
      <c r="G85" s="362" t="s">
        <v>45</v>
      </c>
      <c r="H85" s="363" t="s">
        <v>598</v>
      </c>
      <c r="I85" s="277" t="s">
        <v>13</v>
      </c>
      <c r="J85" s="161" t="s">
        <v>609</v>
      </c>
      <c r="K85" s="278" t="s">
        <v>617</v>
      </c>
      <c r="L85" s="230" t="s">
        <v>196</v>
      </c>
      <c r="M85" s="230"/>
      <c r="N85" s="230"/>
      <c r="O85" s="230"/>
      <c r="P85" s="364">
        <v>43185</v>
      </c>
      <c r="Q85" s="365"/>
      <c r="R85" s="339">
        <v>1</v>
      </c>
      <c r="S85" s="195"/>
      <c r="T85" s="195"/>
      <c r="U85" s="295"/>
      <c r="V85" s="322"/>
      <c r="W85" s="296"/>
      <c r="X85" s="292" t="s">
        <v>378</v>
      </c>
      <c r="Y85" s="292"/>
      <c r="Z85" s="230"/>
      <c r="AA85" s="297"/>
      <c r="AB85" s="297"/>
      <c r="AC85" s="297"/>
      <c r="AD85" s="297"/>
      <c r="AE85" s="297"/>
      <c r="AF85" s="297"/>
      <c r="AG85" s="297"/>
      <c r="AH85" s="297"/>
      <c r="AI85" s="297"/>
      <c r="AJ85" s="297"/>
      <c r="AK85" s="297"/>
      <c r="AL85" s="297"/>
      <c r="AM85" s="297"/>
      <c r="AN85" s="297"/>
    </row>
    <row r="86" spans="2:40" ht="24" hidden="1" customHeight="1">
      <c r="B86" s="78">
        <v>61</v>
      </c>
      <c r="C86" s="78" t="str">
        <f t="shared" si="5"/>
        <v>1-Tata Sky-PoC-SA</v>
      </c>
      <c r="D86" s="321">
        <v>43175</v>
      </c>
      <c r="E86" s="293"/>
      <c r="F86" s="78"/>
      <c r="G86" s="362" t="s">
        <v>45</v>
      </c>
      <c r="H86" s="363" t="s">
        <v>598</v>
      </c>
      <c r="I86" s="277" t="s">
        <v>13</v>
      </c>
      <c r="J86" s="161" t="s">
        <v>609</v>
      </c>
      <c r="K86" s="278" t="s">
        <v>617</v>
      </c>
      <c r="L86" s="230" t="s">
        <v>536</v>
      </c>
      <c r="M86" s="230"/>
      <c r="N86" s="230"/>
      <c r="O86" s="230"/>
      <c r="P86" s="364">
        <v>43185</v>
      </c>
      <c r="Q86" s="365"/>
      <c r="R86" s="339">
        <v>1</v>
      </c>
      <c r="S86" s="195"/>
      <c r="T86" s="195"/>
      <c r="U86" s="295"/>
      <c r="V86" s="322"/>
      <c r="W86" s="296"/>
      <c r="X86" s="292" t="s">
        <v>378</v>
      </c>
      <c r="Y86" s="292"/>
      <c r="Z86" s="230"/>
      <c r="AA86" s="297"/>
      <c r="AB86" s="297"/>
      <c r="AC86" s="297"/>
      <c r="AD86" s="297"/>
      <c r="AE86" s="297"/>
      <c r="AF86" s="297"/>
      <c r="AG86" s="297"/>
      <c r="AH86" s="297"/>
      <c r="AI86" s="297"/>
      <c r="AJ86" s="297"/>
      <c r="AK86" s="297"/>
      <c r="AL86" s="297"/>
      <c r="AM86" s="297"/>
      <c r="AN86" s="297"/>
    </row>
    <row r="87" spans="2:40" ht="24" hidden="1" customHeight="1">
      <c r="B87" s="78">
        <v>62</v>
      </c>
      <c r="C87" s="78" t="str">
        <f t="shared" si="5"/>
        <v>2-Citec-Services-Project Manager</v>
      </c>
      <c r="D87" s="321">
        <v>43175</v>
      </c>
      <c r="E87" s="293"/>
      <c r="F87" s="78"/>
      <c r="G87" s="362" t="s">
        <v>45</v>
      </c>
      <c r="H87" s="363" t="s">
        <v>597</v>
      </c>
      <c r="I87" s="277" t="s">
        <v>13</v>
      </c>
      <c r="J87" s="161" t="s">
        <v>610</v>
      </c>
      <c r="K87" s="278" t="s">
        <v>617</v>
      </c>
      <c r="L87" s="230" t="s">
        <v>178</v>
      </c>
      <c r="M87" s="230"/>
      <c r="N87" s="230"/>
      <c r="O87" s="230"/>
      <c r="P87" s="364">
        <v>43205</v>
      </c>
      <c r="Q87" s="365"/>
      <c r="R87" s="339">
        <v>2</v>
      </c>
      <c r="S87" s="195"/>
      <c r="T87" s="195"/>
      <c r="U87" s="295"/>
      <c r="V87" s="322"/>
      <c r="W87" s="296"/>
      <c r="X87" s="292" t="s">
        <v>378</v>
      </c>
      <c r="Y87" s="292"/>
      <c r="Z87" s="230"/>
      <c r="AA87" s="297"/>
      <c r="AB87" s="297"/>
      <c r="AC87" s="297"/>
      <c r="AD87" s="297"/>
      <c r="AE87" s="297"/>
      <c r="AF87" s="297"/>
      <c r="AG87" s="297"/>
      <c r="AH87" s="297"/>
      <c r="AI87" s="297"/>
      <c r="AJ87" s="297"/>
      <c r="AK87" s="297"/>
      <c r="AL87" s="297"/>
      <c r="AM87" s="297"/>
      <c r="AN87" s="297"/>
    </row>
    <row r="88" spans="2:40" ht="24" hidden="1" customHeight="1">
      <c r="B88" s="78">
        <v>62</v>
      </c>
      <c r="C88" s="78" t="str">
        <f t="shared" si="5"/>
        <v>1-Citec-Services-Business Analyst</v>
      </c>
      <c r="D88" s="321">
        <v>43175</v>
      </c>
      <c r="E88" s="293"/>
      <c r="F88" s="78"/>
      <c r="G88" s="362" t="s">
        <v>45</v>
      </c>
      <c r="H88" s="363" t="s">
        <v>597</v>
      </c>
      <c r="I88" s="277" t="s">
        <v>13</v>
      </c>
      <c r="J88" s="161" t="s">
        <v>610</v>
      </c>
      <c r="K88" s="278" t="s">
        <v>617</v>
      </c>
      <c r="L88" s="230" t="s">
        <v>196</v>
      </c>
      <c r="M88" s="230"/>
      <c r="N88" s="230"/>
      <c r="O88" s="230"/>
      <c r="P88" s="364">
        <v>43205</v>
      </c>
      <c r="Q88" s="365"/>
      <c r="R88" s="339">
        <v>1</v>
      </c>
      <c r="S88" s="195"/>
      <c r="T88" s="195"/>
      <c r="U88" s="295"/>
      <c r="V88" s="322"/>
      <c r="W88" s="296"/>
      <c r="X88" s="292" t="s">
        <v>378</v>
      </c>
      <c r="Y88" s="292"/>
      <c r="Z88" s="230"/>
      <c r="AA88" s="297"/>
      <c r="AB88" s="297"/>
      <c r="AC88" s="297"/>
      <c r="AD88" s="297"/>
      <c r="AE88" s="297"/>
      <c r="AF88" s="297"/>
      <c r="AG88" s="297"/>
      <c r="AH88" s="297"/>
      <c r="AI88" s="297"/>
      <c r="AJ88" s="297"/>
      <c r="AK88" s="297"/>
      <c r="AL88" s="297"/>
      <c r="AM88" s="297"/>
      <c r="AN88" s="297"/>
    </row>
    <row r="89" spans="2:40" ht="24" hidden="1" customHeight="1">
      <c r="B89" s="78">
        <v>62</v>
      </c>
      <c r="C89" s="78" t="str">
        <f t="shared" si="5"/>
        <v>1-Citec-Services-SA</v>
      </c>
      <c r="D89" s="321">
        <v>43175</v>
      </c>
      <c r="E89" s="293"/>
      <c r="F89" s="78"/>
      <c r="G89" s="362" t="s">
        <v>45</v>
      </c>
      <c r="H89" s="363" t="s">
        <v>597</v>
      </c>
      <c r="I89" s="277" t="s">
        <v>13</v>
      </c>
      <c r="J89" s="161" t="s">
        <v>610</v>
      </c>
      <c r="K89" s="278" t="s">
        <v>617</v>
      </c>
      <c r="L89" s="230" t="s">
        <v>536</v>
      </c>
      <c r="M89" s="230"/>
      <c r="N89" s="230"/>
      <c r="O89" s="230"/>
      <c r="P89" s="364">
        <v>43205</v>
      </c>
      <c r="Q89" s="365"/>
      <c r="R89" s="339">
        <v>1</v>
      </c>
      <c r="S89" s="195"/>
      <c r="T89" s="195"/>
      <c r="U89" s="295"/>
      <c r="V89" s="322"/>
      <c r="W89" s="296"/>
      <c r="X89" s="292" t="s">
        <v>378</v>
      </c>
      <c r="Y89" s="292"/>
      <c r="Z89" s="230"/>
      <c r="AA89" s="297"/>
      <c r="AB89" s="297"/>
      <c r="AC89" s="297"/>
      <c r="AD89" s="297"/>
      <c r="AE89" s="297"/>
      <c r="AF89" s="297"/>
      <c r="AG89" s="297"/>
      <c r="AH89" s="297"/>
      <c r="AI89" s="297"/>
      <c r="AJ89" s="297"/>
      <c r="AK89" s="297"/>
      <c r="AL89" s="297"/>
      <c r="AM89" s="297"/>
      <c r="AN89" s="297"/>
    </row>
    <row r="90" spans="2:40" ht="24" hidden="1" customHeight="1">
      <c r="B90" s="78">
        <v>62</v>
      </c>
      <c r="C90" s="78" t="str">
        <f t="shared" si="5"/>
        <v>1-Citec-Services-Project Manager</v>
      </c>
      <c r="D90" s="321">
        <v>43175</v>
      </c>
      <c r="E90" s="293"/>
      <c r="F90" s="78"/>
      <c r="G90" s="362" t="s">
        <v>45</v>
      </c>
      <c r="H90" s="363" t="s">
        <v>597</v>
      </c>
      <c r="I90" s="277" t="s">
        <v>13</v>
      </c>
      <c r="J90" s="161" t="s">
        <v>610</v>
      </c>
      <c r="K90" s="278" t="s">
        <v>617</v>
      </c>
      <c r="L90" s="230" t="s">
        <v>178</v>
      </c>
      <c r="M90" s="230"/>
      <c r="N90" s="230"/>
      <c r="O90" s="230"/>
      <c r="P90" s="364">
        <v>43205</v>
      </c>
      <c r="Q90" s="365"/>
      <c r="R90" s="339">
        <v>1</v>
      </c>
      <c r="S90" s="195"/>
      <c r="T90" s="195"/>
      <c r="U90" s="295"/>
      <c r="V90" s="322"/>
      <c r="W90" s="296"/>
      <c r="X90" s="292" t="s">
        <v>378</v>
      </c>
      <c r="Y90" s="292"/>
      <c r="Z90" s="230"/>
      <c r="AA90" s="297"/>
      <c r="AB90" s="297"/>
      <c r="AC90" s="297"/>
      <c r="AD90" s="297"/>
      <c r="AE90" s="297"/>
      <c r="AF90" s="297"/>
      <c r="AG90" s="297"/>
      <c r="AH90" s="297"/>
      <c r="AI90" s="297"/>
      <c r="AJ90" s="297"/>
      <c r="AK90" s="297"/>
      <c r="AL90" s="297"/>
      <c r="AM90" s="297"/>
      <c r="AN90" s="297"/>
    </row>
    <row r="91" spans="2:40" ht="24" hidden="1" customHeight="1">
      <c r="B91" s="78">
        <v>63</v>
      </c>
      <c r="C91" s="78"/>
      <c r="D91" s="321">
        <v>43175</v>
      </c>
      <c r="E91" s="293"/>
      <c r="F91" s="78"/>
      <c r="G91" s="362" t="s">
        <v>595</v>
      </c>
      <c r="H91" s="363" t="s">
        <v>597</v>
      </c>
      <c r="I91" s="277" t="s">
        <v>116</v>
      </c>
      <c r="J91" s="362" t="s">
        <v>611</v>
      </c>
      <c r="K91" s="278" t="s">
        <v>615</v>
      </c>
      <c r="L91" s="230"/>
      <c r="M91" s="230"/>
      <c r="N91" s="230"/>
      <c r="O91" s="230"/>
      <c r="P91" s="364">
        <v>43191</v>
      </c>
      <c r="Q91" s="367"/>
      <c r="R91" s="339"/>
      <c r="S91" s="195"/>
      <c r="T91" s="195"/>
      <c r="U91" s="295"/>
      <c r="V91" s="322"/>
      <c r="W91" s="296"/>
      <c r="X91" s="348" t="s">
        <v>621</v>
      </c>
      <c r="Y91" s="292"/>
      <c r="Z91" s="230"/>
      <c r="AA91" s="297"/>
      <c r="AB91" s="297"/>
      <c r="AC91" s="297"/>
      <c r="AD91" s="297"/>
      <c r="AE91" s="297"/>
      <c r="AF91" s="297"/>
      <c r="AG91" s="297"/>
      <c r="AH91" s="297"/>
      <c r="AI91" s="297"/>
      <c r="AJ91" s="297"/>
      <c r="AK91" s="297"/>
      <c r="AL91" s="297"/>
      <c r="AM91" s="297"/>
      <c r="AN91" s="297"/>
    </row>
    <row r="92" spans="2:40" ht="24" hidden="1" customHeight="1">
      <c r="B92" s="78">
        <v>64</v>
      </c>
      <c r="C92" s="78" t="str">
        <f>R92&amp;"-"&amp;J92&amp;"-"&amp;H92&amp;"-"&amp;L92</f>
        <v>3-Globe Telecom-PoC-Technical Consultant</v>
      </c>
      <c r="D92" s="321">
        <v>43175</v>
      </c>
      <c r="E92" s="293"/>
      <c r="F92" s="78"/>
      <c r="G92" s="362" t="s">
        <v>595</v>
      </c>
      <c r="H92" s="363" t="s">
        <v>598</v>
      </c>
      <c r="I92" s="277" t="s">
        <v>116</v>
      </c>
      <c r="J92" s="277" t="s">
        <v>115</v>
      </c>
      <c r="K92" s="278" t="s">
        <v>615</v>
      </c>
      <c r="L92" s="230" t="s">
        <v>181</v>
      </c>
      <c r="M92" s="230"/>
      <c r="N92" s="230"/>
      <c r="O92" s="230"/>
      <c r="P92" s="364">
        <v>43205</v>
      </c>
      <c r="Q92" s="363"/>
      <c r="R92" s="339">
        <v>3</v>
      </c>
      <c r="S92" s="195"/>
      <c r="T92" s="195"/>
      <c r="U92" s="295"/>
      <c r="V92" s="322"/>
      <c r="W92" s="296"/>
      <c r="X92" s="292" t="s">
        <v>378</v>
      </c>
      <c r="Y92" s="292"/>
      <c r="Z92" s="230"/>
      <c r="AA92" s="297"/>
      <c r="AB92" s="297"/>
      <c r="AC92" s="297"/>
      <c r="AD92" s="297"/>
      <c r="AE92" s="297"/>
      <c r="AF92" s="297"/>
      <c r="AG92" s="297"/>
      <c r="AH92" s="297"/>
      <c r="AI92" s="297"/>
      <c r="AJ92" s="297"/>
      <c r="AK92" s="297"/>
      <c r="AL92" s="297"/>
      <c r="AM92" s="297"/>
      <c r="AN92" s="297"/>
    </row>
    <row r="93" spans="2:40" ht="24" hidden="1" customHeight="1">
      <c r="B93" s="78">
        <v>65</v>
      </c>
      <c r="C93" s="78" t="str">
        <f>R93&amp;"-"&amp;J93&amp;"-"&amp;H93&amp;"-"&amp;L93</f>
        <v>3-Scope-KL-RA-Technical Consultant</v>
      </c>
      <c r="D93" s="321">
        <v>43175</v>
      </c>
      <c r="E93" s="293"/>
      <c r="F93" s="78"/>
      <c r="G93" s="362" t="s">
        <v>595</v>
      </c>
      <c r="H93" s="363" t="s">
        <v>72</v>
      </c>
      <c r="I93" s="277" t="s">
        <v>5</v>
      </c>
      <c r="J93" s="277" t="s">
        <v>612</v>
      </c>
      <c r="K93" s="278" t="s">
        <v>616</v>
      </c>
      <c r="L93" s="230" t="s">
        <v>181</v>
      </c>
      <c r="M93" s="230"/>
      <c r="N93" s="230"/>
      <c r="O93" s="230"/>
      <c r="P93" s="364">
        <v>43210</v>
      </c>
      <c r="Q93" s="363"/>
      <c r="R93" s="339">
        <v>3</v>
      </c>
      <c r="S93" s="195"/>
      <c r="T93" s="195"/>
      <c r="U93" s="295"/>
      <c r="V93" s="322"/>
      <c r="W93" s="296"/>
      <c r="X93" s="292" t="s">
        <v>378</v>
      </c>
      <c r="Y93" s="292"/>
      <c r="Z93" s="230"/>
      <c r="AA93" s="297"/>
      <c r="AB93" s="297"/>
      <c r="AC93" s="297"/>
      <c r="AD93" s="297"/>
      <c r="AE93" s="297"/>
      <c r="AF93" s="297"/>
      <c r="AG93" s="297"/>
      <c r="AH93" s="297"/>
      <c r="AI93" s="297"/>
      <c r="AJ93" s="297"/>
      <c r="AK93" s="297"/>
      <c r="AL93" s="297"/>
      <c r="AM93" s="297"/>
      <c r="AN93" s="297"/>
    </row>
    <row r="94" spans="2:40" ht="24" hidden="1" customHeight="1">
      <c r="B94" s="78">
        <v>67</v>
      </c>
      <c r="C94" s="78"/>
      <c r="D94" s="321">
        <v>43175</v>
      </c>
      <c r="E94" s="293"/>
      <c r="F94" s="78"/>
      <c r="G94" s="362" t="s">
        <v>595</v>
      </c>
      <c r="H94" s="363" t="s">
        <v>597</v>
      </c>
      <c r="I94" s="277" t="s">
        <v>80</v>
      </c>
      <c r="J94" s="368" t="s">
        <v>73</v>
      </c>
      <c r="K94" s="278" t="s">
        <v>615</v>
      </c>
      <c r="L94" s="230"/>
      <c r="M94" s="230"/>
      <c r="N94" s="230"/>
      <c r="O94" s="230"/>
      <c r="P94" s="364">
        <v>43213</v>
      </c>
      <c r="Q94" s="363"/>
      <c r="R94" s="339"/>
      <c r="S94" s="195"/>
      <c r="T94" s="195"/>
      <c r="U94" s="295"/>
      <c r="V94" s="322"/>
      <c r="W94" s="296"/>
      <c r="X94" s="348" t="s">
        <v>621</v>
      </c>
      <c r="Y94" s="292"/>
      <c r="Z94" s="230"/>
      <c r="AA94" s="297"/>
      <c r="AB94" s="297"/>
      <c r="AC94" s="297"/>
      <c r="AD94" s="297"/>
      <c r="AE94" s="297"/>
      <c r="AF94" s="297"/>
      <c r="AG94" s="297"/>
      <c r="AH94" s="297"/>
      <c r="AI94" s="297"/>
      <c r="AJ94" s="297"/>
      <c r="AK94" s="297"/>
      <c r="AL94" s="297"/>
      <c r="AM94" s="297"/>
      <c r="AN94" s="297"/>
    </row>
    <row r="95" spans="2:40" ht="24" hidden="1" customHeight="1">
      <c r="B95" s="78">
        <v>68</v>
      </c>
      <c r="C95" s="78" t="str">
        <f>R95&amp;"-"&amp;J95&amp;"-"&amp;H95&amp;"-"&amp;L95</f>
        <v>4-Courts-Services-Technical Consultant</v>
      </c>
      <c r="D95" s="321">
        <v>43175</v>
      </c>
      <c r="E95" s="293"/>
      <c r="F95" s="78"/>
      <c r="G95" s="362" t="s">
        <v>595</v>
      </c>
      <c r="H95" s="363" t="s">
        <v>597</v>
      </c>
      <c r="I95" s="277" t="s">
        <v>80</v>
      </c>
      <c r="J95" s="161" t="s">
        <v>79</v>
      </c>
      <c r="K95" s="278" t="s">
        <v>615</v>
      </c>
      <c r="L95" s="230" t="s">
        <v>181</v>
      </c>
      <c r="M95" s="230"/>
      <c r="N95" s="230"/>
      <c r="O95" s="230"/>
      <c r="P95" s="364">
        <v>43213</v>
      </c>
      <c r="Q95" s="366"/>
      <c r="R95" s="339">
        <v>4</v>
      </c>
      <c r="S95" s="195"/>
      <c r="T95" s="195"/>
      <c r="U95" s="295"/>
      <c r="V95" s="322"/>
      <c r="W95" s="296"/>
      <c r="X95" s="292" t="s">
        <v>378</v>
      </c>
      <c r="Y95" s="292"/>
      <c r="Z95" s="230"/>
      <c r="AA95" s="297"/>
      <c r="AB95" s="297"/>
      <c r="AC95" s="297"/>
      <c r="AD95" s="297"/>
      <c r="AE95" s="297"/>
      <c r="AF95" s="297"/>
      <c r="AG95" s="297"/>
      <c r="AH95" s="297"/>
      <c r="AI95" s="297"/>
      <c r="AJ95" s="297"/>
      <c r="AK95" s="297"/>
      <c r="AL95" s="297"/>
      <c r="AM95" s="297"/>
      <c r="AN95" s="297"/>
    </row>
    <row r="96" spans="2:40" ht="24" hidden="1" customHeight="1">
      <c r="B96" s="78">
        <v>68</v>
      </c>
      <c r="C96" s="78" t="str">
        <f>R96&amp;"-"&amp;J96&amp;"-"&amp;H96&amp;"-"&amp;L96</f>
        <v>1-Courts-Services-Business Analyst</v>
      </c>
      <c r="D96" s="321">
        <v>43175</v>
      </c>
      <c r="E96" s="293"/>
      <c r="F96" s="78"/>
      <c r="G96" s="362" t="s">
        <v>595</v>
      </c>
      <c r="H96" s="363" t="s">
        <v>597</v>
      </c>
      <c r="I96" s="277" t="s">
        <v>80</v>
      </c>
      <c r="J96" s="161" t="s">
        <v>79</v>
      </c>
      <c r="K96" s="278" t="s">
        <v>615</v>
      </c>
      <c r="L96" s="230" t="s">
        <v>196</v>
      </c>
      <c r="M96" s="230"/>
      <c r="N96" s="230"/>
      <c r="O96" s="230"/>
      <c r="P96" s="364">
        <v>43213</v>
      </c>
      <c r="Q96" s="366"/>
      <c r="R96" s="339">
        <v>1</v>
      </c>
      <c r="S96" s="195"/>
      <c r="T96" s="195"/>
      <c r="U96" s="295"/>
      <c r="V96" s="322"/>
      <c r="W96" s="296"/>
      <c r="X96" s="292" t="s">
        <v>378</v>
      </c>
      <c r="Y96" s="292"/>
      <c r="Z96" s="230"/>
      <c r="AA96" s="297"/>
      <c r="AB96" s="297"/>
      <c r="AC96" s="297"/>
      <c r="AD96" s="297"/>
      <c r="AE96" s="297"/>
      <c r="AF96" s="297"/>
      <c r="AG96" s="297"/>
      <c r="AH96" s="297"/>
      <c r="AI96" s="297"/>
      <c r="AJ96" s="297"/>
      <c r="AK96" s="297"/>
      <c r="AL96" s="297"/>
      <c r="AM96" s="297"/>
      <c r="AN96" s="297"/>
    </row>
    <row r="97" spans="2:40" ht="24" hidden="1" customHeight="1">
      <c r="B97" s="78">
        <v>68</v>
      </c>
      <c r="C97" s="78" t="str">
        <f>R97&amp;"-"&amp;J97&amp;"-"&amp;H97&amp;"-"&amp;L97</f>
        <v>1-Courts-Services-Project Manager</v>
      </c>
      <c r="D97" s="321">
        <v>43175</v>
      </c>
      <c r="E97" s="293"/>
      <c r="F97" s="78"/>
      <c r="G97" s="362" t="s">
        <v>595</v>
      </c>
      <c r="H97" s="363" t="s">
        <v>597</v>
      </c>
      <c r="I97" s="277" t="s">
        <v>80</v>
      </c>
      <c r="J97" s="161" t="s">
        <v>79</v>
      </c>
      <c r="K97" s="278" t="s">
        <v>615</v>
      </c>
      <c r="L97" s="230" t="s">
        <v>178</v>
      </c>
      <c r="M97" s="230"/>
      <c r="N97" s="230"/>
      <c r="O97" s="230"/>
      <c r="P97" s="364">
        <v>43213</v>
      </c>
      <c r="Q97" s="366"/>
      <c r="R97" s="339">
        <v>1</v>
      </c>
      <c r="S97" s="195"/>
      <c r="T97" s="195"/>
      <c r="U97" s="295"/>
      <c r="V97" s="322"/>
      <c r="W97" s="296"/>
      <c r="X97" s="292" t="s">
        <v>378</v>
      </c>
      <c r="Y97" s="292"/>
      <c r="Z97" s="230"/>
      <c r="AA97" s="297"/>
      <c r="AB97" s="297"/>
      <c r="AC97" s="297"/>
      <c r="AD97" s="297"/>
      <c r="AE97" s="297"/>
      <c r="AF97" s="297"/>
      <c r="AG97" s="297"/>
      <c r="AH97" s="297"/>
      <c r="AI97" s="297"/>
      <c r="AJ97" s="297"/>
      <c r="AK97" s="297"/>
      <c r="AL97" s="297"/>
      <c r="AM97" s="297"/>
      <c r="AN97" s="297"/>
    </row>
    <row r="98" spans="2:40" ht="24" hidden="1" customHeight="1">
      <c r="B98" s="78">
        <v>68</v>
      </c>
      <c r="C98" s="78" t="str">
        <f>R98&amp;"-"&amp;J98&amp;"-"&amp;H98&amp;"-"&amp;L98</f>
        <v>1-Courts-Services-SA</v>
      </c>
      <c r="D98" s="321">
        <v>43175</v>
      </c>
      <c r="E98" s="293"/>
      <c r="F98" s="78"/>
      <c r="G98" s="362" t="s">
        <v>595</v>
      </c>
      <c r="H98" s="363" t="s">
        <v>597</v>
      </c>
      <c r="I98" s="277" t="s">
        <v>80</v>
      </c>
      <c r="J98" s="161" t="s">
        <v>79</v>
      </c>
      <c r="K98" s="278" t="s">
        <v>615</v>
      </c>
      <c r="L98" s="230" t="s">
        <v>536</v>
      </c>
      <c r="M98" s="230"/>
      <c r="N98" s="230"/>
      <c r="O98" s="230"/>
      <c r="P98" s="364">
        <v>43213</v>
      </c>
      <c r="Q98" s="366"/>
      <c r="R98" s="339">
        <v>1</v>
      </c>
      <c r="S98" s="195"/>
      <c r="T98" s="195"/>
      <c r="U98" s="295"/>
      <c r="V98" s="322"/>
      <c r="W98" s="296"/>
      <c r="X98" s="292" t="s">
        <v>378</v>
      </c>
      <c r="Y98" s="292"/>
      <c r="Z98" s="230"/>
      <c r="AA98" s="297"/>
      <c r="AB98" s="297"/>
      <c r="AC98" s="297"/>
      <c r="AD98" s="297"/>
      <c r="AE98" s="297"/>
      <c r="AF98" s="297"/>
      <c r="AG98" s="297"/>
      <c r="AH98" s="297"/>
      <c r="AI98" s="297"/>
      <c r="AJ98" s="297"/>
      <c r="AK98" s="297"/>
      <c r="AL98" s="297"/>
      <c r="AM98" s="297"/>
      <c r="AN98" s="297"/>
    </row>
    <row r="99" spans="2:40" ht="24" hidden="1" customHeight="1">
      <c r="B99" s="78">
        <v>69</v>
      </c>
      <c r="C99" s="78" t="str">
        <f t="shared" ref="C99:C104" si="6">R99&amp;"-"&amp;J99&amp;"-"&amp;H99&amp;"-"&amp;L99</f>
        <v>-EMAAR-Services-</v>
      </c>
      <c r="D99" s="321">
        <v>43175</v>
      </c>
      <c r="E99" s="293"/>
      <c r="F99" s="78"/>
      <c r="G99" s="362" t="s">
        <v>9</v>
      </c>
      <c r="H99" s="363" t="s">
        <v>597</v>
      </c>
      <c r="I99" s="277" t="s">
        <v>10</v>
      </c>
      <c r="J99" s="277" t="s">
        <v>613</v>
      </c>
      <c r="K99" s="278" t="s">
        <v>615</v>
      </c>
      <c r="L99" s="230"/>
      <c r="M99" s="230"/>
      <c r="N99" s="230"/>
      <c r="O99" s="230"/>
      <c r="P99" s="364"/>
      <c r="Q99" s="367"/>
      <c r="R99" s="339"/>
      <c r="S99" s="195"/>
      <c r="T99" s="195"/>
      <c r="U99" s="295"/>
      <c r="V99" s="322"/>
      <c r="W99" s="296"/>
      <c r="X99" s="348" t="s">
        <v>621</v>
      </c>
      <c r="Y99" s="292"/>
      <c r="Z99" s="230"/>
      <c r="AA99" s="297"/>
      <c r="AB99" s="297"/>
      <c r="AC99" s="297"/>
      <c r="AD99" s="297"/>
      <c r="AE99" s="297"/>
      <c r="AF99" s="297"/>
      <c r="AG99" s="297"/>
      <c r="AH99" s="297"/>
      <c r="AI99" s="297"/>
      <c r="AJ99" s="297"/>
      <c r="AK99" s="297"/>
      <c r="AL99" s="297"/>
      <c r="AM99" s="297"/>
      <c r="AN99" s="297"/>
    </row>
    <row r="100" spans="2:40" ht="24" hidden="1" customHeight="1">
      <c r="B100" s="78">
        <v>70</v>
      </c>
      <c r="C100" s="78" t="str">
        <f t="shared" si="6"/>
        <v>-Milah-Services-</v>
      </c>
      <c r="D100" s="321">
        <v>43175</v>
      </c>
      <c r="E100" s="293"/>
      <c r="F100" s="78"/>
      <c r="G100" s="362" t="s">
        <v>9</v>
      </c>
      <c r="H100" s="363" t="s">
        <v>597</v>
      </c>
      <c r="I100" s="277" t="s">
        <v>600</v>
      </c>
      <c r="J100" s="161" t="s">
        <v>614</v>
      </c>
      <c r="K100" s="278" t="s">
        <v>615</v>
      </c>
      <c r="L100" s="230"/>
      <c r="M100" s="230"/>
      <c r="N100" s="230"/>
      <c r="O100" s="230"/>
      <c r="P100" s="364"/>
      <c r="Q100" s="363"/>
      <c r="R100" s="339"/>
      <c r="S100" s="195"/>
      <c r="T100" s="195"/>
      <c r="U100" s="295"/>
      <c r="V100" s="322"/>
      <c r="W100" s="296"/>
      <c r="X100" s="348" t="s">
        <v>621</v>
      </c>
      <c r="Y100" s="292"/>
      <c r="Z100" s="230"/>
      <c r="AA100" s="297"/>
      <c r="AB100" s="297"/>
      <c r="AC100" s="297"/>
      <c r="AD100" s="297"/>
      <c r="AE100" s="297"/>
      <c r="AF100" s="297"/>
      <c r="AG100" s="297"/>
      <c r="AH100" s="297"/>
      <c r="AI100" s="297"/>
      <c r="AJ100" s="297"/>
      <c r="AK100" s="297"/>
      <c r="AL100" s="297"/>
      <c r="AM100" s="297"/>
      <c r="AN100" s="297"/>
    </row>
    <row r="101" spans="2:40" ht="24" hidden="1" customHeight="1">
      <c r="B101" s="78">
        <v>72</v>
      </c>
      <c r="C101" s="78" t="str">
        <f t="shared" si="6"/>
        <v>7-FADV-Services-Technical Consultant</v>
      </c>
      <c r="D101" s="321">
        <v>43175</v>
      </c>
      <c r="E101" s="293"/>
      <c r="F101" s="78"/>
      <c r="G101" s="362" t="s">
        <v>596</v>
      </c>
      <c r="H101" s="363" t="s">
        <v>597</v>
      </c>
      <c r="I101" s="277" t="s">
        <v>61</v>
      </c>
      <c r="J101" s="277" t="s">
        <v>136</v>
      </c>
      <c r="K101" s="278" t="s">
        <v>566</v>
      </c>
      <c r="L101" s="230" t="s">
        <v>181</v>
      </c>
      <c r="M101" s="230" t="s">
        <v>7</v>
      </c>
      <c r="N101" s="230" t="s">
        <v>746</v>
      </c>
      <c r="O101" s="230" t="s">
        <v>749</v>
      </c>
      <c r="P101" s="364">
        <v>43178</v>
      </c>
      <c r="Q101" s="363">
        <v>43251</v>
      </c>
      <c r="R101" s="339">
        <v>7</v>
      </c>
      <c r="S101" s="195"/>
      <c r="T101" s="195"/>
      <c r="U101" s="295"/>
      <c r="V101" s="322"/>
      <c r="W101" s="296"/>
      <c r="X101" s="348" t="s">
        <v>621</v>
      </c>
      <c r="Y101" s="292"/>
      <c r="Z101" s="230"/>
      <c r="AA101" s="297"/>
      <c r="AB101" s="297"/>
      <c r="AC101" s="297"/>
      <c r="AD101" s="297"/>
      <c r="AE101" s="297"/>
      <c r="AF101" s="297"/>
      <c r="AG101" s="297"/>
      <c r="AH101" s="297"/>
      <c r="AI101" s="297"/>
      <c r="AJ101" s="297"/>
      <c r="AK101" s="297"/>
      <c r="AL101" s="297"/>
      <c r="AM101" s="297"/>
      <c r="AN101" s="297"/>
    </row>
    <row r="102" spans="2:40" ht="24" hidden="1" customHeight="1">
      <c r="B102" s="78">
        <v>72</v>
      </c>
      <c r="C102" s="78" t="str">
        <f t="shared" ref="C102" si="7">R102&amp;"-"&amp;J102&amp;"-"&amp;H102&amp;"-"&amp;L102</f>
        <v>1-FADV-Services-Business Analyst</v>
      </c>
      <c r="D102" s="321">
        <v>43175</v>
      </c>
      <c r="E102" s="293"/>
      <c r="F102" s="78"/>
      <c r="G102" s="362" t="s">
        <v>596</v>
      </c>
      <c r="H102" s="363" t="s">
        <v>597</v>
      </c>
      <c r="I102" s="277" t="s">
        <v>61</v>
      </c>
      <c r="J102" s="277" t="s">
        <v>136</v>
      </c>
      <c r="K102" s="278" t="s">
        <v>566</v>
      </c>
      <c r="L102" s="230" t="s">
        <v>196</v>
      </c>
      <c r="M102" s="230" t="s">
        <v>7</v>
      </c>
      <c r="N102" s="230" t="s">
        <v>746</v>
      </c>
      <c r="O102" s="230" t="s">
        <v>749</v>
      </c>
      <c r="P102" s="364">
        <v>43178</v>
      </c>
      <c r="Q102" s="363">
        <v>43251</v>
      </c>
      <c r="R102" s="339">
        <v>1</v>
      </c>
      <c r="S102" s="195"/>
      <c r="T102" s="195"/>
      <c r="U102" s="295"/>
      <c r="V102" s="322"/>
      <c r="W102" s="296"/>
      <c r="X102" s="348" t="s">
        <v>621</v>
      </c>
      <c r="Y102" s="292"/>
      <c r="Z102" s="230"/>
      <c r="AA102" s="297"/>
      <c r="AB102" s="297"/>
      <c r="AC102" s="297"/>
      <c r="AD102" s="297"/>
      <c r="AE102" s="297"/>
      <c r="AF102" s="297"/>
      <c r="AG102" s="297"/>
      <c r="AH102" s="297"/>
      <c r="AI102" s="297"/>
      <c r="AJ102" s="297"/>
      <c r="AK102" s="297"/>
      <c r="AL102" s="297"/>
      <c r="AM102" s="297"/>
      <c r="AN102" s="297"/>
    </row>
    <row r="103" spans="2:40" ht="24" hidden="1" customHeight="1">
      <c r="B103" s="78">
        <v>72</v>
      </c>
      <c r="C103" s="78" t="str">
        <f t="shared" ref="C103" si="8">R103&amp;"-"&amp;J103&amp;"-"&amp;H103&amp;"-"&amp;L103</f>
        <v>1-FADV-Services-SA</v>
      </c>
      <c r="D103" s="321">
        <v>43175</v>
      </c>
      <c r="E103" s="293"/>
      <c r="F103" s="78"/>
      <c r="G103" s="362" t="s">
        <v>596</v>
      </c>
      <c r="H103" s="363" t="s">
        <v>597</v>
      </c>
      <c r="I103" s="277" t="s">
        <v>61</v>
      </c>
      <c r="J103" s="277" t="s">
        <v>136</v>
      </c>
      <c r="K103" s="278" t="s">
        <v>566</v>
      </c>
      <c r="L103" s="230" t="s">
        <v>536</v>
      </c>
      <c r="M103" s="230" t="s">
        <v>7</v>
      </c>
      <c r="N103" s="230" t="s">
        <v>746</v>
      </c>
      <c r="O103" s="230" t="s">
        <v>749</v>
      </c>
      <c r="P103" s="364">
        <v>43178</v>
      </c>
      <c r="Q103" s="363">
        <v>43251</v>
      </c>
      <c r="R103" s="339">
        <v>1</v>
      </c>
      <c r="S103" s="195"/>
      <c r="T103" s="195"/>
      <c r="U103" s="295"/>
      <c r="V103" s="322"/>
      <c r="W103" s="296"/>
      <c r="X103" s="348" t="s">
        <v>621</v>
      </c>
      <c r="Y103" s="292"/>
      <c r="Z103" s="230"/>
      <c r="AA103" s="297"/>
      <c r="AB103" s="297"/>
      <c r="AC103" s="297"/>
      <c r="AD103" s="297"/>
      <c r="AE103" s="297"/>
      <c r="AF103" s="297"/>
      <c r="AG103" s="297"/>
      <c r="AH103" s="297"/>
      <c r="AI103" s="297"/>
      <c r="AJ103" s="297"/>
      <c r="AK103" s="297"/>
      <c r="AL103" s="297"/>
      <c r="AM103" s="297"/>
      <c r="AN103" s="297"/>
    </row>
    <row r="104" spans="2:40" ht="24" hidden="1" customHeight="1">
      <c r="B104" s="78">
        <v>73.400000000000006</v>
      </c>
      <c r="C104" s="78" t="str">
        <f t="shared" si="6"/>
        <v>15-FADV-Services-Technical Consultant</v>
      </c>
      <c r="D104" s="321">
        <v>43175</v>
      </c>
      <c r="E104" s="293"/>
      <c r="F104" s="78"/>
      <c r="G104" s="362" t="s">
        <v>596</v>
      </c>
      <c r="H104" s="363" t="s">
        <v>597</v>
      </c>
      <c r="I104" s="277" t="s">
        <v>61</v>
      </c>
      <c r="J104" s="277" t="s">
        <v>136</v>
      </c>
      <c r="K104" s="278" t="s">
        <v>566</v>
      </c>
      <c r="L104" s="230" t="s">
        <v>181</v>
      </c>
      <c r="M104" s="230" t="s">
        <v>7</v>
      </c>
      <c r="N104" s="230" t="s">
        <v>746</v>
      </c>
      <c r="O104" s="230" t="s">
        <v>747</v>
      </c>
      <c r="P104" s="364">
        <v>43178</v>
      </c>
      <c r="Q104" s="433">
        <v>43373</v>
      </c>
      <c r="R104" s="339">
        <v>15</v>
      </c>
      <c r="S104" s="195"/>
      <c r="T104" s="195"/>
      <c r="U104" s="295"/>
      <c r="V104" s="322"/>
      <c r="W104" s="296"/>
      <c r="X104" s="348"/>
      <c r="Y104" s="292"/>
      <c r="Z104" s="230"/>
      <c r="AA104" s="297"/>
      <c r="AB104" s="297"/>
      <c r="AC104" s="297"/>
      <c r="AD104" s="297"/>
      <c r="AE104" s="297"/>
      <c r="AF104" s="297"/>
      <c r="AG104" s="297"/>
      <c r="AH104" s="297"/>
      <c r="AI104" s="297"/>
      <c r="AJ104" s="297"/>
      <c r="AK104" s="297"/>
      <c r="AL104" s="297"/>
      <c r="AM104" s="297"/>
      <c r="AN104" s="297"/>
    </row>
    <row r="105" spans="2:40" ht="24" hidden="1" customHeight="1">
      <c r="B105" s="78">
        <v>74.2</v>
      </c>
      <c r="C105" s="78" t="s">
        <v>758</v>
      </c>
      <c r="D105" s="321">
        <v>43175</v>
      </c>
      <c r="E105" s="293"/>
      <c r="F105" s="78"/>
      <c r="G105" s="362" t="s">
        <v>596</v>
      </c>
      <c r="H105" s="363" t="s">
        <v>597</v>
      </c>
      <c r="I105" s="277" t="s">
        <v>61</v>
      </c>
      <c r="J105" s="277" t="s">
        <v>136</v>
      </c>
      <c r="K105" s="278" t="s">
        <v>566</v>
      </c>
      <c r="L105" s="230" t="s">
        <v>196</v>
      </c>
      <c r="M105" s="230" t="s">
        <v>7</v>
      </c>
      <c r="N105" s="230" t="s">
        <v>746</v>
      </c>
      <c r="O105" s="230" t="s">
        <v>747</v>
      </c>
      <c r="P105" s="364">
        <v>43178</v>
      </c>
      <c r="Q105" s="433">
        <v>43373</v>
      </c>
      <c r="R105" s="339">
        <v>1</v>
      </c>
      <c r="S105" s="195"/>
      <c r="T105" s="195"/>
      <c r="U105" s="295"/>
      <c r="V105" s="322"/>
      <c r="W105" s="296"/>
      <c r="X105" s="348"/>
      <c r="Y105" s="292"/>
      <c r="Z105" s="230"/>
      <c r="AA105" s="297"/>
      <c r="AB105" s="297"/>
      <c r="AC105" s="297"/>
      <c r="AD105" s="297"/>
      <c r="AE105" s="297"/>
      <c r="AF105" s="297"/>
      <c r="AG105" s="297"/>
      <c r="AH105" s="297"/>
      <c r="AI105" s="297"/>
      <c r="AJ105" s="297"/>
      <c r="AK105" s="297"/>
      <c r="AL105" s="297"/>
      <c r="AM105" s="297"/>
      <c r="AN105" s="297"/>
    </row>
    <row r="106" spans="2:40" ht="24" hidden="1" customHeight="1">
      <c r="B106" s="78">
        <v>75</v>
      </c>
      <c r="C106" s="78" t="s">
        <v>759</v>
      </c>
      <c r="D106" s="321">
        <v>43175</v>
      </c>
      <c r="E106" s="293"/>
      <c r="F106" s="78"/>
      <c r="G106" s="362" t="s">
        <v>596</v>
      </c>
      <c r="H106" s="363" t="s">
        <v>597</v>
      </c>
      <c r="I106" s="277" t="s">
        <v>61</v>
      </c>
      <c r="J106" s="277" t="s">
        <v>136</v>
      </c>
      <c r="K106" s="278" t="s">
        <v>566</v>
      </c>
      <c r="L106" s="230" t="s">
        <v>536</v>
      </c>
      <c r="M106" s="230" t="s">
        <v>7</v>
      </c>
      <c r="N106" s="230" t="s">
        <v>746</v>
      </c>
      <c r="O106" s="230" t="s">
        <v>747</v>
      </c>
      <c r="P106" s="364">
        <v>43178</v>
      </c>
      <c r="Q106" s="433">
        <v>43373</v>
      </c>
      <c r="R106" s="339">
        <v>1</v>
      </c>
      <c r="S106" s="195"/>
      <c r="T106" s="195"/>
      <c r="U106" s="295"/>
      <c r="V106" s="322"/>
      <c r="W106" s="296"/>
      <c r="X106" s="348"/>
      <c r="Y106" s="292"/>
      <c r="Z106" s="230"/>
      <c r="AA106" s="297"/>
      <c r="AB106" s="297"/>
      <c r="AC106" s="297"/>
      <c r="AD106" s="297"/>
      <c r="AE106" s="297"/>
      <c r="AF106" s="297"/>
      <c r="AG106" s="297"/>
      <c r="AH106" s="297"/>
      <c r="AI106" s="297"/>
      <c r="AJ106" s="297"/>
      <c r="AK106" s="297"/>
      <c r="AL106" s="297"/>
      <c r="AM106" s="297"/>
      <c r="AN106" s="297"/>
    </row>
    <row r="107" spans="2:40" ht="24" hidden="1" customHeight="1">
      <c r="B107" s="78">
        <v>75.8</v>
      </c>
      <c r="C107" s="78" t="s">
        <v>204</v>
      </c>
      <c r="D107" s="321">
        <v>43175</v>
      </c>
      <c r="E107" s="293"/>
      <c r="F107" s="78"/>
      <c r="G107" s="362" t="s">
        <v>45</v>
      </c>
      <c r="H107" s="433" t="s">
        <v>99</v>
      </c>
      <c r="I107" s="277" t="s">
        <v>53</v>
      </c>
      <c r="J107" s="277" t="s">
        <v>204</v>
      </c>
      <c r="K107" s="278" t="s">
        <v>566</v>
      </c>
      <c r="L107" s="230" t="s">
        <v>181</v>
      </c>
      <c r="M107" s="230"/>
      <c r="N107" s="230"/>
      <c r="O107" s="230"/>
      <c r="P107" s="188">
        <v>43110</v>
      </c>
      <c r="Q107" s="188">
        <v>43174</v>
      </c>
      <c r="R107" s="339"/>
      <c r="S107" s="195"/>
      <c r="T107" s="195"/>
      <c r="U107" s="295"/>
      <c r="V107" s="322"/>
      <c r="W107" s="296"/>
      <c r="X107" s="348"/>
      <c r="Y107" s="292"/>
      <c r="Z107" s="230"/>
      <c r="AA107" s="297"/>
      <c r="AB107" s="297"/>
      <c r="AC107" s="297"/>
      <c r="AD107" s="297"/>
      <c r="AE107" s="297"/>
      <c r="AF107" s="297"/>
      <c r="AG107" s="297"/>
      <c r="AH107" s="297"/>
      <c r="AI107" s="297"/>
      <c r="AJ107" s="297"/>
      <c r="AK107" s="297"/>
      <c r="AL107" s="297"/>
      <c r="AM107" s="297"/>
      <c r="AN107" s="297"/>
    </row>
    <row r="108" spans="2:40" ht="24" hidden="1" customHeight="1">
      <c r="B108" s="78">
        <v>76.599999999999994</v>
      </c>
      <c r="C108" s="187" t="s">
        <v>167</v>
      </c>
      <c r="D108" s="321">
        <v>43175</v>
      </c>
      <c r="E108" s="293"/>
      <c r="F108" s="78"/>
      <c r="G108" s="362" t="s">
        <v>45</v>
      </c>
      <c r="H108" s="433" t="s">
        <v>68</v>
      </c>
      <c r="I108" s="277" t="s">
        <v>13</v>
      </c>
      <c r="J108" s="277" t="s">
        <v>167</v>
      </c>
      <c r="K108" s="278" t="s">
        <v>566</v>
      </c>
      <c r="L108" s="230" t="s">
        <v>181</v>
      </c>
      <c r="M108" s="230"/>
      <c r="N108" s="230"/>
      <c r="O108" s="230"/>
      <c r="P108" s="188">
        <v>43110</v>
      </c>
      <c r="Q108" s="188">
        <v>43190</v>
      </c>
      <c r="R108" s="339"/>
      <c r="S108" s="195"/>
      <c r="T108" s="195"/>
      <c r="U108" s="295"/>
      <c r="V108" s="322"/>
      <c r="W108" s="296"/>
      <c r="X108" s="348"/>
      <c r="Y108" s="292"/>
      <c r="Z108" s="230"/>
      <c r="AA108" s="297"/>
      <c r="AB108" s="297"/>
      <c r="AC108" s="297"/>
      <c r="AD108" s="297"/>
      <c r="AE108" s="297"/>
      <c r="AF108" s="297"/>
      <c r="AG108" s="297"/>
      <c r="AH108" s="297"/>
      <c r="AI108" s="297"/>
      <c r="AJ108" s="297"/>
      <c r="AK108" s="297"/>
      <c r="AL108" s="297"/>
      <c r="AM108" s="297"/>
      <c r="AN108" s="297"/>
    </row>
    <row r="109" spans="2:40" ht="24" hidden="1" customHeight="1">
      <c r="B109" s="78">
        <v>73</v>
      </c>
      <c r="C109" s="78" t="s">
        <v>136</v>
      </c>
      <c r="D109" s="321">
        <v>43175</v>
      </c>
      <c r="E109" s="293"/>
      <c r="F109" s="78"/>
      <c r="G109" s="230" t="s">
        <v>45</v>
      </c>
      <c r="H109" s="230" t="s">
        <v>68</v>
      </c>
      <c r="I109" s="230" t="s">
        <v>61</v>
      </c>
      <c r="J109" s="78" t="s">
        <v>136</v>
      </c>
      <c r="K109" s="378" t="s">
        <v>563</v>
      </c>
      <c r="L109" s="230" t="s">
        <v>181</v>
      </c>
      <c r="M109" s="230" t="s">
        <v>7</v>
      </c>
      <c r="N109" s="230" t="s">
        <v>746</v>
      </c>
      <c r="O109" s="230" t="s">
        <v>748</v>
      </c>
      <c r="P109" s="292">
        <v>43191</v>
      </c>
      <c r="Q109" s="351">
        <v>43190</v>
      </c>
      <c r="R109" s="339">
        <v>13</v>
      </c>
      <c r="S109" s="195">
        <v>1</v>
      </c>
      <c r="T109" s="195"/>
      <c r="U109" s="295"/>
      <c r="V109" s="322"/>
      <c r="W109" s="296"/>
      <c r="X109" s="292" t="s">
        <v>583</v>
      </c>
      <c r="Y109" s="292">
        <v>43144</v>
      </c>
      <c r="Z109" s="230" t="s">
        <v>569</v>
      </c>
      <c r="AA109" s="297"/>
      <c r="AB109" s="297"/>
      <c r="AC109" s="297"/>
      <c r="AD109" s="297"/>
      <c r="AE109" s="297"/>
      <c r="AF109" s="297"/>
      <c r="AG109" s="297"/>
      <c r="AH109" s="297"/>
      <c r="AI109" s="297"/>
      <c r="AJ109" s="297"/>
      <c r="AK109" s="297"/>
      <c r="AL109" s="297"/>
      <c r="AM109" s="297"/>
      <c r="AN109" s="297"/>
    </row>
    <row r="110" spans="2:40" ht="24" hidden="1" customHeight="1">
      <c r="B110" s="78">
        <v>73</v>
      </c>
      <c r="C110" s="78" t="str">
        <f>R110&amp;"-"&amp;J110&amp;"-"&amp;H110</f>
        <v>1-BDO-POC</v>
      </c>
      <c r="D110" s="321">
        <v>43175</v>
      </c>
      <c r="E110" s="293"/>
      <c r="F110" s="78"/>
      <c r="G110" s="230" t="s">
        <v>45</v>
      </c>
      <c r="H110" s="230" t="s">
        <v>349</v>
      </c>
      <c r="I110" s="230" t="s">
        <v>478</v>
      </c>
      <c r="J110" s="78" t="s">
        <v>313</v>
      </c>
      <c r="K110" s="378" t="s">
        <v>563</v>
      </c>
      <c r="L110" s="230" t="s">
        <v>181</v>
      </c>
      <c r="M110" s="230" t="s">
        <v>7</v>
      </c>
      <c r="N110" s="230" t="s">
        <v>435</v>
      </c>
      <c r="O110" s="230" t="s">
        <v>313</v>
      </c>
      <c r="P110" s="292">
        <v>43171</v>
      </c>
      <c r="Q110" s="351"/>
      <c r="R110" s="339">
        <v>1</v>
      </c>
      <c r="S110" s="195">
        <v>1</v>
      </c>
      <c r="T110" s="195"/>
      <c r="U110" s="295"/>
      <c r="V110" s="322"/>
      <c r="W110" s="296"/>
      <c r="X110" s="292" t="s">
        <v>583</v>
      </c>
      <c r="Y110" s="292">
        <v>43144</v>
      </c>
      <c r="Z110" s="230" t="s">
        <v>569</v>
      </c>
      <c r="AA110" s="297"/>
      <c r="AB110" s="297"/>
      <c r="AC110" s="297"/>
      <c r="AD110" s="297"/>
      <c r="AE110" s="297"/>
      <c r="AF110" s="297"/>
      <c r="AG110" s="297"/>
      <c r="AH110" s="297"/>
      <c r="AI110" s="297"/>
      <c r="AJ110" s="297"/>
      <c r="AK110" s="297"/>
      <c r="AL110" s="297"/>
      <c r="AM110" s="297"/>
      <c r="AN110" s="297"/>
    </row>
    <row r="111" spans="2:40" ht="24" customHeight="1" thickBot="1">
      <c r="B111" s="291">
        <v>44</v>
      </c>
      <c r="C111" s="369"/>
      <c r="D111" s="321">
        <v>43175</v>
      </c>
      <c r="F111" s="369"/>
      <c r="G111" s="370"/>
      <c r="H111" s="369"/>
      <c r="I111" s="371"/>
      <c r="J111" s="372" t="s">
        <v>280</v>
      </c>
      <c r="K111" s="373"/>
      <c r="L111" s="369"/>
      <c r="N111" s="369"/>
      <c r="P111" s="374"/>
      <c r="R111" s="375">
        <f t="shared" ref="R111:W111" si="9">SUBTOTAL(9,R4:R25)</f>
        <v>0</v>
      </c>
      <c r="S111" s="375">
        <f t="shared" si="9"/>
        <v>0</v>
      </c>
      <c r="T111" s="375">
        <f t="shared" si="9"/>
        <v>0</v>
      </c>
      <c r="U111" s="375">
        <f t="shared" si="9"/>
        <v>0</v>
      </c>
      <c r="V111" s="376">
        <f t="shared" si="9"/>
        <v>0</v>
      </c>
      <c r="W111" s="376">
        <f t="shared" si="9"/>
        <v>0</v>
      </c>
      <c r="AA111" s="377">
        <f t="shared" ref="AA111:AN111" si="10">SUBTOTAL(9,AA4:AA25)</f>
        <v>0</v>
      </c>
      <c r="AB111" s="377">
        <f t="shared" si="10"/>
        <v>0</v>
      </c>
      <c r="AC111" s="377">
        <f t="shared" si="10"/>
        <v>0</v>
      </c>
      <c r="AD111" s="377">
        <f t="shared" si="10"/>
        <v>0</v>
      </c>
      <c r="AE111" s="377">
        <f t="shared" si="10"/>
        <v>0</v>
      </c>
      <c r="AF111" s="377">
        <f t="shared" si="10"/>
        <v>0</v>
      </c>
      <c r="AG111" s="377">
        <f t="shared" si="10"/>
        <v>0</v>
      </c>
      <c r="AH111" s="377">
        <f t="shared" si="10"/>
        <v>0</v>
      </c>
      <c r="AI111" s="377">
        <f t="shared" si="10"/>
        <v>0</v>
      </c>
      <c r="AJ111" s="377">
        <f t="shared" si="10"/>
        <v>0</v>
      </c>
      <c r="AK111" s="377">
        <f t="shared" si="10"/>
        <v>0</v>
      </c>
      <c r="AL111" s="377">
        <f t="shared" si="10"/>
        <v>0</v>
      </c>
      <c r="AM111" s="377">
        <f t="shared" si="10"/>
        <v>0</v>
      </c>
      <c r="AN111" s="377">
        <f t="shared" si="10"/>
        <v>0</v>
      </c>
    </row>
  </sheetData>
  <autoFilter ref="A3:AN110">
    <filterColumn colId="9">
      <filters>
        <filter val="UHG"/>
        <filter val="UHG-Emergent"/>
      </filters>
    </filterColumn>
  </autoFilter>
  <conditionalFormatting sqref="F1 F13:F15 F17:F22 F24 F3:F11 F26:F33 F35:F45 K1 K3:K52 K56:K57 K60:K62 K65 K68 K71 K73 K76 K80:K81 K84 K87 K91:K95 F91:F95 F99:F101 K99:K101 K110:K1048576 F110:F1048576 F107 F104">
    <cfRule type="cellIs" dxfId="316" priority="582" operator="equal">
      <formula>$F$12</formula>
    </cfRule>
    <cfRule type="cellIs" dxfId="315" priority="583" operator="equal">
      <formula>$F$16</formula>
    </cfRule>
    <cfRule type="cellIs" dxfId="314" priority="584" operator="equal">
      <formula>$F$4</formula>
    </cfRule>
    <cfRule type="cellIs" dxfId="313" priority="585" operator="equal">
      <formula>"Recieved"</formula>
    </cfRule>
  </conditionalFormatting>
  <conditionalFormatting sqref="F46:F47">
    <cfRule type="cellIs" dxfId="312" priority="301" operator="equal">
      <formula>$F$12</formula>
    </cfRule>
    <cfRule type="cellIs" dxfId="311" priority="302" operator="equal">
      <formula>$F$16</formula>
    </cfRule>
    <cfRule type="cellIs" dxfId="310" priority="303" operator="equal">
      <formula>$F$4</formula>
    </cfRule>
    <cfRule type="cellIs" dxfId="309" priority="304" operator="equal">
      <formula>"Recieved"</formula>
    </cfRule>
  </conditionalFormatting>
  <conditionalFormatting sqref="F50:F52 F56:F57 F60:F62 F65 F68 F71 F73 F76 F80:F81 F84 F87">
    <cfRule type="cellIs" dxfId="308" priority="293" operator="equal">
      <formula>$F$12</formula>
    </cfRule>
    <cfRule type="cellIs" dxfId="307" priority="294" operator="equal">
      <formula>$F$16</formula>
    </cfRule>
    <cfRule type="cellIs" dxfId="306" priority="295" operator="equal">
      <formula>$F$4</formula>
    </cfRule>
    <cfRule type="cellIs" dxfId="305" priority="296" operator="equal">
      <formula>"Recieved"</formula>
    </cfRule>
  </conditionalFormatting>
  <conditionalFormatting sqref="F48">
    <cfRule type="cellIs" dxfId="304" priority="285" operator="equal">
      <formula>$F$12</formula>
    </cfRule>
    <cfRule type="cellIs" dxfId="303" priority="286" operator="equal">
      <formula>$F$16</formula>
    </cfRule>
    <cfRule type="cellIs" dxfId="302" priority="287" operator="equal">
      <formula>$F$4</formula>
    </cfRule>
    <cfRule type="cellIs" dxfId="301" priority="288" operator="equal">
      <formula>"Recieved"</formula>
    </cfRule>
  </conditionalFormatting>
  <conditionalFormatting sqref="F49">
    <cfRule type="cellIs" dxfId="300" priority="277" operator="equal">
      <formula>$F$12</formula>
    </cfRule>
    <cfRule type="cellIs" dxfId="299" priority="278" operator="equal">
      <formula>$F$16</formula>
    </cfRule>
    <cfRule type="cellIs" dxfId="298" priority="279" operator="equal">
      <formula>$F$4</formula>
    </cfRule>
    <cfRule type="cellIs" dxfId="297" priority="280" operator="equal">
      <formula>"Recieved"</formula>
    </cfRule>
  </conditionalFormatting>
  <conditionalFormatting sqref="F34">
    <cfRule type="cellIs" dxfId="296" priority="269" operator="equal">
      <formula>$F$12</formula>
    </cfRule>
    <cfRule type="cellIs" dxfId="295" priority="270" operator="equal">
      <formula>$F$16</formula>
    </cfRule>
    <cfRule type="cellIs" dxfId="294" priority="271" operator="equal">
      <formula>$F$4</formula>
    </cfRule>
    <cfRule type="cellIs" dxfId="293" priority="272" operator="equal">
      <formula>"Recieved"</formula>
    </cfRule>
  </conditionalFormatting>
  <conditionalFormatting sqref="K53">
    <cfRule type="cellIs" dxfId="292" priority="261" operator="equal">
      <formula>$F$12</formula>
    </cfRule>
    <cfRule type="cellIs" dxfId="291" priority="262" operator="equal">
      <formula>$F$16</formula>
    </cfRule>
    <cfRule type="cellIs" dxfId="290" priority="263" operator="equal">
      <formula>$F$4</formula>
    </cfRule>
    <cfRule type="cellIs" dxfId="289" priority="264" operator="equal">
      <formula>"Recieved"</formula>
    </cfRule>
  </conditionalFormatting>
  <conditionalFormatting sqref="F53">
    <cfRule type="cellIs" dxfId="288" priority="257" operator="equal">
      <formula>$F$12</formula>
    </cfRule>
    <cfRule type="cellIs" dxfId="287" priority="258" operator="equal">
      <formula>$F$16</formula>
    </cfRule>
    <cfRule type="cellIs" dxfId="286" priority="259" operator="equal">
      <formula>$F$4</formula>
    </cfRule>
    <cfRule type="cellIs" dxfId="285" priority="260" operator="equal">
      <formula>"Recieved"</formula>
    </cfRule>
  </conditionalFormatting>
  <conditionalFormatting sqref="K54">
    <cfRule type="cellIs" dxfId="284" priority="249" operator="equal">
      <formula>$F$12</formula>
    </cfRule>
    <cfRule type="cellIs" dxfId="283" priority="250" operator="equal">
      <formula>$F$16</formula>
    </cfRule>
    <cfRule type="cellIs" dxfId="282" priority="251" operator="equal">
      <formula>$F$4</formula>
    </cfRule>
    <cfRule type="cellIs" dxfId="281" priority="252" operator="equal">
      <formula>"Recieved"</formula>
    </cfRule>
  </conditionalFormatting>
  <conditionalFormatting sqref="F54">
    <cfRule type="cellIs" dxfId="280" priority="245" operator="equal">
      <formula>$F$12</formula>
    </cfRule>
    <cfRule type="cellIs" dxfId="279" priority="246" operator="equal">
      <formula>$F$16</formula>
    </cfRule>
    <cfRule type="cellIs" dxfId="278" priority="247" operator="equal">
      <formula>$F$4</formula>
    </cfRule>
    <cfRule type="cellIs" dxfId="277" priority="248" operator="equal">
      <formula>"Recieved"</formula>
    </cfRule>
  </conditionalFormatting>
  <conditionalFormatting sqref="K55">
    <cfRule type="cellIs" dxfId="276" priority="237" operator="equal">
      <formula>$F$12</formula>
    </cfRule>
    <cfRule type="cellIs" dxfId="275" priority="238" operator="equal">
      <formula>$F$16</formula>
    </cfRule>
    <cfRule type="cellIs" dxfId="274" priority="239" operator="equal">
      <formula>$F$4</formula>
    </cfRule>
    <cfRule type="cellIs" dxfId="273" priority="240" operator="equal">
      <formula>"Recieved"</formula>
    </cfRule>
  </conditionalFormatting>
  <conditionalFormatting sqref="F55">
    <cfRule type="cellIs" dxfId="272" priority="233" operator="equal">
      <formula>$F$12</formula>
    </cfRule>
    <cfRule type="cellIs" dxfId="271" priority="234" operator="equal">
      <formula>$F$16</formula>
    </cfRule>
    <cfRule type="cellIs" dxfId="270" priority="235" operator="equal">
      <formula>$F$4</formula>
    </cfRule>
    <cfRule type="cellIs" dxfId="269" priority="236" operator="equal">
      <formula>"Recieved"</formula>
    </cfRule>
  </conditionalFormatting>
  <conditionalFormatting sqref="K59">
    <cfRule type="cellIs" dxfId="268" priority="225" operator="equal">
      <formula>$F$12</formula>
    </cfRule>
    <cfRule type="cellIs" dxfId="267" priority="226" operator="equal">
      <formula>$F$16</formula>
    </cfRule>
    <cfRule type="cellIs" dxfId="266" priority="227" operator="equal">
      <formula>$F$4</formula>
    </cfRule>
    <cfRule type="cellIs" dxfId="265" priority="228" operator="equal">
      <formula>"Recieved"</formula>
    </cfRule>
  </conditionalFormatting>
  <conditionalFormatting sqref="F59">
    <cfRule type="cellIs" dxfId="264" priority="221" operator="equal">
      <formula>$F$12</formula>
    </cfRule>
    <cfRule type="cellIs" dxfId="263" priority="222" operator="equal">
      <formula>$F$16</formula>
    </cfRule>
    <cfRule type="cellIs" dxfId="262" priority="223" operator="equal">
      <formula>$F$4</formula>
    </cfRule>
    <cfRule type="cellIs" dxfId="261" priority="224" operator="equal">
      <formula>"Recieved"</formula>
    </cfRule>
  </conditionalFormatting>
  <conditionalFormatting sqref="K58">
    <cfRule type="cellIs" dxfId="260" priority="213" operator="equal">
      <formula>$F$12</formula>
    </cfRule>
    <cfRule type="cellIs" dxfId="259" priority="214" operator="equal">
      <formula>$F$16</formula>
    </cfRule>
    <cfRule type="cellIs" dxfId="258" priority="215" operator="equal">
      <formula>$F$4</formula>
    </cfRule>
    <cfRule type="cellIs" dxfId="257" priority="216" operator="equal">
      <formula>"Recieved"</formula>
    </cfRule>
  </conditionalFormatting>
  <conditionalFormatting sqref="F58">
    <cfRule type="cellIs" dxfId="256" priority="209" operator="equal">
      <formula>$F$12</formula>
    </cfRule>
    <cfRule type="cellIs" dxfId="255" priority="210" operator="equal">
      <formula>$F$16</formula>
    </cfRule>
    <cfRule type="cellIs" dxfId="254" priority="211" operator="equal">
      <formula>$F$4</formula>
    </cfRule>
    <cfRule type="cellIs" dxfId="253" priority="212" operator="equal">
      <formula>"Recieved"</formula>
    </cfRule>
  </conditionalFormatting>
  <conditionalFormatting sqref="F12 F16 F23 F25">
    <cfRule type="cellIs" dxfId="252" priority="595" operator="equal">
      <formula>#REF!</formula>
    </cfRule>
    <cfRule type="cellIs" dxfId="251" priority="596" operator="equal">
      <formula>#REF!</formula>
    </cfRule>
  </conditionalFormatting>
  <conditionalFormatting sqref="F16 F12 F23 F25">
    <cfRule type="cellIs" dxfId="250" priority="603" operator="equal">
      <formula>#REF!</formula>
    </cfRule>
    <cfRule type="cellIs" dxfId="249" priority="604" operator="equal">
      <formula>#REF!</formula>
    </cfRule>
  </conditionalFormatting>
  <conditionalFormatting sqref="K63">
    <cfRule type="cellIs" dxfId="248" priority="201" operator="equal">
      <formula>$F$12</formula>
    </cfRule>
    <cfRule type="cellIs" dxfId="247" priority="202" operator="equal">
      <formula>$F$16</formula>
    </cfRule>
    <cfRule type="cellIs" dxfId="246" priority="203" operator="equal">
      <formula>$F$4</formula>
    </cfRule>
    <cfRule type="cellIs" dxfId="245" priority="204" operator="equal">
      <formula>"Recieved"</formula>
    </cfRule>
  </conditionalFormatting>
  <conditionalFormatting sqref="F63">
    <cfRule type="cellIs" dxfId="244" priority="197" operator="equal">
      <formula>$F$12</formula>
    </cfRule>
    <cfRule type="cellIs" dxfId="243" priority="198" operator="equal">
      <formula>$F$16</formula>
    </cfRule>
    <cfRule type="cellIs" dxfId="242" priority="199" operator="equal">
      <formula>$F$4</formula>
    </cfRule>
    <cfRule type="cellIs" dxfId="241" priority="200" operator="equal">
      <formula>"Recieved"</formula>
    </cfRule>
  </conditionalFormatting>
  <conditionalFormatting sqref="K64">
    <cfRule type="cellIs" dxfId="240" priority="193" operator="equal">
      <formula>$F$12</formula>
    </cfRule>
    <cfRule type="cellIs" dxfId="239" priority="194" operator="equal">
      <formula>$F$16</formula>
    </cfRule>
    <cfRule type="cellIs" dxfId="238" priority="195" operator="equal">
      <formula>$F$4</formula>
    </cfRule>
    <cfRule type="cellIs" dxfId="237" priority="196" operator="equal">
      <formula>"Recieved"</formula>
    </cfRule>
  </conditionalFormatting>
  <conditionalFormatting sqref="F64">
    <cfRule type="cellIs" dxfId="236" priority="189" operator="equal">
      <formula>$F$12</formula>
    </cfRule>
    <cfRule type="cellIs" dxfId="235" priority="190" operator="equal">
      <formula>$F$16</formula>
    </cfRule>
    <cfRule type="cellIs" dxfId="234" priority="191" operator="equal">
      <formula>$F$4</formula>
    </cfRule>
    <cfRule type="cellIs" dxfId="233" priority="192" operator="equal">
      <formula>"Recieved"</formula>
    </cfRule>
  </conditionalFormatting>
  <conditionalFormatting sqref="K66">
    <cfRule type="cellIs" dxfId="232" priority="185" operator="equal">
      <formula>$F$12</formula>
    </cfRule>
    <cfRule type="cellIs" dxfId="231" priority="186" operator="equal">
      <formula>$F$16</formula>
    </cfRule>
    <cfRule type="cellIs" dxfId="230" priority="187" operator="equal">
      <formula>$F$4</formula>
    </cfRule>
    <cfRule type="cellIs" dxfId="229" priority="188" operator="equal">
      <formula>"Recieved"</formula>
    </cfRule>
  </conditionalFormatting>
  <conditionalFormatting sqref="F66">
    <cfRule type="cellIs" dxfId="228" priority="181" operator="equal">
      <formula>$F$12</formula>
    </cfRule>
    <cfRule type="cellIs" dxfId="227" priority="182" operator="equal">
      <formula>$F$16</formula>
    </cfRule>
    <cfRule type="cellIs" dxfId="226" priority="183" operator="equal">
      <formula>$F$4</formula>
    </cfRule>
    <cfRule type="cellIs" dxfId="225" priority="184" operator="equal">
      <formula>"Recieved"</formula>
    </cfRule>
  </conditionalFormatting>
  <conditionalFormatting sqref="K67">
    <cfRule type="cellIs" dxfId="224" priority="177" operator="equal">
      <formula>$F$12</formula>
    </cfRule>
    <cfRule type="cellIs" dxfId="223" priority="178" operator="equal">
      <formula>$F$16</formula>
    </cfRule>
    <cfRule type="cellIs" dxfId="222" priority="179" operator="equal">
      <formula>$F$4</formula>
    </cfRule>
    <cfRule type="cellIs" dxfId="221" priority="180" operator="equal">
      <formula>"Recieved"</formula>
    </cfRule>
  </conditionalFormatting>
  <conditionalFormatting sqref="F67">
    <cfRule type="cellIs" dxfId="220" priority="173" operator="equal">
      <formula>$F$12</formula>
    </cfRule>
    <cfRule type="cellIs" dxfId="219" priority="174" operator="equal">
      <formula>$F$16</formula>
    </cfRule>
    <cfRule type="cellIs" dxfId="218" priority="175" operator="equal">
      <formula>$F$4</formula>
    </cfRule>
    <cfRule type="cellIs" dxfId="217" priority="176" operator="equal">
      <formula>"Recieved"</formula>
    </cfRule>
  </conditionalFormatting>
  <conditionalFormatting sqref="K69">
    <cfRule type="cellIs" dxfId="216" priority="169" operator="equal">
      <formula>$F$12</formula>
    </cfRule>
    <cfRule type="cellIs" dxfId="215" priority="170" operator="equal">
      <formula>$F$16</formula>
    </cfRule>
    <cfRule type="cellIs" dxfId="214" priority="171" operator="equal">
      <formula>$F$4</formula>
    </cfRule>
    <cfRule type="cellIs" dxfId="213" priority="172" operator="equal">
      <formula>"Recieved"</formula>
    </cfRule>
  </conditionalFormatting>
  <conditionalFormatting sqref="F69">
    <cfRule type="cellIs" dxfId="212" priority="165" operator="equal">
      <formula>$F$12</formula>
    </cfRule>
    <cfRule type="cellIs" dxfId="211" priority="166" operator="equal">
      <formula>$F$16</formula>
    </cfRule>
    <cfRule type="cellIs" dxfId="210" priority="167" operator="equal">
      <formula>$F$4</formula>
    </cfRule>
    <cfRule type="cellIs" dxfId="209" priority="168" operator="equal">
      <formula>"Recieved"</formula>
    </cfRule>
  </conditionalFormatting>
  <conditionalFormatting sqref="K70">
    <cfRule type="cellIs" dxfId="208" priority="161" operator="equal">
      <formula>$F$12</formula>
    </cfRule>
    <cfRule type="cellIs" dxfId="207" priority="162" operator="equal">
      <formula>$F$16</formula>
    </cfRule>
    <cfRule type="cellIs" dxfId="206" priority="163" operator="equal">
      <formula>$F$4</formula>
    </cfRule>
    <cfRule type="cellIs" dxfId="205" priority="164" operator="equal">
      <formula>"Recieved"</formula>
    </cfRule>
  </conditionalFormatting>
  <conditionalFormatting sqref="F70">
    <cfRule type="cellIs" dxfId="204" priority="157" operator="equal">
      <formula>$F$12</formula>
    </cfRule>
    <cfRule type="cellIs" dxfId="203" priority="158" operator="equal">
      <formula>$F$16</formula>
    </cfRule>
    <cfRule type="cellIs" dxfId="202" priority="159" operator="equal">
      <formula>$F$4</formula>
    </cfRule>
    <cfRule type="cellIs" dxfId="201" priority="160" operator="equal">
      <formula>"Recieved"</formula>
    </cfRule>
  </conditionalFormatting>
  <conditionalFormatting sqref="K72">
    <cfRule type="cellIs" dxfId="200" priority="153" operator="equal">
      <formula>$F$12</formula>
    </cfRule>
    <cfRule type="cellIs" dxfId="199" priority="154" operator="equal">
      <formula>$F$16</formula>
    </cfRule>
    <cfRule type="cellIs" dxfId="198" priority="155" operator="equal">
      <formula>$F$4</formula>
    </cfRule>
    <cfRule type="cellIs" dxfId="197" priority="156" operator="equal">
      <formula>"Recieved"</formula>
    </cfRule>
  </conditionalFormatting>
  <conditionalFormatting sqref="F72">
    <cfRule type="cellIs" dxfId="196" priority="149" operator="equal">
      <formula>$F$12</formula>
    </cfRule>
    <cfRule type="cellIs" dxfId="195" priority="150" operator="equal">
      <formula>$F$16</formula>
    </cfRule>
    <cfRule type="cellIs" dxfId="194" priority="151" operator="equal">
      <formula>$F$4</formula>
    </cfRule>
    <cfRule type="cellIs" dxfId="193" priority="152" operator="equal">
      <formula>"Recieved"</formula>
    </cfRule>
  </conditionalFormatting>
  <conditionalFormatting sqref="K74">
    <cfRule type="cellIs" dxfId="192" priority="145" operator="equal">
      <formula>$F$12</formula>
    </cfRule>
    <cfRule type="cellIs" dxfId="191" priority="146" operator="equal">
      <formula>$F$16</formula>
    </cfRule>
    <cfRule type="cellIs" dxfId="190" priority="147" operator="equal">
      <formula>$F$4</formula>
    </cfRule>
    <cfRule type="cellIs" dxfId="189" priority="148" operator="equal">
      <formula>"Recieved"</formula>
    </cfRule>
  </conditionalFormatting>
  <conditionalFormatting sqref="F74">
    <cfRule type="cellIs" dxfId="188" priority="141" operator="equal">
      <formula>$F$12</formula>
    </cfRule>
    <cfRule type="cellIs" dxfId="187" priority="142" operator="equal">
      <formula>$F$16</formula>
    </cfRule>
    <cfRule type="cellIs" dxfId="186" priority="143" operator="equal">
      <formula>$F$4</formula>
    </cfRule>
    <cfRule type="cellIs" dxfId="185" priority="144" operator="equal">
      <formula>"Recieved"</formula>
    </cfRule>
  </conditionalFormatting>
  <conditionalFormatting sqref="K75">
    <cfRule type="cellIs" dxfId="184" priority="137" operator="equal">
      <formula>$F$12</formula>
    </cfRule>
    <cfRule type="cellIs" dxfId="183" priority="138" operator="equal">
      <formula>$F$16</formula>
    </cfRule>
    <cfRule type="cellIs" dxfId="182" priority="139" operator="equal">
      <formula>$F$4</formula>
    </cfRule>
    <cfRule type="cellIs" dxfId="181" priority="140" operator="equal">
      <formula>"Recieved"</formula>
    </cfRule>
  </conditionalFormatting>
  <conditionalFormatting sqref="F75">
    <cfRule type="cellIs" dxfId="180" priority="133" operator="equal">
      <formula>$F$12</formula>
    </cfRule>
    <cfRule type="cellIs" dxfId="179" priority="134" operator="equal">
      <formula>$F$16</formula>
    </cfRule>
    <cfRule type="cellIs" dxfId="178" priority="135" operator="equal">
      <formula>$F$4</formula>
    </cfRule>
    <cfRule type="cellIs" dxfId="177" priority="136" operator="equal">
      <formula>"Recieved"</formula>
    </cfRule>
  </conditionalFormatting>
  <conditionalFormatting sqref="K77">
    <cfRule type="cellIs" dxfId="176" priority="129" operator="equal">
      <formula>$F$12</formula>
    </cfRule>
    <cfRule type="cellIs" dxfId="175" priority="130" operator="equal">
      <formula>$F$16</formula>
    </cfRule>
    <cfRule type="cellIs" dxfId="174" priority="131" operator="equal">
      <formula>$F$4</formula>
    </cfRule>
    <cfRule type="cellIs" dxfId="173" priority="132" operator="equal">
      <formula>"Recieved"</formula>
    </cfRule>
  </conditionalFormatting>
  <conditionalFormatting sqref="F77">
    <cfRule type="cellIs" dxfId="172" priority="125" operator="equal">
      <formula>$F$12</formula>
    </cfRule>
    <cfRule type="cellIs" dxfId="171" priority="126" operator="equal">
      <formula>$F$16</formula>
    </cfRule>
    <cfRule type="cellIs" dxfId="170" priority="127" operator="equal">
      <formula>$F$4</formula>
    </cfRule>
    <cfRule type="cellIs" dxfId="169" priority="128" operator="equal">
      <formula>"Recieved"</formula>
    </cfRule>
  </conditionalFormatting>
  <conditionalFormatting sqref="K78">
    <cfRule type="cellIs" dxfId="168" priority="121" operator="equal">
      <formula>$F$12</formula>
    </cfRule>
    <cfRule type="cellIs" dxfId="167" priority="122" operator="equal">
      <formula>$F$16</formula>
    </cfRule>
    <cfRule type="cellIs" dxfId="166" priority="123" operator="equal">
      <formula>$F$4</formula>
    </cfRule>
    <cfRule type="cellIs" dxfId="165" priority="124" operator="equal">
      <formula>"Recieved"</formula>
    </cfRule>
  </conditionalFormatting>
  <conditionalFormatting sqref="F78">
    <cfRule type="cellIs" dxfId="164" priority="117" operator="equal">
      <formula>$F$12</formula>
    </cfRule>
    <cfRule type="cellIs" dxfId="163" priority="118" operator="equal">
      <formula>$F$16</formula>
    </cfRule>
    <cfRule type="cellIs" dxfId="162" priority="119" operator="equal">
      <formula>$F$4</formula>
    </cfRule>
    <cfRule type="cellIs" dxfId="161" priority="120" operator="equal">
      <formula>"Recieved"</formula>
    </cfRule>
  </conditionalFormatting>
  <conditionalFormatting sqref="K79">
    <cfRule type="cellIs" dxfId="160" priority="113" operator="equal">
      <formula>$F$12</formula>
    </cfRule>
    <cfRule type="cellIs" dxfId="159" priority="114" operator="equal">
      <formula>$F$16</formula>
    </cfRule>
    <cfRule type="cellIs" dxfId="158" priority="115" operator="equal">
      <formula>$F$4</formula>
    </cfRule>
    <cfRule type="cellIs" dxfId="157" priority="116" operator="equal">
      <formula>"Recieved"</formula>
    </cfRule>
  </conditionalFormatting>
  <conditionalFormatting sqref="F79">
    <cfRule type="cellIs" dxfId="156" priority="109" operator="equal">
      <formula>$F$12</formula>
    </cfRule>
    <cfRule type="cellIs" dxfId="155" priority="110" operator="equal">
      <formula>$F$16</formula>
    </cfRule>
    <cfRule type="cellIs" dxfId="154" priority="111" operator="equal">
      <formula>$F$4</formula>
    </cfRule>
    <cfRule type="cellIs" dxfId="153" priority="112" operator="equal">
      <formula>"Recieved"</formula>
    </cfRule>
  </conditionalFormatting>
  <conditionalFormatting sqref="K82">
    <cfRule type="cellIs" dxfId="152" priority="105" operator="equal">
      <formula>$F$12</formula>
    </cfRule>
    <cfRule type="cellIs" dxfId="151" priority="106" operator="equal">
      <formula>$F$16</formula>
    </cfRule>
    <cfRule type="cellIs" dxfId="150" priority="107" operator="equal">
      <formula>$F$4</formula>
    </cfRule>
    <cfRule type="cellIs" dxfId="149" priority="108" operator="equal">
      <formula>"Recieved"</formula>
    </cfRule>
  </conditionalFormatting>
  <conditionalFormatting sqref="F82">
    <cfRule type="cellIs" dxfId="148" priority="101" operator="equal">
      <formula>$F$12</formula>
    </cfRule>
    <cfRule type="cellIs" dxfId="147" priority="102" operator="equal">
      <formula>$F$16</formula>
    </cfRule>
    <cfRule type="cellIs" dxfId="146" priority="103" operator="equal">
      <formula>$F$4</formula>
    </cfRule>
    <cfRule type="cellIs" dxfId="145" priority="104" operator="equal">
      <formula>"Recieved"</formula>
    </cfRule>
  </conditionalFormatting>
  <conditionalFormatting sqref="K83">
    <cfRule type="cellIs" dxfId="144" priority="97" operator="equal">
      <formula>$F$12</formula>
    </cfRule>
    <cfRule type="cellIs" dxfId="143" priority="98" operator="equal">
      <formula>$F$16</formula>
    </cfRule>
    <cfRule type="cellIs" dxfId="142" priority="99" operator="equal">
      <formula>$F$4</formula>
    </cfRule>
    <cfRule type="cellIs" dxfId="141" priority="100" operator="equal">
      <formula>"Recieved"</formula>
    </cfRule>
  </conditionalFormatting>
  <conditionalFormatting sqref="F83">
    <cfRule type="cellIs" dxfId="140" priority="93" operator="equal">
      <formula>$F$12</formula>
    </cfRule>
    <cfRule type="cellIs" dxfId="139" priority="94" operator="equal">
      <formula>$F$16</formula>
    </cfRule>
    <cfRule type="cellIs" dxfId="138" priority="95" operator="equal">
      <formula>$F$4</formula>
    </cfRule>
    <cfRule type="cellIs" dxfId="137" priority="96" operator="equal">
      <formula>"Recieved"</formula>
    </cfRule>
  </conditionalFormatting>
  <conditionalFormatting sqref="K85">
    <cfRule type="cellIs" dxfId="136" priority="89" operator="equal">
      <formula>$F$12</formula>
    </cfRule>
    <cfRule type="cellIs" dxfId="135" priority="90" operator="equal">
      <formula>$F$16</formula>
    </cfRule>
    <cfRule type="cellIs" dxfId="134" priority="91" operator="equal">
      <formula>$F$4</formula>
    </cfRule>
    <cfRule type="cellIs" dxfId="133" priority="92" operator="equal">
      <formula>"Recieved"</formula>
    </cfRule>
  </conditionalFormatting>
  <conditionalFormatting sqref="F85">
    <cfRule type="cellIs" dxfId="132" priority="85" operator="equal">
      <formula>$F$12</formula>
    </cfRule>
    <cfRule type="cellIs" dxfId="131" priority="86" operator="equal">
      <formula>$F$16</formula>
    </cfRule>
    <cfRule type="cellIs" dxfId="130" priority="87" operator="equal">
      <formula>$F$4</formula>
    </cfRule>
    <cfRule type="cellIs" dxfId="129" priority="88" operator="equal">
      <formula>"Recieved"</formula>
    </cfRule>
  </conditionalFormatting>
  <conditionalFormatting sqref="K86">
    <cfRule type="cellIs" dxfId="128" priority="81" operator="equal">
      <formula>$F$12</formula>
    </cfRule>
    <cfRule type="cellIs" dxfId="127" priority="82" operator="equal">
      <formula>$F$16</formula>
    </cfRule>
    <cfRule type="cellIs" dxfId="126" priority="83" operator="equal">
      <formula>$F$4</formula>
    </cfRule>
    <cfRule type="cellIs" dxfId="125" priority="84" operator="equal">
      <formula>"Recieved"</formula>
    </cfRule>
  </conditionalFormatting>
  <conditionalFormatting sqref="F86">
    <cfRule type="cellIs" dxfId="124" priority="77" operator="equal">
      <formula>$F$12</formula>
    </cfRule>
    <cfRule type="cellIs" dxfId="123" priority="78" operator="equal">
      <formula>$F$16</formula>
    </cfRule>
    <cfRule type="cellIs" dxfId="122" priority="79" operator="equal">
      <formula>$F$4</formula>
    </cfRule>
    <cfRule type="cellIs" dxfId="121" priority="80" operator="equal">
      <formula>"Recieved"</formula>
    </cfRule>
  </conditionalFormatting>
  <conditionalFormatting sqref="K88">
    <cfRule type="cellIs" dxfId="120" priority="73" operator="equal">
      <formula>$F$12</formula>
    </cfRule>
    <cfRule type="cellIs" dxfId="119" priority="74" operator="equal">
      <formula>$F$16</formula>
    </cfRule>
    <cfRule type="cellIs" dxfId="118" priority="75" operator="equal">
      <formula>$F$4</formula>
    </cfRule>
    <cfRule type="cellIs" dxfId="117" priority="76" operator="equal">
      <formula>"Recieved"</formula>
    </cfRule>
  </conditionalFormatting>
  <conditionalFormatting sqref="F88">
    <cfRule type="cellIs" dxfId="116" priority="69" operator="equal">
      <formula>$F$12</formula>
    </cfRule>
    <cfRule type="cellIs" dxfId="115" priority="70" operator="equal">
      <formula>$F$16</formula>
    </cfRule>
    <cfRule type="cellIs" dxfId="114" priority="71" operator="equal">
      <formula>$F$4</formula>
    </cfRule>
    <cfRule type="cellIs" dxfId="113" priority="72" operator="equal">
      <formula>"Recieved"</formula>
    </cfRule>
  </conditionalFormatting>
  <conditionalFormatting sqref="K89">
    <cfRule type="cellIs" dxfId="112" priority="65" operator="equal">
      <formula>$F$12</formula>
    </cfRule>
    <cfRule type="cellIs" dxfId="111" priority="66" operator="equal">
      <formula>$F$16</formula>
    </cfRule>
    <cfRule type="cellIs" dxfId="110" priority="67" operator="equal">
      <formula>$F$4</formula>
    </cfRule>
    <cfRule type="cellIs" dxfId="109" priority="68" operator="equal">
      <formula>"Recieved"</formula>
    </cfRule>
  </conditionalFormatting>
  <conditionalFormatting sqref="F89">
    <cfRule type="cellIs" dxfId="108" priority="61" operator="equal">
      <formula>$F$12</formula>
    </cfRule>
    <cfRule type="cellIs" dxfId="107" priority="62" operator="equal">
      <formula>$F$16</formula>
    </cfRule>
    <cfRule type="cellIs" dxfId="106" priority="63" operator="equal">
      <formula>$F$4</formula>
    </cfRule>
    <cfRule type="cellIs" dxfId="105" priority="64" operator="equal">
      <formula>"Recieved"</formula>
    </cfRule>
  </conditionalFormatting>
  <conditionalFormatting sqref="K90">
    <cfRule type="cellIs" dxfId="104" priority="57" operator="equal">
      <formula>$F$12</formula>
    </cfRule>
    <cfRule type="cellIs" dxfId="103" priority="58" operator="equal">
      <formula>$F$16</formula>
    </cfRule>
    <cfRule type="cellIs" dxfId="102" priority="59" operator="equal">
      <formula>$F$4</formula>
    </cfRule>
    <cfRule type="cellIs" dxfId="101" priority="60" operator="equal">
      <formula>"Recieved"</formula>
    </cfRule>
  </conditionalFormatting>
  <conditionalFormatting sqref="F90">
    <cfRule type="cellIs" dxfId="100" priority="53" operator="equal">
      <formula>$F$12</formula>
    </cfRule>
    <cfRule type="cellIs" dxfId="99" priority="54" operator="equal">
      <formula>$F$16</formula>
    </cfRule>
    <cfRule type="cellIs" dxfId="98" priority="55" operator="equal">
      <formula>$F$4</formula>
    </cfRule>
    <cfRule type="cellIs" dxfId="97" priority="56" operator="equal">
      <formula>"Recieved"</formula>
    </cfRule>
  </conditionalFormatting>
  <conditionalFormatting sqref="K96 F96">
    <cfRule type="cellIs" dxfId="96" priority="49" operator="equal">
      <formula>$F$12</formula>
    </cfRule>
    <cfRule type="cellIs" dxfId="95" priority="50" operator="equal">
      <formula>$F$16</formula>
    </cfRule>
    <cfRule type="cellIs" dxfId="94" priority="51" operator="equal">
      <formula>$F$4</formula>
    </cfRule>
    <cfRule type="cellIs" dxfId="93" priority="52" operator="equal">
      <formula>"Recieved"</formula>
    </cfRule>
  </conditionalFormatting>
  <conditionalFormatting sqref="K97 F97">
    <cfRule type="cellIs" dxfId="92" priority="45" operator="equal">
      <formula>$F$12</formula>
    </cfRule>
    <cfRule type="cellIs" dxfId="91" priority="46" operator="equal">
      <formula>$F$16</formula>
    </cfRule>
    <cfRule type="cellIs" dxfId="90" priority="47" operator="equal">
      <formula>$F$4</formula>
    </cfRule>
    <cfRule type="cellIs" dxfId="89" priority="48" operator="equal">
      <formula>"Recieved"</formula>
    </cfRule>
  </conditionalFormatting>
  <conditionalFormatting sqref="K98 F98">
    <cfRule type="cellIs" dxfId="88" priority="41" operator="equal">
      <formula>$F$12</formula>
    </cfRule>
    <cfRule type="cellIs" dxfId="87" priority="42" operator="equal">
      <formula>$F$16</formula>
    </cfRule>
    <cfRule type="cellIs" dxfId="86" priority="43" operator="equal">
      <formula>$F$4</formula>
    </cfRule>
    <cfRule type="cellIs" dxfId="85" priority="44" operator="equal">
      <formula>"Recieved"</formula>
    </cfRule>
  </conditionalFormatting>
  <conditionalFormatting sqref="K104 K107">
    <cfRule type="cellIs" dxfId="84" priority="37" operator="equal">
      <formula>$F$12</formula>
    </cfRule>
    <cfRule type="cellIs" dxfId="83" priority="38" operator="equal">
      <formula>$F$16</formula>
    </cfRule>
    <cfRule type="cellIs" dxfId="82" priority="39" operator="equal">
      <formula>$F$4</formula>
    </cfRule>
    <cfRule type="cellIs" dxfId="81" priority="40" operator="equal">
      <formula>"Recieved"</formula>
    </cfRule>
  </conditionalFormatting>
  <conditionalFormatting sqref="F108">
    <cfRule type="cellIs" dxfId="80" priority="33" operator="equal">
      <formula>$F$12</formula>
    </cfRule>
    <cfRule type="cellIs" dxfId="79" priority="34" operator="equal">
      <formula>$F$16</formula>
    </cfRule>
    <cfRule type="cellIs" dxfId="78" priority="35" operator="equal">
      <formula>$F$4</formula>
    </cfRule>
    <cfRule type="cellIs" dxfId="77" priority="36" operator="equal">
      <formula>"Recieved"</formula>
    </cfRule>
  </conditionalFormatting>
  <conditionalFormatting sqref="K108">
    <cfRule type="cellIs" dxfId="76" priority="29" operator="equal">
      <formula>$F$12</formula>
    </cfRule>
    <cfRule type="cellIs" dxfId="75" priority="30" operator="equal">
      <formula>$F$16</formula>
    </cfRule>
    <cfRule type="cellIs" dxfId="74" priority="31" operator="equal">
      <formula>$F$4</formula>
    </cfRule>
    <cfRule type="cellIs" dxfId="73" priority="32" operator="equal">
      <formula>"Recieved"</formula>
    </cfRule>
  </conditionalFormatting>
  <conditionalFormatting sqref="F105">
    <cfRule type="cellIs" dxfId="72" priority="25" operator="equal">
      <formula>$F$12</formula>
    </cfRule>
    <cfRule type="cellIs" dxfId="71" priority="26" operator="equal">
      <formula>$F$16</formula>
    </cfRule>
    <cfRule type="cellIs" dxfId="70" priority="27" operator="equal">
      <formula>$F$4</formula>
    </cfRule>
    <cfRule type="cellIs" dxfId="69" priority="28" operator="equal">
      <formula>"Recieved"</formula>
    </cfRule>
  </conditionalFormatting>
  <conditionalFormatting sqref="K105">
    <cfRule type="cellIs" dxfId="68" priority="21" operator="equal">
      <formula>$F$12</formula>
    </cfRule>
    <cfRule type="cellIs" dxfId="67" priority="22" operator="equal">
      <formula>$F$16</formula>
    </cfRule>
    <cfRule type="cellIs" dxfId="66" priority="23" operator="equal">
      <formula>$F$4</formula>
    </cfRule>
    <cfRule type="cellIs" dxfId="65" priority="24" operator="equal">
      <formula>"Recieved"</formula>
    </cfRule>
  </conditionalFormatting>
  <conditionalFormatting sqref="F106">
    <cfRule type="cellIs" dxfId="64" priority="17" operator="equal">
      <formula>$F$12</formula>
    </cfRule>
    <cfRule type="cellIs" dxfId="63" priority="18" operator="equal">
      <formula>$F$16</formula>
    </cfRule>
    <cfRule type="cellIs" dxfId="62" priority="19" operator="equal">
      <formula>$F$4</formula>
    </cfRule>
    <cfRule type="cellIs" dxfId="61" priority="20" operator="equal">
      <formula>"Recieved"</formula>
    </cfRule>
  </conditionalFormatting>
  <conditionalFormatting sqref="K106">
    <cfRule type="cellIs" dxfId="60" priority="13" operator="equal">
      <formula>$F$12</formula>
    </cfRule>
    <cfRule type="cellIs" dxfId="59" priority="14" operator="equal">
      <formula>$F$16</formula>
    </cfRule>
    <cfRule type="cellIs" dxfId="58" priority="15" operator="equal">
      <formula>$F$4</formula>
    </cfRule>
    <cfRule type="cellIs" dxfId="57" priority="16" operator="equal">
      <formula>"Recieved"</formula>
    </cfRule>
  </conditionalFormatting>
  <conditionalFormatting sqref="F102 K102">
    <cfRule type="cellIs" dxfId="56" priority="9" operator="equal">
      <formula>$F$12</formula>
    </cfRule>
    <cfRule type="cellIs" dxfId="55" priority="10" operator="equal">
      <formula>$F$16</formula>
    </cfRule>
    <cfRule type="cellIs" dxfId="54" priority="11" operator="equal">
      <formula>$F$4</formula>
    </cfRule>
    <cfRule type="cellIs" dxfId="53" priority="12" operator="equal">
      <formula>"Recieved"</formula>
    </cfRule>
  </conditionalFormatting>
  <conditionalFormatting sqref="F103 K103">
    <cfRule type="cellIs" dxfId="52" priority="5" operator="equal">
      <formula>$F$12</formula>
    </cfRule>
    <cfRule type="cellIs" dxfId="51" priority="6" operator="equal">
      <formula>$F$16</formula>
    </cfRule>
    <cfRule type="cellIs" dxfId="50" priority="7" operator="equal">
      <formula>$F$4</formula>
    </cfRule>
    <cfRule type="cellIs" dxfId="49" priority="8" operator="equal">
      <formula>"Recieved"</formula>
    </cfRule>
  </conditionalFormatting>
  <conditionalFormatting sqref="K109 F109">
    <cfRule type="cellIs" dxfId="48" priority="1" operator="equal">
      <formula>$F$12</formula>
    </cfRule>
    <cfRule type="cellIs" dxfId="47" priority="2" operator="equal">
      <formula>$F$16</formula>
    </cfRule>
    <cfRule type="cellIs" dxfId="46" priority="3" operator="equal">
      <formula>$F$4</formula>
    </cfRule>
    <cfRule type="cellIs" dxfId="45" priority="4" operator="equal">
      <formula>"Recieved"</formula>
    </cfRule>
  </conditionalFormatting>
  <dataValidations count="5">
    <dataValidation type="list" allowBlank="1" showInputMessage="1" showErrorMessage="1" sqref="F16 F12 F23 F25">
      <formula1>RA</formula1>
    </dataValidation>
    <dataValidation type="list" allowBlank="1" showInputMessage="1" showErrorMessage="1" sqref="K4:K50 K109:K110">
      <formula1>SaleStage</formula1>
    </dataValidation>
    <dataValidation type="list" allowBlank="1" showInputMessage="1" showErrorMessage="1" sqref="L4 G30:G31 L33 G43 L30:L31 G23:G24 L43 G12:G13 L23:L24 G39:G40 L12:L13 G16:G18 L39:L40 G4 L16:L18 G33 L52 L56 L59">
      <formula1>ResourceType</formula1>
    </dataValidation>
    <dataValidation type="list" allowBlank="1" showInputMessage="1" showErrorMessage="1" sqref="X4:X110">
      <formula1>StatusofTicket</formula1>
    </dataValidation>
    <dataValidation type="list" allowBlank="1" showInputMessage="1" showErrorMessage="1" sqref="K51:K108">
      <formula1>salesfunnel</formula1>
    </dataValidation>
  </dataValidations>
  <pageMargins left="0.7" right="0.7" top="0.75" bottom="0.75" header="0.3" footer="0.3"/>
  <pageSetup scale="45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[16]Sheet2!#REF!</xm:f>
          </x14:formula1>
          <xm:sqref>G51:G108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Z113"/>
  <sheetViews>
    <sheetView showGridLines="0" zoomScale="87" zoomScaleNormal="87" workbookViewId="0">
      <pane xSplit="5" ySplit="2" topLeftCell="J3" activePane="bottomRight" state="frozen"/>
      <selection pane="topRight" activeCell="F1" sqref="F1"/>
      <selection pane="bottomLeft" activeCell="A3" sqref="A3"/>
      <selection pane="bottomRight"/>
    </sheetView>
  </sheetViews>
  <sheetFormatPr defaultRowHeight="12.75" outlineLevelCol="1"/>
  <cols>
    <col min="1" max="1" width="22" style="70" bestFit="1" customWidth="1"/>
    <col min="2" max="3" width="12.7109375" style="70" customWidth="1"/>
    <col min="4" max="4" width="16.42578125" style="134" customWidth="1"/>
    <col min="5" max="5" width="11.5703125" style="70" customWidth="1"/>
    <col min="6" max="6" width="16.42578125" style="70" customWidth="1"/>
    <col min="7" max="7" width="22.140625" style="70" bestFit="1" customWidth="1"/>
    <col min="8" max="9" width="17.5703125" style="70" customWidth="1"/>
    <col min="10" max="10" width="13.140625" style="70" bestFit="1" customWidth="1"/>
    <col min="11" max="11" width="10" style="70" customWidth="1"/>
    <col min="12" max="12" width="12.140625" style="70" customWidth="1"/>
    <col min="13" max="14" width="12.140625" style="128" customWidth="1"/>
    <col min="15" max="15" width="12.42578125" style="70" bestFit="1" customWidth="1"/>
    <col min="16" max="16" width="41.7109375" style="70" customWidth="1"/>
    <col min="17" max="17" width="12.42578125" style="70" customWidth="1"/>
    <col min="18" max="20" width="4.28515625" style="70" hidden="1" customWidth="1" outlineLevel="1"/>
    <col min="21" max="40" width="5.5703125" style="70" hidden="1" customWidth="1" outlineLevel="1"/>
    <col min="41" max="41" width="8.42578125" style="70" hidden="1" customWidth="1" outlineLevel="1"/>
    <col min="42" max="143" width="5.5703125" style="70" hidden="1" customWidth="1" outlineLevel="1"/>
    <col min="144" max="148" width="5.42578125" style="70" hidden="1" customWidth="1" outlineLevel="1"/>
    <col min="149" max="181" width="5.140625" style="70" hidden="1" customWidth="1" outlineLevel="1"/>
    <col min="182" max="182" width="9.140625" style="70" collapsed="1"/>
    <col min="183" max="16384" width="9.140625" style="70"/>
  </cols>
  <sheetData>
    <row r="1" spans="1:181" ht="36.75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121"/>
      <c r="N1" s="121"/>
      <c r="O1" s="66"/>
      <c r="P1" s="66"/>
      <c r="Q1" s="66"/>
      <c r="R1" s="67">
        <v>43052</v>
      </c>
      <c r="S1" s="68">
        <f t="shared" ref="S1:CD1" si="0">R1+1</f>
        <v>43053</v>
      </c>
      <c r="T1" s="68">
        <f t="shared" si="0"/>
        <v>43054</v>
      </c>
      <c r="U1" s="68">
        <f t="shared" si="0"/>
        <v>43055</v>
      </c>
      <c r="V1" s="68">
        <f t="shared" si="0"/>
        <v>43056</v>
      </c>
      <c r="W1" s="69">
        <f t="shared" si="0"/>
        <v>43057</v>
      </c>
      <c r="X1" s="69">
        <f t="shared" si="0"/>
        <v>43058</v>
      </c>
      <c r="Y1" s="68">
        <f t="shared" si="0"/>
        <v>43059</v>
      </c>
      <c r="Z1" s="68">
        <f t="shared" si="0"/>
        <v>43060</v>
      </c>
      <c r="AA1" s="68">
        <f t="shared" si="0"/>
        <v>43061</v>
      </c>
      <c r="AB1" s="68">
        <f t="shared" si="0"/>
        <v>43062</v>
      </c>
      <c r="AC1" s="68">
        <f t="shared" si="0"/>
        <v>43063</v>
      </c>
      <c r="AD1" s="69">
        <f t="shared" si="0"/>
        <v>43064</v>
      </c>
      <c r="AE1" s="69">
        <f t="shared" si="0"/>
        <v>43065</v>
      </c>
      <c r="AF1" s="68">
        <f t="shared" si="0"/>
        <v>43066</v>
      </c>
      <c r="AG1" s="68">
        <f t="shared" si="0"/>
        <v>43067</v>
      </c>
      <c r="AH1" s="68">
        <f t="shared" si="0"/>
        <v>43068</v>
      </c>
      <c r="AI1" s="68">
        <f t="shared" si="0"/>
        <v>43069</v>
      </c>
      <c r="AJ1" s="68">
        <f t="shared" si="0"/>
        <v>43070</v>
      </c>
      <c r="AK1" s="69">
        <f t="shared" si="0"/>
        <v>43071</v>
      </c>
      <c r="AL1" s="69">
        <f t="shared" si="0"/>
        <v>43072</v>
      </c>
      <c r="AM1" s="68">
        <f t="shared" si="0"/>
        <v>43073</v>
      </c>
      <c r="AN1" s="68">
        <f t="shared" si="0"/>
        <v>43074</v>
      </c>
      <c r="AO1" s="68">
        <f t="shared" si="0"/>
        <v>43075</v>
      </c>
      <c r="AP1" s="68">
        <f t="shared" si="0"/>
        <v>43076</v>
      </c>
      <c r="AQ1" s="68">
        <f t="shared" si="0"/>
        <v>43077</v>
      </c>
      <c r="AR1" s="69">
        <f t="shared" si="0"/>
        <v>43078</v>
      </c>
      <c r="AS1" s="69">
        <f t="shared" si="0"/>
        <v>43079</v>
      </c>
      <c r="AT1" s="68">
        <f t="shared" si="0"/>
        <v>43080</v>
      </c>
      <c r="AU1" s="68">
        <f t="shared" si="0"/>
        <v>43081</v>
      </c>
      <c r="AV1" s="68">
        <f t="shared" si="0"/>
        <v>43082</v>
      </c>
      <c r="AW1" s="68">
        <f t="shared" si="0"/>
        <v>43083</v>
      </c>
      <c r="AX1" s="68">
        <f t="shared" si="0"/>
        <v>43084</v>
      </c>
      <c r="AY1" s="69">
        <f t="shared" si="0"/>
        <v>43085</v>
      </c>
      <c r="AZ1" s="69">
        <f t="shared" si="0"/>
        <v>43086</v>
      </c>
      <c r="BA1" s="68">
        <f t="shared" si="0"/>
        <v>43087</v>
      </c>
      <c r="BB1" s="68">
        <f t="shared" si="0"/>
        <v>43088</v>
      </c>
      <c r="BC1" s="68">
        <f t="shared" si="0"/>
        <v>43089</v>
      </c>
      <c r="BD1" s="68">
        <f t="shared" si="0"/>
        <v>43090</v>
      </c>
      <c r="BE1" s="68">
        <f t="shared" si="0"/>
        <v>43091</v>
      </c>
      <c r="BF1" s="69">
        <f t="shared" si="0"/>
        <v>43092</v>
      </c>
      <c r="BG1" s="69">
        <f t="shared" si="0"/>
        <v>43093</v>
      </c>
      <c r="BH1" s="68">
        <f t="shared" si="0"/>
        <v>43094</v>
      </c>
      <c r="BI1" s="68">
        <f t="shared" si="0"/>
        <v>43095</v>
      </c>
      <c r="BJ1" s="68">
        <f t="shared" si="0"/>
        <v>43096</v>
      </c>
      <c r="BK1" s="68">
        <f t="shared" si="0"/>
        <v>43097</v>
      </c>
      <c r="BL1" s="68">
        <f t="shared" si="0"/>
        <v>43098</v>
      </c>
      <c r="BM1" s="69">
        <f t="shared" si="0"/>
        <v>43099</v>
      </c>
      <c r="BN1" s="69">
        <f t="shared" si="0"/>
        <v>43100</v>
      </c>
      <c r="BO1" s="68">
        <f t="shared" si="0"/>
        <v>43101</v>
      </c>
      <c r="BP1" s="68">
        <f t="shared" si="0"/>
        <v>43102</v>
      </c>
      <c r="BQ1" s="68">
        <f t="shared" si="0"/>
        <v>43103</v>
      </c>
      <c r="BR1" s="68">
        <f t="shared" si="0"/>
        <v>43104</v>
      </c>
      <c r="BS1" s="68">
        <f t="shared" si="0"/>
        <v>43105</v>
      </c>
      <c r="BT1" s="69">
        <f t="shared" si="0"/>
        <v>43106</v>
      </c>
      <c r="BU1" s="69">
        <f t="shared" si="0"/>
        <v>43107</v>
      </c>
      <c r="BV1" s="68">
        <f t="shared" si="0"/>
        <v>43108</v>
      </c>
      <c r="BW1" s="68">
        <f t="shared" si="0"/>
        <v>43109</v>
      </c>
      <c r="BX1" s="68">
        <f t="shared" si="0"/>
        <v>43110</v>
      </c>
      <c r="BY1" s="68">
        <f t="shared" si="0"/>
        <v>43111</v>
      </c>
      <c r="BZ1" s="68">
        <f t="shared" si="0"/>
        <v>43112</v>
      </c>
      <c r="CA1" s="69">
        <f t="shared" si="0"/>
        <v>43113</v>
      </c>
      <c r="CB1" s="69">
        <f t="shared" si="0"/>
        <v>43114</v>
      </c>
      <c r="CC1" s="68">
        <f t="shared" si="0"/>
        <v>43115</v>
      </c>
      <c r="CD1" s="68">
        <f t="shared" si="0"/>
        <v>43116</v>
      </c>
      <c r="CE1" s="68">
        <f t="shared" ref="CE1:EP1" si="1">CD1+1</f>
        <v>43117</v>
      </c>
      <c r="CF1" s="68">
        <f t="shared" si="1"/>
        <v>43118</v>
      </c>
      <c r="CG1" s="68">
        <f t="shared" si="1"/>
        <v>43119</v>
      </c>
      <c r="CH1" s="69">
        <f t="shared" si="1"/>
        <v>43120</v>
      </c>
      <c r="CI1" s="69">
        <f t="shared" si="1"/>
        <v>43121</v>
      </c>
      <c r="CJ1" s="68">
        <f t="shared" si="1"/>
        <v>43122</v>
      </c>
      <c r="CK1" s="68">
        <f t="shared" si="1"/>
        <v>43123</v>
      </c>
      <c r="CL1" s="68">
        <f t="shared" si="1"/>
        <v>43124</v>
      </c>
      <c r="CM1" s="68">
        <f t="shared" si="1"/>
        <v>43125</v>
      </c>
      <c r="CN1" s="68">
        <f t="shared" si="1"/>
        <v>43126</v>
      </c>
      <c r="CO1" s="69">
        <f t="shared" si="1"/>
        <v>43127</v>
      </c>
      <c r="CP1" s="69">
        <f t="shared" si="1"/>
        <v>43128</v>
      </c>
      <c r="CQ1" s="68">
        <f t="shared" si="1"/>
        <v>43129</v>
      </c>
      <c r="CR1" s="68">
        <f t="shared" si="1"/>
        <v>43130</v>
      </c>
      <c r="CS1" s="68">
        <f t="shared" si="1"/>
        <v>43131</v>
      </c>
      <c r="CT1" s="68">
        <f t="shared" si="1"/>
        <v>43132</v>
      </c>
      <c r="CU1" s="68">
        <f t="shared" si="1"/>
        <v>43133</v>
      </c>
      <c r="CV1" s="69">
        <f t="shared" si="1"/>
        <v>43134</v>
      </c>
      <c r="CW1" s="69">
        <f t="shared" si="1"/>
        <v>43135</v>
      </c>
      <c r="CX1" s="68">
        <f t="shared" si="1"/>
        <v>43136</v>
      </c>
      <c r="CY1" s="68">
        <f t="shared" si="1"/>
        <v>43137</v>
      </c>
      <c r="CZ1" s="68">
        <f t="shared" si="1"/>
        <v>43138</v>
      </c>
      <c r="DA1" s="68">
        <f t="shared" si="1"/>
        <v>43139</v>
      </c>
      <c r="DB1" s="68">
        <f t="shared" si="1"/>
        <v>43140</v>
      </c>
      <c r="DC1" s="69">
        <f t="shared" si="1"/>
        <v>43141</v>
      </c>
      <c r="DD1" s="69">
        <f t="shared" si="1"/>
        <v>43142</v>
      </c>
      <c r="DE1" s="68">
        <f t="shared" si="1"/>
        <v>43143</v>
      </c>
      <c r="DF1" s="68">
        <f t="shared" si="1"/>
        <v>43144</v>
      </c>
      <c r="DG1" s="68">
        <f t="shared" si="1"/>
        <v>43145</v>
      </c>
      <c r="DH1" s="68">
        <f t="shared" si="1"/>
        <v>43146</v>
      </c>
      <c r="DI1" s="68">
        <f t="shared" si="1"/>
        <v>43147</v>
      </c>
      <c r="DJ1" s="69">
        <f t="shared" si="1"/>
        <v>43148</v>
      </c>
      <c r="DK1" s="69">
        <f t="shared" si="1"/>
        <v>43149</v>
      </c>
      <c r="DL1" s="68">
        <f t="shared" si="1"/>
        <v>43150</v>
      </c>
      <c r="DM1" s="68">
        <f t="shared" si="1"/>
        <v>43151</v>
      </c>
      <c r="DN1" s="68">
        <f t="shared" si="1"/>
        <v>43152</v>
      </c>
      <c r="DO1" s="68">
        <f t="shared" si="1"/>
        <v>43153</v>
      </c>
      <c r="DP1" s="68">
        <f t="shared" si="1"/>
        <v>43154</v>
      </c>
      <c r="DQ1" s="69">
        <f t="shared" si="1"/>
        <v>43155</v>
      </c>
      <c r="DR1" s="69">
        <f t="shared" si="1"/>
        <v>43156</v>
      </c>
      <c r="DS1" s="68">
        <f t="shared" si="1"/>
        <v>43157</v>
      </c>
      <c r="DT1" s="68">
        <f t="shared" si="1"/>
        <v>43158</v>
      </c>
      <c r="DU1" s="68">
        <f t="shared" si="1"/>
        <v>43159</v>
      </c>
      <c r="DV1" s="68">
        <f t="shared" si="1"/>
        <v>43160</v>
      </c>
      <c r="DW1" s="68">
        <f t="shared" si="1"/>
        <v>43161</v>
      </c>
      <c r="DX1" s="69">
        <f t="shared" si="1"/>
        <v>43162</v>
      </c>
      <c r="DY1" s="69">
        <f t="shared" si="1"/>
        <v>43163</v>
      </c>
      <c r="DZ1" s="68">
        <f t="shared" si="1"/>
        <v>43164</v>
      </c>
      <c r="EA1" s="68">
        <f t="shared" si="1"/>
        <v>43165</v>
      </c>
      <c r="EB1" s="68">
        <f t="shared" si="1"/>
        <v>43166</v>
      </c>
      <c r="EC1" s="68">
        <f t="shared" si="1"/>
        <v>43167</v>
      </c>
      <c r="ED1" s="68">
        <f t="shared" si="1"/>
        <v>43168</v>
      </c>
      <c r="EE1" s="69">
        <f t="shared" si="1"/>
        <v>43169</v>
      </c>
      <c r="EF1" s="69">
        <f t="shared" si="1"/>
        <v>43170</v>
      </c>
      <c r="EG1" s="68">
        <f t="shared" si="1"/>
        <v>43171</v>
      </c>
      <c r="EH1" s="68">
        <f t="shared" si="1"/>
        <v>43172</v>
      </c>
      <c r="EI1" s="68">
        <f t="shared" si="1"/>
        <v>43173</v>
      </c>
      <c r="EJ1" s="68">
        <f t="shared" si="1"/>
        <v>43174</v>
      </c>
      <c r="EK1" s="68">
        <f t="shared" si="1"/>
        <v>43175</v>
      </c>
      <c r="EL1" s="69">
        <f t="shared" si="1"/>
        <v>43176</v>
      </c>
      <c r="EM1" s="69">
        <f t="shared" si="1"/>
        <v>43177</v>
      </c>
      <c r="EN1" s="68">
        <f t="shared" si="1"/>
        <v>43178</v>
      </c>
      <c r="EO1" s="68">
        <f t="shared" si="1"/>
        <v>43179</v>
      </c>
      <c r="EP1" s="68">
        <f t="shared" si="1"/>
        <v>43180</v>
      </c>
      <c r="EQ1" s="68">
        <f t="shared" ref="EQ1:FY1" si="2">EP1+1</f>
        <v>43181</v>
      </c>
      <c r="ER1" s="68">
        <f t="shared" si="2"/>
        <v>43182</v>
      </c>
      <c r="ES1" s="69">
        <f t="shared" si="2"/>
        <v>43183</v>
      </c>
      <c r="ET1" s="69">
        <f t="shared" si="2"/>
        <v>43184</v>
      </c>
      <c r="EU1" s="68">
        <f t="shared" si="2"/>
        <v>43185</v>
      </c>
      <c r="EV1" s="68">
        <f t="shared" si="2"/>
        <v>43186</v>
      </c>
      <c r="EW1" s="68">
        <f t="shared" si="2"/>
        <v>43187</v>
      </c>
      <c r="EX1" s="68">
        <f t="shared" si="2"/>
        <v>43188</v>
      </c>
      <c r="EY1" s="68">
        <f t="shared" si="2"/>
        <v>43189</v>
      </c>
      <c r="EZ1" s="69">
        <f t="shared" si="2"/>
        <v>43190</v>
      </c>
      <c r="FA1" s="69">
        <f t="shared" si="2"/>
        <v>43191</v>
      </c>
      <c r="FB1" s="68">
        <f t="shared" si="2"/>
        <v>43192</v>
      </c>
      <c r="FC1" s="68">
        <f t="shared" si="2"/>
        <v>43193</v>
      </c>
      <c r="FD1" s="68">
        <f t="shared" si="2"/>
        <v>43194</v>
      </c>
      <c r="FE1" s="68">
        <f t="shared" si="2"/>
        <v>43195</v>
      </c>
      <c r="FF1" s="68">
        <f t="shared" si="2"/>
        <v>43196</v>
      </c>
      <c r="FG1" s="69">
        <f t="shared" si="2"/>
        <v>43197</v>
      </c>
      <c r="FH1" s="69">
        <f t="shared" si="2"/>
        <v>43198</v>
      </c>
      <c r="FI1" s="68">
        <f t="shared" si="2"/>
        <v>43199</v>
      </c>
      <c r="FJ1" s="68">
        <f t="shared" si="2"/>
        <v>43200</v>
      </c>
      <c r="FK1" s="68">
        <f t="shared" si="2"/>
        <v>43201</v>
      </c>
      <c r="FL1" s="68">
        <f t="shared" si="2"/>
        <v>43202</v>
      </c>
      <c r="FM1" s="68">
        <f t="shared" si="2"/>
        <v>43203</v>
      </c>
      <c r="FN1" s="69">
        <f t="shared" si="2"/>
        <v>43204</v>
      </c>
      <c r="FO1" s="69">
        <f t="shared" si="2"/>
        <v>43205</v>
      </c>
      <c r="FP1" s="68">
        <f t="shared" si="2"/>
        <v>43206</v>
      </c>
      <c r="FQ1" s="68">
        <f t="shared" si="2"/>
        <v>43207</v>
      </c>
      <c r="FR1" s="68">
        <f t="shared" si="2"/>
        <v>43208</v>
      </c>
      <c r="FS1" s="68">
        <f t="shared" si="2"/>
        <v>43209</v>
      </c>
      <c r="FT1" s="68">
        <f t="shared" si="2"/>
        <v>43210</v>
      </c>
      <c r="FU1" s="69">
        <f t="shared" si="2"/>
        <v>43211</v>
      </c>
      <c r="FV1" s="69">
        <f t="shared" si="2"/>
        <v>43212</v>
      </c>
      <c r="FW1" s="68">
        <f t="shared" si="2"/>
        <v>43213</v>
      </c>
      <c r="FX1" s="68">
        <f t="shared" si="2"/>
        <v>43214</v>
      </c>
      <c r="FY1" s="68">
        <f t="shared" si="2"/>
        <v>43215</v>
      </c>
    </row>
    <row r="2" spans="1:181" ht="38.25">
      <c r="A2" s="71" t="s">
        <v>262</v>
      </c>
      <c r="B2" s="71" t="s">
        <v>3</v>
      </c>
      <c r="C2" s="71" t="s">
        <v>2</v>
      </c>
      <c r="D2" s="71" t="s">
        <v>263</v>
      </c>
      <c r="E2" s="71" t="s">
        <v>282</v>
      </c>
      <c r="F2" s="71" t="s">
        <v>283</v>
      </c>
      <c r="G2" s="71" t="s">
        <v>264</v>
      </c>
      <c r="H2" s="71" t="s">
        <v>265</v>
      </c>
      <c r="I2" s="135" t="s">
        <v>65</v>
      </c>
      <c r="J2" s="71" t="s">
        <v>106</v>
      </c>
      <c r="K2" s="71" t="s">
        <v>281</v>
      </c>
      <c r="L2" s="71" t="s">
        <v>255</v>
      </c>
      <c r="M2" s="122" t="s">
        <v>19</v>
      </c>
      <c r="N2" s="122" t="s">
        <v>20</v>
      </c>
      <c r="O2" s="71" t="s">
        <v>266</v>
      </c>
      <c r="P2" s="71" t="s">
        <v>267</v>
      </c>
      <c r="Q2" s="71" t="s">
        <v>268</v>
      </c>
      <c r="R2" s="72">
        <f t="shared" ref="R2:CC2" si="3">R1</f>
        <v>43052</v>
      </c>
      <c r="S2" s="72">
        <f t="shared" si="3"/>
        <v>43053</v>
      </c>
      <c r="T2" s="72">
        <f t="shared" si="3"/>
        <v>43054</v>
      </c>
      <c r="U2" s="72">
        <f t="shared" si="3"/>
        <v>43055</v>
      </c>
      <c r="V2" s="72">
        <f t="shared" si="3"/>
        <v>43056</v>
      </c>
      <c r="W2" s="73">
        <f t="shared" si="3"/>
        <v>43057</v>
      </c>
      <c r="X2" s="73">
        <f t="shared" si="3"/>
        <v>43058</v>
      </c>
      <c r="Y2" s="72">
        <f t="shared" si="3"/>
        <v>43059</v>
      </c>
      <c r="Z2" s="72">
        <f t="shared" si="3"/>
        <v>43060</v>
      </c>
      <c r="AA2" s="72">
        <f t="shared" si="3"/>
        <v>43061</v>
      </c>
      <c r="AB2" s="72">
        <f t="shared" si="3"/>
        <v>43062</v>
      </c>
      <c r="AC2" s="72">
        <f t="shared" si="3"/>
        <v>43063</v>
      </c>
      <c r="AD2" s="74">
        <f t="shared" si="3"/>
        <v>43064</v>
      </c>
      <c r="AE2" s="74">
        <f t="shared" si="3"/>
        <v>43065</v>
      </c>
      <c r="AF2" s="72">
        <f t="shared" si="3"/>
        <v>43066</v>
      </c>
      <c r="AG2" s="72">
        <f t="shared" si="3"/>
        <v>43067</v>
      </c>
      <c r="AH2" s="72">
        <f t="shared" si="3"/>
        <v>43068</v>
      </c>
      <c r="AI2" s="72">
        <f t="shared" si="3"/>
        <v>43069</v>
      </c>
      <c r="AJ2" s="72">
        <f t="shared" si="3"/>
        <v>43070</v>
      </c>
      <c r="AK2" s="74">
        <f t="shared" si="3"/>
        <v>43071</v>
      </c>
      <c r="AL2" s="74">
        <f t="shared" si="3"/>
        <v>43072</v>
      </c>
      <c r="AM2" s="72">
        <f t="shared" si="3"/>
        <v>43073</v>
      </c>
      <c r="AN2" s="72">
        <f t="shared" si="3"/>
        <v>43074</v>
      </c>
      <c r="AO2" s="72">
        <f t="shared" si="3"/>
        <v>43075</v>
      </c>
      <c r="AP2" s="72">
        <f t="shared" si="3"/>
        <v>43076</v>
      </c>
      <c r="AQ2" s="72">
        <f t="shared" si="3"/>
        <v>43077</v>
      </c>
      <c r="AR2" s="74">
        <f t="shared" si="3"/>
        <v>43078</v>
      </c>
      <c r="AS2" s="74">
        <f t="shared" si="3"/>
        <v>43079</v>
      </c>
      <c r="AT2" s="72">
        <f t="shared" si="3"/>
        <v>43080</v>
      </c>
      <c r="AU2" s="72">
        <f t="shared" si="3"/>
        <v>43081</v>
      </c>
      <c r="AV2" s="72">
        <f t="shared" si="3"/>
        <v>43082</v>
      </c>
      <c r="AW2" s="72">
        <f t="shared" si="3"/>
        <v>43083</v>
      </c>
      <c r="AX2" s="72">
        <f t="shared" si="3"/>
        <v>43084</v>
      </c>
      <c r="AY2" s="74">
        <f t="shared" si="3"/>
        <v>43085</v>
      </c>
      <c r="AZ2" s="74">
        <f t="shared" si="3"/>
        <v>43086</v>
      </c>
      <c r="BA2" s="72">
        <f t="shared" si="3"/>
        <v>43087</v>
      </c>
      <c r="BB2" s="72">
        <f t="shared" si="3"/>
        <v>43088</v>
      </c>
      <c r="BC2" s="72">
        <f t="shared" si="3"/>
        <v>43089</v>
      </c>
      <c r="BD2" s="72">
        <f t="shared" si="3"/>
        <v>43090</v>
      </c>
      <c r="BE2" s="72">
        <f t="shared" si="3"/>
        <v>43091</v>
      </c>
      <c r="BF2" s="74">
        <f t="shared" si="3"/>
        <v>43092</v>
      </c>
      <c r="BG2" s="74">
        <f t="shared" si="3"/>
        <v>43093</v>
      </c>
      <c r="BH2" s="72">
        <f t="shared" si="3"/>
        <v>43094</v>
      </c>
      <c r="BI2" s="72">
        <f t="shared" si="3"/>
        <v>43095</v>
      </c>
      <c r="BJ2" s="72">
        <f t="shared" si="3"/>
        <v>43096</v>
      </c>
      <c r="BK2" s="72">
        <f t="shared" si="3"/>
        <v>43097</v>
      </c>
      <c r="BL2" s="72">
        <f t="shared" si="3"/>
        <v>43098</v>
      </c>
      <c r="BM2" s="74">
        <f t="shared" si="3"/>
        <v>43099</v>
      </c>
      <c r="BN2" s="74">
        <f t="shared" si="3"/>
        <v>43100</v>
      </c>
      <c r="BO2" s="72">
        <f t="shared" si="3"/>
        <v>43101</v>
      </c>
      <c r="BP2" s="72">
        <f t="shared" si="3"/>
        <v>43102</v>
      </c>
      <c r="BQ2" s="72">
        <f t="shared" si="3"/>
        <v>43103</v>
      </c>
      <c r="BR2" s="72">
        <f t="shared" si="3"/>
        <v>43104</v>
      </c>
      <c r="BS2" s="72">
        <f t="shared" si="3"/>
        <v>43105</v>
      </c>
      <c r="BT2" s="74">
        <f t="shared" si="3"/>
        <v>43106</v>
      </c>
      <c r="BU2" s="74">
        <f t="shared" si="3"/>
        <v>43107</v>
      </c>
      <c r="BV2" s="72">
        <f t="shared" si="3"/>
        <v>43108</v>
      </c>
      <c r="BW2" s="72">
        <f t="shared" si="3"/>
        <v>43109</v>
      </c>
      <c r="BX2" s="72">
        <f t="shared" si="3"/>
        <v>43110</v>
      </c>
      <c r="BY2" s="72">
        <f t="shared" si="3"/>
        <v>43111</v>
      </c>
      <c r="BZ2" s="72">
        <f t="shared" si="3"/>
        <v>43112</v>
      </c>
      <c r="CA2" s="74">
        <f t="shared" si="3"/>
        <v>43113</v>
      </c>
      <c r="CB2" s="74">
        <f t="shared" si="3"/>
        <v>43114</v>
      </c>
      <c r="CC2" s="72">
        <f t="shared" si="3"/>
        <v>43115</v>
      </c>
      <c r="CD2" s="72">
        <f t="shared" ref="CD2:EO2" si="4">CD1</f>
        <v>43116</v>
      </c>
      <c r="CE2" s="72">
        <f t="shared" si="4"/>
        <v>43117</v>
      </c>
      <c r="CF2" s="72">
        <f t="shared" si="4"/>
        <v>43118</v>
      </c>
      <c r="CG2" s="72">
        <f t="shared" si="4"/>
        <v>43119</v>
      </c>
      <c r="CH2" s="74">
        <f t="shared" si="4"/>
        <v>43120</v>
      </c>
      <c r="CI2" s="74">
        <f t="shared" si="4"/>
        <v>43121</v>
      </c>
      <c r="CJ2" s="72">
        <f t="shared" si="4"/>
        <v>43122</v>
      </c>
      <c r="CK2" s="72">
        <f t="shared" si="4"/>
        <v>43123</v>
      </c>
      <c r="CL2" s="72">
        <f t="shared" si="4"/>
        <v>43124</v>
      </c>
      <c r="CM2" s="72">
        <f t="shared" si="4"/>
        <v>43125</v>
      </c>
      <c r="CN2" s="72">
        <f t="shared" si="4"/>
        <v>43126</v>
      </c>
      <c r="CO2" s="74">
        <f t="shared" si="4"/>
        <v>43127</v>
      </c>
      <c r="CP2" s="74">
        <f t="shared" si="4"/>
        <v>43128</v>
      </c>
      <c r="CQ2" s="72">
        <f t="shared" si="4"/>
        <v>43129</v>
      </c>
      <c r="CR2" s="72">
        <f t="shared" si="4"/>
        <v>43130</v>
      </c>
      <c r="CS2" s="72">
        <f t="shared" si="4"/>
        <v>43131</v>
      </c>
      <c r="CT2" s="72">
        <f t="shared" si="4"/>
        <v>43132</v>
      </c>
      <c r="CU2" s="72">
        <f t="shared" si="4"/>
        <v>43133</v>
      </c>
      <c r="CV2" s="74">
        <f t="shared" si="4"/>
        <v>43134</v>
      </c>
      <c r="CW2" s="74">
        <f t="shared" si="4"/>
        <v>43135</v>
      </c>
      <c r="CX2" s="72">
        <f t="shared" si="4"/>
        <v>43136</v>
      </c>
      <c r="CY2" s="72">
        <f t="shared" si="4"/>
        <v>43137</v>
      </c>
      <c r="CZ2" s="72">
        <f t="shared" si="4"/>
        <v>43138</v>
      </c>
      <c r="DA2" s="72">
        <f t="shared" si="4"/>
        <v>43139</v>
      </c>
      <c r="DB2" s="72">
        <f t="shared" si="4"/>
        <v>43140</v>
      </c>
      <c r="DC2" s="74">
        <f t="shared" si="4"/>
        <v>43141</v>
      </c>
      <c r="DD2" s="74">
        <f t="shared" si="4"/>
        <v>43142</v>
      </c>
      <c r="DE2" s="72">
        <f t="shared" si="4"/>
        <v>43143</v>
      </c>
      <c r="DF2" s="72">
        <f t="shared" si="4"/>
        <v>43144</v>
      </c>
      <c r="DG2" s="72">
        <f t="shared" si="4"/>
        <v>43145</v>
      </c>
      <c r="DH2" s="72">
        <f t="shared" si="4"/>
        <v>43146</v>
      </c>
      <c r="DI2" s="72">
        <f t="shared" si="4"/>
        <v>43147</v>
      </c>
      <c r="DJ2" s="74">
        <f t="shared" si="4"/>
        <v>43148</v>
      </c>
      <c r="DK2" s="74">
        <f t="shared" si="4"/>
        <v>43149</v>
      </c>
      <c r="DL2" s="72">
        <f t="shared" si="4"/>
        <v>43150</v>
      </c>
      <c r="DM2" s="72">
        <f t="shared" si="4"/>
        <v>43151</v>
      </c>
      <c r="DN2" s="72">
        <f t="shared" si="4"/>
        <v>43152</v>
      </c>
      <c r="DO2" s="72">
        <f t="shared" si="4"/>
        <v>43153</v>
      </c>
      <c r="DP2" s="72">
        <f t="shared" si="4"/>
        <v>43154</v>
      </c>
      <c r="DQ2" s="74">
        <f t="shared" si="4"/>
        <v>43155</v>
      </c>
      <c r="DR2" s="74">
        <f t="shared" si="4"/>
        <v>43156</v>
      </c>
      <c r="DS2" s="72">
        <f t="shared" si="4"/>
        <v>43157</v>
      </c>
      <c r="DT2" s="72">
        <f t="shared" si="4"/>
        <v>43158</v>
      </c>
      <c r="DU2" s="72">
        <f t="shared" si="4"/>
        <v>43159</v>
      </c>
      <c r="DV2" s="72">
        <f t="shared" si="4"/>
        <v>43160</v>
      </c>
      <c r="DW2" s="72">
        <f t="shared" si="4"/>
        <v>43161</v>
      </c>
      <c r="DX2" s="74">
        <f t="shared" si="4"/>
        <v>43162</v>
      </c>
      <c r="DY2" s="74">
        <f t="shared" si="4"/>
        <v>43163</v>
      </c>
      <c r="DZ2" s="72">
        <f t="shared" si="4"/>
        <v>43164</v>
      </c>
      <c r="EA2" s="72">
        <f t="shared" si="4"/>
        <v>43165</v>
      </c>
      <c r="EB2" s="72">
        <f t="shared" si="4"/>
        <v>43166</v>
      </c>
      <c r="EC2" s="72">
        <f t="shared" si="4"/>
        <v>43167</v>
      </c>
      <c r="ED2" s="72">
        <f t="shared" si="4"/>
        <v>43168</v>
      </c>
      <c r="EE2" s="74">
        <f t="shared" si="4"/>
        <v>43169</v>
      </c>
      <c r="EF2" s="74">
        <f t="shared" si="4"/>
        <v>43170</v>
      </c>
      <c r="EG2" s="72">
        <f t="shared" si="4"/>
        <v>43171</v>
      </c>
      <c r="EH2" s="72">
        <f t="shared" si="4"/>
        <v>43172</v>
      </c>
      <c r="EI2" s="72">
        <f t="shared" si="4"/>
        <v>43173</v>
      </c>
      <c r="EJ2" s="72">
        <f t="shared" si="4"/>
        <v>43174</v>
      </c>
      <c r="EK2" s="72">
        <f t="shared" si="4"/>
        <v>43175</v>
      </c>
      <c r="EL2" s="74">
        <f t="shared" si="4"/>
        <v>43176</v>
      </c>
      <c r="EM2" s="74">
        <f t="shared" si="4"/>
        <v>43177</v>
      </c>
      <c r="EN2" s="72">
        <f t="shared" si="4"/>
        <v>43178</v>
      </c>
      <c r="EO2" s="72">
        <f t="shared" si="4"/>
        <v>43179</v>
      </c>
      <c r="EP2" s="72">
        <f t="shared" ref="EP2:FY2" si="5">EP1</f>
        <v>43180</v>
      </c>
      <c r="EQ2" s="72">
        <f t="shared" si="5"/>
        <v>43181</v>
      </c>
      <c r="ER2" s="72">
        <f t="shared" si="5"/>
        <v>43182</v>
      </c>
      <c r="ES2" s="74">
        <f t="shared" si="5"/>
        <v>43183</v>
      </c>
      <c r="ET2" s="74">
        <f t="shared" si="5"/>
        <v>43184</v>
      </c>
      <c r="EU2" s="72">
        <f t="shared" si="5"/>
        <v>43185</v>
      </c>
      <c r="EV2" s="72">
        <f t="shared" si="5"/>
        <v>43186</v>
      </c>
      <c r="EW2" s="72">
        <f t="shared" si="5"/>
        <v>43187</v>
      </c>
      <c r="EX2" s="72">
        <f t="shared" si="5"/>
        <v>43188</v>
      </c>
      <c r="EY2" s="72">
        <f t="shared" si="5"/>
        <v>43189</v>
      </c>
      <c r="EZ2" s="74">
        <f t="shared" si="5"/>
        <v>43190</v>
      </c>
      <c r="FA2" s="74">
        <f t="shared" si="5"/>
        <v>43191</v>
      </c>
      <c r="FB2" s="72">
        <f t="shared" si="5"/>
        <v>43192</v>
      </c>
      <c r="FC2" s="72">
        <f t="shared" si="5"/>
        <v>43193</v>
      </c>
      <c r="FD2" s="72">
        <f t="shared" si="5"/>
        <v>43194</v>
      </c>
      <c r="FE2" s="72">
        <f t="shared" si="5"/>
        <v>43195</v>
      </c>
      <c r="FF2" s="72">
        <f t="shared" si="5"/>
        <v>43196</v>
      </c>
      <c r="FG2" s="74">
        <f t="shared" si="5"/>
        <v>43197</v>
      </c>
      <c r="FH2" s="74">
        <f t="shared" si="5"/>
        <v>43198</v>
      </c>
      <c r="FI2" s="72">
        <f t="shared" si="5"/>
        <v>43199</v>
      </c>
      <c r="FJ2" s="72">
        <f t="shared" si="5"/>
        <v>43200</v>
      </c>
      <c r="FK2" s="72">
        <f t="shared" si="5"/>
        <v>43201</v>
      </c>
      <c r="FL2" s="72">
        <f t="shared" si="5"/>
        <v>43202</v>
      </c>
      <c r="FM2" s="72">
        <f t="shared" si="5"/>
        <v>43203</v>
      </c>
      <c r="FN2" s="74">
        <f t="shared" si="5"/>
        <v>43204</v>
      </c>
      <c r="FO2" s="74">
        <f t="shared" si="5"/>
        <v>43205</v>
      </c>
      <c r="FP2" s="72">
        <f t="shared" si="5"/>
        <v>43206</v>
      </c>
      <c r="FQ2" s="72">
        <f t="shared" si="5"/>
        <v>43207</v>
      </c>
      <c r="FR2" s="72">
        <f t="shared" si="5"/>
        <v>43208</v>
      </c>
      <c r="FS2" s="72">
        <f t="shared" si="5"/>
        <v>43209</v>
      </c>
      <c r="FT2" s="72">
        <f t="shared" si="5"/>
        <v>43210</v>
      </c>
      <c r="FU2" s="74">
        <f t="shared" si="5"/>
        <v>43211</v>
      </c>
      <c r="FV2" s="74">
        <f t="shared" si="5"/>
        <v>43212</v>
      </c>
      <c r="FW2" s="72">
        <f t="shared" si="5"/>
        <v>43213</v>
      </c>
      <c r="FX2" s="72">
        <f t="shared" si="5"/>
        <v>43214</v>
      </c>
      <c r="FY2" s="72">
        <f t="shared" si="5"/>
        <v>43215</v>
      </c>
    </row>
    <row r="3" spans="1:181" ht="38.25">
      <c r="A3" s="75" t="s">
        <v>158</v>
      </c>
      <c r="B3" s="75" t="s">
        <v>45</v>
      </c>
      <c r="C3" s="75" t="s">
        <v>53</v>
      </c>
      <c r="D3" s="129" t="s">
        <v>272</v>
      </c>
      <c r="E3" s="75"/>
      <c r="F3" s="75"/>
      <c r="G3" s="82" t="s">
        <v>6</v>
      </c>
      <c r="H3" s="83" t="s">
        <v>271</v>
      </c>
      <c r="I3" s="83"/>
      <c r="J3" s="84">
        <v>43070</v>
      </c>
      <c r="K3" s="77">
        <v>26</v>
      </c>
      <c r="L3" s="84">
        <f t="shared" ref="L3:L8" si="6">J3+K3*30</f>
        <v>43850</v>
      </c>
      <c r="M3" s="123"/>
      <c r="N3" s="123"/>
      <c r="O3" s="76" t="s">
        <v>270</v>
      </c>
      <c r="P3" s="78" t="s">
        <v>273</v>
      </c>
      <c r="Q3" s="81">
        <v>2</v>
      </c>
      <c r="R3" s="79">
        <f t="shared" ref="R3:V8" si="7">IF((AND(R$1&gt;=$J3,R$1&lt;=$L3)),$Q3,0)</f>
        <v>0</v>
      </c>
      <c r="S3" s="79">
        <f t="shared" si="7"/>
        <v>0</v>
      </c>
      <c r="T3" s="79">
        <f t="shared" si="7"/>
        <v>0</v>
      </c>
      <c r="U3" s="79">
        <f t="shared" si="7"/>
        <v>0</v>
      </c>
      <c r="V3" s="79">
        <f t="shared" si="7"/>
        <v>0</v>
      </c>
      <c r="W3" s="80"/>
      <c r="X3" s="80"/>
      <c r="Y3" s="79">
        <f t="shared" ref="Y3:AC8" si="8">IF((AND(Y$1&gt;=$J3,Y$1&lt;=$L3)),$Q3,0)</f>
        <v>0</v>
      </c>
      <c r="Z3" s="79">
        <f t="shared" si="8"/>
        <v>0</v>
      </c>
      <c r="AA3" s="79">
        <f t="shared" si="8"/>
        <v>0</v>
      </c>
      <c r="AB3" s="79">
        <f t="shared" si="8"/>
        <v>0</v>
      </c>
      <c r="AC3" s="79">
        <f t="shared" si="8"/>
        <v>0</v>
      </c>
      <c r="AD3" s="80"/>
      <c r="AE3" s="80"/>
      <c r="AF3" s="79">
        <f t="shared" ref="AF3:AJ8" si="9">IF((AND(AF$1&gt;=$J3,AF$1&lt;=$L3)),$Q3,0)</f>
        <v>0</v>
      </c>
      <c r="AG3" s="79">
        <f t="shared" si="9"/>
        <v>0</v>
      </c>
      <c r="AH3" s="79">
        <f t="shared" si="9"/>
        <v>0</v>
      </c>
      <c r="AI3" s="79">
        <f t="shared" si="9"/>
        <v>0</v>
      </c>
      <c r="AJ3" s="79">
        <f t="shared" si="9"/>
        <v>2</v>
      </c>
      <c r="AK3" s="80"/>
      <c r="AL3" s="80"/>
      <c r="AM3" s="79">
        <f t="shared" ref="AM3:AQ8" si="10">IF((AND(AM$1&gt;=$J3,AM$1&lt;=$L3)),$Q3,0)</f>
        <v>2</v>
      </c>
      <c r="AN3" s="79">
        <f t="shared" si="10"/>
        <v>2</v>
      </c>
      <c r="AO3" s="79">
        <f t="shared" si="10"/>
        <v>2</v>
      </c>
      <c r="AP3" s="79">
        <f t="shared" si="10"/>
        <v>2</v>
      </c>
      <c r="AQ3" s="79">
        <f t="shared" si="10"/>
        <v>2</v>
      </c>
      <c r="AR3" s="80"/>
      <c r="AS3" s="80"/>
      <c r="AT3" s="79">
        <f t="shared" ref="AT3:AX8" si="11">IF((AND(AT$1&gt;=$J3,AT$1&lt;=$L3)),$Q3,0)</f>
        <v>2</v>
      </c>
      <c r="AU3" s="79">
        <f t="shared" si="11"/>
        <v>2</v>
      </c>
      <c r="AV3" s="79">
        <f t="shared" si="11"/>
        <v>2</v>
      </c>
      <c r="AW3" s="79">
        <f t="shared" si="11"/>
        <v>2</v>
      </c>
      <c r="AX3" s="79">
        <f t="shared" si="11"/>
        <v>2</v>
      </c>
      <c r="AY3" s="80"/>
      <c r="AZ3" s="80"/>
      <c r="BA3" s="79">
        <f t="shared" ref="BA3:BE8" si="12">IF((AND(BA$1&gt;=$J3,BA$1&lt;=$L3)),$Q3,0)</f>
        <v>2</v>
      </c>
      <c r="BB3" s="79">
        <f t="shared" si="12"/>
        <v>2</v>
      </c>
      <c r="BC3" s="79">
        <f t="shared" si="12"/>
        <v>2</v>
      </c>
      <c r="BD3" s="79">
        <f t="shared" si="12"/>
        <v>2</v>
      </c>
      <c r="BE3" s="79">
        <f t="shared" si="12"/>
        <v>2</v>
      </c>
      <c r="BF3" s="80"/>
      <c r="BG3" s="80"/>
      <c r="BH3" s="79">
        <f t="shared" ref="BH3:BL8" si="13">IF((AND(BH$1&gt;=$J3,BH$1&lt;=$L3)),$Q3,0)</f>
        <v>2</v>
      </c>
      <c r="BI3" s="79">
        <f t="shared" si="13"/>
        <v>2</v>
      </c>
      <c r="BJ3" s="79">
        <f t="shared" si="13"/>
        <v>2</v>
      </c>
      <c r="BK3" s="79">
        <f t="shared" si="13"/>
        <v>2</v>
      </c>
      <c r="BL3" s="79">
        <f t="shared" si="13"/>
        <v>2</v>
      </c>
      <c r="BM3" s="80"/>
      <c r="BN3" s="80"/>
      <c r="BO3" s="79">
        <f t="shared" ref="BO3:BS8" si="14">IF((AND(BO$1&gt;=$J3,BO$1&lt;=$L3)),$Q3,0)</f>
        <v>2</v>
      </c>
      <c r="BP3" s="79">
        <f t="shared" si="14"/>
        <v>2</v>
      </c>
      <c r="BQ3" s="79">
        <f t="shared" si="14"/>
        <v>2</v>
      </c>
      <c r="BR3" s="79">
        <f t="shared" si="14"/>
        <v>2</v>
      </c>
      <c r="BS3" s="79">
        <f t="shared" si="14"/>
        <v>2</v>
      </c>
      <c r="BT3" s="80"/>
      <c r="BU3" s="80"/>
      <c r="BV3" s="79">
        <f t="shared" ref="BV3:BZ8" si="15">IF((AND(BV$1&gt;=$J3,BV$1&lt;=$L3)),$Q3,0)</f>
        <v>2</v>
      </c>
      <c r="BW3" s="79">
        <f t="shared" si="15"/>
        <v>2</v>
      </c>
      <c r="BX3" s="79">
        <f t="shared" si="15"/>
        <v>2</v>
      </c>
      <c r="BY3" s="79">
        <f t="shared" si="15"/>
        <v>2</v>
      </c>
      <c r="BZ3" s="79">
        <f t="shared" si="15"/>
        <v>2</v>
      </c>
      <c r="CA3" s="80"/>
      <c r="CB3" s="80"/>
      <c r="CC3" s="79">
        <f t="shared" ref="CC3:CG8" si="16">IF((AND(CC$1&gt;=$J3,CC$1&lt;=$L3)),$Q3,0)</f>
        <v>2</v>
      </c>
      <c r="CD3" s="79">
        <f t="shared" si="16"/>
        <v>2</v>
      </c>
      <c r="CE3" s="79">
        <f t="shared" si="16"/>
        <v>2</v>
      </c>
      <c r="CF3" s="79">
        <f t="shared" si="16"/>
        <v>2</v>
      </c>
      <c r="CG3" s="79">
        <f t="shared" si="16"/>
        <v>2</v>
      </c>
      <c r="CH3" s="80"/>
      <c r="CI3" s="80"/>
      <c r="CJ3" s="79">
        <f t="shared" ref="CJ3:CN8" si="17">IF((AND(CJ$1&gt;=$J3,CJ$1&lt;=$L3)),$Q3,0)</f>
        <v>2</v>
      </c>
      <c r="CK3" s="79">
        <f t="shared" si="17"/>
        <v>2</v>
      </c>
      <c r="CL3" s="79">
        <f t="shared" si="17"/>
        <v>2</v>
      </c>
      <c r="CM3" s="79">
        <f t="shared" si="17"/>
        <v>2</v>
      </c>
      <c r="CN3" s="79">
        <f t="shared" si="17"/>
        <v>2</v>
      </c>
      <c r="CO3" s="80"/>
      <c r="CP3" s="80"/>
      <c r="CQ3" s="79">
        <f t="shared" ref="CQ3:CU8" si="18">IF((AND(CQ$1&gt;=$J3,CQ$1&lt;=$L3)),$Q3,0)</f>
        <v>2</v>
      </c>
      <c r="CR3" s="79">
        <f t="shared" si="18"/>
        <v>2</v>
      </c>
      <c r="CS3" s="79">
        <f t="shared" si="18"/>
        <v>2</v>
      </c>
      <c r="CT3" s="79">
        <f t="shared" si="18"/>
        <v>2</v>
      </c>
      <c r="CU3" s="79">
        <f t="shared" si="18"/>
        <v>2</v>
      </c>
      <c r="CV3" s="80"/>
      <c r="CW3" s="80"/>
      <c r="CX3" s="79">
        <f t="shared" ref="CX3:DB8" si="19">IF((AND(CX$1&gt;=$J3,CX$1&lt;=$L3)),$Q3,0)</f>
        <v>2</v>
      </c>
      <c r="CY3" s="79">
        <f t="shared" si="19"/>
        <v>2</v>
      </c>
      <c r="CZ3" s="79">
        <f t="shared" si="19"/>
        <v>2</v>
      </c>
      <c r="DA3" s="79">
        <f t="shared" si="19"/>
        <v>2</v>
      </c>
      <c r="DB3" s="79">
        <f t="shared" si="19"/>
        <v>2</v>
      </c>
      <c r="DC3" s="80"/>
      <c r="DD3" s="80"/>
      <c r="DE3" s="79">
        <f t="shared" ref="DE3:DI8" si="20">IF((AND(DE$1&gt;=$J3,DE$1&lt;=$L3)),$Q3,0)</f>
        <v>2</v>
      </c>
      <c r="DF3" s="79">
        <f t="shared" si="20"/>
        <v>2</v>
      </c>
      <c r="DG3" s="79">
        <f t="shared" si="20"/>
        <v>2</v>
      </c>
      <c r="DH3" s="79">
        <f t="shared" si="20"/>
        <v>2</v>
      </c>
      <c r="DI3" s="79">
        <f t="shared" si="20"/>
        <v>2</v>
      </c>
      <c r="DJ3" s="80"/>
      <c r="DK3" s="80"/>
      <c r="DL3" s="79">
        <f t="shared" ref="DL3:DP8" si="21">IF((AND(DL$1&gt;=$J3,DL$1&lt;=$L3)),$Q3,0)</f>
        <v>2</v>
      </c>
      <c r="DM3" s="79">
        <f t="shared" si="21"/>
        <v>2</v>
      </c>
      <c r="DN3" s="79">
        <f t="shared" si="21"/>
        <v>2</v>
      </c>
      <c r="DO3" s="79">
        <f t="shared" si="21"/>
        <v>2</v>
      </c>
      <c r="DP3" s="79">
        <f t="shared" si="21"/>
        <v>2</v>
      </c>
      <c r="DQ3" s="80"/>
      <c r="DR3" s="80"/>
      <c r="DS3" s="79">
        <f t="shared" ref="DS3:DW6" si="22">IF((AND(DS$1&gt;=$J3,DS$1&lt;=$L3)),$Q3,0)</f>
        <v>2</v>
      </c>
      <c r="DT3" s="79">
        <f t="shared" si="22"/>
        <v>2</v>
      </c>
      <c r="DU3" s="79">
        <f t="shared" si="22"/>
        <v>2</v>
      </c>
      <c r="DV3" s="79">
        <f t="shared" si="22"/>
        <v>2</v>
      </c>
      <c r="DW3" s="79">
        <f t="shared" si="22"/>
        <v>2</v>
      </c>
      <c r="DX3" s="80"/>
      <c r="DY3" s="80"/>
      <c r="DZ3" s="79">
        <f t="shared" ref="DZ3:ED6" si="23">IF((AND(DZ$1&gt;=$J3,DZ$1&lt;=$L3)),$Q3,0)</f>
        <v>2</v>
      </c>
      <c r="EA3" s="79">
        <f t="shared" si="23"/>
        <v>2</v>
      </c>
      <c r="EB3" s="79">
        <f t="shared" si="23"/>
        <v>2</v>
      </c>
      <c r="EC3" s="79">
        <f t="shared" si="23"/>
        <v>2</v>
      </c>
      <c r="ED3" s="79">
        <f t="shared" si="23"/>
        <v>2</v>
      </c>
      <c r="EE3" s="80"/>
      <c r="EF3" s="80"/>
      <c r="EG3" s="79">
        <f t="shared" ref="EG3:EK6" si="24">IF((AND(EG$1&gt;=$J3,EG$1&lt;=$L3)),$Q3,0)</f>
        <v>2</v>
      </c>
      <c r="EH3" s="79">
        <f t="shared" si="24"/>
        <v>2</v>
      </c>
      <c r="EI3" s="79">
        <f t="shared" si="24"/>
        <v>2</v>
      </c>
      <c r="EJ3" s="79">
        <f t="shared" si="24"/>
        <v>2</v>
      </c>
      <c r="EK3" s="79">
        <f t="shared" si="24"/>
        <v>2</v>
      </c>
      <c r="EL3" s="80"/>
      <c r="EM3" s="80"/>
      <c r="EN3" s="79">
        <f t="shared" ref="EN3:ER8" si="25">IF((AND(EN$1&gt;=$J3,EN$1&lt;=$L3)),$Q3,0)</f>
        <v>2</v>
      </c>
      <c r="EO3" s="79">
        <f t="shared" si="25"/>
        <v>2</v>
      </c>
      <c r="EP3" s="79">
        <f t="shared" si="25"/>
        <v>2</v>
      </c>
      <c r="EQ3" s="79">
        <f t="shared" si="25"/>
        <v>2</v>
      </c>
      <c r="ER3" s="79">
        <f t="shared" si="25"/>
        <v>2</v>
      </c>
      <c r="ES3" s="80"/>
      <c r="ET3" s="80"/>
      <c r="EU3" s="79">
        <f t="shared" ref="EU3:EY8" si="26">IF((AND(EU$1&gt;=$J3,EU$1&lt;=$L3)),$Q3,0)</f>
        <v>2</v>
      </c>
      <c r="EV3" s="79">
        <f t="shared" si="26"/>
        <v>2</v>
      </c>
      <c r="EW3" s="79">
        <f t="shared" si="26"/>
        <v>2</v>
      </c>
      <c r="EX3" s="79">
        <f t="shared" si="26"/>
        <v>2</v>
      </c>
      <c r="EY3" s="79">
        <f t="shared" si="26"/>
        <v>2</v>
      </c>
      <c r="EZ3" s="80"/>
      <c r="FA3" s="80"/>
      <c r="FB3" s="79">
        <f t="shared" ref="FB3:FF6" si="27">IF((AND(FB$1&gt;=$J3,FB$1&lt;=$L3)),$Q3,0)</f>
        <v>2</v>
      </c>
      <c r="FC3" s="79">
        <f t="shared" si="27"/>
        <v>2</v>
      </c>
      <c r="FD3" s="79">
        <f t="shared" si="27"/>
        <v>2</v>
      </c>
      <c r="FE3" s="79">
        <f t="shared" si="27"/>
        <v>2</v>
      </c>
      <c r="FF3" s="79">
        <f t="shared" si="27"/>
        <v>2</v>
      </c>
      <c r="FG3" s="80"/>
      <c r="FH3" s="80"/>
      <c r="FI3" s="79">
        <f t="shared" ref="FI3:FM6" si="28">IF((AND(FI$1&gt;=$J3,FI$1&lt;=$L3)),$Q3,0)</f>
        <v>2</v>
      </c>
      <c r="FJ3" s="79">
        <f t="shared" si="28"/>
        <v>2</v>
      </c>
      <c r="FK3" s="79">
        <f t="shared" si="28"/>
        <v>2</v>
      </c>
      <c r="FL3" s="79">
        <f t="shared" si="28"/>
        <v>2</v>
      </c>
      <c r="FM3" s="79">
        <f t="shared" si="28"/>
        <v>2</v>
      </c>
      <c r="FN3" s="80"/>
      <c r="FO3" s="80"/>
      <c r="FP3" s="79">
        <f t="shared" ref="FP3:FT6" si="29">IF((AND(FP$1&gt;=$J3,FP$1&lt;=$L3)),$Q3,0)</f>
        <v>2</v>
      </c>
      <c r="FQ3" s="79">
        <f t="shared" si="29"/>
        <v>2</v>
      </c>
      <c r="FR3" s="79">
        <f t="shared" si="29"/>
        <v>2</v>
      </c>
      <c r="FS3" s="79">
        <f t="shared" si="29"/>
        <v>2</v>
      </c>
      <c r="FT3" s="79">
        <f t="shared" si="29"/>
        <v>2</v>
      </c>
      <c r="FU3" s="80"/>
      <c r="FV3" s="80"/>
      <c r="FW3" s="79">
        <f t="shared" ref="FW3:FY6" si="30">IF((AND(FW$1&gt;=$J3,FW$1&lt;=$L3)),$Q3,0)</f>
        <v>2</v>
      </c>
      <c r="FX3" s="79">
        <f t="shared" si="30"/>
        <v>2</v>
      </c>
      <c r="FY3" s="79">
        <f t="shared" si="30"/>
        <v>2</v>
      </c>
    </row>
    <row r="4" spans="1:181" ht="31.5" customHeight="1">
      <c r="A4" s="75" t="s">
        <v>181</v>
      </c>
      <c r="B4" s="75" t="s">
        <v>45</v>
      </c>
      <c r="C4" s="75" t="s">
        <v>53</v>
      </c>
      <c r="D4" s="129" t="s">
        <v>272</v>
      </c>
      <c r="E4" s="75"/>
      <c r="F4" s="75"/>
      <c r="G4" s="82" t="s">
        <v>6</v>
      </c>
      <c r="H4" s="83" t="s">
        <v>271</v>
      </c>
      <c r="I4" s="83"/>
      <c r="J4" s="84">
        <v>43070</v>
      </c>
      <c r="K4" s="77">
        <v>26</v>
      </c>
      <c r="L4" s="84">
        <f t="shared" si="6"/>
        <v>43850</v>
      </c>
      <c r="M4" s="123"/>
      <c r="N4" s="123"/>
      <c r="O4" s="76" t="s">
        <v>270</v>
      </c>
      <c r="P4" s="78" t="s">
        <v>274</v>
      </c>
      <c r="Q4" s="81">
        <v>2</v>
      </c>
      <c r="R4" s="79">
        <f t="shared" si="7"/>
        <v>0</v>
      </c>
      <c r="S4" s="79">
        <f t="shared" si="7"/>
        <v>0</v>
      </c>
      <c r="T4" s="79">
        <f t="shared" si="7"/>
        <v>0</v>
      </c>
      <c r="U4" s="79">
        <f t="shared" si="7"/>
        <v>0</v>
      </c>
      <c r="V4" s="79">
        <f t="shared" si="7"/>
        <v>0</v>
      </c>
      <c r="W4" s="80"/>
      <c r="X4" s="80"/>
      <c r="Y4" s="79">
        <f t="shared" si="8"/>
        <v>0</v>
      </c>
      <c r="Z4" s="79">
        <f t="shared" si="8"/>
        <v>0</v>
      </c>
      <c r="AA4" s="79">
        <f t="shared" si="8"/>
        <v>0</v>
      </c>
      <c r="AB4" s="79">
        <f t="shared" si="8"/>
        <v>0</v>
      </c>
      <c r="AC4" s="79">
        <f t="shared" si="8"/>
        <v>0</v>
      </c>
      <c r="AD4" s="80"/>
      <c r="AE4" s="80"/>
      <c r="AF4" s="79">
        <f t="shared" si="9"/>
        <v>0</v>
      </c>
      <c r="AG4" s="79">
        <f t="shared" si="9"/>
        <v>0</v>
      </c>
      <c r="AH4" s="79">
        <f t="shared" si="9"/>
        <v>0</v>
      </c>
      <c r="AI4" s="79">
        <f t="shared" si="9"/>
        <v>0</v>
      </c>
      <c r="AJ4" s="79">
        <f t="shared" si="9"/>
        <v>2</v>
      </c>
      <c r="AK4" s="80"/>
      <c r="AL4" s="80"/>
      <c r="AM4" s="79">
        <f t="shared" si="10"/>
        <v>2</v>
      </c>
      <c r="AN4" s="79">
        <f t="shared" si="10"/>
        <v>2</v>
      </c>
      <c r="AO4" s="79">
        <f t="shared" si="10"/>
        <v>2</v>
      </c>
      <c r="AP4" s="79">
        <f t="shared" si="10"/>
        <v>2</v>
      </c>
      <c r="AQ4" s="79">
        <f t="shared" si="10"/>
        <v>2</v>
      </c>
      <c r="AR4" s="80"/>
      <c r="AS4" s="80"/>
      <c r="AT4" s="79">
        <f t="shared" si="11"/>
        <v>2</v>
      </c>
      <c r="AU4" s="79">
        <f t="shared" si="11"/>
        <v>2</v>
      </c>
      <c r="AV4" s="79">
        <f t="shared" si="11"/>
        <v>2</v>
      </c>
      <c r="AW4" s="79">
        <f t="shared" si="11"/>
        <v>2</v>
      </c>
      <c r="AX4" s="79">
        <f t="shared" si="11"/>
        <v>2</v>
      </c>
      <c r="AY4" s="80"/>
      <c r="AZ4" s="80"/>
      <c r="BA4" s="79">
        <f t="shared" si="12"/>
        <v>2</v>
      </c>
      <c r="BB4" s="79">
        <f t="shared" si="12"/>
        <v>2</v>
      </c>
      <c r="BC4" s="79">
        <f t="shared" si="12"/>
        <v>2</v>
      </c>
      <c r="BD4" s="79">
        <f t="shared" si="12"/>
        <v>2</v>
      </c>
      <c r="BE4" s="79">
        <f t="shared" si="12"/>
        <v>2</v>
      </c>
      <c r="BF4" s="80"/>
      <c r="BG4" s="80"/>
      <c r="BH4" s="79">
        <f t="shared" si="13"/>
        <v>2</v>
      </c>
      <c r="BI4" s="79">
        <f t="shared" si="13"/>
        <v>2</v>
      </c>
      <c r="BJ4" s="79">
        <f t="shared" si="13"/>
        <v>2</v>
      </c>
      <c r="BK4" s="79">
        <f t="shared" si="13"/>
        <v>2</v>
      </c>
      <c r="BL4" s="79">
        <f t="shared" si="13"/>
        <v>2</v>
      </c>
      <c r="BM4" s="80"/>
      <c r="BN4" s="80"/>
      <c r="BO4" s="79">
        <f t="shared" si="14"/>
        <v>2</v>
      </c>
      <c r="BP4" s="79">
        <f t="shared" si="14"/>
        <v>2</v>
      </c>
      <c r="BQ4" s="79">
        <f t="shared" si="14"/>
        <v>2</v>
      </c>
      <c r="BR4" s="79">
        <f t="shared" si="14"/>
        <v>2</v>
      </c>
      <c r="BS4" s="79">
        <f t="shared" si="14"/>
        <v>2</v>
      </c>
      <c r="BT4" s="80"/>
      <c r="BU4" s="80"/>
      <c r="BV4" s="79">
        <f t="shared" si="15"/>
        <v>2</v>
      </c>
      <c r="BW4" s="79">
        <f t="shared" si="15"/>
        <v>2</v>
      </c>
      <c r="BX4" s="79">
        <f t="shared" si="15"/>
        <v>2</v>
      </c>
      <c r="BY4" s="79">
        <f t="shared" si="15"/>
        <v>2</v>
      </c>
      <c r="BZ4" s="79">
        <f t="shared" si="15"/>
        <v>2</v>
      </c>
      <c r="CA4" s="80"/>
      <c r="CB4" s="80"/>
      <c r="CC4" s="79">
        <f t="shared" si="16"/>
        <v>2</v>
      </c>
      <c r="CD4" s="79">
        <f t="shared" si="16"/>
        <v>2</v>
      </c>
      <c r="CE4" s="79">
        <f t="shared" si="16"/>
        <v>2</v>
      </c>
      <c r="CF4" s="79">
        <f t="shared" si="16"/>
        <v>2</v>
      </c>
      <c r="CG4" s="79">
        <f t="shared" si="16"/>
        <v>2</v>
      </c>
      <c r="CH4" s="80"/>
      <c r="CI4" s="80"/>
      <c r="CJ4" s="79">
        <f t="shared" si="17"/>
        <v>2</v>
      </c>
      <c r="CK4" s="79">
        <f t="shared" si="17"/>
        <v>2</v>
      </c>
      <c r="CL4" s="79">
        <f t="shared" si="17"/>
        <v>2</v>
      </c>
      <c r="CM4" s="79">
        <f t="shared" si="17"/>
        <v>2</v>
      </c>
      <c r="CN4" s="79">
        <f t="shared" si="17"/>
        <v>2</v>
      </c>
      <c r="CO4" s="80"/>
      <c r="CP4" s="80"/>
      <c r="CQ4" s="79">
        <f t="shared" si="18"/>
        <v>2</v>
      </c>
      <c r="CR4" s="79">
        <f t="shared" si="18"/>
        <v>2</v>
      </c>
      <c r="CS4" s="79">
        <f t="shared" si="18"/>
        <v>2</v>
      </c>
      <c r="CT4" s="79">
        <f t="shared" si="18"/>
        <v>2</v>
      </c>
      <c r="CU4" s="79">
        <f t="shared" si="18"/>
        <v>2</v>
      </c>
      <c r="CV4" s="80"/>
      <c r="CW4" s="80"/>
      <c r="CX4" s="79">
        <f t="shared" si="19"/>
        <v>2</v>
      </c>
      <c r="CY4" s="79">
        <f t="shared" si="19"/>
        <v>2</v>
      </c>
      <c r="CZ4" s="79">
        <f t="shared" si="19"/>
        <v>2</v>
      </c>
      <c r="DA4" s="79">
        <f t="shared" si="19"/>
        <v>2</v>
      </c>
      <c r="DB4" s="79">
        <f t="shared" si="19"/>
        <v>2</v>
      </c>
      <c r="DC4" s="80"/>
      <c r="DD4" s="80"/>
      <c r="DE4" s="79">
        <f t="shared" si="20"/>
        <v>2</v>
      </c>
      <c r="DF4" s="79">
        <f t="shared" si="20"/>
        <v>2</v>
      </c>
      <c r="DG4" s="79">
        <f t="shared" si="20"/>
        <v>2</v>
      </c>
      <c r="DH4" s="79">
        <f t="shared" si="20"/>
        <v>2</v>
      </c>
      <c r="DI4" s="79">
        <f t="shared" si="20"/>
        <v>2</v>
      </c>
      <c r="DJ4" s="80"/>
      <c r="DK4" s="80"/>
      <c r="DL4" s="79">
        <f t="shared" si="21"/>
        <v>2</v>
      </c>
      <c r="DM4" s="79">
        <f t="shared" si="21"/>
        <v>2</v>
      </c>
      <c r="DN4" s="79">
        <f t="shared" si="21"/>
        <v>2</v>
      </c>
      <c r="DO4" s="79">
        <f t="shared" si="21"/>
        <v>2</v>
      </c>
      <c r="DP4" s="79">
        <f t="shared" si="21"/>
        <v>2</v>
      </c>
      <c r="DQ4" s="80"/>
      <c r="DR4" s="80"/>
      <c r="DS4" s="79">
        <f t="shared" si="22"/>
        <v>2</v>
      </c>
      <c r="DT4" s="79">
        <f t="shared" si="22"/>
        <v>2</v>
      </c>
      <c r="DU4" s="79">
        <f t="shared" si="22"/>
        <v>2</v>
      </c>
      <c r="DV4" s="79">
        <f t="shared" si="22"/>
        <v>2</v>
      </c>
      <c r="DW4" s="79">
        <f t="shared" si="22"/>
        <v>2</v>
      </c>
      <c r="DX4" s="80"/>
      <c r="DY4" s="80"/>
      <c r="DZ4" s="79">
        <f t="shared" si="23"/>
        <v>2</v>
      </c>
      <c r="EA4" s="79">
        <f t="shared" si="23"/>
        <v>2</v>
      </c>
      <c r="EB4" s="79">
        <f t="shared" si="23"/>
        <v>2</v>
      </c>
      <c r="EC4" s="79">
        <f t="shared" si="23"/>
        <v>2</v>
      </c>
      <c r="ED4" s="79">
        <f t="shared" si="23"/>
        <v>2</v>
      </c>
      <c r="EE4" s="80"/>
      <c r="EF4" s="80"/>
      <c r="EG4" s="79">
        <f t="shared" si="24"/>
        <v>2</v>
      </c>
      <c r="EH4" s="79">
        <f t="shared" si="24"/>
        <v>2</v>
      </c>
      <c r="EI4" s="79">
        <f t="shared" si="24"/>
        <v>2</v>
      </c>
      <c r="EJ4" s="79">
        <f t="shared" si="24"/>
        <v>2</v>
      </c>
      <c r="EK4" s="79">
        <f t="shared" si="24"/>
        <v>2</v>
      </c>
      <c r="EL4" s="80"/>
      <c r="EM4" s="80"/>
      <c r="EN4" s="79">
        <f t="shared" si="25"/>
        <v>2</v>
      </c>
      <c r="EO4" s="79">
        <f t="shared" si="25"/>
        <v>2</v>
      </c>
      <c r="EP4" s="79">
        <f t="shared" si="25"/>
        <v>2</v>
      </c>
      <c r="EQ4" s="79">
        <f t="shared" si="25"/>
        <v>2</v>
      </c>
      <c r="ER4" s="79">
        <f t="shared" si="25"/>
        <v>2</v>
      </c>
      <c r="ES4" s="80"/>
      <c r="ET4" s="80"/>
      <c r="EU4" s="79">
        <f t="shared" si="26"/>
        <v>2</v>
      </c>
      <c r="EV4" s="79">
        <f t="shared" si="26"/>
        <v>2</v>
      </c>
      <c r="EW4" s="79">
        <f t="shared" si="26"/>
        <v>2</v>
      </c>
      <c r="EX4" s="79">
        <f t="shared" si="26"/>
        <v>2</v>
      </c>
      <c r="EY4" s="79">
        <f t="shared" si="26"/>
        <v>2</v>
      </c>
      <c r="EZ4" s="80"/>
      <c r="FA4" s="80"/>
      <c r="FB4" s="79">
        <f t="shared" si="27"/>
        <v>2</v>
      </c>
      <c r="FC4" s="79">
        <f t="shared" si="27"/>
        <v>2</v>
      </c>
      <c r="FD4" s="79">
        <f t="shared" si="27"/>
        <v>2</v>
      </c>
      <c r="FE4" s="79">
        <f t="shared" si="27"/>
        <v>2</v>
      </c>
      <c r="FF4" s="79">
        <f t="shared" si="27"/>
        <v>2</v>
      </c>
      <c r="FG4" s="80"/>
      <c r="FH4" s="80"/>
      <c r="FI4" s="79">
        <f t="shared" si="28"/>
        <v>2</v>
      </c>
      <c r="FJ4" s="79">
        <f t="shared" si="28"/>
        <v>2</v>
      </c>
      <c r="FK4" s="79">
        <f t="shared" si="28"/>
        <v>2</v>
      </c>
      <c r="FL4" s="79">
        <f t="shared" si="28"/>
        <v>2</v>
      </c>
      <c r="FM4" s="79">
        <f t="shared" si="28"/>
        <v>2</v>
      </c>
      <c r="FN4" s="80"/>
      <c r="FO4" s="80"/>
      <c r="FP4" s="79">
        <f t="shared" si="29"/>
        <v>2</v>
      </c>
      <c r="FQ4" s="79">
        <f t="shared" si="29"/>
        <v>2</v>
      </c>
      <c r="FR4" s="79">
        <f t="shared" si="29"/>
        <v>2</v>
      </c>
      <c r="FS4" s="79">
        <f t="shared" si="29"/>
        <v>2</v>
      </c>
      <c r="FT4" s="79">
        <f t="shared" si="29"/>
        <v>2</v>
      </c>
      <c r="FU4" s="80"/>
      <c r="FV4" s="80"/>
      <c r="FW4" s="79">
        <f t="shared" si="30"/>
        <v>2</v>
      </c>
      <c r="FX4" s="79">
        <f t="shared" si="30"/>
        <v>2</v>
      </c>
      <c r="FY4" s="79">
        <f t="shared" si="30"/>
        <v>2</v>
      </c>
    </row>
    <row r="5" spans="1:181" ht="38.25">
      <c r="A5" s="75" t="s">
        <v>275</v>
      </c>
      <c r="B5" s="75" t="s">
        <v>45</v>
      </c>
      <c r="C5" s="75" t="s">
        <v>53</v>
      </c>
      <c r="D5" s="129" t="s">
        <v>272</v>
      </c>
      <c r="E5" s="75"/>
      <c r="F5" s="75"/>
      <c r="G5" s="82" t="s">
        <v>6</v>
      </c>
      <c r="H5" s="83" t="s">
        <v>271</v>
      </c>
      <c r="I5" s="83"/>
      <c r="J5" s="84">
        <v>43070</v>
      </c>
      <c r="K5" s="77">
        <v>26</v>
      </c>
      <c r="L5" s="84">
        <f t="shared" si="6"/>
        <v>43850</v>
      </c>
      <c r="M5" s="123"/>
      <c r="N5" s="123"/>
      <c r="O5" s="76" t="s">
        <v>270</v>
      </c>
      <c r="P5" s="78" t="s">
        <v>276</v>
      </c>
      <c r="Q5" s="81">
        <v>1</v>
      </c>
      <c r="R5" s="79">
        <f t="shared" si="7"/>
        <v>0</v>
      </c>
      <c r="S5" s="79">
        <f t="shared" si="7"/>
        <v>0</v>
      </c>
      <c r="T5" s="79">
        <f t="shared" si="7"/>
        <v>0</v>
      </c>
      <c r="U5" s="79">
        <f t="shared" si="7"/>
        <v>0</v>
      </c>
      <c r="V5" s="79">
        <f t="shared" si="7"/>
        <v>0</v>
      </c>
      <c r="W5" s="80"/>
      <c r="X5" s="80"/>
      <c r="Y5" s="79">
        <f t="shared" si="8"/>
        <v>0</v>
      </c>
      <c r="Z5" s="79">
        <f t="shared" si="8"/>
        <v>0</v>
      </c>
      <c r="AA5" s="79">
        <f t="shared" si="8"/>
        <v>0</v>
      </c>
      <c r="AB5" s="79">
        <f t="shared" si="8"/>
        <v>0</v>
      </c>
      <c r="AC5" s="79">
        <f t="shared" si="8"/>
        <v>0</v>
      </c>
      <c r="AD5" s="80"/>
      <c r="AE5" s="80"/>
      <c r="AF5" s="79">
        <f t="shared" si="9"/>
        <v>0</v>
      </c>
      <c r="AG5" s="79">
        <f t="shared" si="9"/>
        <v>0</v>
      </c>
      <c r="AH5" s="79">
        <f t="shared" si="9"/>
        <v>0</v>
      </c>
      <c r="AI5" s="79">
        <f t="shared" si="9"/>
        <v>0</v>
      </c>
      <c r="AJ5" s="79">
        <f t="shared" si="9"/>
        <v>1</v>
      </c>
      <c r="AK5" s="80"/>
      <c r="AL5" s="80"/>
      <c r="AM5" s="79">
        <f t="shared" si="10"/>
        <v>1</v>
      </c>
      <c r="AN5" s="79">
        <f t="shared" si="10"/>
        <v>1</v>
      </c>
      <c r="AO5" s="79">
        <f t="shared" si="10"/>
        <v>1</v>
      </c>
      <c r="AP5" s="79">
        <f t="shared" si="10"/>
        <v>1</v>
      </c>
      <c r="AQ5" s="79">
        <f t="shared" si="10"/>
        <v>1</v>
      </c>
      <c r="AR5" s="80"/>
      <c r="AS5" s="80"/>
      <c r="AT5" s="79">
        <f t="shared" si="11"/>
        <v>1</v>
      </c>
      <c r="AU5" s="79">
        <f t="shared" si="11"/>
        <v>1</v>
      </c>
      <c r="AV5" s="79">
        <f t="shared" si="11"/>
        <v>1</v>
      </c>
      <c r="AW5" s="79">
        <f t="shared" si="11"/>
        <v>1</v>
      </c>
      <c r="AX5" s="79">
        <f t="shared" si="11"/>
        <v>1</v>
      </c>
      <c r="AY5" s="80"/>
      <c r="AZ5" s="80"/>
      <c r="BA5" s="79">
        <f t="shared" si="12"/>
        <v>1</v>
      </c>
      <c r="BB5" s="79">
        <f t="shared" si="12"/>
        <v>1</v>
      </c>
      <c r="BC5" s="79">
        <f t="shared" si="12"/>
        <v>1</v>
      </c>
      <c r="BD5" s="79">
        <f t="shared" si="12"/>
        <v>1</v>
      </c>
      <c r="BE5" s="79">
        <f t="shared" si="12"/>
        <v>1</v>
      </c>
      <c r="BF5" s="80"/>
      <c r="BG5" s="80"/>
      <c r="BH5" s="79">
        <f t="shared" si="13"/>
        <v>1</v>
      </c>
      <c r="BI5" s="79">
        <f t="shared" si="13"/>
        <v>1</v>
      </c>
      <c r="BJ5" s="79">
        <f t="shared" si="13"/>
        <v>1</v>
      </c>
      <c r="BK5" s="79">
        <f t="shared" si="13"/>
        <v>1</v>
      </c>
      <c r="BL5" s="79">
        <f t="shared" si="13"/>
        <v>1</v>
      </c>
      <c r="BM5" s="80"/>
      <c r="BN5" s="80"/>
      <c r="BO5" s="79">
        <f t="shared" si="14"/>
        <v>1</v>
      </c>
      <c r="BP5" s="79">
        <f t="shared" si="14"/>
        <v>1</v>
      </c>
      <c r="BQ5" s="79">
        <f t="shared" si="14"/>
        <v>1</v>
      </c>
      <c r="BR5" s="79">
        <f t="shared" si="14"/>
        <v>1</v>
      </c>
      <c r="BS5" s="79">
        <f t="shared" si="14"/>
        <v>1</v>
      </c>
      <c r="BT5" s="80"/>
      <c r="BU5" s="80"/>
      <c r="BV5" s="79">
        <f t="shared" si="15"/>
        <v>1</v>
      </c>
      <c r="BW5" s="79">
        <f t="shared" si="15"/>
        <v>1</v>
      </c>
      <c r="BX5" s="79">
        <f t="shared" si="15"/>
        <v>1</v>
      </c>
      <c r="BY5" s="79">
        <f t="shared" si="15"/>
        <v>1</v>
      </c>
      <c r="BZ5" s="79">
        <f t="shared" si="15"/>
        <v>1</v>
      </c>
      <c r="CA5" s="80"/>
      <c r="CB5" s="80"/>
      <c r="CC5" s="79">
        <f t="shared" si="16"/>
        <v>1</v>
      </c>
      <c r="CD5" s="79">
        <f t="shared" si="16"/>
        <v>1</v>
      </c>
      <c r="CE5" s="79">
        <f t="shared" si="16"/>
        <v>1</v>
      </c>
      <c r="CF5" s="79">
        <f t="shared" si="16"/>
        <v>1</v>
      </c>
      <c r="CG5" s="79">
        <f t="shared" si="16"/>
        <v>1</v>
      </c>
      <c r="CH5" s="80"/>
      <c r="CI5" s="80"/>
      <c r="CJ5" s="79">
        <f t="shared" si="17"/>
        <v>1</v>
      </c>
      <c r="CK5" s="79">
        <f t="shared" si="17"/>
        <v>1</v>
      </c>
      <c r="CL5" s="79">
        <f t="shared" si="17"/>
        <v>1</v>
      </c>
      <c r="CM5" s="79">
        <f t="shared" si="17"/>
        <v>1</v>
      </c>
      <c r="CN5" s="79">
        <f t="shared" si="17"/>
        <v>1</v>
      </c>
      <c r="CO5" s="80"/>
      <c r="CP5" s="80"/>
      <c r="CQ5" s="79">
        <f t="shared" si="18"/>
        <v>1</v>
      </c>
      <c r="CR5" s="79">
        <f t="shared" si="18"/>
        <v>1</v>
      </c>
      <c r="CS5" s="79">
        <f t="shared" si="18"/>
        <v>1</v>
      </c>
      <c r="CT5" s="79">
        <f t="shared" si="18"/>
        <v>1</v>
      </c>
      <c r="CU5" s="79">
        <f t="shared" si="18"/>
        <v>1</v>
      </c>
      <c r="CV5" s="80"/>
      <c r="CW5" s="80"/>
      <c r="CX5" s="79">
        <f t="shared" si="19"/>
        <v>1</v>
      </c>
      <c r="CY5" s="79">
        <f t="shared" si="19"/>
        <v>1</v>
      </c>
      <c r="CZ5" s="79">
        <f t="shared" si="19"/>
        <v>1</v>
      </c>
      <c r="DA5" s="79">
        <f t="shared" si="19"/>
        <v>1</v>
      </c>
      <c r="DB5" s="79">
        <f t="shared" si="19"/>
        <v>1</v>
      </c>
      <c r="DC5" s="80"/>
      <c r="DD5" s="80"/>
      <c r="DE5" s="79">
        <f t="shared" si="20"/>
        <v>1</v>
      </c>
      <c r="DF5" s="79">
        <f t="shared" si="20"/>
        <v>1</v>
      </c>
      <c r="DG5" s="79">
        <f t="shared" si="20"/>
        <v>1</v>
      </c>
      <c r="DH5" s="79">
        <f t="shared" si="20"/>
        <v>1</v>
      </c>
      <c r="DI5" s="79">
        <f t="shared" si="20"/>
        <v>1</v>
      </c>
      <c r="DJ5" s="80"/>
      <c r="DK5" s="80"/>
      <c r="DL5" s="79">
        <f t="shared" si="21"/>
        <v>1</v>
      </c>
      <c r="DM5" s="79">
        <f t="shared" si="21"/>
        <v>1</v>
      </c>
      <c r="DN5" s="79">
        <f t="shared" si="21"/>
        <v>1</v>
      </c>
      <c r="DO5" s="79">
        <f t="shared" si="21"/>
        <v>1</v>
      </c>
      <c r="DP5" s="79">
        <f t="shared" si="21"/>
        <v>1</v>
      </c>
      <c r="DQ5" s="80"/>
      <c r="DR5" s="80"/>
      <c r="DS5" s="79">
        <f t="shared" si="22"/>
        <v>1</v>
      </c>
      <c r="DT5" s="79">
        <f t="shared" si="22"/>
        <v>1</v>
      </c>
      <c r="DU5" s="79">
        <f t="shared" si="22"/>
        <v>1</v>
      </c>
      <c r="DV5" s="79">
        <f t="shared" si="22"/>
        <v>1</v>
      </c>
      <c r="DW5" s="79">
        <f t="shared" si="22"/>
        <v>1</v>
      </c>
      <c r="DX5" s="80"/>
      <c r="DY5" s="80"/>
      <c r="DZ5" s="79">
        <f t="shared" si="23"/>
        <v>1</v>
      </c>
      <c r="EA5" s="79">
        <f t="shared" si="23"/>
        <v>1</v>
      </c>
      <c r="EB5" s="79">
        <f t="shared" si="23"/>
        <v>1</v>
      </c>
      <c r="EC5" s="79">
        <f t="shared" si="23"/>
        <v>1</v>
      </c>
      <c r="ED5" s="79">
        <f t="shared" si="23"/>
        <v>1</v>
      </c>
      <c r="EE5" s="80"/>
      <c r="EF5" s="80"/>
      <c r="EG5" s="79">
        <f t="shared" si="24"/>
        <v>1</v>
      </c>
      <c r="EH5" s="79">
        <f t="shared" si="24"/>
        <v>1</v>
      </c>
      <c r="EI5" s="79">
        <f t="shared" si="24"/>
        <v>1</v>
      </c>
      <c r="EJ5" s="79">
        <f t="shared" si="24"/>
        <v>1</v>
      </c>
      <c r="EK5" s="79">
        <f t="shared" si="24"/>
        <v>1</v>
      </c>
      <c r="EL5" s="80"/>
      <c r="EM5" s="80"/>
      <c r="EN5" s="79">
        <f t="shared" si="25"/>
        <v>1</v>
      </c>
      <c r="EO5" s="79">
        <f t="shared" si="25"/>
        <v>1</v>
      </c>
      <c r="EP5" s="79">
        <f t="shared" si="25"/>
        <v>1</v>
      </c>
      <c r="EQ5" s="79">
        <f t="shared" si="25"/>
        <v>1</v>
      </c>
      <c r="ER5" s="79">
        <f t="shared" si="25"/>
        <v>1</v>
      </c>
      <c r="ES5" s="80"/>
      <c r="ET5" s="80"/>
      <c r="EU5" s="79">
        <f t="shared" si="26"/>
        <v>1</v>
      </c>
      <c r="EV5" s="79">
        <f t="shared" si="26"/>
        <v>1</v>
      </c>
      <c r="EW5" s="79">
        <f t="shared" si="26"/>
        <v>1</v>
      </c>
      <c r="EX5" s="79">
        <f t="shared" si="26"/>
        <v>1</v>
      </c>
      <c r="EY5" s="79">
        <f t="shared" si="26"/>
        <v>1</v>
      </c>
      <c r="EZ5" s="80"/>
      <c r="FA5" s="80"/>
      <c r="FB5" s="79">
        <f t="shared" si="27"/>
        <v>1</v>
      </c>
      <c r="FC5" s="79">
        <f t="shared" si="27"/>
        <v>1</v>
      </c>
      <c r="FD5" s="79">
        <f t="shared" si="27"/>
        <v>1</v>
      </c>
      <c r="FE5" s="79">
        <f t="shared" si="27"/>
        <v>1</v>
      </c>
      <c r="FF5" s="79">
        <f t="shared" si="27"/>
        <v>1</v>
      </c>
      <c r="FG5" s="80"/>
      <c r="FH5" s="80"/>
      <c r="FI5" s="79">
        <f t="shared" si="28"/>
        <v>1</v>
      </c>
      <c r="FJ5" s="79">
        <f t="shared" si="28"/>
        <v>1</v>
      </c>
      <c r="FK5" s="79">
        <f t="shared" si="28"/>
        <v>1</v>
      </c>
      <c r="FL5" s="79">
        <f t="shared" si="28"/>
        <v>1</v>
      </c>
      <c r="FM5" s="79">
        <f t="shared" si="28"/>
        <v>1</v>
      </c>
      <c r="FN5" s="80"/>
      <c r="FO5" s="80"/>
      <c r="FP5" s="79">
        <f t="shared" si="29"/>
        <v>1</v>
      </c>
      <c r="FQ5" s="79">
        <f t="shared" si="29"/>
        <v>1</v>
      </c>
      <c r="FR5" s="79">
        <f t="shared" si="29"/>
        <v>1</v>
      </c>
      <c r="FS5" s="79">
        <f t="shared" si="29"/>
        <v>1</v>
      </c>
      <c r="FT5" s="79">
        <f t="shared" si="29"/>
        <v>1</v>
      </c>
      <c r="FU5" s="80"/>
      <c r="FV5" s="80"/>
      <c r="FW5" s="79">
        <f t="shared" si="30"/>
        <v>1</v>
      </c>
      <c r="FX5" s="79">
        <f t="shared" si="30"/>
        <v>1</v>
      </c>
      <c r="FY5" s="79">
        <f t="shared" si="30"/>
        <v>1</v>
      </c>
    </row>
    <row r="6" spans="1:181" ht="25.5">
      <c r="A6" s="75" t="s">
        <v>158</v>
      </c>
      <c r="B6" s="75" t="s">
        <v>45</v>
      </c>
      <c r="C6" s="75" t="s">
        <v>4</v>
      </c>
      <c r="D6" s="129" t="s">
        <v>272</v>
      </c>
      <c r="E6" s="75"/>
      <c r="F6" s="75"/>
      <c r="G6" s="82" t="s">
        <v>6</v>
      </c>
      <c r="H6" s="83" t="s">
        <v>271</v>
      </c>
      <c r="I6" s="83"/>
      <c r="J6" s="84">
        <v>43070</v>
      </c>
      <c r="K6" s="77">
        <v>26</v>
      </c>
      <c r="L6" s="84">
        <f t="shared" si="6"/>
        <v>43850</v>
      </c>
      <c r="M6" s="123"/>
      <c r="N6" s="123"/>
      <c r="O6" s="76" t="s">
        <v>270</v>
      </c>
      <c r="P6" s="78"/>
      <c r="Q6" s="81">
        <v>2</v>
      </c>
      <c r="R6" s="79">
        <f t="shared" si="7"/>
        <v>0</v>
      </c>
      <c r="S6" s="79">
        <f t="shared" si="7"/>
        <v>0</v>
      </c>
      <c r="T6" s="79">
        <f t="shared" si="7"/>
        <v>0</v>
      </c>
      <c r="U6" s="79">
        <f t="shared" si="7"/>
        <v>0</v>
      </c>
      <c r="V6" s="79">
        <f t="shared" si="7"/>
        <v>0</v>
      </c>
      <c r="W6" s="80"/>
      <c r="X6" s="80"/>
      <c r="Y6" s="79">
        <f t="shared" si="8"/>
        <v>0</v>
      </c>
      <c r="Z6" s="79">
        <f t="shared" si="8"/>
        <v>0</v>
      </c>
      <c r="AA6" s="79">
        <f t="shared" si="8"/>
        <v>0</v>
      </c>
      <c r="AB6" s="79">
        <f t="shared" si="8"/>
        <v>0</v>
      </c>
      <c r="AC6" s="79">
        <f t="shared" si="8"/>
        <v>0</v>
      </c>
      <c r="AD6" s="80"/>
      <c r="AE6" s="80"/>
      <c r="AF6" s="79">
        <f t="shared" si="9"/>
        <v>0</v>
      </c>
      <c r="AG6" s="79">
        <f t="shared" si="9"/>
        <v>0</v>
      </c>
      <c r="AH6" s="79">
        <f t="shared" si="9"/>
        <v>0</v>
      </c>
      <c r="AI6" s="79">
        <f t="shared" si="9"/>
        <v>0</v>
      </c>
      <c r="AJ6" s="79">
        <f t="shared" si="9"/>
        <v>2</v>
      </c>
      <c r="AK6" s="80"/>
      <c r="AL6" s="80"/>
      <c r="AM6" s="79">
        <f t="shared" si="10"/>
        <v>2</v>
      </c>
      <c r="AN6" s="79">
        <f t="shared" si="10"/>
        <v>2</v>
      </c>
      <c r="AO6" s="79">
        <f t="shared" si="10"/>
        <v>2</v>
      </c>
      <c r="AP6" s="79">
        <f t="shared" si="10"/>
        <v>2</v>
      </c>
      <c r="AQ6" s="79">
        <f t="shared" si="10"/>
        <v>2</v>
      </c>
      <c r="AR6" s="80"/>
      <c r="AS6" s="80"/>
      <c r="AT6" s="79">
        <f t="shared" si="11"/>
        <v>2</v>
      </c>
      <c r="AU6" s="79">
        <f t="shared" si="11"/>
        <v>2</v>
      </c>
      <c r="AV6" s="79">
        <f t="shared" si="11"/>
        <v>2</v>
      </c>
      <c r="AW6" s="79">
        <f t="shared" si="11"/>
        <v>2</v>
      </c>
      <c r="AX6" s="79">
        <f t="shared" si="11"/>
        <v>2</v>
      </c>
      <c r="AY6" s="80"/>
      <c r="AZ6" s="80"/>
      <c r="BA6" s="79">
        <f t="shared" si="12"/>
        <v>2</v>
      </c>
      <c r="BB6" s="79">
        <f t="shared" si="12"/>
        <v>2</v>
      </c>
      <c r="BC6" s="79">
        <f t="shared" si="12"/>
        <v>2</v>
      </c>
      <c r="BD6" s="79">
        <f t="shared" si="12"/>
        <v>2</v>
      </c>
      <c r="BE6" s="79">
        <f t="shared" si="12"/>
        <v>2</v>
      </c>
      <c r="BF6" s="80"/>
      <c r="BG6" s="80"/>
      <c r="BH6" s="79">
        <f t="shared" si="13"/>
        <v>2</v>
      </c>
      <c r="BI6" s="79">
        <f t="shared" si="13"/>
        <v>2</v>
      </c>
      <c r="BJ6" s="79">
        <f t="shared" si="13"/>
        <v>2</v>
      </c>
      <c r="BK6" s="79">
        <f t="shared" si="13"/>
        <v>2</v>
      </c>
      <c r="BL6" s="79">
        <f t="shared" si="13"/>
        <v>2</v>
      </c>
      <c r="BM6" s="80"/>
      <c r="BN6" s="80"/>
      <c r="BO6" s="79">
        <f t="shared" si="14"/>
        <v>2</v>
      </c>
      <c r="BP6" s="79">
        <f t="shared" si="14"/>
        <v>2</v>
      </c>
      <c r="BQ6" s="79">
        <f t="shared" si="14"/>
        <v>2</v>
      </c>
      <c r="BR6" s="79">
        <f t="shared" si="14"/>
        <v>2</v>
      </c>
      <c r="BS6" s="79">
        <f t="shared" si="14"/>
        <v>2</v>
      </c>
      <c r="BT6" s="80"/>
      <c r="BU6" s="80"/>
      <c r="BV6" s="79">
        <f t="shared" si="15"/>
        <v>2</v>
      </c>
      <c r="BW6" s="79">
        <f t="shared" si="15"/>
        <v>2</v>
      </c>
      <c r="BX6" s="79">
        <f t="shared" si="15"/>
        <v>2</v>
      </c>
      <c r="BY6" s="79">
        <f t="shared" si="15"/>
        <v>2</v>
      </c>
      <c r="BZ6" s="79">
        <f t="shared" si="15"/>
        <v>2</v>
      </c>
      <c r="CA6" s="80"/>
      <c r="CB6" s="80"/>
      <c r="CC6" s="79">
        <f t="shared" si="16"/>
        <v>2</v>
      </c>
      <c r="CD6" s="79">
        <f t="shared" si="16"/>
        <v>2</v>
      </c>
      <c r="CE6" s="79">
        <f t="shared" si="16"/>
        <v>2</v>
      </c>
      <c r="CF6" s="79">
        <f t="shared" si="16"/>
        <v>2</v>
      </c>
      <c r="CG6" s="79">
        <f t="shared" si="16"/>
        <v>2</v>
      </c>
      <c r="CH6" s="80"/>
      <c r="CI6" s="80"/>
      <c r="CJ6" s="79">
        <f t="shared" si="17"/>
        <v>2</v>
      </c>
      <c r="CK6" s="79">
        <f t="shared" si="17"/>
        <v>2</v>
      </c>
      <c r="CL6" s="79">
        <f t="shared" si="17"/>
        <v>2</v>
      </c>
      <c r="CM6" s="79">
        <f t="shared" si="17"/>
        <v>2</v>
      </c>
      <c r="CN6" s="79">
        <f t="shared" si="17"/>
        <v>2</v>
      </c>
      <c r="CO6" s="80"/>
      <c r="CP6" s="80"/>
      <c r="CQ6" s="79">
        <f t="shared" si="18"/>
        <v>2</v>
      </c>
      <c r="CR6" s="79">
        <f t="shared" si="18"/>
        <v>2</v>
      </c>
      <c r="CS6" s="79">
        <f t="shared" si="18"/>
        <v>2</v>
      </c>
      <c r="CT6" s="79">
        <f t="shared" si="18"/>
        <v>2</v>
      </c>
      <c r="CU6" s="79">
        <f t="shared" si="18"/>
        <v>2</v>
      </c>
      <c r="CV6" s="80"/>
      <c r="CW6" s="80"/>
      <c r="CX6" s="79">
        <f t="shared" si="19"/>
        <v>2</v>
      </c>
      <c r="CY6" s="79">
        <f t="shared" si="19"/>
        <v>2</v>
      </c>
      <c r="CZ6" s="79">
        <f t="shared" si="19"/>
        <v>2</v>
      </c>
      <c r="DA6" s="79">
        <f t="shared" si="19"/>
        <v>2</v>
      </c>
      <c r="DB6" s="79">
        <f t="shared" si="19"/>
        <v>2</v>
      </c>
      <c r="DC6" s="80"/>
      <c r="DD6" s="80"/>
      <c r="DE6" s="79">
        <f t="shared" si="20"/>
        <v>2</v>
      </c>
      <c r="DF6" s="79">
        <f t="shared" si="20"/>
        <v>2</v>
      </c>
      <c r="DG6" s="79">
        <f t="shared" si="20"/>
        <v>2</v>
      </c>
      <c r="DH6" s="79">
        <f t="shared" si="20"/>
        <v>2</v>
      </c>
      <c r="DI6" s="79">
        <f t="shared" si="20"/>
        <v>2</v>
      </c>
      <c r="DJ6" s="80"/>
      <c r="DK6" s="80"/>
      <c r="DL6" s="79">
        <f t="shared" si="21"/>
        <v>2</v>
      </c>
      <c r="DM6" s="79">
        <f t="shared" si="21"/>
        <v>2</v>
      </c>
      <c r="DN6" s="79">
        <f t="shared" si="21"/>
        <v>2</v>
      </c>
      <c r="DO6" s="79">
        <f t="shared" si="21"/>
        <v>2</v>
      </c>
      <c r="DP6" s="79">
        <f t="shared" si="21"/>
        <v>2</v>
      </c>
      <c r="DQ6" s="80"/>
      <c r="DR6" s="80"/>
      <c r="DS6" s="79">
        <f t="shared" si="22"/>
        <v>2</v>
      </c>
      <c r="DT6" s="79">
        <f t="shared" si="22"/>
        <v>2</v>
      </c>
      <c r="DU6" s="79">
        <f t="shared" si="22"/>
        <v>2</v>
      </c>
      <c r="DV6" s="79">
        <f t="shared" si="22"/>
        <v>2</v>
      </c>
      <c r="DW6" s="79">
        <f t="shared" si="22"/>
        <v>2</v>
      </c>
      <c r="DX6" s="80"/>
      <c r="DY6" s="80"/>
      <c r="DZ6" s="79">
        <f t="shared" si="23"/>
        <v>2</v>
      </c>
      <c r="EA6" s="79">
        <f t="shared" si="23"/>
        <v>2</v>
      </c>
      <c r="EB6" s="79">
        <f t="shared" si="23"/>
        <v>2</v>
      </c>
      <c r="EC6" s="79">
        <f t="shared" si="23"/>
        <v>2</v>
      </c>
      <c r="ED6" s="79">
        <f t="shared" si="23"/>
        <v>2</v>
      </c>
      <c r="EE6" s="80"/>
      <c r="EF6" s="80"/>
      <c r="EG6" s="79">
        <f t="shared" si="24"/>
        <v>2</v>
      </c>
      <c r="EH6" s="79">
        <f t="shared" si="24"/>
        <v>2</v>
      </c>
      <c r="EI6" s="79">
        <f t="shared" si="24"/>
        <v>2</v>
      </c>
      <c r="EJ6" s="79">
        <f t="shared" si="24"/>
        <v>2</v>
      </c>
      <c r="EK6" s="79">
        <f t="shared" si="24"/>
        <v>2</v>
      </c>
      <c r="EL6" s="80"/>
      <c r="EM6" s="80"/>
      <c r="EN6" s="79">
        <f t="shared" si="25"/>
        <v>2</v>
      </c>
      <c r="EO6" s="79">
        <f t="shared" si="25"/>
        <v>2</v>
      </c>
      <c r="EP6" s="79">
        <f t="shared" si="25"/>
        <v>2</v>
      </c>
      <c r="EQ6" s="79">
        <f t="shared" si="25"/>
        <v>2</v>
      </c>
      <c r="ER6" s="79">
        <f t="shared" si="25"/>
        <v>2</v>
      </c>
      <c r="ES6" s="80"/>
      <c r="ET6" s="80"/>
      <c r="EU6" s="79">
        <f t="shared" si="26"/>
        <v>2</v>
      </c>
      <c r="EV6" s="79">
        <f t="shared" si="26"/>
        <v>2</v>
      </c>
      <c r="EW6" s="79">
        <f t="shared" si="26"/>
        <v>2</v>
      </c>
      <c r="EX6" s="79">
        <f t="shared" si="26"/>
        <v>2</v>
      </c>
      <c r="EY6" s="79">
        <f t="shared" si="26"/>
        <v>2</v>
      </c>
      <c r="EZ6" s="80"/>
      <c r="FA6" s="80"/>
      <c r="FB6" s="79">
        <f t="shared" si="27"/>
        <v>2</v>
      </c>
      <c r="FC6" s="79">
        <f t="shared" si="27"/>
        <v>2</v>
      </c>
      <c r="FD6" s="79">
        <f t="shared" si="27"/>
        <v>2</v>
      </c>
      <c r="FE6" s="79">
        <f t="shared" si="27"/>
        <v>2</v>
      </c>
      <c r="FF6" s="79">
        <f t="shared" si="27"/>
        <v>2</v>
      </c>
      <c r="FG6" s="80"/>
      <c r="FH6" s="80"/>
      <c r="FI6" s="79">
        <f t="shared" si="28"/>
        <v>2</v>
      </c>
      <c r="FJ6" s="79">
        <f t="shared" si="28"/>
        <v>2</v>
      </c>
      <c r="FK6" s="79">
        <f t="shared" si="28"/>
        <v>2</v>
      </c>
      <c r="FL6" s="79">
        <f t="shared" si="28"/>
        <v>2</v>
      </c>
      <c r="FM6" s="79">
        <f t="shared" si="28"/>
        <v>2</v>
      </c>
      <c r="FN6" s="80"/>
      <c r="FO6" s="80"/>
      <c r="FP6" s="79">
        <f t="shared" si="29"/>
        <v>2</v>
      </c>
      <c r="FQ6" s="79">
        <f t="shared" si="29"/>
        <v>2</v>
      </c>
      <c r="FR6" s="79">
        <f t="shared" si="29"/>
        <v>2</v>
      </c>
      <c r="FS6" s="79">
        <f t="shared" si="29"/>
        <v>2</v>
      </c>
      <c r="FT6" s="79">
        <f t="shared" si="29"/>
        <v>2</v>
      </c>
      <c r="FU6" s="80"/>
      <c r="FV6" s="80"/>
      <c r="FW6" s="79">
        <f t="shared" si="30"/>
        <v>2</v>
      </c>
      <c r="FX6" s="79">
        <f t="shared" si="30"/>
        <v>2</v>
      </c>
      <c r="FY6" s="79">
        <f t="shared" si="30"/>
        <v>2</v>
      </c>
    </row>
    <row r="7" spans="1:181" ht="31.5" customHeight="1">
      <c r="A7" s="75" t="s">
        <v>181</v>
      </c>
      <c r="B7" s="75" t="s">
        <v>45</v>
      </c>
      <c r="C7" s="75" t="s">
        <v>4</v>
      </c>
      <c r="D7" s="129" t="s">
        <v>272</v>
      </c>
      <c r="E7" s="75"/>
      <c r="F7" s="75"/>
      <c r="G7" s="82" t="s">
        <v>6</v>
      </c>
      <c r="H7" s="83" t="s">
        <v>271</v>
      </c>
      <c r="I7" s="83"/>
      <c r="J7" s="84">
        <v>43070</v>
      </c>
      <c r="K7" s="77">
        <v>26</v>
      </c>
      <c r="L7" s="84">
        <f t="shared" si="6"/>
        <v>43850</v>
      </c>
      <c r="M7" s="123"/>
      <c r="N7" s="123"/>
      <c r="O7" s="76" t="s">
        <v>270</v>
      </c>
      <c r="P7" s="78"/>
      <c r="Q7" s="81">
        <v>2</v>
      </c>
      <c r="R7" s="79">
        <f t="shared" si="7"/>
        <v>0</v>
      </c>
      <c r="S7" s="79">
        <f t="shared" si="7"/>
        <v>0</v>
      </c>
      <c r="T7" s="79">
        <f t="shared" si="7"/>
        <v>0</v>
      </c>
      <c r="U7" s="79">
        <f t="shared" si="7"/>
        <v>0</v>
      </c>
      <c r="V7" s="79">
        <f t="shared" si="7"/>
        <v>0</v>
      </c>
      <c r="W7" s="80"/>
      <c r="X7" s="80"/>
      <c r="Y7" s="79">
        <f t="shared" si="8"/>
        <v>0</v>
      </c>
      <c r="Z7" s="79">
        <f t="shared" si="8"/>
        <v>0</v>
      </c>
      <c r="AA7" s="79">
        <f t="shared" si="8"/>
        <v>0</v>
      </c>
      <c r="AB7" s="79">
        <f t="shared" si="8"/>
        <v>0</v>
      </c>
      <c r="AC7" s="79">
        <f t="shared" si="8"/>
        <v>0</v>
      </c>
      <c r="AD7" s="80"/>
      <c r="AE7" s="80"/>
      <c r="AF7" s="79">
        <f t="shared" si="9"/>
        <v>0</v>
      </c>
      <c r="AG7" s="79">
        <f t="shared" si="9"/>
        <v>0</v>
      </c>
      <c r="AH7" s="79">
        <f t="shared" si="9"/>
        <v>0</v>
      </c>
      <c r="AI7" s="79">
        <f t="shared" si="9"/>
        <v>0</v>
      </c>
      <c r="AJ7" s="79">
        <f t="shared" si="9"/>
        <v>2</v>
      </c>
      <c r="AK7" s="80"/>
      <c r="AL7" s="80"/>
      <c r="AM7" s="79">
        <f t="shared" si="10"/>
        <v>2</v>
      </c>
      <c r="AN7" s="79">
        <f t="shared" si="10"/>
        <v>2</v>
      </c>
      <c r="AO7" s="79">
        <f t="shared" si="10"/>
        <v>2</v>
      </c>
      <c r="AP7" s="79">
        <f t="shared" si="10"/>
        <v>2</v>
      </c>
      <c r="AQ7" s="79">
        <f t="shared" si="10"/>
        <v>2</v>
      </c>
      <c r="AR7" s="80"/>
      <c r="AS7" s="80"/>
      <c r="AT7" s="79">
        <f t="shared" si="11"/>
        <v>2</v>
      </c>
      <c r="AU7" s="79">
        <f t="shared" si="11"/>
        <v>2</v>
      </c>
      <c r="AV7" s="79">
        <f t="shared" si="11"/>
        <v>2</v>
      </c>
      <c r="AW7" s="79">
        <f t="shared" si="11"/>
        <v>2</v>
      </c>
      <c r="AX7" s="79">
        <f t="shared" si="11"/>
        <v>2</v>
      </c>
      <c r="AY7" s="80"/>
      <c r="AZ7" s="80"/>
      <c r="BA7" s="79">
        <f t="shared" si="12"/>
        <v>2</v>
      </c>
      <c r="BB7" s="79">
        <f t="shared" si="12"/>
        <v>2</v>
      </c>
      <c r="BC7" s="79">
        <f t="shared" si="12"/>
        <v>2</v>
      </c>
      <c r="BD7" s="79">
        <f t="shared" si="12"/>
        <v>2</v>
      </c>
      <c r="BE7" s="79">
        <f t="shared" si="12"/>
        <v>2</v>
      </c>
      <c r="BF7" s="80"/>
      <c r="BG7" s="80"/>
      <c r="BH7" s="79">
        <f t="shared" si="13"/>
        <v>2</v>
      </c>
      <c r="BI7" s="79">
        <f t="shared" si="13"/>
        <v>2</v>
      </c>
      <c r="BJ7" s="79">
        <f t="shared" si="13"/>
        <v>2</v>
      </c>
      <c r="BK7" s="79">
        <f t="shared" si="13"/>
        <v>2</v>
      </c>
      <c r="BL7" s="79">
        <f t="shared" si="13"/>
        <v>2</v>
      </c>
      <c r="BM7" s="80"/>
      <c r="BN7" s="80"/>
      <c r="BO7" s="79">
        <f t="shared" si="14"/>
        <v>2</v>
      </c>
      <c r="BP7" s="79">
        <f t="shared" si="14"/>
        <v>2</v>
      </c>
      <c r="BQ7" s="79">
        <f t="shared" si="14"/>
        <v>2</v>
      </c>
      <c r="BR7" s="79">
        <f t="shared" si="14"/>
        <v>2</v>
      </c>
      <c r="BS7" s="79">
        <f t="shared" si="14"/>
        <v>2</v>
      </c>
      <c r="BT7" s="80"/>
      <c r="BU7" s="80"/>
      <c r="BV7" s="79">
        <f t="shared" si="15"/>
        <v>2</v>
      </c>
      <c r="BW7" s="79">
        <f t="shared" si="15"/>
        <v>2</v>
      </c>
      <c r="BX7" s="79">
        <f t="shared" si="15"/>
        <v>2</v>
      </c>
      <c r="BY7" s="79">
        <f t="shared" si="15"/>
        <v>2</v>
      </c>
      <c r="BZ7" s="79">
        <f t="shared" si="15"/>
        <v>2</v>
      </c>
      <c r="CA7" s="80"/>
      <c r="CB7" s="80"/>
      <c r="CC7" s="79">
        <f t="shared" si="16"/>
        <v>2</v>
      </c>
      <c r="CD7" s="79">
        <f t="shared" si="16"/>
        <v>2</v>
      </c>
      <c r="CE7" s="79">
        <f t="shared" si="16"/>
        <v>2</v>
      </c>
      <c r="CF7" s="79">
        <f t="shared" si="16"/>
        <v>2</v>
      </c>
      <c r="CG7" s="79">
        <f t="shared" si="16"/>
        <v>2</v>
      </c>
      <c r="CH7" s="80"/>
      <c r="CI7" s="80"/>
      <c r="CJ7" s="79">
        <f t="shared" si="17"/>
        <v>2</v>
      </c>
      <c r="CK7" s="79">
        <f t="shared" si="17"/>
        <v>2</v>
      </c>
      <c r="CL7" s="79">
        <f t="shared" si="17"/>
        <v>2</v>
      </c>
      <c r="CM7" s="79">
        <f t="shared" si="17"/>
        <v>2</v>
      </c>
      <c r="CN7" s="79">
        <f t="shared" si="17"/>
        <v>2</v>
      </c>
      <c r="CO7" s="80"/>
      <c r="CP7" s="80"/>
      <c r="CQ7" s="79">
        <f t="shared" si="18"/>
        <v>2</v>
      </c>
      <c r="CR7" s="79">
        <f t="shared" si="18"/>
        <v>2</v>
      </c>
      <c r="CS7" s="79">
        <f t="shared" si="18"/>
        <v>2</v>
      </c>
      <c r="CT7" s="79">
        <f t="shared" si="18"/>
        <v>2</v>
      </c>
      <c r="CU7" s="79">
        <f t="shared" si="18"/>
        <v>2</v>
      </c>
      <c r="CV7" s="80"/>
      <c r="CW7" s="80"/>
      <c r="CX7" s="79">
        <f t="shared" si="19"/>
        <v>2</v>
      </c>
      <c r="CY7" s="79">
        <f t="shared" si="19"/>
        <v>2</v>
      </c>
      <c r="CZ7" s="79">
        <f t="shared" si="19"/>
        <v>2</v>
      </c>
      <c r="DA7" s="79">
        <f t="shared" si="19"/>
        <v>2</v>
      </c>
      <c r="DB7" s="79">
        <f t="shared" si="19"/>
        <v>2</v>
      </c>
      <c r="DC7" s="80"/>
      <c r="DD7" s="80"/>
      <c r="DE7" s="79">
        <f t="shared" si="20"/>
        <v>2</v>
      </c>
      <c r="DF7" s="79">
        <f t="shared" si="20"/>
        <v>2</v>
      </c>
      <c r="DG7" s="79">
        <f t="shared" si="20"/>
        <v>2</v>
      </c>
      <c r="DH7" s="79">
        <f t="shared" si="20"/>
        <v>2</v>
      </c>
      <c r="DI7" s="79">
        <f t="shared" si="20"/>
        <v>2</v>
      </c>
      <c r="DJ7" s="80"/>
      <c r="DK7" s="80"/>
      <c r="DL7" s="79">
        <f t="shared" si="21"/>
        <v>2</v>
      </c>
      <c r="DM7" s="79">
        <f t="shared" si="21"/>
        <v>2</v>
      </c>
      <c r="DN7" s="79">
        <f t="shared" si="21"/>
        <v>2</v>
      </c>
      <c r="DO7" s="79">
        <f t="shared" si="21"/>
        <v>2</v>
      </c>
      <c r="DP7" s="79">
        <f t="shared" si="21"/>
        <v>2</v>
      </c>
      <c r="DQ7" s="80"/>
      <c r="DR7" s="80"/>
      <c r="DS7" s="79">
        <f t="shared" ref="DS7:ER20" si="31">IF((AND(DS$1&gt;=$J7,DS$1&lt;=$L7)),$Q7,0)</f>
        <v>2</v>
      </c>
      <c r="DT7" s="79">
        <f t="shared" si="31"/>
        <v>2</v>
      </c>
      <c r="DU7" s="79">
        <f t="shared" si="31"/>
        <v>2</v>
      </c>
      <c r="DV7" s="79">
        <f t="shared" si="31"/>
        <v>2</v>
      </c>
      <c r="DW7" s="79">
        <f t="shared" si="31"/>
        <v>2</v>
      </c>
      <c r="DX7" s="80"/>
      <c r="DY7" s="80"/>
      <c r="DZ7" s="79">
        <f t="shared" si="31"/>
        <v>2</v>
      </c>
      <c r="EA7" s="79">
        <f t="shared" si="31"/>
        <v>2</v>
      </c>
      <c r="EB7" s="79">
        <f t="shared" si="31"/>
        <v>2</v>
      </c>
      <c r="EC7" s="79">
        <f t="shared" si="31"/>
        <v>2</v>
      </c>
      <c r="ED7" s="79">
        <f t="shared" si="31"/>
        <v>2</v>
      </c>
      <c r="EE7" s="80"/>
      <c r="EF7" s="80"/>
      <c r="EG7" s="79">
        <f t="shared" si="31"/>
        <v>2</v>
      </c>
      <c r="EH7" s="79">
        <f t="shared" si="31"/>
        <v>2</v>
      </c>
      <c r="EI7" s="79">
        <f t="shared" ref="EI7:EK8" si="32">IF((AND(EI$1&gt;=$J7,EI$1&lt;=$L7)),$Q7,0)</f>
        <v>2</v>
      </c>
      <c r="EJ7" s="79">
        <f t="shared" si="32"/>
        <v>2</v>
      </c>
      <c r="EK7" s="79">
        <f t="shared" si="32"/>
        <v>2</v>
      </c>
      <c r="EL7" s="80"/>
      <c r="EM7" s="80"/>
      <c r="EN7" s="79">
        <f t="shared" si="25"/>
        <v>2</v>
      </c>
      <c r="EO7" s="79">
        <f t="shared" si="25"/>
        <v>2</v>
      </c>
      <c r="EP7" s="79">
        <f t="shared" si="25"/>
        <v>2</v>
      </c>
      <c r="EQ7" s="79">
        <f t="shared" si="25"/>
        <v>2</v>
      </c>
      <c r="ER7" s="79">
        <f t="shared" si="25"/>
        <v>2</v>
      </c>
      <c r="ES7" s="80"/>
      <c r="ET7" s="80"/>
      <c r="EU7" s="79">
        <f t="shared" si="26"/>
        <v>2</v>
      </c>
      <c r="EV7" s="79">
        <f t="shared" si="26"/>
        <v>2</v>
      </c>
      <c r="EW7" s="79">
        <f t="shared" si="26"/>
        <v>2</v>
      </c>
      <c r="EX7" s="79">
        <f t="shared" si="26"/>
        <v>2</v>
      </c>
      <c r="EY7" s="79">
        <f t="shared" si="26"/>
        <v>2</v>
      </c>
      <c r="EZ7" s="80"/>
      <c r="FA7" s="80"/>
      <c r="FB7" s="79">
        <f t="shared" ref="FB7:FY21" si="33">IF((AND(FB$1&gt;=$J7,FB$1&lt;=$L7)),$Q7,0)</f>
        <v>2</v>
      </c>
      <c r="FC7" s="79">
        <f t="shared" si="33"/>
        <v>2</v>
      </c>
      <c r="FD7" s="79">
        <f t="shared" si="33"/>
        <v>2</v>
      </c>
      <c r="FE7" s="79">
        <f t="shared" si="33"/>
        <v>2</v>
      </c>
      <c r="FF7" s="79">
        <f t="shared" si="33"/>
        <v>2</v>
      </c>
      <c r="FG7" s="80"/>
      <c r="FH7" s="80"/>
      <c r="FI7" s="79">
        <f t="shared" si="33"/>
        <v>2</v>
      </c>
      <c r="FJ7" s="79">
        <f t="shared" si="33"/>
        <v>2</v>
      </c>
      <c r="FK7" s="79">
        <f t="shared" si="33"/>
        <v>2</v>
      </c>
      <c r="FL7" s="79">
        <f t="shared" si="33"/>
        <v>2</v>
      </c>
      <c r="FM7" s="79">
        <f t="shared" si="33"/>
        <v>2</v>
      </c>
      <c r="FN7" s="80"/>
      <c r="FO7" s="80"/>
      <c r="FP7" s="79">
        <f t="shared" si="33"/>
        <v>2</v>
      </c>
      <c r="FQ7" s="79">
        <f t="shared" si="33"/>
        <v>2</v>
      </c>
      <c r="FR7" s="79">
        <f t="shared" si="33"/>
        <v>2</v>
      </c>
      <c r="FS7" s="79">
        <f t="shared" si="33"/>
        <v>2</v>
      </c>
      <c r="FT7" s="79">
        <f t="shared" si="33"/>
        <v>2</v>
      </c>
      <c r="FU7" s="80"/>
      <c r="FV7" s="80"/>
      <c r="FW7" s="79">
        <f t="shared" si="33"/>
        <v>2</v>
      </c>
      <c r="FX7" s="79">
        <f t="shared" si="33"/>
        <v>2</v>
      </c>
      <c r="FY7" s="79">
        <f t="shared" si="33"/>
        <v>2</v>
      </c>
    </row>
    <row r="8" spans="1:181" ht="31.5" customHeight="1">
      <c r="A8" s="75" t="s">
        <v>275</v>
      </c>
      <c r="B8" s="75" t="s">
        <v>45</v>
      </c>
      <c r="C8" s="75" t="s">
        <v>4</v>
      </c>
      <c r="D8" s="129" t="s">
        <v>272</v>
      </c>
      <c r="E8" s="75"/>
      <c r="F8" s="75"/>
      <c r="G8" s="82" t="s">
        <v>6</v>
      </c>
      <c r="H8" s="83" t="s">
        <v>271</v>
      </c>
      <c r="I8" s="83"/>
      <c r="J8" s="84">
        <v>43070</v>
      </c>
      <c r="K8" s="77">
        <v>26</v>
      </c>
      <c r="L8" s="84">
        <f t="shared" si="6"/>
        <v>43850</v>
      </c>
      <c r="M8" s="123"/>
      <c r="N8" s="123"/>
      <c r="O8" s="76" t="s">
        <v>270</v>
      </c>
      <c r="P8" s="78"/>
      <c r="Q8" s="81">
        <v>1</v>
      </c>
      <c r="R8" s="79">
        <f t="shared" si="7"/>
        <v>0</v>
      </c>
      <c r="S8" s="79">
        <f t="shared" si="7"/>
        <v>0</v>
      </c>
      <c r="T8" s="79">
        <f t="shared" si="7"/>
        <v>0</v>
      </c>
      <c r="U8" s="79">
        <f t="shared" si="7"/>
        <v>0</v>
      </c>
      <c r="V8" s="79">
        <f t="shared" si="7"/>
        <v>0</v>
      </c>
      <c r="W8" s="80"/>
      <c r="X8" s="80"/>
      <c r="Y8" s="79">
        <f t="shared" si="8"/>
        <v>0</v>
      </c>
      <c r="Z8" s="79">
        <f t="shared" si="8"/>
        <v>0</v>
      </c>
      <c r="AA8" s="79">
        <f t="shared" si="8"/>
        <v>0</v>
      </c>
      <c r="AB8" s="79">
        <f t="shared" si="8"/>
        <v>0</v>
      </c>
      <c r="AC8" s="79">
        <f t="shared" si="8"/>
        <v>0</v>
      </c>
      <c r="AD8" s="80"/>
      <c r="AE8" s="80"/>
      <c r="AF8" s="79">
        <f t="shared" si="9"/>
        <v>0</v>
      </c>
      <c r="AG8" s="79">
        <f t="shared" si="9"/>
        <v>0</v>
      </c>
      <c r="AH8" s="79">
        <f t="shared" si="9"/>
        <v>0</v>
      </c>
      <c r="AI8" s="79">
        <f t="shared" si="9"/>
        <v>0</v>
      </c>
      <c r="AJ8" s="79">
        <f t="shared" si="9"/>
        <v>1</v>
      </c>
      <c r="AK8" s="80"/>
      <c r="AL8" s="80"/>
      <c r="AM8" s="79">
        <f t="shared" si="10"/>
        <v>1</v>
      </c>
      <c r="AN8" s="79">
        <f t="shared" si="10"/>
        <v>1</v>
      </c>
      <c r="AO8" s="79">
        <f t="shared" si="10"/>
        <v>1</v>
      </c>
      <c r="AP8" s="79">
        <f t="shared" si="10"/>
        <v>1</v>
      </c>
      <c r="AQ8" s="79">
        <f t="shared" si="10"/>
        <v>1</v>
      </c>
      <c r="AR8" s="80"/>
      <c r="AS8" s="80"/>
      <c r="AT8" s="79">
        <f t="shared" si="11"/>
        <v>1</v>
      </c>
      <c r="AU8" s="79">
        <f t="shared" si="11"/>
        <v>1</v>
      </c>
      <c r="AV8" s="79">
        <f t="shared" si="11"/>
        <v>1</v>
      </c>
      <c r="AW8" s="79">
        <f t="shared" si="11"/>
        <v>1</v>
      </c>
      <c r="AX8" s="79">
        <f t="shared" si="11"/>
        <v>1</v>
      </c>
      <c r="AY8" s="80"/>
      <c r="AZ8" s="80"/>
      <c r="BA8" s="79">
        <f t="shared" si="12"/>
        <v>1</v>
      </c>
      <c r="BB8" s="79">
        <f t="shared" si="12"/>
        <v>1</v>
      </c>
      <c r="BC8" s="79">
        <f t="shared" si="12"/>
        <v>1</v>
      </c>
      <c r="BD8" s="79">
        <f t="shared" si="12"/>
        <v>1</v>
      </c>
      <c r="BE8" s="79">
        <f t="shared" si="12"/>
        <v>1</v>
      </c>
      <c r="BF8" s="80"/>
      <c r="BG8" s="80"/>
      <c r="BH8" s="79">
        <f t="shared" si="13"/>
        <v>1</v>
      </c>
      <c r="BI8" s="79">
        <f t="shared" si="13"/>
        <v>1</v>
      </c>
      <c r="BJ8" s="79">
        <f t="shared" si="13"/>
        <v>1</v>
      </c>
      <c r="BK8" s="79">
        <f t="shared" si="13"/>
        <v>1</v>
      </c>
      <c r="BL8" s="79">
        <f t="shared" si="13"/>
        <v>1</v>
      </c>
      <c r="BM8" s="80"/>
      <c r="BN8" s="80"/>
      <c r="BO8" s="79">
        <f t="shared" si="14"/>
        <v>1</v>
      </c>
      <c r="BP8" s="79">
        <f t="shared" si="14"/>
        <v>1</v>
      </c>
      <c r="BQ8" s="79">
        <f t="shared" si="14"/>
        <v>1</v>
      </c>
      <c r="BR8" s="79">
        <f t="shared" si="14"/>
        <v>1</v>
      </c>
      <c r="BS8" s="79">
        <f t="shared" si="14"/>
        <v>1</v>
      </c>
      <c r="BT8" s="80"/>
      <c r="BU8" s="80"/>
      <c r="BV8" s="79">
        <f t="shared" si="15"/>
        <v>1</v>
      </c>
      <c r="BW8" s="79">
        <f t="shared" si="15"/>
        <v>1</v>
      </c>
      <c r="BX8" s="79">
        <f t="shared" si="15"/>
        <v>1</v>
      </c>
      <c r="BY8" s="79">
        <f t="shared" si="15"/>
        <v>1</v>
      </c>
      <c r="BZ8" s="79">
        <f t="shared" si="15"/>
        <v>1</v>
      </c>
      <c r="CA8" s="80"/>
      <c r="CB8" s="80"/>
      <c r="CC8" s="79">
        <f t="shared" si="16"/>
        <v>1</v>
      </c>
      <c r="CD8" s="79">
        <f t="shared" si="16"/>
        <v>1</v>
      </c>
      <c r="CE8" s="79">
        <f t="shared" si="16"/>
        <v>1</v>
      </c>
      <c r="CF8" s="79">
        <f t="shared" si="16"/>
        <v>1</v>
      </c>
      <c r="CG8" s="79">
        <f t="shared" si="16"/>
        <v>1</v>
      </c>
      <c r="CH8" s="80"/>
      <c r="CI8" s="80"/>
      <c r="CJ8" s="79">
        <f t="shared" si="17"/>
        <v>1</v>
      </c>
      <c r="CK8" s="79">
        <f t="shared" si="17"/>
        <v>1</v>
      </c>
      <c r="CL8" s="79">
        <f t="shared" si="17"/>
        <v>1</v>
      </c>
      <c r="CM8" s="79">
        <f t="shared" si="17"/>
        <v>1</v>
      </c>
      <c r="CN8" s="79">
        <f t="shared" si="17"/>
        <v>1</v>
      </c>
      <c r="CO8" s="80"/>
      <c r="CP8" s="80"/>
      <c r="CQ8" s="79">
        <f t="shared" si="18"/>
        <v>1</v>
      </c>
      <c r="CR8" s="79">
        <f t="shared" si="18"/>
        <v>1</v>
      </c>
      <c r="CS8" s="79">
        <f t="shared" si="18"/>
        <v>1</v>
      </c>
      <c r="CT8" s="79">
        <f t="shared" si="18"/>
        <v>1</v>
      </c>
      <c r="CU8" s="79">
        <f t="shared" si="18"/>
        <v>1</v>
      </c>
      <c r="CV8" s="80"/>
      <c r="CW8" s="80"/>
      <c r="CX8" s="79">
        <f t="shared" si="19"/>
        <v>1</v>
      </c>
      <c r="CY8" s="79">
        <f t="shared" si="19"/>
        <v>1</v>
      </c>
      <c r="CZ8" s="79">
        <f t="shared" si="19"/>
        <v>1</v>
      </c>
      <c r="DA8" s="79">
        <f t="shared" si="19"/>
        <v>1</v>
      </c>
      <c r="DB8" s="79">
        <f t="shared" si="19"/>
        <v>1</v>
      </c>
      <c r="DC8" s="80"/>
      <c r="DD8" s="80"/>
      <c r="DE8" s="79">
        <f t="shared" si="20"/>
        <v>1</v>
      </c>
      <c r="DF8" s="79">
        <f t="shared" si="20"/>
        <v>1</v>
      </c>
      <c r="DG8" s="79">
        <f t="shared" si="20"/>
        <v>1</v>
      </c>
      <c r="DH8" s="79">
        <f t="shared" si="20"/>
        <v>1</v>
      </c>
      <c r="DI8" s="79">
        <f t="shared" si="20"/>
        <v>1</v>
      </c>
      <c r="DJ8" s="80"/>
      <c r="DK8" s="80"/>
      <c r="DL8" s="79">
        <f t="shared" si="21"/>
        <v>1</v>
      </c>
      <c r="DM8" s="79">
        <f t="shared" si="21"/>
        <v>1</v>
      </c>
      <c r="DN8" s="79">
        <f t="shared" si="21"/>
        <v>1</v>
      </c>
      <c r="DO8" s="79">
        <f t="shared" si="21"/>
        <v>1</v>
      </c>
      <c r="DP8" s="79">
        <f t="shared" si="21"/>
        <v>1</v>
      </c>
      <c r="DQ8" s="80"/>
      <c r="DR8" s="80"/>
      <c r="DS8" s="79">
        <f t="shared" si="31"/>
        <v>1</v>
      </c>
      <c r="DT8" s="79">
        <f t="shared" si="31"/>
        <v>1</v>
      </c>
      <c r="DU8" s="79">
        <f t="shared" si="31"/>
        <v>1</v>
      </c>
      <c r="DV8" s="79">
        <f t="shared" si="31"/>
        <v>1</v>
      </c>
      <c r="DW8" s="79">
        <f t="shared" si="31"/>
        <v>1</v>
      </c>
      <c r="DX8" s="80"/>
      <c r="DY8" s="80"/>
      <c r="DZ8" s="79">
        <f t="shared" si="31"/>
        <v>1</v>
      </c>
      <c r="EA8" s="79">
        <f t="shared" si="31"/>
        <v>1</v>
      </c>
      <c r="EB8" s="79">
        <f t="shared" si="31"/>
        <v>1</v>
      </c>
      <c r="EC8" s="79">
        <f t="shared" si="31"/>
        <v>1</v>
      </c>
      <c r="ED8" s="79">
        <f t="shared" si="31"/>
        <v>1</v>
      </c>
      <c r="EE8" s="80"/>
      <c r="EF8" s="80"/>
      <c r="EG8" s="79">
        <f t="shared" si="31"/>
        <v>1</v>
      </c>
      <c r="EH8" s="79">
        <f t="shared" si="31"/>
        <v>1</v>
      </c>
      <c r="EI8" s="79">
        <f t="shared" si="32"/>
        <v>1</v>
      </c>
      <c r="EJ8" s="79">
        <f t="shared" si="32"/>
        <v>1</v>
      </c>
      <c r="EK8" s="79">
        <f t="shared" si="32"/>
        <v>1</v>
      </c>
      <c r="EL8" s="80"/>
      <c r="EM8" s="80"/>
      <c r="EN8" s="79">
        <f t="shared" si="25"/>
        <v>1</v>
      </c>
      <c r="EO8" s="79">
        <f t="shared" si="25"/>
        <v>1</v>
      </c>
      <c r="EP8" s="79">
        <f t="shared" si="25"/>
        <v>1</v>
      </c>
      <c r="EQ8" s="79">
        <f t="shared" si="25"/>
        <v>1</v>
      </c>
      <c r="ER8" s="79">
        <f t="shared" si="25"/>
        <v>1</v>
      </c>
      <c r="ES8" s="80"/>
      <c r="ET8" s="80"/>
      <c r="EU8" s="79">
        <f t="shared" si="26"/>
        <v>1</v>
      </c>
      <c r="EV8" s="79">
        <f t="shared" si="26"/>
        <v>1</v>
      </c>
      <c r="EW8" s="79">
        <f t="shared" si="26"/>
        <v>1</v>
      </c>
      <c r="EX8" s="79">
        <f t="shared" si="26"/>
        <v>1</v>
      </c>
      <c r="EY8" s="79">
        <f t="shared" si="26"/>
        <v>1</v>
      </c>
      <c r="EZ8" s="80"/>
      <c r="FA8" s="80"/>
      <c r="FB8" s="79">
        <f t="shared" si="33"/>
        <v>1</v>
      </c>
      <c r="FC8" s="79">
        <f t="shared" si="33"/>
        <v>1</v>
      </c>
      <c r="FD8" s="79">
        <f t="shared" si="33"/>
        <v>1</v>
      </c>
      <c r="FE8" s="79">
        <f t="shared" si="33"/>
        <v>1</v>
      </c>
      <c r="FF8" s="79">
        <f t="shared" si="33"/>
        <v>1</v>
      </c>
      <c r="FG8" s="80"/>
      <c r="FH8" s="80"/>
      <c r="FI8" s="79">
        <f t="shared" si="33"/>
        <v>1</v>
      </c>
      <c r="FJ8" s="79">
        <f t="shared" si="33"/>
        <v>1</v>
      </c>
      <c r="FK8" s="79">
        <f t="shared" si="33"/>
        <v>1</v>
      </c>
      <c r="FL8" s="79">
        <f t="shared" si="33"/>
        <v>1</v>
      </c>
      <c r="FM8" s="79">
        <f t="shared" si="33"/>
        <v>1</v>
      </c>
      <c r="FN8" s="80"/>
      <c r="FO8" s="80"/>
      <c r="FP8" s="79">
        <f t="shared" si="33"/>
        <v>1</v>
      </c>
      <c r="FQ8" s="79">
        <f t="shared" si="33"/>
        <v>1</v>
      </c>
      <c r="FR8" s="79">
        <f t="shared" si="33"/>
        <v>1</v>
      </c>
      <c r="FS8" s="79">
        <f t="shared" si="33"/>
        <v>1</v>
      </c>
      <c r="FT8" s="79">
        <f t="shared" si="33"/>
        <v>1</v>
      </c>
      <c r="FU8" s="80"/>
      <c r="FV8" s="80"/>
      <c r="FW8" s="79">
        <f t="shared" si="33"/>
        <v>1</v>
      </c>
      <c r="FX8" s="79">
        <f t="shared" si="33"/>
        <v>1</v>
      </c>
      <c r="FY8" s="79">
        <f t="shared" si="33"/>
        <v>1</v>
      </c>
    </row>
    <row r="9" spans="1:181" ht="31.5" customHeight="1">
      <c r="A9" s="75"/>
      <c r="B9" s="75" t="s">
        <v>45</v>
      </c>
      <c r="C9" s="75" t="s">
        <v>53</v>
      </c>
      <c r="D9" s="129" t="s">
        <v>43</v>
      </c>
      <c r="E9" s="75"/>
      <c r="F9" s="75"/>
      <c r="G9" s="82"/>
      <c r="H9" s="83"/>
      <c r="I9" s="83"/>
      <c r="J9" s="84"/>
      <c r="K9" s="77"/>
      <c r="L9" s="84"/>
      <c r="M9" s="123"/>
      <c r="N9" s="123"/>
      <c r="O9" s="76"/>
      <c r="P9" s="78"/>
      <c r="Q9" s="81"/>
      <c r="R9" s="79">
        <f t="shared" ref="R9:V17" si="34">IF((AND(R$1&gt;=$J9,R$1&lt;=$L9)),$Q9,0)</f>
        <v>0</v>
      </c>
      <c r="S9" s="79">
        <f t="shared" si="34"/>
        <v>0</v>
      </c>
      <c r="T9" s="79">
        <f t="shared" si="34"/>
        <v>0</v>
      </c>
      <c r="U9" s="79">
        <f t="shared" si="34"/>
        <v>0</v>
      </c>
      <c r="V9" s="79">
        <f t="shared" si="34"/>
        <v>0</v>
      </c>
      <c r="W9" s="80"/>
      <c r="X9" s="80"/>
      <c r="Y9" s="79">
        <f t="shared" ref="Y9:AC20" si="35">IF((AND(Y$1&gt;=$J9,Y$1&lt;=$L9)),$Q9,0)</f>
        <v>0</v>
      </c>
      <c r="Z9" s="79">
        <f t="shared" si="35"/>
        <v>0</v>
      </c>
      <c r="AA9" s="79">
        <f t="shared" si="35"/>
        <v>0</v>
      </c>
      <c r="AB9" s="79">
        <f t="shared" si="35"/>
        <v>0</v>
      </c>
      <c r="AC9" s="79">
        <f t="shared" si="35"/>
        <v>0</v>
      </c>
      <c r="AD9" s="80"/>
      <c r="AE9" s="80"/>
      <c r="AF9" s="79">
        <f t="shared" ref="AF9:AJ21" si="36">IF((AND(AF$1&gt;=$J9,AF$1&lt;=$L9)),$Q9,0)</f>
        <v>0</v>
      </c>
      <c r="AG9" s="79">
        <f t="shared" si="36"/>
        <v>0</v>
      </c>
      <c r="AH9" s="79">
        <f t="shared" si="36"/>
        <v>0</v>
      </c>
      <c r="AI9" s="79">
        <f t="shared" si="36"/>
        <v>0</v>
      </c>
      <c r="AJ9" s="79">
        <f t="shared" si="36"/>
        <v>0</v>
      </c>
      <c r="AK9" s="80"/>
      <c r="AL9" s="80"/>
      <c r="AM9" s="79">
        <f t="shared" ref="AM9:AQ21" si="37">IF((AND(AM$1&gt;=$J9,AM$1&lt;=$L9)),$Q9,0)</f>
        <v>0</v>
      </c>
      <c r="AN9" s="79">
        <f t="shared" si="37"/>
        <v>0</v>
      </c>
      <c r="AO9" s="79">
        <f t="shared" si="37"/>
        <v>0</v>
      </c>
      <c r="AP9" s="79">
        <f t="shared" si="37"/>
        <v>0</v>
      </c>
      <c r="AQ9" s="79">
        <f t="shared" si="37"/>
        <v>0</v>
      </c>
      <c r="AR9" s="80"/>
      <c r="AS9" s="80"/>
      <c r="AT9" s="79">
        <f t="shared" ref="AT9:AX21" si="38">IF((AND(AT$1&gt;=$J9,AT$1&lt;=$L9)),$Q9,0)</f>
        <v>0</v>
      </c>
      <c r="AU9" s="79">
        <f t="shared" si="38"/>
        <v>0</v>
      </c>
      <c r="AV9" s="79">
        <f t="shared" si="38"/>
        <v>0</v>
      </c>
      <c r="AW9" s="79">
        <f t="shared" si="38"/>
        <v>0</v>
      </c>
      <c r="AX9" s="79">
        <f t="shared" si="38"/>
        <v>0</v>
      </c>
      <c r="AY9" s="80"/>
      <c r="AZ9" s="80"/>
      <c r="BA9" s="79">
        <f t="shared" ref="BA9:BE21" si="39">IF((AND(BA$1&gt;=$J9,BA$1&lt;=$L9)),$Q9,0)</f>
        <v>0</v>
      </c>
      <c r="BB9" s="79">
        <f t="shared" si="39"/>
        <v>0</v>
      </c>
      <c r="BC9" s="79">
        <f t="shared" si="39"/>
        <v>0</v>
      </c>
      <c r="BD9" s="79">
        <f t="shared" si="39"/>
        <v>0</v>
      </c>
      <c r="BE9" s="79">
        <f t="shared" si="39"/>
        <v>0</v>
      </c>
      <c r="BF9" s="80"/>
      <c r="BG9" s="80"/>
      <c r="BH9" s="79">
        <f t="shared" ref="BH9:BL21" si="40">IF((AND(BH$1&gt;=$J9,BH$1&lt;=$L9)),$Q9,0)</f>
        <v>0</v>
      </c>
      <c r="BI9" s="79">
        <f t="shared" si="40"/>
        <v>0</v>
      </c>
      <c r="BJ9" s="79">
        <f t="shared" si="40"/>
        <v>0</v>
      </c>
      <c r="BK9" s="79">
        <f t="shared" si="40"/>
        <v>0</v>
      </c>
      <c r="BL9" s="79">
        <f t="shared" si="40"/>
        <v>0</v>
      </c>
      <c r="BM9" s="80"/>
      <c r="BN9" s="80"/>
      <c r="BO9" s="79">
        <f t="shared" ref="BO9:BS21" si="41">IF((AND(BO$1&gt;=$J9,BO$1&lt;=$L9)),$Q9,0)</f>
        <v>0</v>
      </c>
      <c r="BP9" s="79">
        <f t="shared" si="41"/>
        <v>0</v>
      </c>
      <c r="BQ9" s="79">
        <f t="shared" si="41"/>
        <v>0</v>
      </c>
      <c r="BR9" s="79">
        <f t="shared" si="41"/>
        <v>0</v>
      </c>
      <c r="BS9" s="79">
        <f t="shared" si="41"/>
        <v>0</v>
      </c>
      <c r="BT9" s="80"/>
      <c r="BU9" s="80"/>
      <c r="BV9" s="79">
        <f t="shared" ref="BV9:BZ21" si="42">IF((AND(BV$1&gt;=$J9,BV$1&lt;=$L9)),$Q9,0)</f>
        <v>0</v>
      </c>
      <c r="BW9" s="79">
        <f t="shared" si="42"/>
        <v>0</v>
      </c>
      <c r="BX9" s="79">
        <f t="shared" si="42"/>
        <v>0</v>
      </c>
      <c r="BY9" s="79">
        <f t="shared" si="42"/>
        <v>0</v>
      </c>
      <c r="BZ9" s="79">
        <f t="shared" si="42"/>
        <v>0</v>
      </c>
      <c r="CA9" s="80"/>
      <c r="CB9" s="80"/>
      <c r="CC9" s="79">
        <f t="shared" ref="CC9:CG21" si="43">IF((AND(CC$1&gt;=$J9,CC$1&lt;=$L9)),$Q9,0)</f>
        <v>0</v>
      </c>
      <c r="CD9" s="79">
        <f t="shared" si="43"/>
        <v>0</v>
      </c>
      <c r="CE9" s="79">
        <f t="shared" si="43"/>
        <v>0</v>
      </c>
      <c r="CF9" s="79">
        <f t="shared" si="43"/>
        <v>0</v>
      </c>
      <c r="CG9" s="79">
        <f t="shared" si="43"/>
        <v>0</v>
      </c>
      <c r="CH9" s="80"/>
      <c r="CI9" s="80"/>
      <c r="CJ9" s="79">
        <f t="shared" ref="CJ9:CY21" si="44">IF((AND(CJ$1&gt;=$J9,CJ$1&lt;=$L9)),$Q9,0)</f>
        <v>0</v>
      </c>
      <c r="CK9" s="79">
        <f t="shared" si="44"/>
        <v>0</v>
      </c>
      <c r="CL9" s="79">
        <f t="shared" si="44"/>
        <v>0</v>
      </c>
      <c r="CM9" s="79">
        <f t="shared" si="44"/>
        <v>0</v>
      </c>
      <c r="CN9" s="79">
        <f t="shared" si="44"/>
        <v>0</v>
      </c>
      <c r="CO9" s="80"/>
      <c r="CP9" s="80"/>
      <c r="CQ9" s="79">
        <f t="shared" si="44"/>
        <v>0</v>
      </c>
      <c r="CR9" s="79">
        <f t="shared" si="44"/>
        <v>0</v>
      </c>
      <c r="CS9" s="79">
        <f t="shared" si="44"/>
        <v>0</v>
      </c>
      <c r="CT9" s="79">
        <f t="shared" si="44"/>
        <v>0</v>
      </c>
      <c r="CU9" s="79">
        <f t="shared" si="44"/>
        <v>0</v>
      </c>
      <c r="CV9" s="80"/>
      <c r="CW9" s="80"/>
      <c r="CX9" s="79">
        <f t="shared" si="44"/>
        <v>0</v>
      </c>
      <c r="CY9" s="79">
        <f t="shared" si="44"/>
        <v>0</v>
      </c>
      <c r="CZ9" s="79">
        <f t="shared" ref="CT9:DB22" si="45">IF((AND(CZ$1&gt;=$J9,CZ$1&lt;=$L9)),$Q9,0)</f>
        <v>0</v>
      </c>
      <c r="DA9" s="79">
        <f t="shared" si="45"/>
        <v>0</v>
      </c>
      <c r="DB9" s="79">
        <f t="shared" si="45"/>
        <v>0</v>
      </c>
      <c r="DC9" s="80"/>
      <c r="DD9" s="80"/>
      <c r="DE9" s="79">
        <f t="shared" ref="DE9:DS24" si="46">IF((AND(DE$1&gt;=$J9,DE$1&lt;=$L9)),$Q9,0)</f>
        <v>0</v>
      </c>
      <c r="DF9" s="79">
        <f t="shared" si="46"/>
        <v>0</v>
      </c>
      <c r="DG9" s="79">
        <f t="shared" si="46"/>
        <v>0</v>
      </c>
      <c r="DH9" s="79">
        <f t="shared" si="46"/>
        <v>0</v>
      </c>
      <c r="DI9" s="79">
        <f t="shared" si="46"/>
        <v>0</v>
      </c>
      <c r="DJ9" s="80"/>
      <c r="DK9" s="80"/>
      <c r="DL9" s="79">
        <f t="shared" si="46"/>
        <v>0</v>
      </c>
      <c r="DM9" s="79">
        <f t="shared" si="46"/>
        <v>0</v>
      </c>
      <c r="DN9" s="79">
        <f t="shared" si="46"/>
        <v>0</v>
      </c>
      <c r="DO9" s="79">
        <f t="shared" si="46"/>
        <v>0</v>
      </c>
      <c r="DP9" s="79">
        <f t="shared" si="46"/>
        <v>0</v>
      </c>
      <c r="DQ9" s="80"/>
      <c r="DR9" s="80"/>
      <c r="DS9" s="79">
        <f t="shared" si="31"/>
        <v>0</v>
      </c>
      <c r="DT9" s="79">
        <f t="shared" si="31"/>
        <v>0</v>
      </c>
      <c r="DU9" s="79">
        <f t="shared" si="31"/>
        <v>0</v>
      </c>
      <c r="DV9" s="79">
        <f t="shared" si="31"/>
        <v>0</v>
      </c>
      <c r="DW9" s="79">
        <f t="shared" si="31"/>
        <v>0</v>
      </c>
      <c r="DX9" s="80"/>
      <c r="DY9" s="80"/>
      <c r="DZ9" s="79">
        <f t="shared" si="31"/>
        <v>0</v>
      </c>
      <c r="EA9" s="79">
        <f t="shared" si="31"/>
        <v>0</v>
      </c>
      <c r="EB9" s="79">
        <f t="shared" si="31"/>
        <v>0</v>
      </c>
      <c r="EC9" s="79">
        <f t="shared" si="31"/>
        <v>0</v>
      </c>
      <c r="ED9" s="79">
        <f t="shared" si="31"/>
        <v>0</v>
      </c>
      <c r="EE9" s="80"/>
      <c r="EF9" s="80"/>
      <c r="EG9" s="79">
        <f t="shared" si="31"/>
        <v>0</v>
      </c>
      <c r="EH9" s="79">
        <f t="shared" si="31"/>
        <v>0</v>
      </c>
      <c r="EI9" s="79">
        <f t="shared" si="31"/>
        <v>0</v>
      </c>
      <c r="EJ9" s="79">
        <f t="shared" si="31"/>
        <v>0</v>
      </c>
      <c r="EK9" s="79">
        <f t="shared" si="31"/>
        <v>0</v>
      </c>
      <c r="EL9" s="80"/>
      <c r="EM9" s="80"/>
      <c r="EN9" s="79">
        <f t="shared" si="31"/>
        <v>0</v>
      </c>
      <c r="EO9" s="79">
        <f t="shared" si="31"/>
        <v>0</v>
      </c>
      <c r="EP9" s="79">
        <f t="shared" si="31"/>
        <v>0</v>
      </c>
      <c r="EQ9" s="79">
        <f t="shared" si="31"/>
        <v>0</v>
      </c>
      <c r="ER9" s="79">
        <f t="shared" si="31"/>
        <v>0</v>
      </c>
      <c r="ES9" s="80"/>
      <c r="ET9" s="80"/>
      <c r="EU9" s="79">
        <f t="shared" ref="EU9:EY18" si="47">IF((AND(EU$1&gt;=$J9,EU$1&lt;=$L9)),$Q9,0)</f>
        <v>0</v>
      </c>
      <c r="EV9" s="79">
        <f t="shared" si="47"/>
        <v>0</v>
      </c>
      <c r="EW9" s="79">
        <f t="shared" si="47"/>
        <v>0</v>
      </c>
      <c r="EX9" s="79">
        <f t="shared" si="47"/>
        <v>0</v>
      </c>
      <c r="EY9" s="79">
        <f t="shared" si="47"/>
        <v>0</v>
      </c>
      <c r="EZ9" s="80"/>
      <c r="FA9" s="80"/>
      <c r="FB9" s="79">
        <f t="shared" si="33"/>
        <v>0</v>
      </c>
      <c r="FC9" s="79">
        <f t="shared" si="33"/>
        <v>0</v>
      </c>
      <c r="FD9" s="79">
        <f t="shared" si="33"/>
        <v>0</v>
      </c>
      <c r="FE9" s="79">
        <f t="shared" si="33"/>
        <v>0</v>
      </c>
      <c r="FF9" s="79">
        <f t="shared" si="33"/>
        <v>0</v>
      </c>
      <c r="FG9" s="80"/>
      <c r="FH9" s="80"/>
      <c r="FI9" s="79">
        <f t="shared" si="33"/>
        <v>0</v>
      </c>
      <c r="FJ9" s="79">
        <f t="shared" si="33"/>
        <v>0</v>
      </c>
      <c r="FK9" s="79">
        <f t="shared" si="33"/>
        <v>0</v>
      </c>
      <c r="FL9" s="79">
        <f t="shared" si="33"/>
        <v>0</v>
      </c>
      <c r="FM9" s="79">
        <f t="shared" si="33"/>
        <v>0</v>
      </c>
      <c r="FN9" s="80"/>
      <c r="FO9" s="80"/>
      <c r="FP9" s="79">
        <f t="shared" si="33"/>
        <v>0</v>
      </c>
      <c r="FQ9" s="79">
        <f t="shared" si="33"/>
        <v>0</v>
      </c>
      <c r="FR9" s="79">
        <f t="shared" si="33"/>
        <v>0</v>
      </c>
      <c r="FS9" s="79">
        <f t="shared" si="33"/>
        <v>0</v>
      </c>
      <c r="FT9" s="79">
        <f t="shared" si="33"/>
        <v>0</v>
      </c>
      <c r="FU9" s="80"/>
      <c r="FV9" s="80"/>
      <c r="FW9" s="79">
        <f t="shared" si="33"/>
        <v>0</v>
      </c>
      <c r="FX9" s="79">
        <f t="shared" si="33"/>
        <v>0</v>
      </c>
      <c r="FY9" s="79">
        <f t="shared" si="33"/>
        <v>0</v>
      </c>
    </row>
    <row r="10" spans="1:181" ht="31.5" customHeight="1">
      <c r="A10" s="75"/>
      <c r="B10" s="75" t="s">
        <v>45</v>
      </c>
      <c r="C10" s="75" t="s">
        <v>13</v>
      </c>
      <c r="D10" s="129" t="s">
        <v>60</v>
      </c>
      <c r="E10" s="75"/>
      <c r="F10" s="75"/>
      <c r="G10" s="82"/>
      <c r="H10" s="83"/>
      <c r="I10" s="83"/>
      <c r="J10" s="84"/>
      <c r="K10" s="77"/>
      <c r="L10" s="84"/>
      <c r="M10" s="123"/>
      <c r="N10" s="123"/>
      <c r="O10" s="76"/>
      <c r="P10" s="78"/>
      <c r="Q10" s="81"/>
      <c r="R10" s="79">
        <f t="shared" si="34"/>
        <v>0</v>
      </c>
      <c r="S10" s="79">
        <f t="shared" si="34"/>
        <v>0</v>
      </c>
      <c r="T10" s="79">
        <f t="shared" si="34"/>
        <v>0</v>
      </c>
      <c r="U10" s="79">
        <f t="shared" si="34"/>
        <v>0</v>
      </c>
      <c r="V10" s="79">
        <f t="shared" si="34"/>
        <v>0</v>
      </c>
      <c r="W10" s="80"/>
      <c r="X10" s="80"/>
      <c r="Y10" s="79">
        <f t="shared" si="35"/>
        <v>0</v>
      </c>
      <c r="Z10" s="79">
        <f t="shared" si="35"/>
        <v>0</v>
      </c>
      <c r="AA10" s="79">
        <f t="shared" si="35"/>
        <v>0</v>
      </c>
      <c r="AB10" s="79">
        <f t="shared" si="35"/>
        <v>0</v>
      </c>
      <c r="AC10" s="79">
        <f t="shared" si="35"/>
        <v>0</v>
      </c>
      <c r="AD10" s="80"/>
      <c r="AE10" s="80"/>
      <c r="AF10" s="79">
        <f t="shared" si="36"/>
        <v>0</v>
      </c>
      <c r="AG10" s="79">
        <f t="shared" si="36"/>
        <v>0</v>
      </c>
      <c r="AH10" s="79">
        <f t="shared" si="36"/>
        <v>0</v>
      </c>
      <c r="AI10" s="79">
        <f t="shared" si="36"/>
        <v>0</v>
      </c>
      <c r="AJ10" s="79">
        <f t="shared" si="36"/>
        <v>0</v>
      </c>
      <c r="AK10" s="80"/>
      <c r="AL10" s="80"/>
      <c r="AM10" s="79">
        <f t="shared" si="37"/>
        <v>0</v>
      </c>
      <c r="AN10" s="79">
        <f t="shared" si="37"/>
        <v>0</v>
      </c>
      <c r="AO10" s="79">
        <f t="shared" si="37"/>
        <v>0</v>
      </c>
      <c r="AP10" s="79">
        <f t="shared" si="37"/>
        <v>0</v>
      </c>
      <c r="AQ10" s="79">
        <f t="shared" si="37"/>
        <v>0</v>
      </c>
      <c r="AR10" s="80"/>
      <c r="AS10" s="80"/>
      <c r="AT10" s="79">
        <f t="shared" si="38"/>
        <v>0</v>
      </c>
      <c r="AU10" s="79">
        <f t="shared" si="38"/>
        <v>0</v>
      </c>
      <c r="AV10" s="79">
        <f t="shared" si="38"/>
        <v>0</v>
      </c>
      <c r="AW10" s="79">
        <f t="shared" si="38"/>
        <v>0</v>
      </c>
      <c r="AX10" s="79">
        <f t="shared" si="38"/>
        <v>0</v>
      </c>
      <c r="AY10" s="80"/>
      <c r="AZ10" s="80"/>
      <c r="BA10" s="79">
        <f t="shared" si="39"/>
        <v>0</v>
      </c>
      <c r="BB10" s="79">
        <f t="shared" si="39"/>
        <v>0</v>
      </c>
      <c r="BC10" s="79">
        <f t="shared" si="39"/>
        <v>0</v>
      </c>
      <c r="BD10" s="79">
        <f t="shared" si="39"/>
        <v>0</v>
      </c>
      <c r="BE10" s="79">
        <f t="shared" si="39"/>
        <v>0</v>
      </c>
      <c r="BF10" s="80"/>
      <c r="BG10" s="80"/>
      <c r="BH10" s="79">
        <f t="shared" si="40"/>
        <v>0</v>
      </c>
      <c r="BI10" s="79">
        <f t="shared" si="40"/>
        <v>0</v>
      </c>
      <c r="BJ10" s="79">
        <f t="shared" si="40"/>
        <v>0</v>
      </c>
      <c r="BK10" s="79">
        <f t="shared" si="40"/>
        <v>0</v>
      </c>
      <c r="BL10" s="79">
        <f t="shared" si="40"/>
        <v>0</v>
      </c>
      <c r="BM10" s="80"/>
      <c r="BN10" s="80"/>
      <c r="BO10" s="79">
        <f t="shared" si="41"/>
        <v>0</v>
      </c>
      <c r="BP10" s="79">
        <f t="shared" si="41"/>
        <v>0</v>
      </c>
      <c r="BQ10" s="79">
        <f t="shared" si="41"/>
        <v>0</v>
      </c>
      <c r="BR10" s="79">
        <f t="shared" si="41"/>
        <v>0</v>
      </c>
      <c r="BS10" s="79">
        <f t="shared" si="41"/>
        <v>0</v>
      </c>
      <c r="BT10" s="80"/>
      <c r="BU10" s="80"/>
      <c r="BV10" s="79">
        <f t="shared" si="42"/>
        <v>0</v>
      </c>
      <c r="BW10" s="79">
        <f t="shared" si="42"/>
        <v>0</v>
      </c>
      <c r="BX10" s="79">
        <f t="shared" si="42"/>
        <v>0</v>
      </c>
      <c r="BY10" s="79">
        <f t="shared" si="42"/>
        <v>0</v>
      </c>
      <c r="BZ10" s="79">
        <f t="shared" si="42"/>
        <v>0</v>
      </c>
      <c r="CA10" s="80"/>
      <c r="CB10" s="80"/>
      <c r="CC10" s="79">
        <f t="shared" si="43"/>
        <v>0</v>
      </c>
      <c r="CD10" s="79">
        <f t="shared" si="43"/>
        <v>0</v>
      </c>
      <c r="CE10" s="79">
        <f t="shared" si="43"/>
        <v>0</v>
      </c>
      <c r="CF10" s="79">
        <f t="shared" si="43"/>
        <v>0</v>
      </c>
      <c r="CG10" s="79">
        <f t="shared" si="43"/>
        <v>0</v>
      </c>
      <c r="CH10" s="80"/>
      <c r="CI10" s="80"/>
      <c r="CJ10" s="79">
        <f t="shared" si="44"/>
        <v>0</v>
      </c>
      <c r="CK10" s="79">
        <f t="shared" si="44"/>
        <v>0</v>
      </c>
      <c r="CL10" s="79">
        <f t="shared" si="44"/>
        <v>0</v>
      </c>
      <c r="CM10" s="79">
        <f t="shared" si="44"/>
        <v>0</v>
      </c>
      <c r="CN10" s="79">
        <f t="shared" si="44"/>
        <v>0</v>
      </c>
      <c r="CO10" s="80"/>
      <c r="CP10" s="80"/>
      <c r="CQ10" s="79">
        <f t="shared" si="44"/>
        <v>0</v>
      </c>
      <c r="CR10" s="79">
        <f t="shared" si="44"/>
        <v>0</v>
      </c>
      <c r="CS10" s="79">
        <f t="shared" si="44"/>
        <v>0</v>
      </c>
      <c r="CT10" s="79">
        <f t="shared" si="45"/>
        <v>0</v>
      </c>
      <c r="CU10" s="79">
        <f t="shared" si="45"/>
        <v>0</v>
      </c>
      <c r="CV10" s="80"/>
      <c r="CW10" s="80"/>
      <c r="CX10" s="79">
        <f t="shared" si="45"/>
        <v>0</v>
      </c>
      <c r="CY10" s="79">
        <f t="shared" si="45"/>
        <v>0</v>
      </c>
      <c r="CZ10" s="79">
        <f t="shared" si="45"/>
        <v>0</v>
      </c>
      <c r="DA10" s="79">
        <f t="shared" si="45"/>
        <v>0</v>
      </c>
      <c r="DB10" s="79">
        <f t="shared" si="45"/>
        <v>0</v>
      </c>
      <c r="DC10" s="80"/>
      <c r="DD10" s="80"/>
      <c r="DE10" s="79">
        <f t="shared" si="46"/>
        <v>0</v>
      </c>
      <c r="DF10" s="79">
        <f t="shared" si="46"/>
        <v>0</v>
      </c>
      <c r="DG10" s="79">
        <f t="shared" si="46"/>
        <v>0</v>
      </c>
      <c r="DH10" s="79">
        <f t="shared" si="46"/>
        <v>0</v>
      </c>
      <c r="DI10" s="79">
        <f t="shared" si="46"/>
        <v>0</v>
      </c>
      <c r="DJ10" s="80"/>
      <c r="DK10" s="80"/>
      <c r="DL10" s="79">
        <f t="shared" si="46"/>
        <v>0</v>
      </c>
      <c r="DM10" s="79">
        <f t="shared" si="46"/>
        <v>0</v>
      </c>
      <c r="DN10" s="79">
        <f t="shared" si="46"/>
        <v>0</v>
      </c>
      <c r="DO10" s="79">
        <f t="shared" si="46"/>
        <v>0</v>
      </c>
      <c r="DP10" s="79">
        <f t="shared" si="46"/>
        <v>0</v>
      </c>
      <c r="DQ10" s="80"/>
      <c r="DR10" s="80"/>
      <c r="DS10" s="79">
        <f t="shared" si="31"/>
        <v>0</v>
      </c>
      <c r="DT10" s="79">
        <f t="shared" si="31"/>
        <v>0</v>
      </c>
      <c r="DU10" s="79">
        <f t="shared" si="31"/>
        <v>0</v>
      </c>
      <c r="DV10" s="79">
        <f t="shared" si="31"/>
        <v>0</v>
      </c>
      <c r="DW10" s="79">
        <f t="shared" si="31"/>
        <v>0</v>
      </c>
      <c r="DX10" s="80"/>
      <c r="DY10" s="80"/>
      <c r="DZ10" s="79">
        <f t="shared" si="31"/>
        <v>0</v>
      </c>
      <c r="EA10" s="79">
        <f t="shared" si="31"/>
        <v>0</v>
      </c>
      <c r="EB10" s="79">
        <f t="shared" si="31"/>
        <v>0</v>
      </c>
      <c r="EC10" s="79">
        <f t="shared" si="31"/>
        <v>0</v>
      </c>
      <c r="ED10" s="79">
        <f t="shared" si="31"/>
        <v>0</v>
      </c>
      <c r="EE10" s="80"/>
      <c r="EF10" s="80"/>
      <c r="EG10" s="79">
        <f t="shared" si="31"/>
        <v>0</v>
      </c>
      <c r="EH10" s="79">
        <f t="shared" si="31"/>
        <v>0</v>
      </c>
      <c r="EI10" s="79">
        <f t="shared" si="31"/>
        <v>0</v>
      </c>
      <c r="EJ10" s="79">
        <f t="shared" si="31"/>
        <v>0</v>
      </c>
      <c r="EK10" s="79">
        <f t="shared" si="31"/>
        <v>0</v>
      </c>
      <c r="EL10" s="80"/>
      <c r="EM10" s="80"/>
      <c r="EN10" s="79">
        <f t="shared" si="31"/>
        <v>0</v>
      </c>
      <c r="EO10" s="79">
        <f t="shared" si="31"/>
        <v>0</v>
      </c>
      <c r="EP10" s="79">
        <f t="shared" si="31"/>
        <v>0</v>
      </c>
      <c r="EQ10" s="79">
        <f t="shared" si="31"/>
        <v>0</v>
      </c>
      <c r="ER10" s="79">
        <f t="shared" si="31"/>
        <v>0</v>
      </c>
      <c r="ES10" s="80"/>
      <c r="ET10" s="80"/>
      <c r="EU10" s="79">
        <f t="shared" si="47"/>
        <v>0</v>
      </c>
      <c r="EV10" s="79">
        <f t="shared" si="47"/>
        <v>0</v>
      </c>
      <c r="EW10" s="79">
        <f t="shared" si="47"/>
        <v>0</v>
      </c>
      <c r="EX10" s="79">
        <f t="shared" si="47"/>
        <v>0</v>
      </c>
      <c r="EY10" s="79">
        <f t="shared" si="47"/>
        <v>0</v>
      </c>
      <c r="EZ10" s="80"/>
      <c r="FA10" s="80"/>
      <c r="FB10" s="79">
        <f t="shared" si="33"/>
        <v>0</v>
      </c>
      <c r="FC10" s="79">
        <f t="shared" si="33"/>
        <v>0</v>
      </c>
      <c r="FD10" s="79">
        <f t="shared" si="33"/>
        <v>0</v>
      </c>
      <c r="FE10" s="79">
        <f t="shared" si="33"/>
        <v>0</v>
      </c>
      <c r="FF10" s="79">
        <f t="shared" si="33"/>
        <v>0</v>
      </c>
      <c r="FG10" s="80"/>
      <c r="FH10" s="80"/>
      <c r="FI10" s="79">
        <f t="shared" si="33"/>
        <v>0</v>
      </c>
      <c r="FJ10" s="79">
        <f t="shared" si="33"/>
        <v>0</v>
      </c>
      <c r="FK10" s="79">
        <f t="shared" si="33"/>
        <v>0</v>
      </c>
      <c r="FL10" s="79">
        <f t="shared" si="33"/>
        <v>0</v>
      </c>
      <c r="FM10" s="79">
        <f t="shared" si="33"/>
        <v>0</v>
      </c>
      <c r="FN10" s="80"/>
      <c r="FO10" s="80"/>
      <c r="FP10" s="79">
        <f t="shared" si="33"/>
        <v>0</v>
      </c>
      <c r="FQ10" s="79">
        <f t="shared" si="33"/>
        <v>0</v>
      </c>
      <c r="FR10" s="79">
        <f t="shared" si="33"/>
        <v>0</v>
      </c>
      <c r="FS10" s="79">
        <f t="shared" si="33"/>
        <v>0</v>
      </c>
      <c r="FT10" s="79">
        <f t="shared" si="33"/>
        <v>0</v>
      </c>
      <c r="FU10" s="80"/>
      <c r="FV10" s="80"/>
      <c r="FW10" s="79">
        <f t="shared" si="33"/>
        <v>0</v>
      </c>
      <c r="FX10" s="79">
        <f t="shared" si="33"/>
        <v>0</v>
      </c>
      <c r="FY10" s="79">
        <f t="shared" si="33"/>
        <v>0</v>
      </c>
    </row>
    <row r="11" spans="1:181" ht="31.5" customHeight="1">
      <c r="A11" s="75"/>
      <c r="B11" s="75" t="s">
        <v>45</v>
      </c>
      <c r="C11" s="75" t="s">
        <v>13</v>
      </c>
      <c r="D11" s="129" t="s">
        <v>59</v>
      </c>
      <c r="E11" s="75"/>
      <c r="F11" s="75"/>
      <c r="G11" s="82"/>
      <c r="H11" s="83"/>
      <c r="I11" s="83"/>
      <c r="J11" s="84"/>
      <c r="K11" s="77"/>
      <c r="L11" s="84"/>
      <c r="M11" s="123"/>
      <c r="N11" s="123"/>
      <c r="O11" s="76"/>
      <c r="P11" s="78"/>
      <c r="Q11" s="81"/>
      <c r="R11" s="79">
        <f t="shared" si="34"/>
        <v>0</v>
      </c>
      <c r="S11" s="79">
        <f t="shared" si="34"/>
        <v>0</v>
      </c>
      <c r="T11" s="79">
        <f t="shared" si="34"/>
        <v>0</v>
      </c>
      <c r="U11" s="79">
        <f t="shared" si="34"/>
        <v>0</v>
      </c>
      <c r="V11" s="79">
        <f t="shared" si="34"/>
        <v>0</v>
      </c>
      <c r="W11" s="80"/>
      <c r="X11" s="80"/>
      <c r="Y11" s="79">
        <f t="shared" si="35"/>
        <v>0</v>
      </c>
      <c r="Z11" s="79">
        <f t="shared" si="35"/>
        <v>0</v>
      </c>
      <c r="AA11" s="79">
        <f t="shared" si="35"/>
        <v>0</v>
      </c>
      <c r="AB11" s="79">
        <f t="shared" si="35"/>
        <v>0</v>
      </c>
      <c r="AC11" s="79">
        <f t="shared" si="35"/>
        <v>0</v>
      </c>
      <c r="AD11" s="80"/>
      <c r="AE11" s="80"/>
      <c r="AF11" s="79">
        <f t="shared" si="36"/>
        <v>0</v>
      </c>
      <c r="AG11" s="79">
        <f t="shared" si="36"/>
        <v>0</v>
      </c>
      <c r="AH11" s="79">
        <f t="shared" si="36"/>
        <v>0</v>
      </c>
      <c r="AI11" s="79">
        <f t="shared" si="36"/>
        <v>0</v>
      </c>
      <c r="AJ11" s="79">
        <f t="shared" si="36"/>
        <v>0</v>
      </c>
      <c r="AK11" s="80"/>
      <c r="AL11" s="80"/>
      <c r="AM11" s="79">
        <f t="shared" si="37"/>
        <v>0</v>
      </c>
      <c r="AN11" s="79">
        <f t="shared" si="37"/>
        <v>0</v>
      </c>
      <c r="AO11" s="79">
        <f t="shared" si="37"/>
        <v>0</v>
      </c>
      <c r="AP11" s="79">
        <f t="shared" si="37"/>
        <v>0</v>
      </c>
      <c r="AQ11" s="79">
        <f t="shared" si="37"/>
        <v>0</v>
      </c>
      <c r="AR11" s="80"/>
      <c r="AS11" s="80"/>
      <c r="AT11" s="79">
        <f t="shared" si="38"/>
        <v>0</v>
      </c>
      <c r="AU11" s="79">
        <f t="shared" si="38"/>
        <v>0</v>
      </c>
      <c r="AV11" s="79">
        <f t="shared" si="38"/>
        <v>0</v>
      </c>
      <c r="AW11" s="79">
        <f t="shared" si="38"/>
        <v>0</v>
      </c>
      <c r="AX11" s="79">
        <f t="shared" si="38"/>
        <v>0</v>
      </c>
      <c r="AY11" s="80"/>
      <c r="AZ11" s="80"/>
      <c r="BA11" s="79">
        <f t="shared" si="39"/>
        <v>0</v>
      </c>
      <c r="BB11" s="79">
        <f t="shared" si="39"/>
        <v>0</v>
      </c>
      <c r="BC11" s="79">
        <f t="shared" si="39"/>
        <v>0</v>
      </c>
      <c r="BD11" s="79">
        <f t="shared" si="39"/>
        <v>0</v>
      </c>
      <c r="BE11" s="79">
        <f t="shared" si="39"/>
        <v>0</v>
      </c>
      <c r="BF11" s="80"/>
      <c r="BG11" s="80"/>
      <c r="BH11" s="79">
        <f t="shared" si="40"/>
        <v>0</v>
      </c>
      <c r="BI11" s="79">
        <f t="shared" si="40"/>
        <v>0</v>
      </c>
      <c r="BJ11" s="79">
        <f t="shared" si="40"/>
        <v>0</v>
      </c>
      <c r="BK11" s="79">
        <f t="shared" si="40"/>
        <v>0</v>
      </c>
      <c r="BL11" s="79">
        <f t="shared" si="40"/>
        <v>0</v>
      </c>
      <c r="BM11" s="80"/>
      <c r="BN11" s="80"/>
      <c r="BO11" s="79">
        <f t="shared" si="41"/>
        <v>0</v>
      </c>
      <c r="BP11" s="79">
        <f t="shared" si="41"/>
        <v>0</v>
      </c>
      <c r="BQ11" s="79">
        <f t="shared" si="41"/>
        <v>0</v>
      </c>
      <c r="BR11" s="79">
        <f t="shared" si="41"/>
        <v>0</v>
      </c>
      <c r="BS11" s="79">
        <f t="shared" si="41"/>
        <v>0</v>
      </c>
      <c r="BT11" s="80"/>
      <c r="BU11" s="80"/>
      <c r="BV11" s="79">
        <f t="shared" si="42"/>
        <v>0</v>
      </c>
      <c r="BW11" s="79">
        <f t="shared" si="42"/>
        <v>0</v>
      </c>
      <c r="BX11" s="79">
        <f t="shared" si="42"/>
        <v>0</v>
      </c>
      <c r="BY11" s="79">
        <f t="shared" si="42"/>
        <v>0</v>
      </c>
      <c r="BZ11" s="79">
        <f t="shared" si="42"/>
        <v>0</v>
      </c>
      <c r="CA11" s="80"/>
      <c r="CB11" s="80"/>
      <c r="CC11" s="79">
        <f t="shared" si="43"/>
        <v>0</v>
      </c>
      <c r="CD11" s="79">
        <f t="shared" si="43"/>
        <v>0</v>
      </c>
      <c r="CE11" s="79">
        <f t="shared" si="43"/>
        <v>0</v>
      </c>
      <c r="CF11" s="79">
        <f t="shared" si="43"/>
        <v>0</v>
      </c>
      <c r="CG11" s="79">
        <f t="shared" si="43"/>
        <v>0</v>
      </c>
      <c r="CH11" s="80"/>
      <c r="CI11" s="80"/>
      <c r="CJ11" s="79">
        <f t="shared" si="44"/>
        <v>0</v>
      </c>
      <c r="CK11" s="79">
        <f t="shared" si="44"/>
        <v>0</v>
      </c>
      <c r="CL11" s="79">
        <f t="shared" si="44"/>
        <v>0</v>
      </c>
      <c r="CM11" s="79">
        <f t="shared" si="44"/>
        <v>0</v>
      </c>
      <c r="CN11" s="79">
        <f t="shared" si="44"/>
        <v>0</v>
      </c>
      <c r="CO11" s="80"/>
      <c r="CP11" s="80"/>
      <c r="CQ11" s="79">
        <f t="shared" si="44"/>
        <v>0</v>
      </c>
      <c r="CR11" s="79">
        <f t="shared" si="44"/>
        <v>0</v>
      </c>
      <c r="CS11" s="79">
        <f t="shared" si="44"/>
        <v>0</v>
      </c>
      <c r="CT11" s="79">
        <f t="shared" si="45"/>
        <v>0</v>
      </c>
      <c r="CU11" s="79">
        <f t="shared" si="45"/>
        <v>0</v>
      </c>
      <c r="CV11" s="80"/>
      <c r="CW11" s="80"/>
      <c r="CX11" s="79">
        <f t="shared" si="45"/>
        <v>0</v>
      </c>
      <c r="CY11" s="79">
        <f t="shared" si="45"/>
        <v>0</v>
      </c>
      <c r="CZ11" s="79">
        <f t="shared" si="45"/>
        <v>0</v>
      </c>
      <c r="DA11" s="79">
        <f t="shared" si="45"/>
        <v>0</v>
      </c>
      <c r="DB11" s="79">
        <f t="shared" si="45"/>
        <v>0</v>
      </c>
      <c r="DC11" s="80"/>
      <c r="DD11" s="80"/>
      <c r="DE11" s="79">
        <f t="shared" si="46"/>
        <v>0</v>
      </c>
      <c r="DF11" s="79">
        <f t="shared" si="46"/>
        <v>0</v>
      </c>
      <c r="DG11" s="79">
        <f t="shared" si="46"/>
        <v>0</v>
      </c>
      <c r="DH11" s="79">
        <f t="shared" si="46"/>
        <v>0</v>
      </c>
      <c r="DI11" s="79">
        <f t="shared" si="46"/>
        <v>0</v>
      </c>
      <c r="DJ11" s="80"/>
      <c r="DK11" s="80"/>
      <c r="DL11" s="79">
        <f t="shared" si="46"/>
        <v>0</v>
      </c>
      <c r="DM11" s="79">
        <f t="shared" si="46"/>
        <v>0</v>
      </c>
      <c r="DN11" s="79">
        <f t="shared" si="46"/>
        <v>0</v>
      </c>
      <c r="DO11" s="79">
        <f t="shared" si="46"/>
        <v>0</v>
      </c>
      <c r="DP11" s="79">
        <f t="shared" si="46"/>
        <v>0</v>
      </c>
      <c r="DQ11" s="80"/>
      <c r="DR11" s="80"/>
      <c r="DS11" s="79">
        <f t="shared" si="31"/>
        <v>0</v>
      </c>
      <c r="DT11" s="79">
        <f t="shared" si="31"/>
        <v>0</v>
      </c>
      <c r="DU11" s="79">
        <f t="shared" si="31"/>
        <v>0</v>
      </c>
      <c r="DV11" s="79">
        <f t="shared" si="31"/>
        <v>0</v>
      </c>
      <c r="DW11" s="79">
        <f t="shared" si="31"/>
        <v>0</v>
      </c>
      <c r="DX11" s="80"/>
      <c r="DY11" s="80"/>
      <c r="DZ11" s="79">
        <f t="shared" si="31"/>
        <v>0</v>
      </c>
      <c r="EA11" s="79">
        <f t="shared" si="31"/>
        <v>0</v>
      </c>
      <c r="EB11" s="79">
        <f t="shared" si="31"/>
        <v>0</v>
      </c>
      <c r="EC11" s="79">
        <f t="shared" si="31"/>
        <v>0</v>
      </c>
      <c r="ED11" s="79">
        <f t="shared" si="31"/>
        <v>0</v>
      </c>
      <c r="EE11" s="80"/>
      <c r="EF11" s="80"/>
      <c r="EG11" s="79">
        <f t="shared" si="31"/>
        <v>0</v>
      </c>
      <c r="EH11" s="79">
        <f t="shared" si="31"/>
        <v>0</v>
      </c>
      <c r="EI11" s="79">
        <f t="shared" si="31"/>
        <v>0</v>
      </c>
      <c r="EJ11" s="79">
        <f t="shared" si="31"/>
        <v>0</v>
      </c>
      <c r="EK11" s="79">
        <f t="shared" si="31"/>
        <v>0</v>
      </c>
      <c r="EL11" s="80"/>
      <c r="EM11" s="80"/>
      <c r="EN11" s="79">
        <f t="shared" si="31"/>
        <v>0</v>
      </c>
      <c r="EO11" s="79">
        <f t="shared" si="31"/>
        <v>0</v>
      </c>
      <c r="EP11" s="79">
        <f t="shared" si="31"/>
        <v>0</v>
      </c>
      <c r="EQ11" s="79">
        <f t="shared" si="31"/>
        <v>0</v>
      </c>
      <c r="ER11" s="79">
        <f t="shared" si="31"/>
        <v>0</v>
      </c>
      <c r="ES11" s="80"/>
      <c r="ET11" s="80"/>
      <c r="EU11" s="79">
        <f t="shared" si="47"/>
        <v>0</v>
      </c>
      <c r="EV11" s="79">
        <f t="shared" si="47"/>
        <v>0</v>
      </c>
      <c r="EW11" s="79">
        <f t="shared" si="47"/>
        <v>0</v>
      </c>
      <c r="EX11" s="79">
        <f t="shared" si="47"/>
        <v>0</v>
      </c>
      <c r="EY11" s="79">
        <f t="shared" si="47"/>
        <v>0</v>
      </c>
      <c r="EZ11" s="80"/>
      <c r="FA11" s="80"/>
      <c r="FB11" s="79">
        <f t="shared" si="33"/>
        <v>0</v>
      </c>
      <c r="FC11" s="79">
        <f t="shared" si="33"/>
        <v>0</v>
      </c>
      <c r="FD11" s="79">
        <f t="shared" si="33"/>
        <v>0</v>
      </c>
      <c r="FE11" s="79">
        <f t="shared" si="33"/>
        <v>0</v>
      </c>
      <c r="FF11" s="79">
        <f t="shared" si="33"/>
        <v>0</v>
      </c>
      <c r="FG11" s="80"/>
      <c r="FH11" s="80"/>
      <c r="FI11" s="79">
        <f t="shared" si="33"/>
        <v>0</v>
      </c>
      <c r="FJ11" s="79">
        <f t="shared" si="33"/>
        <v>0</v>
      </c>
      <c r="FK11" s="79">
        <f t="shared" si="33"/>
        <v>0</v>
      </c>
      <c r="FL11" s="79">
        <f t="shared" si="33"/>
        <v>0</v>
      </c>
      <c r="FM11" s="79">
        <f t="shared" si="33"/>
        <v>0</v>
      </c>
      <c r="FN11" s="80"/>
      <c r="FO11" s="80"/>
      <c r="FP11" s="79">
        <f t="shared" si="33"/>
        <v>0</v>
      </c>
      <c r="FQ11" s="79">
        <f t="shared" si="33"/>
        <v>0</v>
      </c>
      <c r="FR11" s="79">
        <f t="shared" si="33"/>
        <v>0</v>
      </c>
      <c r="FS11" s="79">
        <f t="shared" si="33"/>
        <v>0</v>
      </c>
      <c r="FT11" s="79">
        <f t="shared" si="33"/>
        <v>0</v>
      </c>
      <c r="FU11" s="80"/>
      <c r="FV11" s="80"/>
      <c r="FW11" s="79">
        <f t="shared" si="33"/>
        <v>0</v>
      </c>
      <c r="FX11" s="79">
        <f t="shared" si="33"/>
        <v>0</v>
      </c>
      <c r="FY11" s="79">
        <f t="shared" si="33"/>
        <v>0</v>
      </c>
    </row>
    <row r="12" spans="1:181" ht="31.5" customHeight="1">
      <c r="A12" s="82"/>
      <c r="B12" s="87"/>
      <c r="C12" s="87"/>
      <c r="D12" s="130"/>
      <c r="E12" s="87"/>
      <c r="F12" s="87"/>
      <c r="G12" s="87"/>
      <c r="H12" s="83"/>
      <c r="I12" s="83"/>
      <c r="J12" s="84"/>
      <c r="K12" s="85"/>
      <c r="L12" s="84"/>
      <c r="M12" s="124"/>
      <c r="N12" s="124"/>
      <c r="O12" s="76"/>
      <c r="P12" s="86"/>
      <c r="Q12" s="81"/>
      <c r="R12" s="79">
        <f t="shared" si="34"/>
        <v>0</v>
      </c>
      <c r="S12" s="79">
        <f t="shared" si="34"/>
        <v>0</v>
      </c>
      <c r="T12" s="79">
        <f t="shared" si="34"/>
        <v>0</v>
      </c>
      <c r="U12" s="79">
        <f t="shared" si="34"/>
        <v>0</v>
      </c>
      <c r="V12" s="79">
        <f t="shared" si="34"/>
        <v>0</v>
      </c>
      <c r="W12" s="80"/>
      <c r="X12" s="80"/>
      <c r="Y12" s="79">
        <f t="shared" si="35"/>
        <v>0</v>
      </c>
      <c r="Z12" s="79">
        <f t="shared" si="35"/>
        <v>0</v>
      </c>
      <c r="AA12" s="79">
        <f t="shared" si="35"/>
        <v>0</v>
      </c>
      <c r="AB12" s="79">
        <f t="shared" si="35"/>
        <v>0</v>
      </c>
      <c r="AC12" s="79">
        <f t="shared" si="35"/>
        <v>0</v>
      </c>
      <c r="AD12" s="80"/>
      <c r="AE12" s="80"/>
      <c r="AF12" s="79">
        <f t="shared" si="36"/>
        <v>0</v>
      </c>
      <c r="AG12" s="79">
        <f t="shared" si="36"/>
        <v>0</v>
      </c>
      <c r="AH12" s="79">
        <f t="shared" si="36"/>
        <v>0</v>
      </c>
      <c r="AI12" s="79">
        <f t="shared" si="36"/>
        <v>0</v>
      </c>
      <c r="AJ12" s="79">
        <f t="shared" si="36"/>
        <v>0</v>
      </c>
      <c r="AK12" s="80"/>
      <c r="AL12" s="80"/>
      <c r="AM12" s="79">
        <f t="shared" si="37"/>
        <v>0</v>
      </c>
      <c r="AN12" s="79">
        <f t="shared" si="37"/>
        <v>0</v>
      </c>
      <c r="AO12" s="79">
        <f t="shared" si="37"/>
        <v>0</v>
      </c>
      <c r="AP12" s="79">
        <f t="shared" si="37"/>
        <v>0</v>
      </c>
      <c r="AQ12" s="79">
        <f t="shared" si="37"/>
        <v>0</v>
      </c>
      <c r="AR12" s="80"/>
      <c r="AS12" s="80"/>
      <c r="AT12" s="79">
        <f t="shared" si="38"/>
        <v>0</v>
      </c>
      <c r="AU12" s="79">
        <f t="shared" si="38"/>
        <v>0</v>
      </c>
      <c r="AV12" s="79">
        <f t="shared" si="38"/>
        <v>0</v>
      </c>
      <c r="AW12" s="79">
        <f t="shared" si="38"/>
        <v>0</v>
      </c>
      <c r="AX12" s="79">
        <f t="shared" si="38"/>
        <v>0</v>
      </c>
      <c r="AY12" s="80"/>
      <c r="AZ12" s="80"/>
      <c r="BA12" s="79">
        <f t="shared" si="39"/>
        <v>0</v>
      </c>
      <c r="BB12" s="79">
        <f t="shared" si="39"/>
        <v>0</v>
      </c>
      <c r="BC12" s="79">
        <f t="shared" si="39"/>
        <v>0</v>
      </c>
      <c r="BD12" s="79">
        <f t="shared" si="39"/>
        <v>0</v>
      </c>
      <c r="BE12" s="79">
        <f t="shared" si="39"/>
        <v>0</v>
      </c>
      <c r="BF12" s="80"/>
      <c r="BG12" s="80"/>
      <c r="BH12" s="79">
        <f t="shared" si="40"/>
        <v>0</v>
      </c>
      <c r="BI12" s="79">
        <f t="shared" si="40"/>
        <v>0</v>
      </c>
      <c r="BJ12" s="79">
        <f t="shared" si="40"/>
        <v>0</v>
      </c>
      <c r="BK12" s="79">
        <f t="shared" si="40"/>
        <v>0</v>
      </c>
      <c r="BL12" s="79">
        <f t="shared" si="40"/>
        <v>0</v>
      </c>
      <c r="BM12" s="80"/>
      <c r="BN12" s="80"/>
      <c r="BO12" s="79">
        <f t="shared" si="41"/>
        <v>0</v>
      </c>
      <c r="BP12" s="79">
        <f t="shared" si="41"/>
        <v>0</v>
      </c>
      <c r="BQ12" s="79">
        <f t="shared" si="41"/>
        <v>0</v>
      </c>
      <c r="BR12" s="79">
        <f t="shared" si="41"/>
        <v>0</v>
      </c>
      <c r="BS12" s="79">
        <f t="shared" si="41"/>
        <v>0</v>
      </c>
      <c r="BT12" s="80"/>
      <c r="BU12" s="80"/>
      <c r="BV12" s="79">
        <f t="shared" si="42"/>
        <v>0</v>
      </c>
      <c r="BW12" s="79">
        <f t="shared" si="42"/>
        <v>0</v>
      </c>
      <c r="BX12" s="79">
        <f t="shared" si="42"/>
        <v>0</v>
      </c>
      <c r="BY12" s="79">
        <f t="shared" si="42"/>
        <v>0</v>
      </c>
      <c r="BZ12" s="79">
        <f t="shared" si="42"/>
        <v>0</v>
      </c>
      <c r="CA12" s="80"/>
      <c r="CB12" s="80"/>
      <c r="CC12" s="79">
        <f t="shared" si="43"/>
        <v>0</v>
      </c>
      <c r="CD12" s="79">
        <f t="shared" si="43"/>
        <v>0</v>
      </c>
      <c r="CE12" s="79">
        <f t="shared" si="43"/>
        <v>0</v>
      </c>
      <c r="CF12" s="79">
        <f t="shared" si="43"/>
        <v>0</v>
      </c>
      <c r="CG12" s="79">
        <f t="shared" si="43"/>
        <v>0</v>
      </c>
      <c r="CH12" s="80"/>
      <c r="CI12" s="80"/>
      <c r="CJ12" s="79">
        <f t="shared" si="44"/>
        <v>0</v>
      </c>
      <c r="CK12" s="79">
        <f t="shared" si="44"/>
        <v>0</v>
      </c>
      <c r="CL12" s="79">
        <f t="shared" si="44"/>
        <v>0</v>
      </c>
      <c r="CM12" s="79">
        <f t="shared" si="44"/>
        <v>0</v>
      </c>
      <c r="CN12" s="79">
        <f t="shared" si="44"/>
        <v>0</v>
      </c>
      <c r="CO12" s="80"/>
      <c r="CP12" s="80"/>
      <c r="CQ12" s="79">
        <f t="shared" si="44"/>
        <v>0</v>
      </c>
      <c r="CR12" s="79">
        <f t="shared" si="44"/>
        <v>0</v>
      </c>
      <c r="CS12" s="79">
        <f t="shared" si="44"/>
        <v>0</v>
      </c>
      <c r="CT12" s="79">
        <f t="shared" si="45"/>
        <v>0</v>
      </c>
      <c r="CU12" s="79">
        <f t="shared" si="45"/>
        <v>0</v>
      </c>
      <c r="CV12" s="80"/>
      <c r="CW12" s="80"/>
      <c r="CX12" s="79">
        <f t="shared" si="45"/>
        <v>0</v>
      </c>
      <c r="CY12" s="79">
        <f t="shared" si="45"/>
        <v>0</v>
      </c>
      <c r="CZ12" s="79">
        <f t="shared" si="45"/>
        <v>0</v>
      </c>
      <c r="DA12" s="79">
        <f t="shared" si="45"/>
        <v>0</v>
      </c>
      <c r="DB12" s="79">
        <f t="shared" si="45"/>
        <v>0</v>
      </c>
      <c r="DC12" s="80"/>
      <c r="DD12" s="80"/>
      <c r="DE12" s="79">
        <f t="shared" si="46"/>
        <v>0</v>
      </c>
      <c r="DF12" s="79">
        <f t="shared" si="46"/>
        <v>0</v>
      </c>
      <c r="DG12" s="79">
        <f t="shared" si="46"/>
        <v>0</v>
      </c>
      <c r="DH12" s="79">
        <f t="shared" si="46"/>
        <v>0</v>
      </c>
      <c r="DI12" s="79">
        <f t="shared" si="46"/>
        <v>0</v>
      </c>
      <c r="DJ12" s="80"/>
      <c r="DK12" s="80"/>
      <c r="DL12" s="79">
        <f t="shared" si="46"/>
        <v>0</v>
      </c>
      <c r="DM12" s="79">
        <f t="shared" si="46"/>
        <v>0</v>
      </c>
      <c r="DN12" s="79">
        <f t="shared" si="46"/>
        <v>0</v>
      </c>
      <c r="DO12" s="79">
        <f t="shared" si="46"/>
        <v>0</v>
      </c>
      <c r="DP12" s="79">
        <f t="shared" si="46"/>
        <v>0</v>
      </c>
      <c r="DQ12" s="80"/>
      <c r="DR12" s="80"/>
      <c r="DS12" s="79">
        <f t="shared" si="31"/>
        <v>0</v>
      </c>
      <c r="DT12" s="79">
        <f t="shared" si="31"/>
        <v>0</v>
      </c>
      <c r="DU12" s="79">
        <f t="shared" si="31"/>
        <v>0</v>
      </c>
      <c r="DV12" s="79">
        <f t="shared" si="31"/>
        <v>0</v>
      </c>
      <c r="DW12" s="79">
        <f t="shared" si="31"/>
        <v>0</v>
      </c>
      <c r="DX12" s="80"/>
      <c r="DY12" s="80"/>
      <c r="DZ12" s="79">
        <f t="shared" si="31"/>
        <v>0</v>
      </c>
      <c r="EA12" s="79">
        <f t="shared" si="31"/>
        <v>0</v>
      </c>
      <c r="EB12" s="79">
        <f t="shared" si="31"/>
        <v>0</v>
      </c>
      <c r="EC12" s="79">
        <f t="shared" si="31"/>
        <v>0</v>
      </c>
      <c r="ED12" s="79">
        <f t="shared" si="31"/>
        <v>0</v>
      </c>
      <c r="EE12" s="80"/>
      <c r="EF12" s="80"/>
      <c r="EG12" s="79">
        <f t="shared" si="31"/>
        <v>0</v>
      </c>
      <c r="EH12" s="79">
        <f t="shared" si="31"/>
        <v>0</v>
      </c>
      <c r="EI12" s="79">
        <f t="shared" si="31"/>
        <v>0</v>
      </c>
      <c r="EJ12" s="79">
        <f t="shared" si="31"/>
        <v>0</v>
      </c>
      <c r="EK12" s="79">
        <f t="shared" si="31"/>
        <v>0</v>
      </c>
      <c r="EL12" s="80"/>
      <c r="EM12" s="80"/>
      <c r="EN12" s="79">
        <f t="shared" si="31"/>
        <v>0</v>
      </c>
      <c r="EO12" s="79">
        <f t="shared" si="31"/>
        <v>0</v>
      </c>
      <c r="EP12" s="79">
        <f t="shared" si="31"/>
        <v>0</v>
      </c>
      <c r="EQ12" s="79">
        <f t="shared" si="31"/>
        <v>0</v>
      </c>
      <c r="ER12" s="79">
        <f t="shared" si="31"/>
        <v>0</v>
      </c>
      <c r="ES12" s="80"/>
      <c r="ET12" s="80"/>
      <c r="EU12" s="79">
        <f t="shared" si="47"/>
        <v>0</v>
      </c>
      <c r="EV12" s="79">
        <f t="shared" si="47"/>
        <v>0</v>
      </c>
      <c r="EW12" s="79">
        <f t="shared" si="47"/>
        <v>0</v>
      </c>
      <c r="EX12" s="79">
        <f t="shared" si="47"/>
        <v>0</v>
      </c>
      <c r="EY12" s="79">
        <f t="shared" si="47"/>
        <v>0</v>
      </c>
      <c r="EZ12" s="80"/>
      <c r="FA12" s="80"/>
      <c r="FB12" s="79">
        <f t="shared" si="33"/>
        <v>0</v>
      </c>
      <c r="FC12" s="79">
        <f t="shared" si="33"/>
        <v>0</v>
      </c>
      <c r="FD12" s="79">
        <f t="shared" si="33"/>
        <v>0</v>
      </c>
      <c r="FE12" s="79">
        <f t="shared" si="33"/>
        <v>0</v>
      </c>
      <c r="FF12" s="79">
        <f t="shared" si="33"/>
        <v>0</v>
      </c>
      <c r="FG12" s="80"/>
      <c r="FH12" s="80"/>
      <c r="FI12" s="79">
        <f t="shared" si="33"/>
        <v>0</v>
      </c>
      <c r="FJ12" s="79">
        <f t="shared" si="33"/>
        <v>0</v>
      </c>
      <c r="FK12" s="79">
        <f t="shared" si="33"/>
        <v>0</v>
      </c>
      <c r="FL12" s="79">
        <f t="shared" si="33"/>
        <v>0</v>
      </c>
      <c r="FM12" s="79">
        <f t="shared" si="33"/>
        <v>0</v>
      </c>
      <c r="FN12" s="80"/>
      <c r="FO12" s="80"/>
      <c r="FP12" s="79">
        <f t="shared" si="33"/>
        <v>0</v>
      </c>
      <c r="FQ12" s="79">
        <f t="shared" si="33"/>
        <v>0</v>
      </c>
      <c r="FR12" s="79">
        <f t="shared" si="33"/>
        <v>0</v>
      </c>
      <c r="FS12" s="79">
        <f t="shared" si="33"/>
        <v>0</v>
      </c>
      <c r="FT12" s="79">
        <f t="shared" si="33"/>
        <v>0</v>
      </c>
      <c r="FU12" s="80"/>
      <c r="FV12" s="80"/>
      <c r="FW12" s="79">
        <f t="shared" si="33"/>
        <v>0</v>
      </c>
      <c r="FX12" s="79">
        <f t="shared" si="33"/>
        <v>0</v>
      </c>
      <c r="FY12" s="79">
        <f t="shared" si="33"/>
        <v>0</v>
      </c>
    </row>
    <row r="13" spans="1:181" ht="31.5" customHeight="1">
      <c r="A13" s="82"/>
      <c r="B13" s="87"/>
      <c r="C13" s="87"/>
      <c r="D13" s="130"/>
      <c r="E13" s="87"/>
      <c r="F13" s="87"/>
      <c r="G13" s="87"/>
      <c r="H13" s="83"/>
      <c r="I13" s="83"/>
      <c r="J13" s="84"/>
      <c r="K13" s="85"/>
      <c r="L13" s="84"/>
      <c r="M13" s="124"/>
      <c r="N13" s="124"/>
      <c r="O13" s="76"/>
      <c r="P13" s="86"/>
      <c r="Q13" s="81"/>
      <c r="R13" s="79">
        <f t="shared" si="34"/>
        <v>0</v>
      </c>
      <c r="S13" s="79">
        <f t="shared" si="34"/>
        <v>0</v>
      </c>
      <c r="T13" s="79">
        <f t="shared" si="34"/>
        <v>0</v>
      </c>
      <c r="U13" s="79">
        <f t="shared" si="34"/>
        <v>0</v>
      </c>
      <c r="V13" s="79">
        <f t="shared" si="34"/>
        <v>0</v>
      </c>
      <c r="W13" s="80"/>
      <c r="X13" s="80"/>
      <c r="Y13" s="79">
        <f t="shared" si="35"/>
        <v>0</v>
      </c>
      <c r="Z13" s="79">
        <f t="shared" si="35"/>
        <v>0</v>
      </c>
      <c r="AA13" s="79">
        <f t="shared" si="35"/>
        <v>0</v>
      </c>
      <c r="AB13" s="79">
        <f t="shared" si="35"/>
        <v>0</v>
      </c>
      <c r="AC13" s="79">
        <f t="shared" si="35"/>
        <v>0</v>
      </c>
      <c r="AD13" s="80"/>
      <c r="AE13" s="80"/>
      <c r="AF13" s="79">
        <f t="shared" si="36"/>
        <v>0</v>
      </c>
      <c r="AG13" s="79">
        <f t="shared" si="36"/>
        <v>0</v>
      </c>
      <c r="AH13" s="79">
        <f t="shared" si="36"/>
        <v>0</v>
      </c>
      <c r="AI13" s="79">
        <f t="shared" si="36"/>
        <v>0</v>
      </c>
      <c r="AJ13" s="79">
        <f t="shared" si="36"/>
        <v>0</v>
      </c>
      <c r="AK13" s="80"/>
      <c r="AL13" s="80"/>
      <c r="AM13" s="79">
        <f t="shared" si="37"/>
        <v>0</v>
      </c>
      <c r="AN13" s="79">
        <f t="shared" si="37"/>
        <v>0</v>
      </c>
      <c r="AO13" s="79">
        <f t="shared" si="37"/>
        <v>0</v>
      </c>
      <c r="AP13" s="79">
        <f t="shared" si="37"/>
        <v>0</v>
      </c>
      <c r="AQ13" s="79">
        <f t="shared" si="37"/>
        <v>0</v>
      </c>
      <c r="AR13" s="80"/>
      <c r="AS13" s="80"/>
      <c r="AT13" s="79">
        <f t="shared" si="38"/>
        <v>0</v>
      </c>
      <c r="AU13" s="79">
        <f t="shared" si="38"/>
        <v>0</v>
      </c>
      <c r="AV13" s="79">
        <f t="shared" si="38"/>
        <v>0</v>
      </c>
      <c r="AW13" s="79">
        <f t="shared" si="38"/>
        <v>0</v>
      </c>
      <c r="AX13" s="79">
        <f t="shared" si="38"/>
        <v>0</v>
      </c>
      <c r="AY13" s="80"/>
      <c r="AZ13" s="80"/>
      <c r="BA13" s="79">
        <f t="shared" si="39"/>
        <v>0</v>
      </c>
      <c r="BB13" s="79">
        <f t="shared" si="39"/>
        <v>0</v>
      </c>
      <c r="BC13" s="79">
        <f t="shared" si="39"/>
        <v>0</v>
      </c>
      <c r="BD13" s="79">
        <f t="shared" si="39"/>
        <v>0</v>
      </c>
      <c r="BE13" s="79">
        <f t="shared" si="39"/>
        <v>0</v>
      </c>
      <c r="BF13" s="80"/>
      <c r="BG13" s="80"/>
      <c r="BH13" s="79">
        <f t="shared" si="40"/>
        <v>0</v>
      </c>
      <c r="BI13" s="79">
        <f t="shared" si="40"/>
        <v>0</v>
      </c>
      <c r="BJ13" s="79">
        <f t="shared" si="40"/>
        <v>0</v>
      </c>
      <c r="BK13" s="79">
        <f t="shared" si="40"/>
        <v>0</v>
      </c>
      <c r="BL13" s="79">
        <f t="shared" si="40"/>
        <v>0</v>
      </c>
      <c r="BM13" s="80"/>
      <c r="BN13" s="80"/>
      <c r="BO13" s="79">
        <f t="shared" si="41"/>
        <v>0</v>
      </c>
      <c r="BP13" s="79">
        <f t="shared" si="41"/>
        <v>0</v>
      </c>
      <c r="BQ13" s="79">
        <f t="shared" si="41"/>
        <v>0</v>
      </c>
      <c r="BR13" s="79">
        <f t="shared" si="41"/>
        <v>0</v>
      </c>
      <c r="BS13" s="79">
        <f t="shared" si="41"/>
        <v>0</v>
      </c>
      <c r="BT13" s="80"/>
      <c r="BU13" s="80"/>
      <c r="BV13" s="79">
        <f t="shared" si="42"/>
        <v>0</v>
      </c>
      <c r="BW13" s="79">
        <f t="shared" si="42"/>
        <v>0</v>
      </c>
      <c r="BX13" s="79">
        <f t="shared" si="42"/>
        <v>0</v>
      </c>
      <c r="BY13" s="79">
        <f t="shared" si="42"/>
        <v>0</v>
      </c>
      <c r="BZ13" s="79">
        <f t="shared" si="42"/>
        <v>0</v>
      </c>
      <c r="CA13" s="80"/>
      <c r="CB13" s="80"/>
      <c r="CC13" s="79">
        <f t="shared" si="43"/>
        <v>0</v>
      </c>
      <c r="CD13" s="79">
        <f t="shared" si="43"/>
        <v>0</v>
      </c>
      <c r="CE13" s="79">
        <f t="shared" si="43"/>
        <v>0</v>
      </c>
      <c r="CF13" s="79">
        <f t="shared" si="43"/>
        <v>0</v>
      </c>
      <c r="CG13" s="79">
        <f t="shared" si="43"/>
        <v>0</v>
      </c>
      <c r="CH13" s="80"/>
      <c r="CI13" s="80"/>
      <c r="CJ13" s="79">
        <f t="shared" si="44"/>
        <v>0</v>
      </c>
      <c r="CK13" s="79">
        <f t="shared" si="44"/>
        <v>0</v>
      </c>
      <c r="CL13" s="79">
        <f t="shared" si="44"/>
        <v>0</v>
      </c>
      <c r="CM13" s="79">
        <f t="shared" si="44"/>
        <v>0</v>
      </c>
      <c r="CN13" s="79">
        <f t="shared" si="44"/>
        <v>0</v>
      </c>
      <c r="CO13" s="80"/>
      <c r="CP13" s="80"/>
      <c r="CQ13" s="79">
        <f t="shared" si="44"/>
        <v>0</v>
      </c>
      <c r="CR13" s="79">
        <f t="shared" si="44"/>
        <v>0</v>
      </c>
      <c r="CS13" s="79">
        <f t="shared" si="44"/>
        <v>0</v>
      </c>
      <c r="CT13" s="79">
        <f t="shared" si="45"/>
        <v>0</v>
      </c>
      <c r="CU13" s="79">
        <f t="shared" si="45"/>
        <v>0</v>
      </c>
      <c r="CV13" s="80"/>
      <c r="CW13" s="80"/>
      <c r="CX13" s="79">
        <f t="shared" si="45"/>
        <v>0</v>
      </c>
      <c r="CY13" s="79">
        <f t="shared" si="45"/>
        <v>0</v>
      </c>
      <c r="CZ13" s="79">
        <f t="shared" si="45"/>
        <v>0</v>
      </c>
      <c r="DA13" s="79">
        <f t="shared" si="45"/>
        <v>0</v>
      </c>
      <c r="DB13" s="79">
        <f t="shared" si="45"/>
        <v>0</v>
      </c>
      <c r="DC13" s="80"/>
      <c r="DD13" s="80"/>
      <c r="DE13" s="79">
        <f t="shared" si="46"/>
        <v>0</v>
      </c>
      <c r="DF13" s="79">
        <f t="shared" si="46"/>
        <v>0</v>
      </c>
      <c r="DG13" s="79">
        <f t="shared" si="46"/>
        <v>0</v>
      </c>
      <c r="DH13" s="79">
        <f t="shared" si="46"/>
        <v>0</v>
      </c>
      <c r="DI13" s="79">
        <f t="shared" si="46"/>
        <v>0</v>
      </c>
      <c r="DJ13" s="80"/>
      <c r="DK13" s="80"/>
      <c r="DL13" s="79">
        <f t="shared" si="46"/>
        <v>0</v>
      </c>
      <c r="DM13" s="79">
        <f t="shared" si="46"/>
        <v>0</v>
      </c>
      <c r="DN13" s="79">
        <f t="shared" si="46"/>
        <v>0</v>
      </c>
      <c r="DO13" s="79">
        <f t="shared" si="46"/>
        <v>0</v>
      </c>
      <c r="DP13" s="79">
        <f t="shared" si="46"/>
        <v>0</v>
      </c>
      <c r="DQ13" s="80"/>
      <c r="DR13" s="80"/>
      <c r="DS13" s="79">
        <f t="shared" si="31"/>
        <v>0</v>
      </c>
      <c r="DT13" s="79">
        <f t="shared" si="31"/>
        <v>0</v>
      </c>
      <c r="DU13" s="79">
        <f t="shared" si="31"/>
        <v>0</v>
      </c>
      <c r="DV13" s="79">
        <f t="shared" si="31"/>
        <v>0</v>
      </c>
      <c r="DW13" s="79">
        <f t="shared" si="31"/>
        <v>0</v>
      </c>
      <c r="DX13" s="80"/>
      <c r="DY13" s="80"/>
      <c r="DZ13" s="79">
        <f t="shared" si="31"/>
        <v>0</v>
      </c>
      <c r="EA13" s="79">
        <f t="shared" si="31"/>
        <v>0</v>
      </c>
      <c r="EB13" s="79">
        <f t="shared" si="31"/>
        <v>0</v>
      </c>
      <c r="EC13" s="79">
        <f t="shared" si="31"/>
        <v>0</v>
      </c>
      <c r="ED13" s="79">
        <f t="shared" si="31"/>
        <v>0</v>
      </c>
      <c r="EE13" s="80"/>
      <c r="EF13" s="80"/>
      <c r="EG13" s="79">
        <f t="shared" si="31"/>
        <v>0</v>
      </c>
      <c r="EH13" s="79">
        <f t="shared" si="31"/>
        <v>0</v>
      </c>
      <c r="EI13" s="79">
        <f t="shared" si="31"/>
        <v>0</v>
      </c>
      <c r="EJ13" s="79">
        <f t="shared" si="31"/>
        <v>0</v>
      </c>
      <c r="EK13" s="79">
        <f t="shared" si="31"/>
        <v>0</v>
      </c>
      <c r="EL13" s="80"/>
      <c r="EM13" s="80"/>
      <c r="EN13" s="79">
        <f t="shared" si="31"/>
        <v>0</v>
      </c>
      <c r="EO13" s="79">
        <f t="shared" si="31"/>
        <v>0</v>
      </c>
      <c r="EP13" s="79">
        <f t="shared" si="31"/>
        <v>0</v>
      </c>
      <c r="EQ13" s="79">
        <f t="shared" si="31"/>
        <v>0</v>
      </c>
      <c r="ER13" s="79">
        <f t="shared" si="31"/>
        <v>0</v>
      </c>
      <c r="ES13" s="80"/>
      <c r="ET13" s="80"/>
      <c r="EU13" s="79">
        <f t="shared" si="47"/>
        <v>0</v>
      </c>
      <c r="EV13" s="79">
        <f t="shared" si="47"/>
        <v>0</v>
      </c>
      <c r="EW13" s="79">
        <f t="shared" si="47"/>
        <v>0</v>
      </c>
      <c r="EX13" s="79">
        <f t="shared" si="47"/>
        <v>0</v>
      </c>
      <c r="EY13" s="79">
        <f t="shared" si="47"/>
        <v>0</v>
      </c>
      <c r="EZ13" s="80"/>
      <c r="FA13" s="80"/>
      <c r="FB13" s="79">
        <f t="shared" si="33"/>
        <v>0</v>
      </c>
      <c r="FC13" s="79">
        <f t="shared" si="33"/>
        <v>0</v>
      </c>
      <c r="FD13" s="79">
        <f t="shared" si="33"/>
        <v>0</v>
      </c>
      <c r="FE13" s="79">
        <f t="shared" si="33"/>
        <v>0</v>
      </c>
      <c r="FF13" s="79">
        <f t="shared" si="33"/>
        <v>0</v>
      </c>
      <c r="FG13" s="80"/>
      <c r="FH13" s="80"/>
      <c r="FI13" s="79">
        <f t="shared" si="33"/>
        <v>0</v>
      </c>
      <c r="FJ13" s="79">
        <f t="shared" si="33"/>
        <v>0</v>
      </c>
      <c r="FK13" s="79">
        <f t="shared" si="33"/>
        <v>0</v>
      </c>
      <c r="FL13" s="79">
        <f t="shared" si="33"/>
        <v>0</v>
      </c>
      <c r="FM13" s="79">
        <f t="shared" si="33"/>
        <v>0</v>
      </c>
      <c r="FN13" s="80"/>
      <c r="FO13" s="80"/>
      <c r="FP13" s="79">
        <f t="shared" si="33"/>
        <v>0</v>
      </c>
      <c r="FQ13" s="79">
        <f t="shared" si="33"/>
        <v>0</v>
      </c>
      <c r="FR13" s="79">
        <f t="shared" si="33"/>
        <v>0</v>
      </c>
      <c r="FS13" s="79">
        <f t="shared" si="33"/>
        <v>0</v>
      </c>
      <c r="FT13" s="79">
        <f t="shared" si="33"/>
        <v>0</v>
      </c>
      <c r="FU13" s="80"/>
      <c r="FV13" s="80"/>
      <c r="FW13" s="79">
        <f t="shared" si="33"/>
        <v>0</v>
      </c>
      <c r="FX13" s="79">
        <f t="shared" si="33"/>
        <v>0</v>
      </c>
      <c r="FY13" s="79">
        <f t="shared" si="33"/>
        <v>0</v>
      </c>
    </row>
    <row r="14" spans="1:181" ht="31.5" customHeight="1">
      <c r="A14" s="82"/>
      <c r="B14" s="87"/>
      <c r="C14" s="87"/>
      <c r="D14" s="130"/>
      <c r="E14" s="87"/>
      <c r="F14" s="87"/>
      <c r="G14" s="87"/>
      <c r="H14" s="83"/>
      <c r="I14" s="83"/>
      <c r="J14" s="84"/>
      <c r="K14" s="85"/>
      <c r="L14" s="84"/>
      <c r="M14" s="124"/>
      <c r="N14" s="124"/>
      <c r="O14" s="76"/>
      <c r="P14" s="86"/>
      <c r="Q14" s="81"/>
      <c r="R14" s="79">
        <f t="shared" si="34"/>
        <v>0</v>
      </c>
      <c r="S14" s="79">
        <f t="shared" si="34"/>
        <v>0</v>
      </c>
      <c r="T14" s="79">
        <f t="shared" si="34"/>
        <v>0</v>
      </c>
      <c r="U14" s="79">
        <f t="shared" si="34"/>
        <v>0</v>
      </c>
      <c r="V14" s="79">
        <f t="shared" si="34"/>
        <v>0</v>
      </c>
      <c r="W14" s="80"/>
      <c r="X14" s="80"/>
      <c r="Y14" s="79">
        <f t="shared" si="35"/>
        <v>0</v>
      </c>
      <c r="Z14" s="79">
        <f t="shared" si="35"/>
        <v>0</v>
      </c>
      <c r="AA14" s="79">
        <f t="shared" si="35"/>
        <v>0</v>
      </c>
      <c r="AB14" s="79">
        <f t="shared" si="35"/>
        <v>0</v>
      </c>
      <c r="AC14" s="79">
        <f t="shared" si="35"/>
        <v>0</v>
      </c>
      <c r="AD14" s="80"/>
      <c r="AE14" s="80"/>
      <c r="AF14" s="79">
        <f t="shared" si="36"/>
        <v>0</v>
      </c>
      <c r="AG14" s="79">
        <f t="shared" si="36"/>
        <v>0</v>
      </c>
      <c r="AH14" s="79">
        <f t="shared" si="36"/>
        <v>0</v>
      </c>
      <c r="AI14" s="79">
        <f t="shared" si="36"/>
        <v>0</v>
      </c>
      <c r="AJ14" s="79">
        <f t="shared" si="36"/>
        <v>0</v>
      </c>
      <c r="AK14" s="80"/>
      <c r="AL14" s="80"/>
      <c r="AM14" s="79">
        <f t="shared" si="37"/>
        <v>0</v>
      </c>
      <c r="AN14" s="79">
        <f t="shared" si="37"/>
        <v>0</v>
      </c>
      <c r="AO14" s="79">
        <f t="shared" si="37"/>
        <v>0</v>
      </c>
      <c r="AP14" s="79">
        <f t="shared" si="37"/>
        <v>0</v>
      </c>
      <c r="AQ14" s="79">
        <f t="shared" si="37"/>
        <v>0</v>
      </c>
      <c r="AR14" s="80"/>
      <c r="AS14" s="80"/>
      <c r="AT14" s="79">
        <f t="shared" si="38"/>
        <v>0</v>
      </c>
      <c r="AU14" s="79">
        <f t="shared" si="38"/>
        <v>0</v>
      </c>
      <c r="AV14" s="79">
        <f t="shared" si="38"/>
        <v>0</v>
      </c>
      <c r="AW14" s="79">
        <f t="shared" si="38"/>
        <v>0</v>
      </c>
      <c r="AX14" s="79">
        <f t="shared" si="38"/>
        <v>0</v>
      </c>
      <c r="AY14" s="80"/>
      <c r="AZ14" s="80"/>
      <c r="BA14" s="79">
        <f t="shared" si="39"/>
        <v>0</v>
      </c>
      <c r="BB14" s="79">
        <f t="shared" si="39"/>
        <v>0</v>
      </c>
      <c r="BC14" s="79">
        <f t="shared" si="39"/>
        <v>0</v>
      </c>
      <c r="BD14" s="79">
        <f t="shared" si="39"/>
        <v>0</v>
      </c>
      <c r="BE14" s="79">
        <f t="shared" si="39"/>
        <v>0</v>
      </c>
      <c r="BF14" s="80"/>
      <c r="BG14" s="80"/>
      <c r="BH14" s="79">
        <f t="shared" si="40"/>
        <v>0</v>
      </c>
      <c r="BI14" s="79">
        <f t="shared" si="40"/>
        <v>0</v>
      </c>
      <c r="BJ14" s="79">
        <f t="shared" si="40"/>
        <v>0</v>
      </c>
      <c r="BK14" s="79">
        <f t="shared" si="40"/>
        <v>0</v>
      </c>
      <c r="BL14" s="79">
        <f t="shared" si="40"/>
        <v>0</v>
      </c>
      <c r="BM14" s="80"/>
      <c r="BN14" s="80"/>
      <c r="BO14" s="79">
        <f t="shared" si="41"/>
        <v>0</v>
      </c>
      <c r="BP14" s="79">
        <f t="shared" si="41"/>
        <v>0</v>
      </c>
      <c r="BQ14" s="79">
        <f t="shared" si="41"/>
        <v>0</v>
      </c>
      <c r="BR14" s="79">
        <f t="shared" si="41"/>
        <v>0</v>
      </c>
      <c r="BS14" s="79">
        <f t="shared" si="41"/>
        <v>0</v>
      </c>
      <c r="BT14" s="80"/>
      <c r="BU14" s="80"/>
      <c r="BV14" s="79">
        <f t="shared" si="42"/>
        <v>0</v>
      </c>
      <c r="BW14" s="79">
        <f t="shared" si="42"/>
        <v>0</v>
      </c>
      <c r="BX14" s="79">
        <f t="shared" si="42"/>
        <v>0</v>
      </c>
      <c r="BY14" s="79">
        <f t="shared" si="42"/>
        <v>0</v>
      </c>
      <c r="BZ14" s="79">
        <f t="shared" si="42"/>
        <v>0</v>
      </c>
      <c r="CA14" s="80"/>
      <c r="CB14" s="80"/>
      <c r="CC14" s="79">
        <f t="shared" si="43"/>
        <v>0</v>
      </c>
      <c r="CD14" s="79">
        <f t="shared" si="43"/>
        <v>0</v>
      </c>
      <c r="CE14" s="79">
        <f t="shared" si="43"/>
        <v>0</v>
      </c>
      <c r="CF14" s="79">
        <f t="shared" si="43"/>
        <v>0</v>
      </c>
      <c r="CG14" s="79">
        <f t="shared" si="43"/>
        <v>0</v>
      </c>
      <c r="CH14" s="80"/>
      <c r="CI14" s="80"/>
      <c r="CJ14" s="79">
        <f t="shared" si="44"/>
        <v>0</v>
      </c>
      <c r="CK14" s="79">
        <f t="shared" si="44"/>
        <v>0</v>
      </c>
      <c r="CL14" s="79">
        <f t="shared" si="44"/>
        <v>0</v>
      </c>
      <c r="CM14" s="79">
        <f t="shared" si="44"/>
        <v>0</v>
      </c>
      <c r="CN14" s="79">
        <f t="shared" si="44"/>
        <v>0</v>
      </c>
      <c r="CO14" s="80"/>
      <c r="CP14" s="80"/>
      <c r="CQ14" s="79">
        <f t="shared" si="44"/>
        <v>0</v>
      </c>
      <c r="CR14" s="79">
        <f t="shared" si="44"/>
        <v>0</v>
      </c>
      <c r="CS14" s="79">
        <f t="shared" si="44"/>
        <v>0</v>
      </c>
      <c r="CT14" s="79">
        <f t="shared" si="45"/>
        <v>0</v>
      </c>
      <c r="CU14" s="79">
        <f t="shared" si="45"/>
        <v>0</v>
      </c>
      <c r="CV14" s="80"/>
      <c r="CW14" s="80"/>
      <c r="CX14" s="79">
        <f t="shared" si="45"/>
        <v>0</v>
      </c>
      <c r="CY14" s="79">
        <f t="shared" si="45"/>
        <v>0</v>
      </c>
      <c r="CZ14" s="79">
        <f t="shared" si="45"/>
        <v>0</v>
      </c>
      <c r="DA14" s="79">
        <f t="shared" si="45"/>
        <v>0</v>
      </c>
      <c r="DB14" s="79">
        <f t="shared" si="45"/>
        <v>0</v>
      </c>
      <c r="DC14" s="80"/>
      <c r="DD14" s="80"/>
      <c r="DE14" s="79">
        <f t="shared" si="46"/>
        <v>0</v>
      </c>
      <c r="DF14" s="79">
        <f t="shared" si="46"/>
        <v>0</v>
      </c>
      <c r="DG14" s="79">
        <f t="shared" si="46"/>
        <v>0</v>
      </c>
      <c r="DH14" s="79">
        <f t="shared" si="46"/>
        <v>0</v>
      </c>
      <c r="DI14" s="79">
        <f t="shared" si="46"/>
        <v>0</v>
      </c>
      <c r="DJ14" s="80"/>
      <c r="DK14" s="80"/>
      <c r="DL14" s="79">
        <f t="shared" si="46"/>
        <v>0</v>
      </c>
      <c r="DM14" s="79">
        <f t="shared" si="46"/>
        <v>0</v>
      </c>
      <c r="DN14" s="79">
        <f t="shared" si="46"/>
        <v>0</v>
      </c>
      <c r="DO14" s="79">
        <f t="shared" si="46"/>
        <v>0</v>
      </c>
      <c r="DP14" s="79">
        <f t="shared" si="46"/>
        <v>0</v>
      </c>
      <c r="DQ14" s="80"/>
      <c r="DR14" s="80"/>
      <c r="DS14" s="79">
        <f t="shared" si="31"/>
        <v>0</v>
      </c>
      <c r="DT14" s="79">
        <f t="shared" si="31"/>
        <v>0</v>
      </c>
      <c r="DU14" s="79">
        <f t="shared" si="31"/>
        <v>0</v>
      </c>
      <c r="DV14" s="79">
        <f t="shared" si="31"/>
        <v>0</v>
      </c>
      <c r="DW14" s="79">
        <f t="shared" si="31"/>
        <v>0</v>
      </c>
      <c r="DX14" s="80"/>
      <c r="DY14" s="80"/>
      <c r="DZ14" s="79">
        <f t="shared" si="31"/>
        <v>0</v>
      </c>
      <c r="EA14" s="79">
        <f t="shared" si="31"/>
        <v>0</v>
      </c>
      <c r="EB14" s="79">
        <f t="shared" si="31"/>
        <v>0</v>
      </c>
      <c r="EC14" s="79">
        <f t="shared" si="31"/>
        <v>0</v>
      </c>
      <c r="ED14" s="79">
        <f t="shared" si="31"/>
        <v>0</v>
      </c>
      <c r="EE14" s="80"/>
      <c r="EF14" s="80"/>
      <c r="EG14" s="79">
        <f t="shared" si="31"/>
        <v>0</v>
      </c>
      <c r="EH14" s="79">
        <f t="shared" si="31"/>
        <v>0</v>
      </c>
      <c r="EI14" s="79">
        <f t="shared" si="31"/>
        <v>0</v>
      </c>
      <c r="EJ14" s="79">
        <f t="shared" si="31"/>
        <v>0</v>
      </c>
      <c r="EK14" s="79">
        <f t="shared" si="31"/>
        <v>0</v>
      </c>
      <c r="EL14" s="80"/>
      <c r="EM14" s="80"/>
      <c r="EN14" s="79">
        <f t="shared" si="31"/>
        <v>0</v>
      </c>
      <c r="EO14" s="79">
        <f t="shared" si="31"/>
        <v>0</v>
      </c>
      <c r="EP14" s="79">
        <f t="shared" si="31"/>
        <v>0</v>
      </c>
      <c r="EQ14" s="79">
        <f t="shared" si="31"/>
        <v>0</v>
      </c>
      <c r="ER14" s="79">
        <f t="shared" si="31"/>
        <v>0</v>
      </c>
      <c r="ES14" s="80"/>
      <c r="ET14" s="80"/>
      <c r="EU14" s="79">
        <f t="shared" si="47"/>
        <v>0</v>
      </c>
      <c r="EV14" s="79">
        <f t="shared" si="47"/>
        <v>0</v>
      </c>
      <c r="EW14" s="79">
        <f t="shared" si="47"/>
        <v>0</v>
      </c>
      <c r="EX14" s="79">
        <f t="shared" si="47"/>
        <v>0</v>
      </c>
      <c r="EY14" s="79">
        <f t="shared" si="47"/>
        <v>0</v>
      </c>
      <c r="EZ14" s="80"/>
      <c r="FA14" s="80"/>
      <c r="FB14" s="79">
        <f t="shared" si="33"/>
        <v>0</v>
      </c>
      <c r="FC14" s="79">
        <f t="shared" si="33"/>
        <v>0</v>
      </c>
      <c r="FD14" s="79">
        <f t="shared" si="33"/>
        <v>0</v>
      </c>
      <c r="FE14" s="79">
        <f t="shared" si="33"/>
        <v>0</v>
      </c>
      <c r="FF14" s="79">
        <f t="shared" si="33"/>
        <v>0</v>
      </c>
      <c r="FG14" s="80"/>
      <c r="FH14" s="80"/>
      <c r="FI14" s="79">
        <f t="shared" si="33"/>
        <v>0</v>
      </c>
      <c r="FJ14" s="79">
        <f t="shared" si="33"/>
        <v>0</v>
      </c>
      <c r="FK14" s="79">
        <f t="shared" si="33"/>
        <v>0</v>
      </c>
      <c r="FL14" s="79">
        <f t="shared" si="33"/>
        <v>0</v>
      </c>
      <c r="FM14" s="79">
        <f t="shared" si="33"/>
        <v>0</v>
      </c>
      <c r="FN14" s="80"/>
      <c r="FO14" s="80"/>
      <c r="FP14" s="79">
        <f t="shared" si="33"/>
        <v>0</v>
      </c>
      <c r="FQ14" s="79">
        <f t="shared" si="33"/>
        <v>0</v>
      </c>
      <c r="FR14" s="79">
        <f t="shared" si="33"/>
        <v>0</v>
      </c>
      <c r="FS14" s="79">
        <f t="shared" si="33"/>
        <v>0</v>
      </c>
      <c r="FT14" s="79">
        <f t="shared" si="33"/>
        <v>0</v>
      </c>
      <c r="FU14" s="80"/>
      <c r="FV14" s="80"/>
      <c r="FW14" s="79">
        <f t="shared" si="33"/>
        <v>0</v>
      </c>
      <c r="FX14" s="79">
        <f t="shared" si="33"/>
        <v>0</v>
      </c>
      <c r="FY14" s="79">
        <f t="shared" si="33"/>
        <v>0</v>
      </c>
    </row>
    <row r="15" spans="1:181" ht="31.5" customHeight="1">
      <c r="A15" s="82"/>
      <c r="B15" s="87"/>
      <c r="C15" s="87"/>
      <c r="D15" s="130"/>
      <c r="E15" s="87"/>
      <c r="F15" s="87"/>
      <c r="G15" s="87"/>
      <c r="H15" s="83"/>
      <c r="I15" s="83"/>
      <c r="J15" s="84"/>
      <c r="K15" s="85"/>
      <c r="L15" s="84"/>
      <c r="M15" s="124"/>
      <c r="N15" s="124"/>
      <c r="O15" s="76"/>
      <c r="P15" s="86"/>
      <c r="Q15" s="81"/>
      <c r="R15" s="79">
        <f t="shared" si="34"/>
        <v>0</v>
      </c>
      <c r="S15" s="79">
        <f t="shared" si="34"/>
        <v>0</v>
      </c>
      <c r="T15" s="79">
        <f t="shared" si="34"/>
        <v>0</v>
      </c>
      <c r="U15" s="79">
        <f t="shared" si="34"/>
        <v>0</v>
      </c>
      <c r="V15" s="79">
        <f t="shared" si="34"/>
        <v>0</v>
      </c>
      <c r="W15" s="80"/>
      <c r="X15" s="80"/>
      <c r="Y15" s="79">
        <f t="shared" si="35"/>
        <v>0</v>
      </c>
      <c r="Z15" s="79">
        <f t="shared" si="35"/>
        <v>0</v>
      </c>
      <c r="AA15" s="79">
        <f t="shared" si="35"/>
        <v>0</v>
      </c>
      <c r="AB15" s="79">
        <f t="shared" si="35"/>
        <v>0</v>
      </c>
      <c r="AC15" s="79">
        <f t="shared" si="35"/>
        <v>0</v>
      </c>
      <c r="AD15" s="80"/>
      <c r="AE15" s="80"/>
      <c r="AF15" s="79">
        <f t="shared" si="36"/>
        <v>0</v>
      </c>
      <c r="AG15" s="79">
        <f t="shared" si="36"/>
        <v>0</v>
      </c>
      <c r="AH15" s="79">
        <f t="shared" si="36"/>
        <v>0</v>
      </c>
      <c r="AI15" s="79">
        <f t="shared" si="36"/>
        <v>0</v>
      </c>
      <c r="AJ15" s="79">
        <f t="shared" si="36"/>
        <v>0</v>
      </c>
      <c r="AK15" s="80"/>
      <c r="AL15" s="80"/>
      <c r="AM15" s="79">
        <f t="shared" si="37"/>
        <v>0</v>
      </c>
      <c r="AN15" s="79">
        <f t="shared" si="37"/>
        <v>0</v>
      </c>
      <c r="AO15" s="79">
        <f t="shared" si="37"/>
        <v>0</v>
      </c>
      <c r="AP15" s="79">
        <f t="shared" si="37"/>
        <v>0</v>
      </c>
      <c r="AQ15" s="79">
        <f t="shared" si="37"/>
        <v>0</v>
      </c>
      <c r="AR15" s="80"/>
      <c r="AS15" s="80"/>
      <c r="AT15" s="79">
        <f t="shared" si="38"/>
        <v>0</v>
      </c>
      <c r="AU15" s="79">
        <f t="shared" si="38"/>
        <v>0</v>
      </c>
      <c r="AV15" s="79">
        <f t="shared" si="38"/>
        <v>0</v>
      </c>
      <c r="AW15" s="79">
        <f t="shared" si="38"/>
        <v>0</v>
      </c>
      <c r="AX15" s="79">
        <f t="shared" si="38"/>
        <v>0</v>
      </c>
      <c r="AY15" s="80"/>
      <c r="AZ15" s="80"/>
      <c r="BA15" s="79">
        <f t="shared" si="39"/>
        <v>0</v>
      </c>
      <c r="BB15" s="79">
        <f t="shared" si="39"/>
        <v>0</v>
      </c>
      <c r="BC15" s="79">
        <f t="shared" si="39"/>
        <v>0</v>
      </c>
      <c r="BD15" s="79">
        <f t="shared" si="39"/>
        <v>0</v>
      </c>
      <c r="BE15" s="79">
        <f t="shared" si="39"/>
        <v>0</v>
      </c>
      <c r="BF15" s="80"/>
      <c r="BG15" s="80"/>
      <c r="BH15" s="79">
        <f t="shared" si="40"/>
        <v>0</v>
      </c>
      <c r="BI15" s="79">
        <f t="shared" si="40"/>
        <v>0</v>
      </c>
      <c r="BJ15" s="79">
        <f t="shared" si="40"/>
        <v>0</v>
      </c>
      <c r="BK15" s="79">
        <f t="shared" si="40"/>
        <v>0</v>
      </c>
      <c r="BL15" s="79">
        <f t="shared" si="40"/>
        <v>0</v>
      </c>
      <c r="BM15" s="80"/>
      <c r="BN15" s="80"/>
      <c r="BO15" s="79">
        <f t="shared" si="41"/>
        <v>0</v>
      </c>
      <c r="BP15" s="79">
        <f t="shared" si="41"/>
        <v>0</v>
      </c>
      <c r="BQ15" s="79">
        <f t="shared" si="41"/>
        <v>0</v>
      </c>
      <c r="BR15" s="79">
        <f t="shared" si="41"/>
        <v>0</v>
      </c>
      <c r="BS15" s="79">
        <f t="shared" si="41"/>
        <v>0</v>
      </c>
      <c r="BT15" s="80"/>
      <c r="BU15" s="80"/>
      <c r="BV15" s="79">
        <f t="shared" si="42"/>
        <v>0</v>
      </c>
      <c r="BW15" s="79">
        <f t="shared" si="42"/>
        <v>0</v>
      </c>
      <c r="BX15" s="79">
        <f t="shared" si="42"/>
        <v>0</v>
      </c>
      <c r="BY15" s="79">
        <f t="shared" si="42"/>
        <v>0</v>
      </c>
      <c r="BZ15" s="79">
        <f t="shared" si="42"/>
        <v>0</v>
      </c>
      <c r="CA15" s="80"/>
      <c r="CB15" s="80"/>
      <c r="CC15" s="79">
        <f t="shared" si="43"/>
        <v>0</v>
      </c>
      <c r="CD15" s="79">
        <f t="shared" si="43"/>
        <v>0</v>
      </c>
      <c r="CE15" s="79">
        <f t="shared" si="43"/>
        <v>0</v>
      </c>
      <c r="CF15" s="79">
        <f t="shared" si="43"/>
        <v>0</v>
      </c>
      <c r="CG15" s="79">
        <f t="shared" si="43"/>
        <v>0</v>
      </c>
      <c r="CH15" s="80"/>
      <c r="CI15" s="80"/>
      <c r="CJ15" s="79">
        <f t="shared" si="44"/>
        <v>0</v>
      </c>
      <c r="CK15" s="79">
        <f t="shared" si="44"/>
        <v>0</v>
      </c>
      <c r="CL15" s="79">
        <f t="shared" si="44"/>
        <v>0</v>
      </c>
      <c r="CM15" s="79">
        <f t="shared" si="44"/>
        <v>0</v>
      </c>
      <c r="CN15" s="79">
        <f t="shared" si="44"/>
        <v>0</v>
      </c>
      <c r="CO15" s="80"/>
      <c r="CP15" s="80"/>
      <c r="CQ15" s="79">
        <f t="shared" si="44"/>
        <v>0</v>
      </c>
      <c r="CR15" s="79">
        <f t="shared" si="44"/>
        <v>0</v>
      </c>
      <c r="CS15" s="79">
        <f t="shared" si="44"/>
        <v>0</v>
      </c>
      <c r="CT15" s="79">
        <f t="shared" si="45"/>
        <v>0</v>
      </c>
      <c r="CU15" s="79">
        <f t="shared" si="45"/>
        <v>0</v>
      </c>
      <c r="CV15" s="80"/>
      <c r="CW15" s="80"/>
      <c r="CX15" s="79">
        <f t="shared" si="45"/>
        <v>0</v>
      </c>
      <c r="CY15" s="79">
        <f t="shared" si="45"/>
        <v>0</v>
      </c>
      <c r="CZ15" s="79">
        <f t="shared" si="45"/>
        <v>0</v>
      </c>
      <c r="DA15" s="79">
        <f t="shared" si="45"/>
        <v>0</v>
      </c>
      <c r="DB15" s="79">
        <f t="shared" si="45"/>
        <v>0</v>
      </c>
      <c r="DC15" s="80"/>
      <c r="DD15" s="80"/>
      <c r="DE15" s="79">
        <f t="shared" si="46"/>
        <v>0</v>
      </c>
      <c r="DF15" s="79">
        <f t="shared" si="46"/>
        <v>0</v>
      </c>
      <c r="DG15" s="79">
        <f t="shared" si="46"/>
        <v>0</v>
      </c>
      <c r="DH15" s="79">
        <f t="shared" si="46"/>
        <v>0</v>
      </c>
      <c r="DI15" s="79">
        <f t="shared" si="46"/>
        <v>0</v>
      </c>
      <c r="DJ15" s="80"/>
      <c r="DK15" s="80"/>
      <c r="DL15" s="79">
        <f t="shared" si="46"/>
        <v>0</v>
      </c>
      <c r="DM15" s="79">
        <f t="shared" si="46"/>
        <v>0</v>
      </c>
      <c r="DN15" s="79">
        <f t="shared" si="46"/>
        <v>0</v>
      </c>
      <c r="DO15" s="79">
        <f t="shared" si="46"/>
        <v>0</v>
      </c>
      <c r="DP15" s="79">
        <f t="shared" si="46"/>
        <v>0</v>
      </c>
      <c r="DQ15" s="80"/>
      <c r="DR15" s="80"/>
      <c r="DS15" s="79">
        <f t="shared" si="31"/>
        <v>0</v>
      </c>
      <c r="DT15" s="79">
        <f t="shared" si="31"/>
        <v>0</v>
      </c>
      <c r="DU15" s="79">
        <f t="shared" si="31"/>
        <v>0</v>
      </c>
      <c r="DV15" s="79">
        <f t="shared" si="31"/>
        <v>0</v>
      </c>
      <c r="DW15" s="79">
        <f t="shared" si="31"/>
        <v>0</v>
      </c>
      <c r="DX15" s="80"/>
      <c r="DY15" s="80"/>
      <c r="DZ15" s="79">
        <f t="shared" si="31"/>
        <v>0</v>
      </c>
      <c r="EA15" s="79">
        <f t="shared" si="31"/>
        <v>0</v>
      </c>
      <c r="EB15" s="79">
        <f t="shared" si="31"/>
        <v>0</v>
      </c>
      <c r="EC15" s="79">
        <f t="shared" si="31"/>
        <v>0</v>
      </c>
      <c r="ED15" s="79">
        <f t="shared" si="31"/>
        <v>0</v>
      </c>
      <c r="EE15" s="80"/>
      <c r="EF15" s="80"/>
      <c r="EG15" s="79">
        <f t="shared" si="31"/>
        <v>0</v>
      </c>
      <c r="EH15" s="79">
        <f t="shared" si="31"/>
        <v>0</v>
      </c>
      <c r="EI15" s="79">
        <f t="shared" si="31"/>
        <v>0</v>
      </c>
      <c r="EJ15" s="79">
        <f t="shared" si="31"/>
        <v>0</v>
      </c>
      <c r="EK15" s="79">
        <f t="shared" si="31"/>
        <v>0</v>
      </c>
      <c r="EL15" s="80"/>
      <c r="EM15" s="80"/>
      <c r="EN15" s="79">
        <f t="shared" si="31"/>
        <v>0</v>
      </c>
      <c r="EO15" s="79">
        <f t="shared" si="31"/>
        <v>0</v>
      </c>
      <c r="EP15" s="79">
        <f t="shared" si="31"/>
        <v>0</v>
      </c>
      <c r="EQ15" s="79">
        <f t="shared" si="31"/>
        <v>0</v>
      </c>
      <c r="ER15" s="79">
        <f t="shared" si="31"/>
        <v>0</v>
      </c>
      <c r="ES15" s="80"/>
      <c r="ET15" s="80"/>
      <c r="EU15" s="79">
        <f t="shared" si="47"/>
        <v>0</v>
      </c>
      <c r="EV15" s="79">
        <f t="shared" si="47"/>
        <v>0</v>
      </c>
      <c r="EW15" s="79">
        <f t="shared" si="47"/>
        <v>0</v>
      </c>
      <c r="EX15" s="79">
        <f t="shared" si="47"/>
        <v>0</v>
      </c>
      <c r="EY15" s="79">
        <f t="shared" si="47"/>
        <v>0</v>
      </c>
      <c r="EZ15" s="80"/>
      <c r="FA15" s="80"/>
      <c r="FB15" s="79">
        <f t="shared" si="33"/>
        <v>0</v>
      </c>
      <c r="FC15" s="79">
        <f t="shared" si="33"/>
        <v>0</v>
      </c>
      <c r="FD15" s="79">
        <f t="shared" si="33"/>
        <v>0</v>
      </c>
      <c r="FE15" s="79">
        <f t="shared" si="33"/>
        <v>0</v>
      </c>
      <c r="FF15" s="79">
        <f t="shared" si="33"/>
        <v>0</v>
      </c>
      <c r="FG15" s="80"/>
      <c r="FH15" s="80"/>
      <c r="FI15" s="79">
        <f t="shared" si="33"/>
        <v>0</v>
      </c>
      <c r="FJ15" s="79">
        <f t="shared" si="33"/>
        <v>0</v>
      </c>
      <c r="FK15" s="79">
        <f t="shared" si="33"/>
        <v>0</v>
      </c>
      <c r="FL15" s="79">
        <f t="shared" si="33"/>
        <v>0</v>
      </c>
      <c r="FM15" s="79">
        <f t="shared" si="33"/>
        <v>0</v>
      </c>
      <c r="FN15" s="80"/>
      <c r="FO15" s="80"/>
      <c r="FP15" s="79">
        <f t="shared" si="33"/>
        <v>0</v>
      </c>
      <c r="FQ15" s="79">
        <f t="shared" si="33"/>
        <v>0</v>
      </c>
      <c r="FR15" s="79">
        <f t="shared" si="33"/>
        <v>0</v>
      </c>
      <c r="FS15" s="79">
        <f t="shared" si="33"/>
        <v>0</v>
      </c>
      <c r="FT15" s="79">
        <f t="shared" si="33"/>
        <v>0</v>
      </c>
      <c r="FU15" s="80"/>
      <c r="FV15" s="80"/>
      <c r="FW15" s="79">
        <f t="shared" si="33"/>
        <v>0</v>
      </c>
      <c r="FX15" s="79">
        <f t="shared" si="33"/>
        <v>0</v>
      </c>
      <c r="FY15" s="79">
        <f t="shared" si="33"/>
        <v>0</v>
      </c>
    </row>
    <row r="16" spans="1:181" ht="31.5" customHeight="1">
      <c r="A16" s="82"/>
      <c r="B16" s="87"/>
      <c r="C16" s="87"/>
      <c r="D16" s="130"/>
      <c r="E16" s="87"/>
      <c r="F16" s="87"/>
      <c r="G16" s="87"/>
      <c r="H16" s="83"/>
      <c r="I16" s="83"/>
      <c r="J16" s="84"/>
      <c r="K16" s="85"/>
      <c r="L16" s="84"/>
      <c r="M16" s="124"/>
      <c r="N16" s="124"/>
      <c r="O16" s="76"/>
      <c r="P16" s="86"/>
      <c r="Q16" s="81"/>
      <c r="R16" s="79">
        <f t="shared" si="34"/>
        <v>0</v>
      </c>
      <c r="S16" s="79">
        <f t="shared" si="34"/>
        <v>0</v>
      </c>
      <c r="T16" s="79">
        <f t="shared" si="34"/>
        <v>0</v>
      </c>
      <c r="U16" s="79">
        <f t="shared" si="34"/>
        <v>0</v>
      </c>
      <c r="V16" s="79">
        <f t="shared" si="34"/>
        <v>0</v>
      </c>
      <c r="W16" s="80"/>
      <c r="X16" s="80"/>
      <c r="Y16" s="79">
        <f t="shared" si="35"/>
        <v>0</v>
      </c>
      <c r="Z16" s="79">
        <f t="shared" si="35"/>
        <v>0</v>
      </c>
      <c r="AA16" s="79">
        <f t="shared" si="35"/>
        <v>0</v>
      </c>
      <c r="AB16" s="79">
        <f t="shared" si="35"/>
        <v>0</v>
      </c>
      <c r="AC16" s="79">
        <f t="shared" si="35"/>
        <v>0</v>
      </c>
      <c r="AD16" s="80"/>
      <c r="AE16" s="80"/>
      <c r="AF16" s="79">
        <f t="shared" si="36"/>
        <v>0</v>
      </c>
      <c r="AG16" s="79">
        <f t="shared" si="36"/>
        <v>0</v>
      </c>
      <c r="AH16" s="79">
        <f t="shared" si="36"/>
        <v>0</v>
      </c>
      <c r="AI16" s="79">
        <f t="shared" si="36"/>
        <v>0</v>
      </c>
      <c r="AJ16" s="79">
        <f t="shared" si="36"/>
        <v>0</v>
      </c>
      <c r="AK16" s="80"/>
      <c r="AL16" s="80"/>
      <c r="AM16" s="79">
        <f t="shared" si="37"/>
        <v>0</v>
      </c>
      <c r="AN16" s="79">
        <f t="shared" si="37"/>
        <v>0</v>
      </c>
      <c r="AO16" s="79">
        <f t="shared" si="37"/>
        <v>0</v>
      </c>
      <c r="AP16" s="79">
        <f t="shared" si="37"/>
        <v>0</v>
      </c>
      <c r="AQ16" s="79">
        <f t="shared" si="37"/>
        <v>0</v>
      </c>
      <c r="AR16" s="80"/>
      <c r="AS16" s="80"/>
      <c r="AT16" s="79">
        <f t="shared" si="38"/>
        <v>0</v>
      </c>
      <c r="AU16" s="79">
        <f t="shared" si="38"/>
        <v>0</v>
      </c>
      <c r="AV16" s="79">
        <f t="shared" si="38"/>
        <v>0</v>
      </c>
      <c r="AW16" s="79">
        <f t="shared" si="38"/>
        <v>0</v>
      </c>
      <c r="AX16" s="79">
        <f t="shared" si="38"/>
        <v>0</v>
      </c>
      <c r="AY16" s="80"/>
      <c r="AZ16" s="80"/>
      <c r="BA16" s="79">
        <f t="shared" si="39"/>
        <v>0</v>
      </c>
      <c r="BB16" s="79">
        <f t="shared" si="39"/>
        <v>0</v>
      </c>
      <c r="BC16" s="79">
        <f t="shared" si="39"/>
        <v>0</v>
      </c>
      <c r="BD16" s="79">
        <f t="shared" si="39"/>
        <v>0</v>
      </c>
      <c r="BE16" s="79">
        <f t="shared" si="39"/>
        <v>0</v>
      </c>
      <c r="BF16" s="80"/>
      <c r="BG16" s="80"/>
      <c r="BH16" s="79">
        <f t="shared" si="40"/>
        <v>0</v>
      </c>
      <c r="BI16" s="79">
        <f t="shared" si="40"/>
        <v>0</v>
      </c>
      <c r="BJ16" s="79">
        <f t="shared" si="40"/>
        <v>0</v>
      </c>
      <c r="BK16" s="79">
        <f t="shared" si="40"/>
        <v>0</v>
      </c>
      <c r="BL16" s="79">
        <f t="shared" si="40"/>
        <v>0</v>
      </c>
      <c r="BM16" s="80"/>
      <c r="BN16" s="80"/>
      <c r="BO16" s="79">
        <f t="shared" si="41"/>
        <v>0</v>
      </c>
      <c r="BP16" s="79">
        <f t="shared" si="41"/>
        <v>0</v>
      </c>
      <c r="BQ16" s="79">
        <f t="shared" si="41"/>
        <v>0</v>
      </c>
      <c r="BR16" s="79">
        <f t="shared" si="41"/>
        <v>0</v>
      </c>
      <c r="BS16" s="79">
        <f t="shared" si="41"/>
        <v>0</v>
      </c>
      <c r="BT16" s="80"/>
      <c r="BU16" s="80"/>
      <c r="BV16" s="79">
        <f t="shared" si="42"/>
        <v>0</v>
      </c>
      <c r="BW16" s="79">
        <f t="shared" si="42"/>
        <v>0</v>
      </c>
      <c r="BX16" s="79">
        <f t="shared" si="42"/>
        <v>0</v>
      </c>
      <c r="BY16" s="79">
        <f t="shared" si="42"/>
        <v>0</v>
      </c>
      <c r="BZ16" s="79">
        <f t="shared" si="42"/>
        <v>0</v>
      </c>
      <c r="CA16" s="80"/>
      <c r="CB16" s="80"/>
      <c r="CC16" s="79">
        <f t="shared" si="43"/>
        <v>0</v>
      </c>
      <c r="CD16" s="79">
        <f t="shared" si="43"/>
        <v>0</v>
      </c>
      <c r="CE16" s="79">
        <f t="shared" si="43"/>
        <v>0</v>
      </c>
      <c r="CF16" s="79">
        <f t="shared" si="43"/>
        <v>0</v>
      </c>
      <c r="CG16" s="79">
        <f t="shared" si="43"/>
        <v>0</v>
      </c>
      <c r="CH16" s="80"/>
      <c r="CI16" s="80"/>
      <c r="CJ16" s="79">
        <f t="shared" si="44"/>
        <v>0</v>
      </c>
      <c r="CK16" s="79">
        <f t="shared" si="44"/>
        <v>0</v>
      </c>
      <c r="CL16" s="79">
        <f t="shared" si="44"/>
        <v>0</v>
      </c>
      <c r="CM16" s="79">
        <f t="shared" si="44"/>
        <v>0</v>
      </c>
      <c r="CN16" s="79">
        <f t="shared" si="44"/>
        <v>0</v>
      </c>
      <c r="CO16" s="80"/>
      <c r="CP16" s="80"/>
      <c r="CQ16" s="79">
        <f t="shared" si="44"/>
        <v>0</v>
      </c>
      <c r="CR16" s="79">
        <f t="shared" si="44"/>
        <v>0</v>
      </c>
      <c r="CS16" s="79">
        <f t="shared" si="44"/>
        <v>0</v>
      </c>
      <c r="CT16" s="79">
        <f t="shared" si="45"/>
        <v>0</v>
      </c>
      <c r="CU16" s="79">
        <f t="shared" si="45"/>
        <v>0</v>
      </c>
      <c r="CV16" s="80"/>
      <c r="CW16" s="80"/>
      <c r="CX16" s="79">
        <f t="shared" si="45"/>
        <v>0</v>
      </c>
      <c r="CY16" s="79">
        <f t="shared" si="45"/>
        <v>0</v>
      </c>
      <c r="CZ16" s="79">
        <f t="shared" si="45"/>
        <v>0</v>
      </c>
      <c r="DA16" s="79">
        <f t="shared" si="45"/>
        <v>0</v>
      </c>
      <c r="DB16" s="79">
        <f t="shared" si="45"/>
        <v>0</v>
      </c>
      <c r="DC16" s="80"/>
      <c r="DD16" s="80"/>
      <c r="DE16" s="79">
        <f t="shared" si="46"/>
        <v>0</v>
      </c>
      <c r="DF16" s="79">
        <f t="shared" si="46"/>
        <v>0</v>
      </c>
      <c r="DG16" s="79">
        <f t="shared" si="46"/>
        <v>0</v>
      </c>
      <c r="DH16" s="79">
        <f t="shared" si="46"/>
        <v>0</v>
      </c>
      <c r="DI16" s="79">
        <f t="shared" si="46"/>
        <v>0</v>
      </c>
      <c r="DJ16" s="80"/>
      <c r="DK16" s="80"/>
      <c r="DL16" s="79">
        <f t="shared" si="46"/>
        <v>0</v>
      </c>
      <c r="DM16" s="79">
        <f t="shared" si="46"/>
        <v>0</v>
      </c>
      <c r="DN16" s="79">
        <f t="shared" si="46"/>
        <v>0</v>
      </c>
      <c r="DO16" s="79">
        <f t="shared" si="46"/>
        <v>0</v>
      </c>
      <c r="DP16" s="79">
        <f t="shared" si="46"/>
        <v>0</v>
      </c>
      <c r="DQ16" s="80"/>
      <c r="DR16" s="80"/>
      <c r="DS16" s="79">
        <f t="shared" si="31"/>
        <v>0</v>
      </c>
      <c r="DT16" s="79">
        <f t="shared" si="31"/>
        <v>0</v>
      </c>
      <c r="DU16" s="79">
        <f t="shared" si="31"/>
        <v>0</v>
      </c>
      <c r="DV16" s="79">
        <f t="shared" si="31"/>
        <v>0</v>
      </c>
      <c r="DW16" s="79">
        <f t="shared" si="31"/>
        <v>0</v>
      </c>
      <c r="DX16" s="80"/>
      <c r="DY16" s="80"/>
      <c r="DZ16" s="79">
        <f t="shared" si="31"/>
        <v>0</v>
      </c>
      <c r="EA16" s="79">
        <f t="shared" si="31"/>
        <v>0</v>
      </c>
      <c r="EB16" s="79">
        <f t="shared" si="31"/>
        <v>0</v>
      </c>
      <c r="EC16" s="79">
        <f t="shared" si="31"/>
        <v>0</v>
      </c>
      <c r="ED16" s="79">
        <f t="shared" si="31"/>
        <v>0</v>
      </c>
      <c r="EE16" s="80"/>
      <c r="EF16" s="80"/>
      <c r="EG16" s="79">
        <f t="shared" si="31"/>
        <v>0</v>
      </c>
      <c r="EH16" s="79">
        <f t="shared" si="31"/>
        <v>0</v>
      </c>
      <c r="EI16" s="79">
        <f t="shared" si="31"/>
        <v>0</v>
      </c>
      <c r="EJ16" s="79">
        <f t="shared" si="31"/>
        <v>0</v>
      </c>
      <c r="EK16" s="79">
        <f t="shared" si="31"/>
        <v>0</v>
      </c>
      <c r="EL16" s="80"/>
      <c r="EM16" s="80"/>
      <c r="EN16" s="79">
        <f t="shared" si="31"/>
        <v>0</v>
      </c>
      <c r="EO16" s="79">
        <f t="shared" si="31"/>
        <v>0</v>
      </c>
      <c r="EP16" s="79">
        <f t="shared" si="31"/>
        <v>0</v>
      </c>
      <c r="EQ16" s="79">
        <f t="shared" si="31"/>
        <v>0</v>
      </c>
      <c r="ER16" s="79">
        <f t="shared" si="31"/>
        <v>0</v>
      </c>
      <c r="ES16" s="80"/>
      <c r="ET16" s="80"/>
      <c r="EU16" s="79">
        <f t="shared" si="47"/>
        <v>0</v>
      </c>
      <c r="EV16" s="79">
        <f t="shared" si="47"/>
        <v>0</v>
      </c>
      <c r="EW16" s="79">
        <f t="shared" si="47"/>
        <v>0</v>
      </c>
      <c r="EX16" s="79">
        <f t="shared" si="47"/>
        <v>0</v>
      </c>
      <c r="EY16" s="79">
        <f t="shared" si="47"/>
        <v>0</v>
      </c>
      <c r="EZ16" s="80"/>
      <c r="FA16" s="80"/>
      <c r="FB16" s="79">
        <f t="shared" si="33"/>
        <v>0</v>
      </c>
      <c r="FC16" s="79">
        <f t="shared" si="33"/>
        <v>0</v>
      </c>
      <c r="FD16" s="79">
        <f t="shared" si="33"/>
        <v>0</v>
      </c>
      <c r="FE16" s="79">
        <f t="shared" si="33"/>
        <v>0</v>
      </c>
      <c r="FF16" s="79">
        <f t="shared" si="33"/>
        <v>0</v>
      </c>
      <c r="FG16" s="80"/>
      <c r="FH16" s="80"/>
      <c r="FI16" s="79">
        <f t="shared" si="33"/>
        <v>0</v>
      </c>
      <c r="FJ16" s="79">
        <f t="shared" si="33"/>
        <v>0</v>
      </c>
      <c r="FK16" s="79">
        <f t="shared" si="33"/>
        <v>0</v>
      </c>
      <c r="FL16" s="79">
        <f t="shared" si="33"/>
        <v>0</v>
      </c>
      <c r="FM16" s="79">
        <f t="shared" si="33"/>
        <v>0</v>
      </c>
      <c r="FN16" s="80"/>
      <c r="FO16" s="80"/>
      <c r="FP16" s="79">
        <f t="shared" si="33"/>
        <v>0</v>
      </c>
      <c r="FQ16" s="79">
        <f t="shared" si="33"/>
        <v>0</v>
      </c>
      <c r="FR16" s="79">
        <f t="shared" si="33"/>
        <v>0</v>
      </c>
      <c r="FS16" s="79">
        <f t="shared" si="33"/>
        <v>0</v>
      </c>
      <c r="FT16" s="79">
        <f t="shared" si="33"/>
        <v>0</v>
      </c>
      <c r="FU16" s="80"/>
      <c r="FV16" s="80"/>
      <c r="FW16" s="79">
        <f t="shared" si="33"/>
        <v>0</v>
      </c>
      <c r="FX16" s="79">
        <f t="shared" si="33"/>
        <v>0</v>
      </c>
      <c r="FY16" s="79">
        <f t="shared" si="33"/>
        <v>0</v>
      </c>
    </row>
    <row r="17" spans="1:181" ht="31.5" customHeight="1">
      <c r="A17" s="82"/>
      <c r="B17" s="87"/>
      <c r="C17" s="87"/>
      <c r="D17" s="130"/>
      <c r="E17" s="87"/>
      <c r="F17" s="87"/>
      <c r="G17" s="87"/>
      <c r="H17" s="83"/>
      <c r="I17" s="83"/>
      <c r="J17" s="84"/>
      <c r="K17" s="85"/>
      <c r="L17" s="84"/>
      <c r="M17" s="124"/>
      <c r="N17" s="124"/>
      <c r="O17" s="76"/>
      <c r="P17" s="86"/>
      <c r="Q17" s="81"/>
      <c r="R17" s="79">
        <f t="shared" si="34"/>
        <v>0</v>
      </c>
      <c r="S17" s="79">
        <f t="shared" si="34"/>
        <v>0</v>
      </c>
      <c r="T17" s="79">
        <f t="shared" si="34"/>
        <v>0</v>
      </c>
      <c r="U17" s="79">
        <f t="shared" si="34"/>
        <v>0</v>
      </c>
      <c r="V17" s="79">
        <f t="shared" si="34"/>
        <v>0</v>
      </c>
      <c r="W17" s="80"/>
      <c r="X17" s="80"/>
      <c r="Y17" s="79">
        <f t="shared" si="35"/>
        <v>0</v>
      </c>
      <c r="Z17" s="79">
        <f t="shared" si="35"/>
        <v>0</v>
      </c>
      <c r="AA17" s="79">
        <f t="shared" si="35"/>
        <v>0</v>
      </c>
      <c r="AB17" s="79">
        <f t="shared" si="35"/>
        <v>0</v>
      </c>
      <c r="AC17" s="79">
        <f t="shared" si="35"/>
        <v>0</v>
      </c>
      <c r="AD17" s="80"/>
      <c r="AE17" s="80"/>
      <c r="AF17" s="79">
        <f t="shared" si="36"/>
        <v>0</v>
      </c>
      <c r="AG17" s="79">
        <f t="shared" si="36"/>
        <v>0</v>
      </c>
      <c r="AH17" s="79">
        <f t="shared" si="36"/>
        <v>0</v>
      </c>
      <c r="AI17" s="79">
        <f t="shared" si="36"/>
        <v>0</v>
      </c>
      <c r="AJ17" s="79">
        <f t="shared" si="36"/>
        <v>0</v>
      </c>
      <c r="AK17" s="80"/>
      <c r="AL17" s="80"/>
      <c r="AM17" s="79">
        <f t="shared" si="37"/>
        <v>0</v>
      </c>
      <c r="AN17" s="79">
        <f t="shared" si="37"/>
        <v>0</v>
      </c>
      <c r="AO17" s="79">
        <f t="shared" si="37"/>
        <v>0</v>
      </c>
      <c r="AP17" s="79">
        <f t="shared" si="37"/>
        <v>0</v>
      </c>
      <c r="AQ17" s="79">
        <f t="shared" si="37"/>
        <v>0</v>
      </c>
      <c r="AR17" s="80"/>
      <c r="AS17" s="80"/>
      <c r="AT17" s="79">
        <f t="shared" si="38"/>
        <v>0</v>
      </c>
      <c r="AU17" s="79">
        <f t="shared" si="38"/>
        <v>0</v>
      </c>
      <c r="AV17" s="79">
        <f t="shared" si="38"/>
        <v>0</v>
      </c>
      <c r="AW17" s="79">
        <f t="shared" si="38"/>
        <v>0</v>
      </c>
      <c r="AX17" s="79">
        <f t="shared" si="38"/>
        <v>0</v>
      </c>
      <c r="AY17" s="80"/>
      <c r="AZ17" s="80"/>
      <c r="BA17" s="79">
        <f t="shared" si="39"/>
        <v>0</v>
      </c>
      <c r="BB17" s="79">
        <f t="shared" si="39"/>
        <v>0</v>
      </c>
      <c r="BC17" s="79">
        <f t="shared" si="39"/>
        <v>0</v>
      </c>
      <c r="BD17" s="79">
        <f t="shared" si="39"/>
        <v>0</v>
      </c>
      <c r="BE17" s="79">
        <f t="shared" si="39"/>
        <v>0</v>
      </c>
      <c r="BF17" s="80"/>
      <c r="BG17" s="80"/>
      <c r="BH17" s="79">
        <f t="shared" si="40"/>
        <v>0</v>
      </c>
      <c r="BI17" s="79">
        <f t="shared" si="40"/>
        <v>0</v>
      </c>
      <c r="BJ17" s="79">
        <f t="shared" si="40"/>
        <v>0</v>
      </c>
      <c r="BK17" s="79">
        <f t="shared" si="40"/>
        <v>0</v>
      </c>
      <c r="BL17" s="79">
        <f t="shared" si="40"/>
        <v>0</v>
      </c>
      <c r="BM17" s="80"/>
      <c r="BN17" s="80"/>
      <c r="BO17" s="79">
        <f t="shared" si="41"/>
        <v>0</v>
      </c>
      <c r="BP17" s="79">
        <f t="shared" si="41"/>
        <v>0</v>
      </c>
      <c r="BQ17" s="79">
        <f t="shared" si="41"/>
        <v>0</v>
      </c>
      <c r="BR17" s="79">
        <f t="shared" si="41"/>
        <v>0</v>
      </c>
      <c r="BS17" s="79">
        <f t="shared" si="41"/>
        <v>0</v>
      </c>
      <c r="BT17" s="80"/>
      <c r="BU17" s="80"/>
      <c r="BV17" s="79">
        <f t="shared" si="42"/>
        <v>0</v>
      </c>
      <c r="BW17" s="79">
        <f t="shared" si="42"/>
        <v>0</v>
      </c>
      <c r="BX17" s="79">
        <f t="shared" si="42"/>
        <v>0</v>
      </c>
      <c r="BY17" s="79">
        <f t="shared" si="42"/>
        <v>0</v>
      </c>
      <c r="BZ17" s="79">
        <f t="shared" si="42"/>
        <v>0</v>
      </c>
      <c r="CA17" s="80"/>
      <c r="CB17" s="80"/>
      <c r="CC17" s="79">
        <f t="shared" si="43"/>
        <v>0</v>
      </c>
      <c r="CD17" s="79">
        <f t="shared" si="43"/>
        <v>0</v>
      </c>
      <c r="CE17" s="79">
        <f t="shared" si="43"/>
        <v>0</v>
      </c>
      <c r="CF17" s="79">
        <f t="shared" si="43"/>
        <v>0</v>
      </c>
      <c r="CG17" s="79">
        <f t="shared" si="43"/>
        <v>0</v>
      </c>
      <c r="CH17" s="80"/>
      <c r="CI17" s="80"/>
      <c r="CJ17" s="79">
        <f t="shared" si="44"/>
        <v>0</v>
      </c>
      <c r="CK17" s="79">
        <f t="shared" si="44"/>
        <v>0</v>
      </c>
      <c r="CL17" s="79">
        <f t="shared" si="44"/>
        <v>0</v>
      </c>
      <c r="CM17" s="79">
        <f t="shared" si="44"/>
        <v>0</v>
      </c>
      <c r="CN17" s="79">
        <f t="shared" si="44"/>
        <v>0</v>
      </c>
      <c r="CO17" s="80"/>
      <c r="CP17" s="80"/>
      <c r="CQ17" s="79">
        <f t="shared" si="44"/>
        <v>0</v>
      </c>
      <c r="CR17" s="79">
        <f t="shared" si="44"/>
        <v>0</v>
      </c>
      <c r="CS17" s="79">
        <f t="shared" si="44"/>
        <v>0</v>
      </c>
      <c r="CT17" s="79">
        <f t="shared" si="45"/>
        <v>0</v>
      </c>
      <c r="CU17" s="79">
        <f t="shared" si="45"/>
        <v>0</v>
      </c>
      <c r="CV17" s="80"/>
      <c r="CW17" s="80"/>
      <c r="CX17" s="79">
        <f t="shared" si="45"/>
        <v>0</v>
      </c>
      <c r="CY17" s="79">
        <f t="shared" si="45"/>
        <v>0</v>
      </c>
      <c r="CZ17" s="79">
        <f t="shared" si="45"/>
        <v>0</v>
      </c>
      <c r="DA17" s="79">
        <f t="shared" si="45"/>
        <v>0</v>
      </c>
      <c r="DB17" s="79">
        <f t="shared" si="45"/>
        <v>0</v>
      </c>
      <c r="DC17" s="80"/>
      <c r="DD17" s="80"/>
      <c r="DE17" s="79">
        <f t="shared" si="46"/>
        <v>0</v>
      </c>
      <c r="DF17" s="79">
        <f t="shared" si="46"/>
        <v>0</v>
      </c>
      <c r="DG17" s="79">
        <f t="shared" si="46"/>
        <v>0</v>
      </c>
      <c r="DH17" s="79">
        <f t="shared" si="46"/>
        <v>0</v>
      </c>
      <c r="DI17" s="79">
        <f t="shared" si="46"/>
        <v>0</v>
      </c>
      <c r="DJ17" s="80"/>
      <c r="DK17" s="80"/>
      <c r="DL17" s="79">
        <f t="shared" si="46"/>
        <v>0</v>
      </c>
      <c r="DM17" s="79">
        <f t="shared" si="46"/>
        <v>0</v>
      </c>
      <c r="DN17" s="79">
        <f t="shared" si="46"/>
        <v>0</v>
      </c>
      <c r="DO17" s="79">
        <f t="shared" si="46"/>
        <v>0</v>
      </c>
      <c r="DP17" s="79">
        <f t="shared" si="46"/>
        <v>0</v>
      </c>
      <c r="DQ17" s="80"/>
      <c r="DR17" s="80"/>
      <c r="DS17" s="79">
        <f t="shared" si="31"/>
        <v>0</v>
      </c>
      <c r="DT17" s="79">
        <f t="shared" si="31"/>
        <v>0</v>
      </c>
      <c r="DU17" s="79">
        <f t="shared" si="31"/>
        <v>0</v>
      </c>
      <c r="DV17" s="79">
        <f t="shared" si="31"/>
        <v>0</v>
      </c>
      <c r="DW17" s="79">
        <f t="shared" si="31"/>
        <v>0</v>
      </c>
      <c r="DX17" s="80"/>
      <c r="DY17" s="80"/>
      <c r="DZ17" s="79">
        <f t="shared" si="31"/>
        <v>0</v>
      </c>
      <c r="EA17" s="79">
        <f t="shared" si="31"/>
        <v>0</v>
      </c>
      <c r="EB17" s="79">
        <f t="shared" si="31"/>
        <v>0</v>
      </c>
      <c r="EC17" s="79">
        <f t="shared" si="31"/>
        <v>0</v>
      </c>
      <c r="ED17" s="79">
        <f t="shared" si="31"/>
        <v>0</v>
      </c>
      <c r="EE17" s="80"/>
      <c r="EF17" s="80"/>
      <c r="EG17" s="79">
        <f t="shared" si="31"/>
        <v>0</v>
      </c>
      <c r="EH17" s="79">
        <f t="shared" si="31"/>
        <v>0</v>
      </c>
      <c r="EI17" s="79">
        <f t="shared" si="31"/>
        <v>0</v>
      </c>
      <c r="EJ17" s="79">
        <f t="shared" si="31"/>
        <v>0</v>
      </c>
      <c r="EK17" s="79">
        <f t="shared" si="31"/>
        <v>0</v>
      </c>
      <c r="EL17" s="80"/>
      <c r="EM17" s="80"/>
      <c r="EN17" s="79">
        <f t="shared" si="31"/>
        <v>0</v>
      </c>
      <c r="EO17" s="79">
        <f t="shared" si="31"/>
        <v>0</v>
      </c>
      <c r="EP17" s="79">
        <f t="shared" si="31"/>
        <v>0</v>
      </c>
      <c r="EQ17" s="79">
        <f t="shared" si="31"/>
        <v>0</v>
      </c>
      <c r="ER17" s="79">
        <f t="shared" si="31"/>
        <v>0</v>
      </c>
      <c r="ES17" s="80"/>
      <c r="ET17" s="80"/>
      <c r="EU17" s="79">
        <f t="shared" si="47"/>
        <v>0</v>
      </c>
      <c r="EV17" s="79">
        <f t="shared" si="47"/>
        <v>0</v>
      </c>
      <c r="EW17" s="79">
        <f t="shared" si="47"/>
        <v>0</v>
      </c>
      <c r="EX17" s="79">
        <f t="shared" si="47"/>
        <v>0</v>
      </c>
      <c r="EY17" s="79">
        <f t="shared" si="47"/>
        <v>0</v>
      </c>
      <c r="EZ17" s="80"/>
      <c r="FA17" s="80"/>
      <c r="FB17" s="79">
        <f t="shared" si="33"/>
        <v>0</v>
      </c>
      <c r="FC17" s="79">
        <f t="shared" si="33"/>
        <v>0</v>
      </c>
      <c r="FD17" s="79">
        <f t="shared" si="33"/>
        <v>0</v>
      </c>
      <c r="FE17" s="79">
        <f t="shared" si="33"/>
        <v>0</v>
      </c>
      <c r="FF17" s="79">
        <f t="shared" si="33"/>
        <v>0</v>
      </c>
      <c r="FG17" s="80"/>
      <c r="FH17" s="80"/>
      <c r="FI17" s="79">
        <f t="shared" si="33"/>
        <v>0</v>
      </c>
      <c r="FJ17" s="79">
        <f t="shared" si="33"/>
        <v>0</v>
      </c>
      <c r="FK17" s="79">
        <f t="shared" si="33"/>
        <v>0</v>
      </c>
      <c r="FL17" s="79">
        <f t="shared" si="33"/>
        <v>0</v>
      </c>
      <c r="FM17" s="79">
        <f t="shared" si="33"/>
        <v>0</v>
      </c>
      <c r="FN17" s="80"/>
      <c r="FO17" s="80"/>
      <c r="FP17" s="79">
        <f t="shared" si="33"/>
        <v>0</v>
      </c>
      <c r="FQ17" s="79">
        <f t="shared" si="33"/>
        <v>0</v>
      </c>
      <c r="FR17" s="79">
        <f t="shared" si="33"/>
        <v>0</v>
      </c>
      <c r="FS17" s="79">
        <f t="shared" si="33"/>
        <v>0</v>
      </c>
      <c r="FT17" s="79">
        <f t="shared" si="33"/>
        <v>0</v>
      </c>
      <c r="FU17" s="80"/>
      <c r="FV17" s="80"/>
      <c r="FW17" s="79">
        <f t="shared" si="33"/>
        <v>0</v>
      </c>
      <c r="FX17" s="79">
        <f t="shared" si="33"/>
        <v>0</v>
      </c>
      <c r="FY17" s="79">
        <f t="shared" si="33"/>
        <v>0</v>
      </c>
    </row>
    <row r="18" spans="1:181" ht="31.5" customHeight="1">
      <c r="A18" s="82"/>
      <c r="B18" s="87"/>
      <c r="C18" s="87"/>
      <c r="D18" s="130"/>
      <c r="E18" s="87"/>
      <c r="F18" s="87"/>
      <c r="G18" s="87"/>
      <c r="H18" s="83"/>
      <c r="I18" s="83"/>
      <c r="J18" s="84"/>
      <c r="K18" s="85"/>
      <c r="L18" s="84"/>
      <c r="M18" s="124"/>
      <c r="N18" s="124"/>
      <c r="O18" s="76"/>
      <c r="P18" s="86"/>
      <c r="Q18" s="81"/>
      <c r="R18" s="79"/>
      <c r="S18" s="79"/>
      <c r="T18" s="79"/>
      <c r="U18" s="79"/>
      <c r="V18" s="79"/>
      <c r="W18" s="80"/>
      <c r="X18" s="80"/>
      <c r="Y18" s="79">
        <f t="shared" si="35"/>
        <v>0</v>
      </c>
      <c r="Z18" s="79">
        <f t="shared" si="35"/>
        <v>0</v>
      </c>
      <c r="AA18" s="79">
        <f t="shared" si="35"/>
        <v>0</v>
      </c>
      <c r="AB18" s="79">
        <f t="shared" si="35"/>
        <v>0</v>
      </c>
      <c r="AC18" s="79">
        <f t="shared" si="35"/>
        <v>0</v>
      </c>
      <c r="AD18" s="80"/>
      <c r="AE18" s="80"/>
      <c r="AF18" s="79">
        <f t="shared" si="36"/>
        <v>0</v>
      </c>
      <c r="AG18" s="79">
        <f t="shared" si="36"/>
        <v>0</v>
      </c>
      <c r="AH18" s="79">
        <f t="shared" si="36"/>
        <v>0</v>
      </c>
      <c r="AI18" s="79">
        <f t="shared" si="36"/>
        <v>0</v>
      </c>
      <c r="AJ18" s="79">
        <f t="shared" si="36"/>
        <v>0</v>
      </c>
      <c r="AK18" s="80"/>
      <c r="AL18" s="80"/>
      <c r="AM18" s="79">
        <f t="shared" si="37"/>
        <v>0</v>
      </c>
      <c r="AN18" s="79">
        <f t="shared" si="37"/>
        <v>0</v>
      </c>
      <c r="AO18" s="79">
        <f t="shared" si="37"/>
        <v>0</v>
      </c>
      <c r="AP18" s="79">
        <f t="shared" si="37"/>
        <v>0</v>
      </c>
      <c r="AQ18" s="79">
        <f t="shared" si="37"/>
        <v>0</v>
      </c>
      <c r="AR18" s="80"/>
      <c r="AS18" s="80"/>
      <c r="AT18" s="79">
        <f t="shared" si="38"/>
        <v>0</v>
      </c>
      <c r="AU18" s="79">
        <f t="shared" si="38"/>
        <v>0</v>
      </c>
      <c r="AV18" s="79">
        <f t="shared" si="38"/>
        <v>0</v>
      </c>
      <c r="AW18" s="79">
        <f t="shared" si="38"/>
        <v>0</v>
      </c>
      <c r="AX18" s="79">
        <f t="shared" si="38"/>
        <v>0</v>
      </c>
      <c r="AY18" s="80"/>
      <c r="AZ18" s="80"/>
      <c r="BA18" s="79">
        <f t="shared" si="39"/>
        <v>0</v>
      </c>
      <c r="BB18" s="79">
        <f t="shared" si="39"/>
        <v>0</v>
      </c>
      <c r="BC18" s="79">
        <f t="shared" si="39"/>
        <v>0</v>
      </c>
      <c r="BD18" s="79">
        <f t="shared" si="39"/>
        <v>0</v>
      </c>
      <c r="BE18" s="79">
        <f t="shared" si="39"/>
        <v>0</v>
      </c>
      <c r="BF18" s="80"/>
      <c r="BG18" s="80"/>
      <c r="BH18" s="79">
        <f t="shared" si="40"/>
        <v>0</v>
      </c>
      <c r="BI18" s="79">
        <f t="shared" si="40"/>
        <v>0</v>
      </c>
      <c r="BJ18" s="79">
        <f t="shared" si="40"/>
        <v>0</v>
      </c>
      <c r="BK18" s="79">
        <f t="shared" si="40"/>
        <v>0</v>
      </c>
      <c r="BL18" s="79">
        <f t="shared" si="40"/>
        <v>0</v>
      </c>
      <c r="BM18" s="80"/>
      <c r="BN18" s="80"/>
      <c r="BO18" s="79">
        <f t="shared" si="41"/>
        <v>0</v>
      </c>
      <c r="BP18" s="79">
        <f t="shared" si="41"/>
        <v>0</v>
      </c>
      <c r="BQ18" s="79">
        <f t="shared" si="41"/>
        <v>0</v>
      </c>
      <c r="BR18" s="79">
        <f t="shared" si="41"/>
        <v>0</v>
      </c>
      <c r="BS18" s="79">
        <f t="shared" si="41"/>
        <v>0</v>
      </c>
      <c r="BT18" s="80"/>
      <c r="BU18" s="80"/>
      <c r="BV18" s="79">
        <f t="shared" si="42"/>
        <v>0</v>
      </c>
      <c r="BW18" s="79">
        <f t="shared" si="42"/>
        <v>0</v>
      </c>
      <c r="BX18" s="79">
        <f t="shared" si="42"/>
        <v>0</v>
      </c>
      <c r="BY18" s="79">
        <f t="shared" si="42"/>
        <v>0</v>
      </c>
      <c r="BZ18" s="79">
        <f t="shared" si="42"/>
        <v>0</v>
      </c>
      <c r="CA18" s="80"/>
      <c r="CB18" s="80"/>
      <c r="CC18" s="79">
        <f t="shared" si="43"/>
        <v>0</v>
      </c>
      <c r="CD18" s="79">
        <f t="shared" si="43"/>
        <v>0</v>
      </c>
      <c r="CE18" s="79">
        <f t="shared" si="43"/>
        <v>0</v>
      </c>
      <c r="CF18" s="79">
        <f t="shared" si="43"/>
        <v>0</v>
      </c>
      <c r="CG18" s="79">
        <f t="shared" si="43"/>
        <v>0</v>
      </c>
      <c r="CH18" s="80"/>
      <c r="CI18" s="80"/>
      <c r="CJ18" s="79">
        <f t="shared" si="44"/>
        <v>0</v>
      </c>
      <c r="CK18" s="79">
        <f t="shared" si="44"/>
        <v>0</v>
      </c>
      <c r="CL18" s="79">
        <f t="shared" si="44"/>
        <v>0</v>
      </c>
      <c r="CM18" s="79">
        <f t="shared" si="44"/>
        <v>0</v>
      </c>
      <c r="CN18" s="79">
        <f t="shared" si="44"/>
        <v>0</v>
      </c>
      <c r="CO18" s="80"/>
      <c r="CP18" s="80"/>
      <c r="CQ18" s="79">
        <f t="shared" si="44"/>
        <v>0</v>
      </c>
      <c r="CR18" s="79">
        <f t="shared" si="44"/>
        <v>0</v>
      </c>
      <c r="CS18" s="79">
        <f t="shared" si="44"/>
        <v>0</v>
      </c>
      <c r="CT18" s="79">
        <f t="shared" si="45"/>
        <v>0</v>
      </c>
      <c r="CU18" s="79">
        <f t="shared" si="45"/>
        <v>0</v>
      </c>
      <c r="CV18" s="80"/>
      <c r="CW18" s="80"/>
      <c r="CX18" s="79">
        <f t="shared" si="45"/>
        <v>0</v>
      </c>
      <c r="CY18" s="79">
        <f t="shared" si="45"/>
        <v>0</v>
      </c>
      <c r="CZ18" s="79">
        <f t="shared" si="45"/>
        <v>0</v>
      </c>
      <c r="DA18" s="79">
        <f t="shared" si="45"/>
        <v>0</v>
      </c>
      <c r="DB18" s="79">
        <f t="shared" si="45"/>
        <v>0</v>
      </c>
      <c r="DC18" s="80"/>
      <c r="DD18" s="80"/>
      <c r="DE18" s="79">
        <f t="shared" si="46"/>
        <v>0</v>
      </c>
      <c r="DF18" s="79">
        <f t="shared" si="46"/>
        <v>0</v>
      </c>
      <c r="DG18" s="79">
        <f t="shared" si="46"/>
        <v>0</v>
      </c>
      <c r="DH18" s="79">
        <f t="shared" si="46"/>
        <v>0</v>
      </c>
      <c r="DI18" s="79">
        <f t="shared" si="46"/>
        <v>0</v>
      </c>
      <c r="DJ18" s="80"/>
      <c r="DK18" s="80"/>
      <c r="DL18" s="79">
        <f t="shared" si="46"/>
        <v>0</v>
      </c>
      <c r="DM18" s="79">
        <f t="shared" si="46"/>
        <v>0</v>
      </c>
      <c r="DN18" s="79">
        <f t="shared" si="46"/>
        <v>0</v>
      </c>
      <c r="DO18" s="79">
        <f t="shared" si="46"/>
        <v>0</v>
      </c>
      <c r="DP18" s="79">
        <f t="shared" si="46"/>
        <v>0</v>
      </c>
      <c r="DQ18" s="80"/>
      <c r="DR18" s="80"/>
      <c r="DS18" s="79">
        <f t="shared" si="31"/>
        <v>0</v>
      </c>
      <c r="DT18" s="79">
        <f t="shared" si="31"/>
        <v>0</v>
      </c>
      <c r="DU18" s="79">
        <f t="shared" si="31"/>
        <v>0</v>
      </c>
      <c r="DV18" s="79">
        <f t="shared" si="31"/>
        <v>0</v>
      </c>
      <c r="DW18" s="79">
        <f t="shared" si="31"/>
        <v>0</v>
      </c>
      <c r="DX18" s="80"/>
      <c r="DY18" s="80"/>
      <c r="DZ18" s="79">
        <f t="shared" si="31"/>
        <v>0</v>
      </c>
      <c r="EA18" s="79">
        <f t="shared" si="31"/>
        <v>0</v>
      </c>
      <c r="EB18" s="79">
        <f t="shared" si="31"/>
        <v>0</v>
      </c>
      <c r="EC18" s="79">
        <f t="shared" si="31"/>
        <v>0</v>
      </c>
      <c r="ED18" s="79">
        <f t="shared" si="31"/>
        <v>0</v>
      </c>
      <c r="EE18" s="80"/>
      <c r="EF18" s="80"/>
      <c r="EG18" s="79">
        <f t="shared" si="31"/>
        <v>0</v>
      </c>
      <c r="EH18" s="79">
        <f t="shared" si="31"/>
        <v>0</v>
      </c>
      <c r="EI18" s="79">
        <f t="shared" si="31"/>
        <v>0</v>
      </c>
      <c r="EJ18" s="79">
        <f t="shared" si="31"/>
        <v>0</v>
      </c>
      <c r="EK18" s="79">
        <f t="shared" si="31"/>
        <v>0</v>
      </c>
      <c r="EL18" s="80"/>
      <c r="EM18" s="80"/>
      <c r="EN18" s="79">
        <f t="shared" si="31"/>
        <v>0</v>
      </c>
      <c r="EO18" s="79">
        <f t="shared" si="31"/>
        <v>0</v>
      </c>
      <c r="EP18" s="79">
        <f t="shared" si="31"/>
        <v>0</v>
      </c>
      <c r="EQ18" s="79">
        <f t="shared" si="31"/>
        <v>0</v>
      </c>
      <c r="ER18" s="79">
        <f t="shared" si="31"/>
        <v>0</v>
      </c>
      <c r="ES18" s="80"/>
      <c r="ET18" s="80"/>
      <c r="EU18" s="79">
        <f t="shared" si="47"/>
        <v>0</v>
      </c>
      <c r="EV18" s="79">
        <f t="shared" si="47"/>
        <v>0</v>
      </c>
      <c r="EW18" s="79">
        <f t="shared" si="47"/>
        <v>0</v>
      </c>
      <c r="EX18" s="79">
        <f t="shared" si="47"/>
        <v>0</v>
      </c>
      <c r="EY18" s="79">
        <f t="shared" si="47"/>
        <v>0</v>
      </c>
      <c r="EZ18" s="80"/>
      <c r="FA18" s="80"/>
      <c r="FB18" s="79">
        <f t="shared" si="33"/>
        <v>0</v>
      </c>
      <c r="FC18" s="79">
        <f t="shared" si="33"/>
        <v>0</v>
      </c>
      <c r="FD18" s="79">
        <f t="shared" si="33"/>
        <v>0</v>
      </c>
      <c r="FE18" s="79">
        <f t="shared" si="33"/>
        <v>0</v>
      </c>
      <c r="FF18" s="79">
        <f t="shared" si="33"/>
        <v>0</v>
      </c>
      <c r="FG18" s="80"/>
      <c r="FH18" s="80"/>
      <c r="FI18" s="79">
        <f t="shared" si="33"/>
        <v>0</v>
      </c>
      <c r="FJ18" s="79">
        <f t="shared" si="33"/>
        <v>0</v>
      </c>
      <c r="FK18" s="79">
        <f t="shared" si="33"/>
        <v>0</v>
      </c>
      <c r="FL18" s="79">
        <f t="shared" si="33"/>
        <v>0</v>
      </c>
      <c r="FM18" s="79">
        <f t="shared" si="33"/>
        <v>0</v>
      </c>
      <c r="FN18" s="80"/>
      <c r="FO18" s="80"/>
      <c r="FP18" s="79">
        <f t="shared" si="33"/>
        <v>0</v>
      </c>
      <c r="FQ18" s="79">
        <f t="shared" si="33"/>
        <v>0</v>
      </c>
      <c r="FR18" s="79">
        <f t="shared" si="33"/>
        <v>0</v>
      </c>
      <c r="FS18" s="79">
        <f t="shared" si="33"/>
        <v>0</v>
      </c>
      <c r="FT18" s="79">
        <f t="shared" si="33"/>
        <v>0</v>
      </c>
      <c r="FU18" s="80"/>
      <c r="FV18" s="80"/>
      <c r="FW18" s="79">
        <f t="shared" si="33"/>
        <v>0</v>
      </c>
      <c r="FX18" s="79">
        <f t="shared" si="33"/>
        <v>0</v>
      </c>
      <c r="FY18" s="79">
        <f t="shared" si="33"/>
        <v>0</v>
      </c>
    </row>
    <row r="19" spans="1:181" ht="31.5" customHeight="1">
      <c r="A19" s="82"/>
      <c r="B19" s="87"/>
      <c r="C19" s="87"/>
      <c r="D19" s="130"/>
      <c r="E19" s="87"/>
      <c r="F19" s="87"/>
      <c r="G19" s="87"/>
      <c r="H19" s="83"/>
      <c r="I19" s="83"/>
      <c r="J19" s="84"/>
      <c r="K19" s="85"/>
      <c r="L19" s="84"/>
      <c r="M19" s="124"/>
      <c r="N19" s="124"/>
      <c r="O19" s="76"/>
      <c r="P19" s="86"/>
      <c r="Q19" s="81"/>
      <c r="R19" s="79"/>
      <c r="S19" s="79"/>
      <c r="T19" s="79"/>
      <c r="U19" s="79"/>
      <c r="V19" s="79"/>
      <c r="W19" s="80"/>
      <c r="X19" s="80"/>
      <c r="Y19" s="79">
        <f t="shared" si="35"/>
        <v>0</v>
      </c>
      <c r="Z19" s="79">
        <f t="shared" si="35"/>
        <v>0</v>
      </c>
      <c r="AA19" s="79">
        <f t="shared" si="35"/>
        <v>0</v>
      </c>
      <c r="AB19" s="79">
        <f t="shared" si="35"/>
        <v>0</v>
      </c>
      <c r="AC19" s="79">
        <f t="shared" si="35"/>
        <v>0</v>
      </c>
      <c r="AD19" s="80"/>
      <c r="AE19" s="80"/>
      <c r="AF19" s="79">
        <f t="shared" si="36"/>
        <v>0</v>
      </c>
      <c r="AG19" s="79">
        <f t="shared" si="36"/>
        <v>0</v>
      </c>
      <c r="AH19" s="79">
        <f t="shared" si="36"/>
        <v>0</v>
      </c>
      <c r="AI19" s="79">
        <f t="shared" si="36"/>
        <v>0</v>
      </c>
      <c r="AJ19" s="79">
        <f t="shared" si="36"/>
        <v>0</v>
      </c>
      <c r="AK19" s="80"/>
      <c r="AL19" s="80"/>
      <c r="AM19" s="79">
        <f t="shared" si="37"/>
        <v>0</v>
      </c>
      <c r="AN19" s="79">
        <f t="shared" si="37"/>
        <v>0</v>
      </c>
      <c r="AO19" s="79">
        <f t="shared" si="37"/>
        <v>0</v>
      </c>
      <c r="AP19" s="79">
        <f t="shared" si="37"/>
        <v>0</v>
      </c>
      <c r="AQ19" s="79">
        <f t="shared" si="37"/>
        <v>0</v>
      </c>
      <c r="AR19" s="80"/>
      <c r="AS19" s="80"/>
      <c r="AT19" s="79">
        <f t="shared" si="38"/>
        <v>0</v>
      </c>
      <c r="AU19" s="79">
        <f t="shared" si="38"/>
        <v>0</v>
      </c>
      <c r="AV19" s="79">
        <f t="shared" si="38"/>
        <v>0</v>
      </c>
      <c r="AW19" s="79">
        <f t="shared" si="38"/>
        <v>0</v>
      </c>
      <c r="AX19" s="79">
        <f t="shared" si="38"/>
        <v>0</v>
      </c>
      <c r="AY19" s="80"/>
      <c r="AZ19" s="80"/>
      <c r="BA19" s="79">
        <f t="shared" si="39"/>
        <v>0</v>
      </c>
      <c r="BB19" s="79">
        <f t="shared" si="39"/>
        <v>0</v>
      </c>
      <c r="BC19" s="79">
        <f t="shared" si="39"/>
        <v>0</v>
      </c>
      <c r="BD19" s="79">
        <f t="shared" si="39"/>
        <v>0</v>
      </c>
      <c r="BE19" s="79">
        <f t="shared" si="39"/>
        <v>0</v>
      </c>
      <c r="BF19" s="80"/>
      <c r="BG19" s="80"/>
      <c r="BH19" s="79">
        <f t="shared" si="40"/>
        <v>0</v>
      </c>
      <c r="BI19" s="79">
        <f t="shared" si="40"/>
        <v>0</v>
      </c>
      <c r="BJ19" s="79">
        <f t="shared" si="40"/>
        <v>0</v>
      </c>
      <c r="BK19" s="79">
        <f t="shared" si="40"/>
        <v>0</v>
      </c>
      <c r="BL19" s="79">
        <f t="shared" si="40"/>
        <v>0</v>
      </c>
      <c r="BM19" s="80"/>
      <c r="BN19" s="80"/>
      <c r="BO19" s="79">
        <f t="shared" si="41"/>
        <v>0</v>
      </c>
      <c r="BP19" s="79">
        <f t="shared" si="41"/>
        <v>0</v>
      </c>
      <c r="BQ19" s="79">
        <f t="shared" si="41"/>
        <v>0</v>
      </c>
      <c r="BR19" s="79">
        <f t="shared" si="41"/>
        <v>0</v>
      </c>
      <c r="BS19" s="79">
        <f t="shared" si="41"/>
        <v>0</v>
      </c>
      <c r="BT19" s="80"/>
      <c r="BU19" s="80"/>
      <c r="BV19" s="79">
        <f t="shared" si="42"/>
        <v>0</v>
      </c>
      <c r="BW19" s="79">
        <f t="shared" si="42"/>
        <v>0</v>
      </c>
      <c r="BX19" s="79">
        <f t="shared" si="42"/>
        <v>0</v>
      </c>
      <c r="BY19" s="79">
        <f t="shared" si="42"/>
        <v>0</v>
      </c>
      <c r="BZ19" s="79">
        <f t="shared" si="42"/>
        <v>0</v>
      </c>
      <c r="CA19" s="80"/>
      <c r="CB19" s="80"/>
      <c r="CC19" s="79">
        <f t="shared" si="43"/>
        <v>0</v>
      </c>
      <c r="CD19" s="79">
        <f t="shared" si="43"/>
        <v>0</v>
      </c>
      <c r="CE19" s="79">
        <f t="shared" si="43"/>
        <v>0</v>
      </c>
      <c r="CF19" s="79">
        <f t="shared" si="43"/>
        <v>0</v>
      </c>
      <c r="CG19" s="79">
        <f t="shared" si="43"/>
        <v>0</v>
      </c>
      <c r="CH19" s="80"/>
      <c r="CI19" s="80"/>
      <c r="CJ19" s="79">
        <f t="shared" si="44"/>
        <v>0</v>
      </c>
      <c r="CK19" s="79">
        <f t="shared" si="44"/>
        <v>0</v>
      </c>
      <c r="CL19" s="79">
        <f t="shared" si="44"/>
        <v>0</v>
      </c>
      <c r="CM19" s="79">
        <f t="shared" si="44"/>
        <v>0</v>
      </c>
      <c r="CN19" s="79">
        <f t="shared" si="44"/>
        <v>0</v>
      </c>
      <c r="CO19" s="80"/>
      <c r="CP19" s="80"/>
      <c r="CQ19" s="79">
        <f t="shared" si="44"/>
        <v>0</v>
      </c>
      <c r="CR19" s="79">
        <f t="shared" si="44"/>
        <v>0</v>
      </c>
      <c r="CS19" s="79">
        <f t="shared" si="44"/>
        <v>0</v>
      </c>
      <c r="CT19" s="79">
        <f t="shared" si="45"/>
        <v>0</v>
      </c>
      <c r="CU19" s="79">
        <f t="shared" si="45"/>
        <v>0</v>
      </c>
      <c r="CV19" s="80"/>
      <c r="CW19" s="80"/>
      <c r="CX19" s="79">
        <f t="shared" si="45"/>
        <v>0</v>
      </c>
      <c r="CY19" s="79">
        <f t="shared" si="45"/>
        <v>0</v>
      </c>
      <c r="CZ19" s="79">
        <f t="shared" si="45"/>
        <v>0</v>
      </c>
      <c r="DA19" s="79">
        <f t="shared" si="45"/>
        <v>0</v>
      </c>
      <c r="DB19" s="79">
        <f t="shared" si="45"/>
        <v>0</v>
      </c>
      <c r="DC19" s="80"/>
      <c r="DD19" s="80"/>
      <c r="DE19" s="79">
        <f t="shared" si="46"/>
        <v>0</v>
      </c>
      <c r="DF19" s="79">
        <f t="shared" si="46"/>
        <v>0</v>
      </c>
      <c r="DG19" s="79">
        <f t="shared" si="46"/>
        <v>0</v>
      </c>
      <c r="DH19" s="79">
        <f t="shared" si="46"/>
        <v>0</v>
      </c>
      <c r="DI19" s="79">
        <f t="shared" si="46"/>
        <v>0</v>
      </c>
      <c r="DJ19" s="80"/>
      <c r="DK19" s="80"/>
      <c r="DL19" s="79">
        <f t="shared" si="46"/>
        <v>0</v>
      </c>
      <c r="DM19" s="79">
        <f t="shared" si="46"/>
        <v>0</v>
      </c>
      <c r="DN19" s="79">
        <f t="shared" si="46"/>
        <v>0</v>
      </c>
      <c r="DO19" s="79">
        <f t="shared" si="46"/>
        <v>0</v>
      </c>
      <c r="DP19" s="79">
        <f t="shared" si="46"/>
        <v>0</v>
      </c>
      <c r="DQ19" s="80"/>
      <c r="DR19" s="80"/>
      <c r="DS19" s="79">
        <f t="shared" si="46"/>
        <v>0</v>
      </c>
      <c r="DT19" s="79">
        <f t="shared" si="31"/>
        <v>0</v>
      </c>
      <c r="DU19" s="79">
        <f t="shared" si="31"/>
        <v>0</v>
      </c>
      <c r="DV19" s="79">
        <f t="shared" si="31"/>
        <v>0</v>
      </c>
      <c r="DW19" s="79">
        <f t="shared" si="31"/>
        <v>0</v>
      </c>
      <c r="DX19" s="80"/>
      <c r="DY19" s="80"/>
      <c r="DZ19" s="79">
        <f t="shared" si="31"/>
        <v>0</v>
      </c>
      <c r="EA19" s="79">
        <f t="shared" si="31"/>
        <v>0</v>
      </c>
      <c r="EB19" s="79">
        <f t="shared" si="31"/>
        <v>0</v>
      </c>
      <c r="EC19" s="79">
        <f t="shared" si="31"/>
        <v>0</v>
      </c>
      <c r="ED19" s="79">
        <f t="shared" si="31"/>
        <v>0</v>
      </c>
      <c r="EE19" s="80"/>
      <c r="EF19" s="80"/>
      <c r="EG19" s="79">
        <f t="shared" si="31"/>
        <v>0</v>
      </c>
      <c r="EH19" s="79">
        <f t="shared" si="31"/>
        <v>0</v>
      </c>
      <c r="EI19" s="79">
        <f t="shared" si="31"/>
        <v>0</v>
      </c>
      <c r="EJ19" s="79">
        <f t="shared" si="31"/>
        <v>0</v>
      </c>
      <c r="EK19" s="79">
        <f t="shared" si="31"/>
        <v>0</v>
      </c>
      <c r="EL19" s="80"/>
      <c r="EM19" s="80"/>
      <c r="EN19" s="79">
        <f t="shared" si="31"/>
        <v>0</v>
      </c>
      <c r="EO19" s="79">
        <f t="shared" si="31"/>
        <v>0</v>
      </c>
      <c r="EP19" s="79">
        <f t="shared" si="31"/>
        <v>0</v>
      </c>
      <c r="EQ19" s="79">
        <f t="shared" si="31"/>
        <v>0</v>
      </c>
      <c r="ER19" s="79">
        <f t="shared" si="31"/>
        <v>0</v>
      </c>
      <c r="ES19" s="80"/>
      <c r="ET19" s="80"/>
      <c r="EU19" s="79">
        <f t="shared" ref="EU19:EY28" si="48">IF((AND(EU$1&gt;=$J19,EU$1&lt;=$L19)),$Q19,0)</f>
        <v>0</v>
      </c>
      <c r="EV19" s="79">
        <f t="shared" si="48"/>
        <v>0</v>
      </c>
      <c r="EW19" s="79">
        <f t="shared" si="48"/>
        <v>0</v>
      </c>
      <c r="EX19" s="79">
        <f t="shared" si="48"/>
        <v>0</v>
      </c>
      <c r="EY19" s="79">
        <f t="shared" si="48"/>
        <v>0</v>
      </c>
      <c r="EZ19" s="80"/>
      <c r="FA19" s="80"/>
      <c r="FB19" s="79">
        <f t="shared" si="33"/>
        <v>0</v>
      </c>
      <c r="FC19" s="79">
        <f t="shared" si="33"/>
        <v>0</v>
      </c>
      <c r="FD19" s="79">
        <f t="shared" si="33"/>
        <v>0</v>
      </c>
      <c r="FE19" s="79">
        <f t="shared" si="33"/>
        <v>0</v>
      </c>
      <c r="FF19" s="79">
        <f t="shared" si="33"/>
        <v>0</v>
      </c>
      <c r="FG19" s="80"/>
      <c r="FH19" s="80"/>
      <c r="FI19" s="79">
        <f t="shared" si="33"/>
        <v>0</v>
      </c>
      <c r="FJ19" s="79">
        <f t="shared" si="33"/>
        <v>0</v>
      </c>
      <c r="FK19" s="79">
        <f t="shared" si="33"/>
        <v>0</v>
      </c>
      <c r="FL19" s="79">
        <f t="shared" si="33"/>
        <v>0</v>
      </c>
      <c r="FM19" s="79">
        <f t="shared" si="33"/>
        <v>0</v>
      </c>
      <c r="FN19" s="80"/>
      <c r="FO19" s="80"/>
      <c r="FP19" s="79">
        <f t="shared" si="33"/>
        <v>0</v>
      </c>
      <c r="FQ19" s="79">
        <f t="shared" si="33"/>
        <v>0</v>
      </c>
      <c r="FR19" s="79">
        <f t="shared" si="33"/>
        <v>0</v>
      </c>
      <c r="FS19" s="79">
        <f t="shared" si="33"/>
        <v>0</v>
      </c>
      <c r="FT19" s="79">
        <f t="shared" si="33"/>
        <v>0</v>
      </c>
      <c r="FU19" s="80"/>
      <c r="FV19" s="80"/>
      <c r="FW19" s="79">
        <f t="shared" si="33"/>
        <v>0</v>
      </c>
      <c r="FX19" s="79">
        <f t="shared" si="33"/>
        <v>0</v>
      </c>
      <c r="FY19" s="79">
        <f t="shared" si="33"/>
        <v>0</v>
      </c>
    </row>
    <row r="20" spans="1:181" ht="31.5" customHeight="1">
      <c r="A20" s="82"/>
      <c r="B20" s="87"/>
      <c r="C20" s="87"/>
      <c r="D20" s="130"/>
      <c r="E20" s="87"/>
      <c r="F20" s="87"/>
      <c r="G20" s="87"/>
      <c r="H20" s="83"/>
      <c r="I20" s="83"/>
      <c r="J20" s="84"/>
      <c r="K20" s="85"/>
      <c r="L20" s="84"/>
      <c r="M20" s="124"/>
      <c r="N20" s="124"/>
      <c r="O20" s="76"/>
      <c r="P20" s="86"/>
      <c r="Q20" s="81"/>
      <c r="R20" s="79"/>
      <c r="S20" s="79"/>
      <c r="T20" s="79"/>
      <c r="U20" s="79"/>
      <c r="V20" s="79"/>
      <c r="W20" s="80"/>
      <c r="X20" s="80"/>
      <c r="Y20" s="79">
        <f t="shared" si="35"/>
        <v>0</v>
      </c>
      <c r="Z20" s="79">
        <f t="shared" si="35"/>
        <v>0</v>
      </c>
      <c r="AA20" s="79">
        <f t="shared" si="35"/>
        <v>0</v>
      </c>
      <c r="AB20" s="79">
        <f t="shared" si="35"/>
        <v>0</v>
      </c>
      <c r="AC20" s="79">
        <f t="shared" si="35"/>
        <v>0</v>
      </c>
      <c r="AD20" s="80"/>
      <c r="AE20" s="80"/>
      <c r="AF20" s="79">
        <f t="shared" si="36"/>
        <v>0</v>
      </c>
      <c r="AG20" s="79">
        <f t="shared" si="36"/>
        <v>0</v>
      </c>
      <c r="AH20" s="79">
        <f t="shared" si="36"/>
        <v>0</v>
      </c>
      <c r="AI20" s="79">
        <f t="shared" si="36"/>
        <v>0</v>
      </c>
      <c r="AJ20" s="79">
        <f t="shared" si="36"/>
        <v>0</v>
      </c>
      <c r="AK20" s="80"/>
      <c r="AL20" s="80"/>
      <c r="AM20" s="79">
        <f t="shared" si="37"/>
        <v>0</v>
      </c>
      <c r="AN20" s="79">
        <f t="shared" si="37"/>
        <v>0</v>
      </c>
      <c r="AO20" s="79">
        <f t="shared" si="37"/>
        <v>0</v>
      </c>
      <c r="AP20" s="79">
        <f t="shared" si="37"/>
        <v>0</v>
      </c>
      <c r="AQ20" s="79">
        <f t="shared" si="37"/>
        <v>0</v>
      </c>
      <c r="AR20" s="80"/>
      <c r="AS20" s="80"/>
      <c r="AT20" s="79">
        <f t="shared" si="38"/>
        <v>0</v>
      </c>
      <c r="AU20" s="79">
        <f t="shared" si="38"/>
        <v>0</v>
      </c>
      <c r="AV20" s="79">
        <f t="shared" si="38"/>
        <v>0</v>
      </c>
      <c r="AW20" s="79">
        <f t="shared" si="38"/>
        <v>0</v>
      </c>
      <c r="AX20" s="79">
        <f t="shared" si="38"/>
        <v>0</v>
      </c>
      <c r="AY20" s="80"/>
      <c r="AZ20" s="80"/>
      <c r="BA20" s="79">
        <f t="shared" si="39"/>
        <v>0</v>
      </c>
      <c r="BB20" s="79">
        <f t="shared" si="39"/>
        <v>0</v>
      </c>
      <c r="BC20" s="79">
        <f t="shared" si="39"/>
        <v>0</v>
      </c>
      <c r="BD20" s="79">
        <f t="shared" si="39"/>
        <v>0</v>
      </c>
      <c r="BE20" s="79">
        <f t="shared" si="39"/>
        <v>0</v>
      </c>
      <c r="BF20" s="80"/>
      <c r="BG20" s="80"/>
      <c r="BH20" s="79">
        <f t="shared" si="40"/>
        <v>0</v>
      </c>
      <c r="BI20" s="79">
        <f t="shared" si="40"/>
        <v>0</v>
      </c>
      <c r="BJ20" s="79">
        <f t="shared" si="40"/>
        <v>0</v>
      </c>
      <c r="BK20" s="79">
        <f t="shared" si="40"/>
        <v>0</v>
      </c>
      <c r="BL20" s="79">
        <f t="shared" si="40"/>
        <v>0</v>
      </c>
      <c r="BM20" s="80"/>
      <c r="BN20" s="80"/>
      <c r="BO20" s="79">
        <f t="shared" si="41"/>
        <v>0</v>
      </c>
      <c r="BP20" s="79">
        <f t="shared" si="41"/>
        <v>0</v>
      </c>
      <c r="BQ20" s="79">
        <f t="shared" si="41"/>
        <v>0</v>
      </c>
      <c r="BR20" s="79">
        <f t="shared" si="41"/>
        <v>0</v>
      </c>
      <c r="BS20" s="79">
        <f t="shared" si="41"/>
        <v>0</v>
      </c>
      <c r="BT20" s="80"/>
      <c r="BU20" s="80"/>
      <c r="BV20" s="79">
        <f t="shared" si="42"/>
        <v>0</v>
      </c>
      <c r="BW20" s="79">
        <f t="shared" si="42"/>
        <v>0</v>
      </c>
      <c r="BX20" s="79">
        <f t="shared" si="42"/>
        <v>0</v>
      </c>
      <c r="BY20" s="79">
        <f t="shared" si="42"/>
        <v>0</v>
      </c>
      <c r="BZ20" s="79">
        <f t="shared" si="42"/>
        <v>0</v>
      </c>
      <c r="CA20" s="80"/>
      <c r="CB20" s="80"/>
      <c r="CC20" s="79">
        <f t="shared" si="43"/>
        <v>0</v>
      </c>
      <c r="CD20" s="79">
        <f t="shared" si="43"/>
        <v>0</v>
      </c>
      <c r="CE20" s="79">
        <f t="shared" si="43"/>
        <v>0</v>
      </c>
      <c r="CF20" s="79">
        <f t="shared" si="43"/>
        <v>0</v>
      </c>
      <c r="CG20" s="79">
        <f t="shared" si="43"/>
        <v>0</v>
      </c>
      <c r="CH20" s="80"/>
      <c r="CI20" s="80"/>
      <c r="CJ20" s="79">
        <f t="shared" si="44"/>
        <v>0</v>
      </c>
      <c r="CK20" s="79">
        <f t="shared" si="44"/>
        <v>0</v>
      </c>
      <c r="CL20" s="79">
        <f t="shared" si="44"/>
        <v>0</v>
      </c>
      <c r="CM20" s="79">
        <f t="shared" si="44"/>
        <v>0</v>
      </c>
      <c r="CN20" s="79">
        <f t="shared" si="44"/>
        <v>0</v>
      </c>
      <c r="CO20" s="80"/>
      <c r="CP20" s="80"/>
      <c r="CQ20" s="79">
        <f t="shared" si="44"/>
        <v>0</v>
      </c>
      <c r="CR20" s="79">
        <f t="shared" si="44"/>
        <v>0</v>
      </c>
      <c r="CS20" s="79">
        <f t="shared" si="44"/>
        <v>0</v>
      </c>
      <c r="CT20" s="79">
        <f t="shared" si="45"/>
        <v>0</v>
      </c>
      <c r="CU20" s="79">
        <f t="shared" si="45"/>
        <v>0</v>
      </c>
      <c r="CV20" s="80"/>
      <c r="CW20" s="80"/>
      <c r="CX20" s="79">
        <f t="shared" si="45"/>
        <v>0</v>
      </c>
      <c r="CY20" s="79">
        <f t="shared" si="45"/>
        <v>0</v>
      </c>
      <c r="CZ20" s="79">
        <f t="shared" si="45"/>
        <v>0</v>
      </c>
      <c r="DA20" s="79">
        <f t="shared" si="45"/>
        <v>0</v>
      </c>
      <c r="DB20" s="79">
        <f t="shared" si="45"/>
        <v>0</v>
      </c>
      <c r="DC20" s="80"/>
      <c r="DD20" s="80"/>
      <c r="DE20" s="79">
        <f t="shared" si="46"/>
        <v>0</v>
      </c>
      <c r="DF20" s="79">
        <f t="shared" si="46"/>
        <v>0</v>
      </c>
      <c r="DG20" s="79">
        <f t="shared" si="46"/>
        <v>0</v>
      </c>
      <c r="DH20" s="79">
        <f t="shared" si="46"/>
        <v>0</v>
      </c>
      <c r="DI20" s="79">
        <f t="shared" si="46"/>
        <v>0</v>
      </c>
      <c r="DJ20" s="80"/>
      <c r="DK20" s="80"/>
      <c r="DL20" s="79">
        <f t="shared" si="46"/>
        <v>0</v>
      </c>
      <c r="DM20" s="79">
        <f t="shared" si="46"/>
        <v>0</v>
      </c>
      <c r="DN20" s="79">
        <f t="shared" si="46"/>
        <v>0</v>
      </c>
      <c r="DO20" s="79">
        <f t="shared" si="46"/>
        <v>0</v>
      </c>
      <c r="DP20" s="79">
        <f t="shared" si="46"/>
        <v>0</v>
      </c>
      <c r="DQ20" s="80"/>
      <c r="DR20" s="80"/>
      <c r="DS20" s="79">
        <f t="shared" si="31"/>
        <v>0</v>
      </c>
      <c r="DT20" s="79">
        <f t="shared" si="31"/>
        <v>0</v>
      </c>
      <c r="DU20" s="79">
        <f t="shared" si="31"/>
        <v>0</v>
      </c>
      <c r="DV20" s="79">
        <f t="shared" si="31"/>
        <v>0</v>
      </c>
      <c r="DW20" s="79">
        <f t="shared" si="31"/>
        <v>0</v>
      </c>
      <c r="DX20" s="80"/>
      <c r="DY20" s="80"/>
      <c r="DZ20" s="79">
        <f t="shared" si="31"/>
        <v>0</v>
      </c>
      <c r="EA20" s="79">
        <f t="shared" si="31"/>
        <v>0</v>
      </c>
      <c r="EB20" s="79">
        <f t="shared" si="31"/>
        <v>0</v>
      </c>
      <c r="EC20" s="79">
        <f t="shared" si="31"/>
        <v>0</v>
      </c>
      <c r="ED20" s="79">
        <f t="shared" si="31"/>
        <v>0</v>
      </c>
      <c r="EE20" s="80"/>
      <c r="EF20" s="80"/>
      <c r="EG20" s="79">
        <f t="shared" si="31"/>
        <v>0</v>
      </c>
      <c r="EH20" s="79">
        <f t="shared" si="31"/>
        <v>0</v>
      </c>
      <c r="EI20" s="79">
        <f t="shared" ref="EI20:ER20" si="49">IF((AND(EI$1&gt;=$J20,EI$1&lt;=$L20)),$Q20,0)</f>
        <v>0</v>
      </c>
      <c r="EJ20" s="79">
        <f t="shared" si="49"/>
        <v>0</v>
      </c>
      <c r="EK20" s="79">
        <f t="shared" si="49"/>
        <v>0</v>
      </c>
      <c r="EL20" s="80"/>
      <c r="EM20" s="80"/>
      <c r="EN20" s="79">
        <f t="shared" si="49"/>
        <v>0</v>
      </c>
      <c r="EO20" s="79">
        <f t="shared" si="49"/>
        <v>0</v>
      </c>
      <c r="EP20" s="79">
        <f t="shared" si="49"/>
        <v>0</v>
      </c>
      <c r="EQ20" s="79">
        <f t="shared" si="49"/>
        <v>0</v>
      </c>
      <c r="ER20" s="79">
        <f t="shared" si="49"/>
        <v>0</v>
      </c>
      <c r="ES20" s="80"/>
      <c r="ET20" s="80"/>
      <c r="EU20" s="79">
        <f t="shared" si="48"/>
        <v>0</v>
      </c>
      <c r="EV20" s="79">
        <f t="shared" si="48"/>
        <v>0</v>
      </c>
      <c r="EW20" s="79">
        <f t="shared" si="48"/>
        <v>0</v>
      </c>
      <c r="EX20" s="79">
        <f t="shared" si="48"/>
        <v>0</v>
      </c>
      <c r="EY20" s="79">
        <f t="shared" si="48"/>
        <v>0</v>
      </c>
      <c r="EZ20" s="80"/>
      <c r="FA20" s="80"/>
      <c r="FB20" s="79">
        <f t="shared" si="33"/>
        <v>0</v>
      </c>
      <c r="FC20" s="79">
        <f t="shared" si="33"/>
        <v>0</v>
      </c>
      <c r="FD20" s="79">
        <f t="shared" si="33"/>
        <v>0</v>
      </c>
      <c r="FE20" s="79">
        <f t="shared" si="33"/>
        <v>0</v>
      </c>
      <c r="FF20" s="79">
        <f t="shared" si="33"/>
        <v>0</v>
      </c>
      <c r="FG20" s="80"/>
      <c r="FH20" s="80"/>
      <c r="FI20" s="79">
        <f t="shared" si="33"/>
        <v>0</v>
      </c>
      <c r="FJ20" s="79">
        <f t="shared" si="33"/>
        <v>0</v>
      </c>
      <c r="FK20" s="79">
        <f t="shared" si="33"/>
        <v>0</v>
      </c>
      <c r="FL20" s="79">
        <f t="shared" si="33"/>
        <v>0</v>
      </c>
      <c r="FM20" s="79">
        <f t="shared" si="33"/>
        <v>0</v>
      </c>
      <c r="FN20" s="80"/>
      <c r="FO20" s="80"/>
      <c r="FP20" s="79">
        <f t="shared" si="33"/>
        <v>0</v>
      </c>
      <c r="FQ20" s="79">
        <f t="shared" si="33"/>
        <v>0</v>
      </c>
      <c r="FR20" s="79">
        <f t="shared" si="33"/>
        <v>0</v>
      </c>
      <c r="FS20" s="79">
        <f t="shared" si="33"/>
        <v>0</v>
      </c>
      <c r="FT20" s="79">
        <f t="shared" si="33"/>
        <v>0</v>
      </c>
      <c r="FU20" s="80"/>
      <c r="FV20" s="80"/>
      <c r="FW20" s="79">
        <f t="shared" si="33"/>
        <v>0</v>
      </c>
      <c r="FX20" s="79">
        <f t="shared" si="33"/>
        <v>0</v>
      </c>
      <c r="FY20" s="79">
        <f t="shared" si="33"/>
        <v>0</v>
      </c>
    </row>
    <row r="21" spans="1:181" ht="31.5" customHeight="1">
      <c r="A21" s="82"/>
      <c r="B21" s="87"/>
      <c r="C21" s="87"/>
      <c r="D21" s="130"/>
      <c r="E21" s="87"/>
      <c r="F21" s="87"/>
      <c r="G21" s="87"/>
      <c r="H21" s="83"/>
      <c r="I21" s="83"/>
      <c r="J21" s="84"/>
      <c r="K21" s="85"/>
      <c r="L21" s="84"/>
      <c r="M21" s="124"/>
      <c r="N21" s="124"/>
      <c r="O21" s="76"/>
      <c r="P21" s="86"/>
      <c r="Q21" s="81"/>
      <c r="R21" s="79"/>
      <c r="S21" s="79"/>
      <c r="T21" s="79"/>
      <c r="U21" s="79"/>
      <c r="V21" s="79"/>
      <c r="W21" s="80"/>
      <c r="X21" s="80"/>
      <c r="Y21" s="79"/>
      <c r="Z21" s="79"/>
      <c r="AA21" s="79"/>
      <c r="AB21" s="79"/>
      <c r="AC21" s="79"/>
      <c r="AD21" s="80"/>
      <c r="AE21" s="80"/>
      <c r="AF21" s="79">
        <f t="shared" si="36"/>
        <v>0</v>
      </c>
      <c r="AG21" s="79">
        <f t="shared" si="36"/>
        <v>0</v>
      </c>
      <c r="AH21" s="79">
        <f t="shared" si="36"/>
        <v>0</v>
      </c>
      <c r="AI21" s="79">
        <f t="shared" si="36"/>
        <v>0</v>
      </c>
      <c r="AJ21" s="79">
        <f t="shared" si="36"/>
        <v>0</v>
      </c>
      <c r="AK21" s="80"/>
      <c r="AL21" s="80"/>
      <c r="AM21" s="79">
        <f t="shared" si="37"/>
        <v>0</v>
      </c>
      <c r="AN21" s="79">
        <f t="shared" si="37"/>
        <v>0</v>
      </c>
      <c r="AO21" s="79">
        <f t="shared" si="37"/>
        <v>0</v>
      </c>
      <c r="AP21" s="79">
        <f t="shared" si="37"/>
        <v>0</v>
      </c>
      <c r="AQ21" s="79">
        <f t="shared" si="37"/>
        <v>0</v>
      </c>
      <c r="AR21" s="80"/>
      <c r="AS21" s="80"/>
      <c r="AT21" s="79">
        <f t="shared" si="38"/>
        <v>0</v>
      </c>
      <c r="AU21" s="79">
        <f t="shared" si="38"/>
        <v>0</v>
      </c>
      <c r="AV21" s="79">
        <f t="shared" si="38"/>
        <v>0</v>
      </c>
      <c r="AW21" s="79">
        <f t="shared" si="38"/>
        <v>0</v>
      </c>
      <c r="AX21" s="79">
        <f t="shared" si="38"/>
        <v>0</v>
      </c>
      <c r="AY21" s="80"/>
      <c r="AZ21" s="80"/>
      <c r="BA21" s="79">
        <f t="shared" si="39"/>
        <v>0</v>
      </c>
      <c r="BB21" s="79">
        <f t="shared" si="39"/>
        <v>0</v>
      </c>
      <c r="BC21" s="79">
        <f t="shared" si="39"/>
        <v>0</v>
      </c>
      <c r="BD21" s="79">
        <f t="shared" si="39"/>
        <v>0</v>
      </c>
      <c r="BE21" s="79">
        <f t="shared" si="39"/>
        <v>0</v>
      </c>
      <c r="BF21" s="80"/>
      <c r="BG21" s="80"/>
      <c r="BH21" s="79">
        <f t="shared" si="40"/>
        <v>0</v>
      </c>
      <c r="BI21" s="79">
        <f t="shared" si="40"/>
        <v>0</v>
      </c>
      <c r="BJ21" s="79">
        <f t="shared" si="40"/>
        <v>0</v>
      </c>
      <c r="BK21" s="79">
        <f t="shared" si="40"/>
        <v>0</v>
      </c>
      <c r="BL21" s="79">
        <f t="shared" si="40"/>
        <v>0</v>
      </c>
      <c r="BM21" s="80"/>
      <c r="BN21" s="80"/>
      <c r="BO21" s="79">
        <f t="shared" si="41"/>
        <v>0</v>
      </c>
      <c r="BP21" s="79">
        <f t="shared" si="41"/>
        <v>0</v>
      </c>
      <c r="BQ21" s="79">
        <f t="shared" si="41"/>
        <v>0</v>
      </c>
      <c r="BR21" s="79">
        <f t="shared" si="41"/>
        <v>0</v>
      </c>
      <c r="BS21" s="79">
        <f t="shared" si="41"/>
        <v>0</v>
      </c>
      <c r="BT21" s="80"/>
      <c r="BU21" s="80"/>
      <c r="BV21" s="79">
        <f t="shared" si="42"/>
        <v>0</v>
      </c>
      <c r="BW21" s="79">
        <f t="shared" si="42"/>
        <v>0</v>
      </c>
      <c r="BX21" s="79">
        <f t="shared" si="42"/>
        <v>0</v>
      </c>
      <c r="BY21" s="79">
        <f t="shared" si="42"/>
        <v>0</v>
      </c>
      <c r="BZ21" s="79">
        <f t="shared" si="42"/>
        <v>0</v>
      </c>
      <c r="CA21" s="80"/>
      <c r="CB21" s="80"/>
      <c r="CC21" s="79">
        <f t="shared" si="43"/>
        <v>0</v>
      </c>
      <c r="CD21" s="79">
        <f t="shared" si="43"/>
        <v>0</v>
      </c>
      <c r="CE21" s="79">
        <f t="shared" si="43"/>
        <v>0</v>
      </c>
      <c r="CF21" s="79">
        <f t="shared" si="43"/>
        <v>0</v>
      </c>
      <c r="CG21" s="79">
        <f t="shared" si="43"/>
        <v>0</v>
      </c>
      <c r="CH21" s="80"/>
      <c r="CI21" s="80"/>
      <c r="CJ21" s="79">
        <f t="shared" si="44"/>
        <v>0</v>
      </c>
      <c r="CK21" s="79">
        <f t="shared" si="44"/>
        <v>0</v>
      </c>
      <c r="CL21" s="79">
        <f t="shared" si="44"/>
        <v>0</v>
      </c>
      <c r="CM21" s="79">
        <f t="shared" si="44"/>
        <v>0</v>
      </c>
      <c r="CN21" s="79">
        <f t="shared" si="44"/>
        <v>0</v>
      </c>
      <c r="CO21" s="80"/>
      <c r="CP21" s="80"/>
      <c r="CQ21" s="79">
        <f t="shared" si="44"/>
        <v>0</v>
      </c>
      <c r="CR21" s="79">
        <f t="shared" si="44"/>
        <v>0</v>
      </c>
      <c r="CS21" s="79">
        <f t="shared" si="44"/>
        <v>0</v>
      </c>
      <c r="CT21" s="79">
        <f t="shared" si="45"/>
        <v>0</v>
      </c>
      <c r="CU21" s="79">
        <f t="shared" si="45"/>
        <v>0</v>
      </c>
      <c r="CV21" s="80"/>
      <c r="CW21" s="80"/>
      <c r="CX21" s="79">
        <f t="shared" si="45"/>
        <v>0</v>
      </c>
      <c r="CY21" s="79">
        <f t="shared" si="45"/>
        <v>0</v>
      </c>
      <c r="CZ21" s="79">
        <f t="shared" si="45"/>
        <v>0</v>
      </c>
      <c r="DA21" s="79">
        <f t="shared" si="45"/>
        <v>0</v>
      </c>
      <c r="DB21" s="79">
        <f t="shared" si="45"/>
        <v>0</v>
      </c>
      <c r="DC21" s="80"/>
      <c r="DD21" s="80"/>
      <c r="DE21" s="79">
        <f t="shared" si="46"/>
        <v>0</v>
      </c>
      <c r="DF21" s="79">
        <f t="shared" si="46"/>
        <v>0</v>
      </c>
      <c r="DG21" s="79">
        <f t="shared" si="46"/>
        <v>0</v>
      </c>
      <c r="DH21" s="79">
        <f t="shared" si="46"/>
        <v>0</v>
      </c>
      <c r="DI21" s="79">
        <f t="shared" si="46"/>
        <v>0</v>
      </c>
      <c r="DJ21" s="80"/>
      <c r="DK21" s="80"/>
      <c r="DL21" s="79">
        <f t="shared" si="46"/>
        <v>0</v>
      </c>
      <c r="DM21" s="79">
        <f t="shared" si="46"/>
        <v>0</v>
      </c>
      <c r="DN21" s="79">
        <f t="shared" si="46"/>
        <v>0</v>
      </c>
      <c r="DO21" s="79">
        <f t="shared" si="46"/>
        <v>0</v>
      </c>
      <c r="DP21" s="79">
        <f t="shared" si="46"/>
        <v>0</v>
      </c>
      <c r="DQ21" s="80"/>
      <c r="DR21" s="80"/>
      <c r="DS21" s="79">
        <f t="shared" ref="DS21:ER33" si="50">IF((AND(DS$1&gt;=$J21,DS$1&lt;=$L21)),$Q21,0)</f>
        <v>0</v>
      </c>
      <c r="DT21" s="79">
        <f t="shared" si="50"/>
        <v>0</v>
      </c>
      <c r="DU21" s="79">
        <f t="shared" si="50"/>
        <v>0</v>
      </c>
      <c r="DV21" s="79">
        <f t="shared" si="50"/>
        <v>0</v>
      </c>
      <c r="DW21" s="79">
        <f t="shared" si="50"/>
        <v>0</v>
      </c>
      <c r="DX21" s="80"/>
      <c r="DY21" s="80"/>
      <c r="DZ21" s="79">
        <f t="shared" si="50"/>
        <v>0</v>
      </c>
      <c r="EA21" s="79">
        <f t="shared" si="50"/>
        <v>0</v>
      </c>
      <c r="EB21" s="79">
        <f t="shared" si="50"/>
        <v>0</v>
      </c>
      <c r="EC21" s="79">
        <f t="shared" si="50"/>
        <v>0</v>
      </c>
      <c r="ED21" s="79">
        <f t="shared" si="50"/>
        <v>0</v>
      </c>
      <c r="EE21" s="80"/>
      <c r="EF21" s="80"/>
      <c r="EG21" s="79">
        <f t="shared" si="50"/>
        <v>0</v>
      </c>
      <c r="EH21" s="79">
        <f t="shared" si="50"/>
        <v>0</v>
      </c>
      <c r="EI21" s="79">
        <f t="shared" si="50"/>
        <v>0</v>
      </c>
      <c r="EJ21" s="79">
        <f t="shared" si="50"/>
        <v>0</v>
      </c>
      <c r="EK21" s="79">
        <f t="shared" si="50"/>
        <v>0</v>
      </c>
      <c r="EL21" s="80"/>
      <c r="EM21" s="80"/>
      <c r="EN21" s="79">
        <f t="shared" si="50"/>
        <v>0</v>
      </c>
      <c r="EO21" s="79">
        <f t="shared" si="50"/>
        <v>0</v>
      </c>
      <c r="EP21" s="79">
        <f t="shared" si="50"/>
        <v>0</v>
      </c>
      <c r="EQ21" s="79">
        <f t="shared" si="50"/>
        <v>0</v>
      </c>
      <c r="ER21" s="79">
        <f t="shared" si="50"/>
        <v>0</v>
      </c>
      <c r="ES21" s="80"/>
      <c r="ET21" s="80"/>
      <c r="EU21" s="79">
        <f t="shared" si="48"/>
        <v>0</v>
      </c>
      <c r="EV21" s="79">
        <f t="shared" si="48"/>
        <v>0</v>
      </c>
      <c r="EW21" s="79">
        <f t="shared" si="48"/>
        <v>0</v>
      </c>
      <c r="EX21" s="79">
        <f t="shared" si="48"/>
        <v>0</v>
      </c>
      <c r="EY21" s="79">
        <f t="shared" si="48"/>
        <v>0</v>
      </c>
      <c r="EZ21" s="80"/>
      <c r="FA21" s="80"/>
      <c r="FB21" s="79">
        <f t="shared" si="33"/>
        <v>0</v>
      </c>
      <c r="FC21" s="79">
        <f t="shared" si="33"/>
        <v>0</v>
      </c>
      <c r="FD21" s="79">
        <f t="shared" si="33"/>
        <v>0</v>
      </c>
      <c r="FE21" s="79">
        <f t="shared" ref="FE21:FY21" si="51">IF((AND(FE$1&gt;=$J21,FE$1&lt;=$L21)),$Q21,0)</f>
        <v>0</v>
      </c>
      <c r="FF21" s="79">
        <f t="shared" si="51"/>
        <v>0</v>
      </c>
      <c r="FG21" s="80"/>
      <c r="FH21" s="80"/>
      <c r="FI21" s="79">
        <f t="shared" si="51"/>
        <v>0</v>
      </c>
      <c r="FJ21" s="79">
        <f t="shared" si="51"/>
        <v>0</v>
      </c>
      <c r="FK21" s="79">
        <f t="shared" si="51"/>
        <v>0</v>
      </c>
      <c r="FL21" s="79">
        <f t="shared" si="51"/>
        <v>0</v>
      </c>
      <c r="FM21" s="79">
        <f t="shared" si="51"/>
        <v>0</v>
      </c>
      <c r="FN21" s="80"/>
      <c r="FO21" s="80"/>
      <c r="FP21" s="79">
        <f t="shared" si="51"/>
        <v>0</v>
      </c>
      <c r="FQ21" s="79">
        <f t="shared" si="51"/>
        <v>0</v>
      </c>
      <c r="FR21" s="79">
        <f t="shared" si="51"/>
        <v>0</v>
      </c>
      <c r="FS21" s="79">
        <f t="shared" si="51"/>
        <v>0</v>
      </c>
      <c r="FT21" s="79">
        <f t="shared" si="51"/>
        <v>0</v>
      </c>
      <c r="FU21" s="80"/>
      <c r="FV21" s="80"/>
      <c r="FW21" s="79">
        <f t="shared" si="51"/>
        <v>0</v>
      </c>
      <c r="FX21" s="79">
        <f t="shared" si="51"/>
        <v>0</v>
      </c>
      <c r="FY21" s="79">
        <f t="shared" si="51"/>
        <v>0</v>
      </c>
    </row>
    <row r="22" spans="1:181" ht="31.5" customHeight="1">
      <c r="A22" s="82"/>
      <c r="B22" s="87"/>
      <c r="C22" s="87"/>
      <c r="D22" s="130"/>
      <c r="E22" s="87"/>
      <c r="F22" s="87"/>
      <c r="G22" s="87"/>
      <c r="H22" s="83"/>
      <c r="I22" s="83"/>
      <c r="J22" s="84"/>
      <c r="K22" s="85"/>
      <c r="L22" s="84"/>
      <c r="M22" s="124"/>
      <c r="N22" s="124"/>
      <c r="O22" s="76"/>
      <c r="P22" s="86"/>
      <c r="Q22" s="81"/>
      <c r="R22" s="79"/>
      <c r="S22" s="79"/>
      <c r="T22" s="79"/>
      <c r="U22" s="79"/>
      <c r="V22" s="79"/>
      <c r="W22" s="80"/>
      <c r="X22" s="80"/>
      <c r="Y22" s="79"/>
      <c r="Z22" s="79"/>
      <c r="AA22" s="79"/>
      <c r="AB22" s="79"/>
      <c r="AC22" s="79"/>
      <c r="AD22" s="80"/>
      <c r="AE22" s="80"/>
      <c r="AF22" s="79"/>
      <c r="AG22" s="79"/>
      <c r="AH22" s="79"/>
      <c r="AI22" s="79"/>
      <c r="AJ22" s="79"/>
      <c r="AK22" s="80"/>
      <c r="AL22" s="80"/>
      <c r="AM22" s="79"/>
      <c r="AN22" s="79"/>
      <c r="AO22" s="79"/>
      <c r="AP22" s="79"/>
      <c r="AQ22" s="79"/>
      <c r="AR22" s="80"/>
      <c r="AS22" s="80"/>
      <c r="AT22" s="79"/>
      <c r="AU22" s="79"/>
      <c r="AV22" s="79"/>
      <c r="AW22" s="79"/>
      <c r="AX22" s="79"/>
      <c r="AY22" s="80"/>
      <c r="AZ22" s="80"/>
      <c r="BA22" s="79"/>
      <c r="BB22" s="79"/>
      <c r="BC22" s="79"/>
      <c r="BD22" s="79"/>
      <c r="BE22" s="79"/>
      <c r="BF22" s="80"/>
      <c r="BG22" s="80"/>
      <c r="BH22" s="79"/>
      <c r="BI22" s="79"/>
      <c r="BJ22" s="79"/>
      <c r="BK22" s="79"/>
      <c r="BL22" s="79"/>
      <c r="BM22" s="80"/>
      <c r="BN22" s="80"/>
      <c r="BO22" s="79"/>
      <c r="BP22" s="79"/>
      <c r="BQ22" s="79"/>
      <c r="BR22" s="79"/>
      <c r="BS22" s="79"/>
      <c r="BT22" s="80"/>
      <c r="BU22" s="80"/>
      <c r="BV22" s="79"/>
      <c r="BW22" s="79"/>
      <c r="BX22" s="79"/>
      <c r="BY22" s="79"/>
      <c r="BZ22" s="79"/>
      <c r="CA22" s="80"/>
      <c r="CB22" s="80"/>
      <c r="CC22" s="79"/>
      <c r="CD22" s="79"/>
      <c r="CE22" s="79"/>
      <c r="CF22" s="79"/>
      <c r="CG22" s="79"/>
      <c r="CH22" s="80"/>
      <c r="CI22" s="80"/>
      <c r="CJ22" s="79"/>
      <c r="CK22" s="79"/>
      <c r="CL22" s="79"/>
      <c r="CM22" s="79"/>
      <c r="CN22" s="79"/>
      <c r="CO22" s="80"/>
      <c r="CP22" s="80"/>
      <c r="CQ22" s="79"/>
      <c r="CR22" s="79"/>
      <c r="CS22" s="79"/>
      <c r="CT22" s="79">
        <f t="shared" si="45"/>
        <v>0</v>
      </c>
      <c r="CU22" s="79">
        <f t="shared" si="45"/>
        <v>0</v>
      </c>
      <c r="CV22" s="80"/>
      <c r="CW22" s="80"/>
      <c r="CX22" s="79">
        <f t="shared" si="45"/>
        <v>0</v>
      </c>
      <c r="CY22" s="79">
        <f t="shared" si="45"/>
        <v>0</v>
      </c>
      <c r="CZ22" s="79">
        <f t="shared" si="45"/>
        <v>0</v>
      </c>
      <c r="DA22" s="79">
        <f t="shared" si="45"/>
        <v>0</v>
      </c>
      <c r="DB22" s="79">
        <f t="shared" si="45"/>
        <v>0</v>
      </c>
      <c r="DC22" s="80"/>
      <c r="DD22" s="80"/>
      <c r="DE22" s="79">
        <f t="shared" si="46"/>
        <v>0</v>
      </c>
      <c r="DF22" s="79">
        <f t="shared" si="46"/>
        <v>0</v>
      </c>
      <c r="DG22" s="79">
        <f t="shared" si="46"/>
        <v>0</v>
      </c>
      <c r="DH22" s="79">
        <f t="shared" si="46"/>
        <v>0</v>
      </c>
      <c r="DI22" s="79">
        <f t="shared" si="46"/>
        <v>0</v>
      </c>
      <c r="DJ22" s="80"/>
      <c r="DK22" s="80"/>
      <c r="DL22" s="79">
        <f t="shared" si="46"/>
        <v>0</v>
      </c>
      <c r="DM22" s="79">
        <f t="shared" si="46"/>
        <v>0</v>
      </c>
      <c r="DN22" s="79">
        <f t="shared" si="46"/>
        <v>0</v>
      </c>
      <c r="DO22" s="79">
        <f t="shared" si="46"/>
        <v>0</v>
      </c>
      <c r="DP22" s="79">
        <f t="shared" si="46"/>
        <v>0</v>
      </c>
      <c r="DQ22" s="80"/>
      <c r="DR22" s="80"/>
      <c r="DS22" s="79">
        <f t="shared" si="50"/>
        <v>0</v>
      </c>
      <c r="DT22" s="79">
        <f t="shared" si="50"/>
        <v>0</v>
      </c>
      <c r="DU22" s="79">
        <f t="shared" si="50"/>
        <v>0</v>
      </c>
      <c r="DV22" s="79">
        <f t="shared" si="50"/>
        <v>0</v>
      </c>
      <c r="DW22" s="79">
        <f t="shared" si="50"/>
        <v>0</v>
      </c>
      <c r="DX22" s="80"/>
      <c r="DY22" s="80"/>
      <c r="DZ22" s="79">
        <f t="shared" si="50"/>
        <v>0</v>
      </c>
      <c r="EA22" s="79">
        <f t="shared" si="50"/>
        <v>0</v>
      </c>
      <c r="EB22" s="79">
        <f t="shared" si="50"/>
        <v>0</v>
      </c>
      <c r="EC22" s="79">
        <f t="shared" si="50"/>
        <v>0</v>
      </c>
      <c r="ED22" s="79">
        <f t="shared" si="50"/>
        <v>0</v>
      </c>
      <c r="EE22" s="80"/>
      <c r="EF22" s="80"/>
      <c r="EG22" s="79">
        <f t="shared" si="50"/>
        <v>0</v>
      </c>
      <c r="EH22" s="79">
        <f t="shared" si="50"/>
        <v>0</v>
      </c>
      <c r="EI22" s="79">
        <f t="shared" si="50"/>
        <v>0</v>
      </c>
      <c r="EJ22" s="79">
        <f t="shared" si="50"/>
        <v>0</v>
      </c>
      <c r="EK22" s="79">
        <f t="shared" si="50"/>
        <v>0</v>
      </c>
      <c r="EL22" s="80"/>
      <c r="EM22" s="80"/>
      <c r="EN22" s="79">
        <f t="shared" si="50"/>
        <v>0</v>
      </c>
      <c r="EO22" s="79">
        <f t="shared" si="50"/>
        <v>0</v>
      </c>
      <c r="EP22" s="79">
        <f t="shared" si="50"/>
        <v>0</v>
      </c>
      <c r="EQ22" s="79">
        <f t="shared" si="50"/>
        <v>0</v>
      </c>
      <c r="ER22" s="79">
        <f t="shared" si="50"/>
        <v>0</v>
      </c>
      <c r="ES22" s="80"/>
      <c r="ET22" s="80"/>
      <c r="EU22" s="79">
        <f t="shared" si="48"/>
        <v>0</v>
      </c>
      <c r="EV22" s="79">
        <f t="shared" si="48"/>
        <v>0</v>
      </c>
      <c r="EW22" s="79">
        <f t="shared" si="48"/>
        <v>0</v>
      </c>
      <c r="EX22" s="79">
        <f t="shared" si="48"/>
        <v>0</v>
      </c>
      <c r="EY22" s="79">
        <f t="shared" si="48"/>
        <v>0</v>
      </c>
      <c r="EZ22" s="80"/>
      <c r="FA22" s="80"/>
      <c r="FB22" s="79">
        <f t="shared" ref="FB22:FY36" si="52">IF((AND(FB$1&gt;=$J22,FB$1&lt;=$L22)),$Q22,0)</f>
        <v>0</v>
      </c>
      <c r="FC22" s="79">
        <f t="shared" si="52"/>
        <v>0</v>
      </c>
      <c r="FD22" s="79">
        <f t="shared" si="52"/>
        <v>0</v>
      </c>
      <c r="FE22" s="79">
        <f t="shared" si="52"/>
        <v>0</v>
      </c>
      <c r="FF22" s="79">
        <f t="shared" si="52"/>
        <v>0</v>
      </c>
      <c r="FG22" s="80"/>
      <c r="FH22" s="80"/>
      <c r="FI22" s="79">
        <f t="shared" si="52"/>
        <v>0</v>
      </c>
      <c r="FJ22" s="79">
        <f t="shared" si="52"/>
        <v>0</v>
      </c>
      <c r="FK22" s="79">
        <f t="shared" si="52"/>
        <v>0</v>
      </c>
      <c r="FL22" s="79">
        <f t="shared" si="52"/>
        <v>0</v>
      </c>
      <c r="FM22" s="79">
        <f t="shared" si="52"/>
        <v>0</v>
      </c>
      <c r="FN22" s="80"/>
      <c r="FO22" s="80"/>
      <c r="FP22" s="79">
        <f t="shared" si="52"/>
        <v>0</v>
      </c>
      <c r="FQ22" s="79">
        <f t="shared" si="52"/>
        <v>0</v>
      </c>
      <c r="FR22" s="79">
        <f t="shared" si="52"/>
        <v>0</v>
      </c>
      <c r="FS22" s="79">
        <f t="shared" si="52"/>
        <v>0</v>
      </c>
      <c r="FT22" s="79">
        <f t="shared" si="52"/>
        <v>0</v>
      </c>
      <c r="FU22" s="80"/>
      <c r="FV22" s="80"/>
      <c r="FW22" s="79">
        <f t="shared" si="52"/>
        <v>0</v>
      </c>
      <c r="FX22" s="79">
        <f t="shared" si="52"/>
        <v>0</v>
      </c>
      <c r="FY22" s="79">
        <f t="shared" si="52"/>
        <v>0</v>
      </c>
    </row>
    <row r="23" spans="1:181" ht="31.5" customHeight="1">
      <c r="A23" s="82"/>
      <c r="B23" s="87"/>
      <c r="C23" s="87"/>
      <c r="D23" s="130"/>
      <c r="E23" s="87"/>
      <c r="F23" s="87"/>
      <c r="G23" s="87"/>
      <c r="H23" s="83"/>
      <c r="I23" s="83"/>
      <c r="J23" s="84"/>
      <c r="K23" s="85"/>
      <c r="L23" s="84"/>
      <c r="M23" s="124"/>
      <c r="N23" s="124"/>
      <c r="O23" s="76"/>
      <c r="P23" s="86"/>
      <c r="Q23" s="81"/>
      <c r="R23" s="79">
        <v>4</v>
      </c>
      <c r="S23" s="79">
        <v>4</v>
      </c>
      <c r="T23" s="79">
        <v>4</v>
      </c>
      <c r="U23" s="79">
        <v>4</v>
      </c>
      <c r="V23" s="79"/>
      <c r="W23" s="80"/>
      <c r="X23" s="80">
        <v>4</v>
      </c>
      <c r="Y23" s="79">
        <v>4</v>
      </c>
      <c r="Z23" s="79">
        <v>4</v>
      </c>
      <c r="AA23" s="79">
        <v>4</v>
      </c>
      <c r="AB23" s="79">
        <v>4</v>
      </c>
      <c r="AC23" s="79"/>
      <c r="AD23" s="80"/>
      <c r="AE23" s="80">
        <v>4</v>
      </c>
      <c r="AF23" s="79">
        <v>4</v>
      </c>
      <c r="AG23" s="79">
        <v>4</v>
      </c>
      <c r="AH23" s="79">
        <v>4</v>
      </c>
      <c r="AI23" s="79">
        <v>4</v>
      </c>
      <c r="AJ23" s="79"/>
      <c r="AK23" s="80"/>
      <c r="AL23" s="80">
        <v>4</v>
      </c>
      <c r="AM23" s="79">
        <v>4</v>
      </c>
      <c r="AN23" s="79">
        <v>4</v>
      </c>
      <c r="AO23" s="79">
        <v>0</v>
      </c>
      <c r="AP23" s="79">
        <v>0</v>
      </c>
      <c r="AQ23" s="79"/>
      <c r="AR23" s="80"/>
      <c r="AS23" s="80">
        <v>0</v>
      </c>
      <c r="AT23" s="79">
        <v>0</v>
      </c>
      <c r="AU23" s="79">
        <v>0</v>
      </c>
      <c r="AV23" s="79">
        <v>0</v>
      </c>
      <c r="AW23" s="79">
        <v>0</v>
      </c>
      <c r="AX23" s="79"/>
      <c r="AY23" s="80"/>
      <c r="AZ23" s="80">
        <v>0</v>
      </c>
      <c r="BA23" s="79">
        <v>0</v>
      </c>
      <c r="BB23" s="79">
        <v>0</v>
      </c>
      <c r="BC23" s="79">
        <v>0</v>
      </c>
      <c r="BD23" s="79">
        <v>0</v>
      </c>
      <c r="BE23" s="79"/>
      <c r="BF23" s="80"/>
      <c r="BG23" s="80">
        <v>0</v>
      </c>
      <c r="BH23" s="79">
        <v>0</v>
      </c>
      <c r="BI23" s="79">
        <v>0</v>
      </c>
      <c r="BJ23" s="79">
        <v>0</v>
      </c>
      <c r="BK23" s="79">
        <v>0</v>
      </c>
      <c r="BL23" s="79"/>
      <c r="BM23" s="80"/>
      <c r="BN23" s="80">
        <v>0</v>
      </c>
      <c r="BO23" s="79">
        <v>0</v>
      </c>
      <c r="BP23" s="79">
        <v>0</v>
      </c>
      <c r="BQ23" s="79">
        <v>0</v>
      </c>
      <c r="BR23" s="79">
        <v>0</v>
      </c>
      <c r="BS23" s="79"/>
      <c r="BT23" s="80"/>
      <c r="BU23" s="80">
        <v>0</v>
      </c>
      <c r="BV23" s="79">
        <v>0</v>
      </c>
      <c r="BW23" s="79">
        <v>0</v>
      </c>
      <c r="BX23" s="79">
        <v>0</v>
      </c>
      <c r="BY23" s="79">
        <v>0</v>
      </c>
      <c r="BZ23" s="79"/>
      <c r="CA23" s="80"/>
      <c r="CB23" s="80">
        <v>0</v>
      </c>
      <c r="CC23" s="79">
        <v>0</v>
      </c>
      <c r="CD23" s="79">
        <v>0</v>
      </c>
      <c r="CE23" s="79">
        <v>0</v>
      </c>
      <c r="CF23" s="79">
        <v>0</v>
      </c>
      <c r="CG23" s="79"/>
      <c r="CH23" s="80"/>
      <c r="CI23" s="80"/>
      <c r="CJ23" s="79"/>
      <c r="CK23" s="79"/>
      <c r="CL23" s="79"/>
      <c r="CM23" s="79"/>
      <c r="CN23" s="79"/>
      <c r="CO23" s="80"/>
      <c r="CP23" s="80"/>
      <c r="CQ23" s="79"/>
      <c r="CR23" s="79"/>
      <c r="CS23" s="79">
        <f t="shared" ref="CS23:DB38" si="53">IF((AND(CS$1&gt;=$J23,CS$1&lt;=$L23)),$Q23,0)</f>
        <v>0</v>
      </c>
      <c r="CT23" s="79">
        <f t="shared" si="53"/>
        <v>0</v>
      </c>
      <c r="CU23" s="79">
        <f t="shared" si="53"/>
        <v>0</v>
      </c>
      <c r="CV23" s="80"/>
      <c r="CW23" s="80"/>
      <c r="CX23" s="79">
        <f t="shared" si="53"/>
        <v>0</v>
      </c>
      <c r="CY23" s="79">
        <f t="shared" si="53"/>
        <v>0</v>
      </c>
      <c r="CZ23" s="79">
        <f t="shared" si="53"/>
        <v>0</v>
      </c>
      <c r="DA23" s="79">
        <f t="shared" si="53"/>
        <v>0</v>
      </c>
      <c r="DB23" s="79">
        <f t="shared" si="53"/>
        <v>0</v>
      </c>
      <c r="DC23" s="80"/>
      <c r="DD23" s="80"/>
      <c r="DE23" s="79">
        <f t="shared" si="46"/>
        <v>0</v>
      </c>
      <c r="DF23" s="79">
        <f t="shared" si="46"/>
        <v>0</v>
      </c>
      <c r="DG23" s="79">
        <f t="shared" si="46"/>
        <v>0</v>
      </c>
      <c r="DH23" s="79">
        <f t="shared" si="46"/>
        <v>0</v>
      </c>
      <c r="DI23" s="79">
        <f t="shared" si="46"/>
        <v>0</v>
      </c>
      <c r="DJ23" s="80"/>
      <c r="DK23" s="80"/>
      <c r="DL23" s="79">
        <f t="shared" si="46"/>
        <v>0</v>
      </c>
      <c r="DM23" s="79">
        <f t="shared" si="46"/>
        <v>0</v>
      </c>
      <c r="DN23" s="79">
        <f t="shared" si="46"/>
        <v>0</v>
      </c>
      <c r="DO23" s="79">
        <f t="shared" si="46"/>
        <v>0</v>
      </c>
      <c r="DP23" s="79">
        <f t="shared" si="46"/>
        <v>0</v>
      </c>
      <c r="DQ23" s="80"/>
      <c r="DR23" s="80"/>
      <c r="DS23" s="79">
        <f t="shared" si="50"/>
        <v>0</v>
      </c>
      <c r="DT23" s="79">
        <f t="shared" si="50"/>
        <v>0</v>
      </c>
      <c r="DU23" s="79">
        <f t="shared" si="50"/>
        <v>0</v>
      </c>
      <c r="DV23" s="79">
        <f t="shared" si="50"/>
        <v>0</v>
      </c>
      <c r="DW23" s="79">
        <f t="shared" si="50"/>
        <v>0</v>
      </c>
      <c r="DX23" s="80"/>
      <c r="DY23" s="80"/>
      <c r="DZ23" s="79">
        <f t="shared" si="50"/>
        <v>0</v>
      </c>
      <c r="EA23" s="79">
        <f t="shared" si="50"/>
        <v>0</v>
      </c>
      <c r="EB23" s="79">
        <f t="shared" si="50"/>
        <v>0</v>
      </c>
      <c r="EC23" s="79">
        <f t="shared" si="50"/>
        <v>0</v>
      </c>
      <c r="ED23" s="79">
        <f t="shared" si="50"/>
        <v>0</v>
      </c>
      <c r="EE23" s="80"/>
      <c r="EF23" s="80"/>
      <c r="EG23" s="79">
        <f t="shared" si="50"/>
        <v>0</v>
      </c>
      <c r="EH23" s="79">
        <f t="shared" si="50"/>
        <v>0</v>
      </c>
      <c r="EI23" s="79">
        <f t="shared" si="50"/>
        <v>0</v>
      </c>
      <c r="EJ23" s="79">
        <f t="shared" si="50"/>
        <v>0</v>
      </c>
      <c r="EK23" s="79">
        <f t="shared" si="50"/>
        <v>0</v>
      </c>
      <c r="EL23" s="80"/>
      <c r="EM23" s="80"/>
      <c r="EN23" s="79">
        <f t="shared" si="50"/>
        <v>0</v>
      </c>
      <c r="EO23" s="79">
        <f t="shared" si="50"/>
        <v>0</v>
      </c>
      <c r="EP23" s="79">
        <f t="shared" si="50"/>
        <v>0</v>
      </c>
      <c r="EQ23" s="79">
        <f t="shared" si="50"/>
        <v>0</v>
      </c>
      <c r="ER23" s="79">
        <f t="shared" si="50"/>
        <v>0</v>
      </c>
      <c r="ES23" s="80"/>
      <c r="ET23" s="80"/>
      <c r="EU23" s="79">
        <f t="shared" si="48"/>
        <v>0</v>
      </c>
      <c r="EV23" s="79">
        <f t="shared" si="48"/>
        <v>0</v>
      </c>
      <c r="EW23" s="79">
        <f t="shared" si="48"/>
        <v>0</v>
      </c>
      <c r="EX23" s="79">
        <f t="shared" si="48"/>
        <v>0</v>
      </c>
      <c r="EY23" s="79">
        <f t="shared" si="48"/>
        <v>0</v>
      </c>
      <c r="EZ23" s="80"/>
      <c r="FA23" s="80"/>
      <c r="FB23" s="79">
        <f>IF((AND(FB$1&gt;=$J23,FB$1&lt;=$L23)),$Q23,0)</f>
        <v>0</v>
      </c>
      <c r="FC23" s="79">
        <f>IF((AND(FC$1&gt;=$J23,FC$1&lt;=$L23)),$Q23,0)</f>
        <v>0</v>
      </c>
      <c r="FD23" s="79">
        <f>IF((AND(FD$1&gt;=$J23,FD$1&lt;=$L23)),$Q23,0)</f>
        <v>0</v>
      </c>
      <c r="FE23" s="79">
        <f>IF((AND(FE$1&gt;=$J23,FE$1&lt;=$L23)),$Q23,0)</f>
        <v>0</v>
      </c>
      <c r="FF23" s="79">
        <f>IF((AND(FF$1&gt;=$J23,FF$1&lt;=$L23)),$Q23,0)</f>
        <v>0</v>
      </c>
      <c r="FG23" s="80"/>
      <c r="FH23" s="80"/>
      <c r="FI23" s="79">
        <f>IF((AND(FI$1&gt;=$J23,FI$1&lt;=$L23)),$Q23,0)</f>
        <v>0</v>
      </c>
      <c r="FJ23" s="79">
        <f>IF((AND(FJ$1&gt;=$J23,FJ$1&lt;=$L23)),$Q23,0)</f>
        <v>0</v>
      </c>
      <c r="FK23" s="79">
        <f t="shared" si="52"/>
        <v>0</v>
      </c>
      <c r="FL23" s="79">
        <f t="shared" si="52"/>
        <v>0</v>
      </c>
      <c r="FM23" s="79">
        <f t="shared" si="52"/>
        <v>0</v>
      </c>
      <c r="FN23" s="80"/>
      <c r="FO23" s="80"/>
      <c r="FP23" s="79">
        <f t="shared" si="52"/>
        <v>0</v>
      </c>
      <c r="FQ23" s="79">
        <f t="shared" si="52"/>
        <v>0</v>
      </c>
      <c r="FR23" s="79">
        <f t="shared" si="52"/>
        <v>0</v>
      </c>
      <c r="FS23" s="79">
        <f t="shared" si="52"/>
        <v>0</v>
      </c>
      <c r="FT23" s="79">
        <f t="shared" si="52"/>
        <v>0</v>
      </c>
      <c r="FU23" s="80"/>
      <c r="FV23" s="80"/>
      <c r="FW23" s="79">
        <f t="shared" si="52"/>
        <v>0</v>
      </c>
      <c r="FX23" s="79">
        <f t="shared" si="52"/>
        <v>0</v>
      </c>
      <c r="FY23" s="79">
        <f t="shared" si="52"/>
        <v>0</v>
      </c>
    </row>
    <row r="24" spans="1:181" ht="31.5" customHeight="1">
      <c r="A24" s="82"/>
      <c r="B24" s="87"/>
      <c r="C24" s="87"/>
      <c r="D24" s="130"/>
      <c r="E24" s="87"/>
      <c r="F24" s="87"/>
      <c r="G24" s="87"/>
      <c r="H24" s="83"/>
      <c r="I24" s="83"/>
      <c r="J24" s="84"/>
      <c r="K24" s="85"/>
      <c r="L24" s="84"/>
      <c r="M24" s="124"/>
      <c r="N24" s="124"/>
      <c r="O24" s="76"/>
      <c r="P24" s="86"/>
      <c r="Q24" s="81"/>
      <c r="R24" s="79"/>
      <c r="S24" s="79"/>
      <c r="T24" s="79"/>
      <c r="U24" s="79"/>
      <c r="V24" s="79"/>
      <c r="W24" s="80"/>
      <c r="X24" s="80"/>
      <c r="Y24" s="79"/>
      <c r="Z24" s="79"/>
      <c r="AA24" s="79"/>
      <c r="AB24" s="79"/>
      <c r="AC24" s="79"/>
      <c r="AD24" s="80"/>
      <c r="AE24" s="80"/>
      <c r="AF24" s="79">
        <f t="shared" ref="AF24:AJ39" si="54">IF((AND(AF$1&gt;=$J24,AF$1&lt;=$L24)),$Q24,0)</f>
        <v>0</v>
      </c>
      <c r="AG24" s="79">
        <f t="shared" si="54"/>
        <v>0</v>
      </c>
      <c r="AH24" s="79">
        <f t="shared" si="54"/>
        <v>0</v>
      </c>
      <c r="AI24" s="79">
        <f t="shared" si="54"/>
        <v>0</v>
      </c>
      <c r="AJ24" s="79">
        <f t="shared" si="54"/>
        <v>0</v>
      </c>
      <c r="AK24" s="80"/>
      <c r="AL24" s="80"/>
      <c r="AM24" s="79">
        <f t="shared" ref="AM24:AQ39" si="55">IF((AND(AM$1&gt;=$J24,AM$1&lt;=$L24)),$Q24,0)</f>
        <v>0</v>
      </c>
      <c r="AN24" s="79">
        <f t="shared" si="55"/>
        <v>0</v>
      </c>
      <c r="AO24" s="79">
        <f t="shared" si="55"/>
        <v>0</v>
      </c>
      <c r="AP24" s="79">
        <f t="shared" si="55"/>
        <v>0</v>
      </c>
      <c r="AQ24" s="79">
        <f t="shared" si="55"/>
        <v>0</v>
      </c>
      <c r="AR24" s="80"/>
      <c r="AS24" s="80"/>
      <c r="AT24" s="79">
        <f t="shared" ref="AT24:AX39" si="56">IF((AND(AT$1&gt;=$J24,AT$1&lt;=$L24)),$Q24,0)</f>
        <v>0</v>
      </c>
      <c r="AU24" s="79">
        <f t="shared" si="56"/>
        <v>0</v>
      </c>
      <c r="AV24" s="79">
        <f t="shared" si="56"/>
        <v>0</v>
      </c>
      <c r="AW24" s="79">
        <f t="shared" si="56"/>
        <v>0</v>
      </c>
      <c r="AX24" s="79">
        <f t="shared" si="56"/>
        <v>0</v>
      </c>
      <c r="AY24" s="80"/>
      <c r="AZ24" s="80"/>
      <c r="BA24" s="79">
        <f t="shared" ref="BA24:BE39" si="57">IF((AND(BA$1&gt;=$J24,BA$1&lt;=$L24)),$Q24,0)</f>
        <v>0</v>
      </c>
      <c r="BB24" s="79">
        <f t="shared" si="57"/>
        <v>0</v>
      </c>
      <c r="BC24" s="79">
        <f t="shared" si="57"/>
        <v>0</v>
      </c>
      <c r="BD24" s="79">
        <f t="shared" si="57"/>
        <v>0</v>
      </c>
      <c r="BE24" s="79">
        <f t="shared" si="57"/>
        <v>0</v>
      </c>
      <c r="BF24" s="80"/>
      <c r="BG24" s="80"/>
      <c r="BH24" s="79">
        <f t="shared" ref="BH24:BL39" si="58">IF((AND(BH$1&gt;=$J24,BH$1&lt;=$L24)),$Q24,0)</f>
        <v>0</v>
      </c>
      <c r="BI24" s="79">
        <f t="shared" si="58"/>
        <v>0</v>
      </c>
      <c r="BJ24" s="79">
        <f t="shared" si="58"/>
        <v>0</v>
      </c>
      <c r="BK24" s="79">
        <f t="shared" si="58"/>
        <v>0</v>
      </c>
      <c r="BL24" s="79">
        <f t="shared" si="58"/>
        <v>0</v>
      </c>
      <c r="BM24" s="80"/>
      <c r="BN24" s="80"/>
      <c r="BO24" s="79">
        <f t="shared" ref="BO24:BS39" si="59">IF((AND(BO$1&gt;=$J24,BO$1&lt;=$L24)),$Q24,0)</f>
        <v>0</v>
      </c>
      <c r="BP24" s="79">
        <f t="shared" si="59"/>
        <v>0</v>
      </c>
      <c r="BQ24" s="79">
        <f t="shared" si="59"/>
        <v>0</v>
      </c>
      <c r="BR24" s="79">
        <f t="shared" si="59"/>
        <v>0</v>
      </c>
      <c r="BS24" s="79">
        <f t="shared" si="59"/>
        <v>0</v>
      </c>
      <c r="BT24" s="80"/>
      <c r="BU24" s="80"/>
      <c r="BV24" s="79">
        <f t="shared" ref="BV24:BZ39" si="60">IF((AND(BV$1&gt;=$J24,BV$1&lt;=$L24)),$Q24,0)</f>
        <v>0</v>
      </c>
      <c r="BW24" s="79">
        <f t="shared" si="60"/>
        <v>0</v>
      </c>
      <c r="BX24" s="79">
        <f t="shared" si="60"/>
        <v>0</v>
      </c>
      <c r="BY24" s="79">
        <f t="shared" si="60"/>
        <v>0</v>
      </c>
      <c r="BZ24" s="79">
        <f t="shared" si="60"/>
        <v>0</v>
      </c>
      <c r="CA24" s="80"/>
      <c r="CB24" s="80"/>
      <c r="CC24" s="79">
        <f t="shared" ref="CC24:CG39" si="61">IF((AND(CC$1&gt;=$J24,CC$1&lt;=$L24)),$Q24,0)</f>
        <v>0</v>
      </c>
      <c r="CD24" s="79">
        <f t="shared" si="61"/>
        <v>0</v>
      </c>
      <c r="CE24" s="79">
        <f t="shared" si="61"/>
        <v>0</v>
      </c>
      <c r="CF24" s="79">
        <f t="shared" si="61"/>
        <v>0</v>
      </c>
      <c r="CG24" s="79">
        <f t="shared" si="61"/>
        <v>0</v>
      </c>
      <c r="CH24" s="80"/>
      <c r="CI24" s="80"/>
      <c r="CJ24" s="79">
        <f t="shared" ref="CJ24:CY39" si="62">IF((AND(CJ$1&gt;=$J24,CJ$1&lt;=$L24)),$Q24,0)</f>
        <v>0</v>
      </c>
      <c r="CK24" s="79">
        <f t="shared" si="62"/>
        <v>0</v>
      </c>
      <c r="CL24" s="79">
        <f t="shared" si="62"/>
        <v>0</v>
      </c>
      <c r="CM24" s="79">
        <f t="shared" si="62"/>
        <v>0</v>
      </c>
      <c r="CN24" s="79">
        <f t="shared" si="62"/>
        <v>0</v>
      </c>
      <c r="CO24" s="80"/>
      <c r="CP24" s="80"/>
      <c r="CQ24" s="79">
        <f t="shared" si="62"/>
        <v>0</v>
      </c>
      <c r="CR24" s="79">
        <f t="shared" si="62"/>
        <v>0</v>
      </c>
      <c r="CS24" s="79">
        <f t="shared" si="62"/>
        <v>0</v>
      </c>
      <c r="CT24" s="79">
        <f t="shared" si="53"/>
        <v>0</v>
      </c>
      <c r="CU24" s="79">
        <f t="shared" si="53"/>
        <v>0</v>
      </c>
      <c r="CV24" s="80"/>
      <c r="CW24" s="80"/>
      <c r="CX24" s="79">
        <f t="shared" si="53"/>
        <v>0</v>
      </c>
      <c r="CY24" s="79">
        <f t="shared" si="53"/>
        <v>0</v>
      </c>
      <c r="CZ24" s="79">
        <f t="shared" si="53"/>
        <v>0</v>
      </c>
      <c r="DA24" s="79">
        <f t="shared" si="53"/>
        <v>0</v>
      </c>
      <c r="DB24" s="79">
        <f t="shared" si="53"/>
        <v>0</v>
      </c>
      <c r="DC24" s="80"/>
      <c r="DD24" s="80"/>
      <c r="DE24" s="79">
        <f t="shared" si="46"/>
        <v>0</v>
      </c>
      <c r="DF24" s="79">
        <f t="shared" si="46"/>
        <v>0</v>
      </c>
      <c r="DG24" s="79">
        <f t="shared" si="46"/>
        <v>0</v>
      </c>
      <c r="DH24" s="79">
        <f t="shared" si="46"/>
        <v>0</v>
      </c>
      <c r="DI24" s="79">
        <f t="shared" si="46"/>
        <v>0</v>
      </c>
      <c r="DJ24" s="80"/>
      <c r="DK24" s="80"/>
      <c r="DL24" s="79">
        <f t="shared" si="46"/>
        <v>0</v>
      </c>
      <c r="DM24" s="79">
        <f t="shared" si="46"/>
        <v>0</v>
      </c>
      <c r="DN24" s="79">
        <f t="shared" si="46"/>
        <v>0</v>
      </c>
      <c r="DO24" s="79">
        <f t="shared" si="46"/>
        <v>0</v>
      </c>
      <c r="DP24" s="79">
        <f t="shared" si="46"/>
        <v>0</v>
      </c>
      <c r="DQ24" s="80"/>
      <c r="DR24" s="80"/>
      <c r="DS24" s="79">
        <f t="shared" si="50"/>
        <v>0</v>
      </c>
      <c r="DT24" s="79">
        <f t="shared" si="50"/>
        <v>0</v>
      </c>
      <c r="DU24" s="79">
        <f t="shared" si="50"/>
        <v>0</v>
      </c>
      <c r="DV24" s="79">
        <f t="shared" si="50"/>
        <v>0</v>
      </c>
      <c r="DW24" s="79">
        <f t="shared" si="50"/>
        <v>0</v>
      </c>
      <c r="DX24" s="80"/>
      <c r="DY24" s="80"/>
      <c r="DZ24" s="79">
        <f t="shared" si="50"/>
        <v>0</v>
      </c>
      <c r="EA24" s="79">
        <f t="shared" si="50"/>
        <v>0</v>
      </c>
      <c r="EB24" s="79">
        <f t="shared" si="50"/>
        <v>0</v>
      </c>
      <c r="EC24" s="79">
        <f t="shared" si="50"/>
        <v>0</v>
      </c>
      <c r="ED24" s="79">
        <f t="shared" si="50"/>
        <v>0</v>
      </c>
      <c r="EE24" s="80"/>
      <c r="EF24" s="80"/>
      <c r="EG24" s="79">
        <f t="shared" si="50"/>
        <v>0</v>
      </c>
      <c r="EH24" s="79">
        <f t="shared" si="50"/>
        <v>0</v>
      </c>
      <c r="EI24" s="79">
        <f t="shared" si="50"/>
        <v>0</v>
      </c>
      <c r="EJ24" s="79">
        <f t="shared" si="50"/>
        <v>0</v>
      </c>
      <c r="EK24" s="79">
        <f t="shared" si="50"/>
        <v>0</v>
      </c>
      <c r="EL24" s="80"/>
      <c r="EM24" s="80"/>
      <c r="EN24" s="79">
        <f t="shared" si="50"/>
        <v>0</v>
      </c>
      <c r="EO24" s="79">
        <f t="shared" si="50"/>
        <v>0</v>
      </c>
      <c r="EP24" s="79">
        <f t="shared" si="50"/>
        <v>0</v>
      </c>
      <c r="EQ24" s="79">
        <f t="shared" si="50"/>
        <v>0</v>
      </c>
      <c r="ER24" s="79">
        <f t="shared" si="50"/>
        <v>0</v>
      </c>
      <c r="ES24" s="80"/>
      <c r="ET24" s="80"/>
      <c r="EU24" s="79">
        <f t="shared" si="48"/>
        <v>0</v>
      </c>
      <c r="EV24" s="79">
        <f t="shared" si="48"/>
        <v>0</v>
      </c>
      <c r="EW24" s="79">
        <f t="shared" si="48"/>
        <v>0</v>
      </c>
      <c r="EX24" s="79">
        <f t="shared" si="48"/>
        <v>0</v>
      </c>
      <c r="EY24" s="79">
        <f t="shared" si="48"/>
        <v>0</v>
      </c>
      <c r="EZ24" s="80"/>
      <c r="FA24" s="80"/>
      <c r="FB24" s="79">
        <f t="shared" si="52"/>
        <v>0</v>
      </c>
      <c r="FC24" s="79">
        <f t="shared" si="52"/>
        <v>0</v>
      </c>
      <c r="FD24" s="79">
        <f t="shared" si="52"/>
        <v>0</v>
      </c>
      <c r="FE24" s="79">
        <f t="shared" si="52"/>
        <v>0</v>
      </c>
      <c r="FF24" s="79">
        <f t="shared" si="52"/>
        <v>0</v>
      </c>
      <c r="FG24" s="80"/>
      <c r="FH24" s="80"/>
      <c r="FI24" s="79">
        <f t="shared" si="52"/>
        <v>0</v>
      </c>
      <c r="FJ24" s="79">
        <f t="shared" si="52"/>
        <v>0</v>
      </c>
      <c r="FK24" s="79">
        <f t="shared" si="52"/>
        <v>0</v>
      </c>
      <c r="FL24" s="79">
        <f t="shared" si="52"/>
        <v>0</v>
      </c>
      <c r="FM24" s="79">
        <f t="shared" si="52"/>
        <v>0</v>
      </c>
      <c r="FN24" s="80"/>
      <c r="FO24" s="80"/>
      <c r="FP24" s="79">
        <f t="shared" si="52"/>
        <v>0</v>
      </c>
      <c r="FQ24" s="79">
        <f t="shared" si="52"/>
        <v>0</v>
      </c>
      <c r="FR24" s="79">
        <f t="shared" si="52"/>
        <v>0</v>
      </c>
      <c r="FS24" s="79">
        <f t="shared" si="52"/>
        <v>0</v>
      </c>
      <c r="FT24" s="79">
        <f t="shared" si="52"/>
        <v>0</v>
      </c>
      <c r="FU24" s="80"/>
      <c r="FV24" s="80"/>
      <c r="FW24" s="79">
        <f t="shared" si="52"/>
        <v>0</v>
      </c>
      <c r="FX24" s="79">
        <f t="shared" si="52"/>
        <v>0</v>
      </c>
      <c r="FY24" s="79">
        <f t="shared" si="52"/>
        <v>0</v>
      </c>
    </row>
    <row r="25" spans="1:181" ht="31.5" customHeight="1">
      <c r="A25" s="82"/>
      <c r="B25" s="87"/>
      <c r="C25" s="87"/>
      <c r="D25" s="130"/>
      <c r="E25" s="87"/>
      <c r="F25" s="87"/>
      <c r="G25" s="87"/>
      <c r="H25" s="83"/>
      <c r="I25" s="83"/>
      <c r="J25" s="84"/>
      <c r="K25" s="85"/>
      <c r="L25" s="84"/>
      <c r="M25" s="124"/>
      <c r="N25" s="124"/>
      <c r="O25" s="76"/>
      <c r="P25" s="86"/>
      <c r="Q25" s="81"/>
      <c r="R25" s="79">
        <f t="shared" ref="R25:V49" si="63">IF((AND(R$1&gt;=$J25,R$1&lt;=$L25)),$Q25,0)</f>
        <v>0</v>
      </c>
      <c r="S25" s="79">
        <f t="shared" si="63"/>
        <v>0</v>
      </c>
      <c r="T25" s="79">
        <f t="shared" si="63"/>
        <v>0</v>
      </c>
      <c r="U25" s="79">
        <f t="shared" si="63"/>
        <v>0</v>
      </c>
      <c r="V25" s="79">
        <f t="shared" si="63"/>
        <v>0</v>
      </c>
      <c r="W25" s="80"/>
      <c r="X25" s="80"/>
      <c r="Y25" s="79">
        <f t="shared" ref="Y25:AC46" si="64">IF((AND(Y$1&gt;=$J25,Y$1&lt;=$L25)),$Q25,0)</f>
        <v>0</v>
      </c>
      <c r="Z25" s="79">
        <f t="shared" si="64"/>
        <v>0</v>
      </c>
      <c r="AA25" s="79">
        <f t="shared" si="64"/>
        <v>0</v>
      </c>
      <c r="AB25" s="79">
        <f t="shared" si="64"/>
        <v>0</v>
      </c>
      <c r="AC25" s="79">
        <f t="shared" si="64"/>
        <v>0</v>
      </c>
      <c r="AD25" s="80"/>
      <c r="AE25" s="80"/>
      <c r="AF25" s="79">
        <f t="shared" si="54"/>
        <v>0</v>
      </c>
      <c r="AG25" s="79">
        <f t="shared" si="54"/>
        <v>0</v>
      </c>
      <c r="AH25" s="79">
        <f t="shared" si="54"/>
        <v>0</v>
      </c>
      <c r="AI25" s="79">
        <f t="shared" si="54"/>
        <v>0</v>
      </c>
      <c r="AJ25" s="79">
        <f t="shared" si="54"/>
        <v>0</v>
      </c>
      <c r="AK25" s="80"/>
      <c r="AL25" s="80"/>
      <c r="AM25" s="79">
        <f t="shared" si="55"/>
        <v>0</v>
      </c>
      <c r="AN25" s="79">
        <f t="shared" si="55"/>
        <v>0</v>
      </c>
      <c r="AO25" s="79">
        <f t="shared" si="55"/>
        <v>0</v>
      </c>
      <c r="AP25" s="79">
        <f t="shared" si="55"/>
        <v>0</v>
      </c>
      <c r="AQ25" s="79">
        <f t="shared" si="55"/>
        <v>0</v>
      </c>
      <c r="AR25" s="80"/>
      <c r="AS25" s="80"/>
      <c r="AT25" s="79">
        <f t="shared" si="56"/>
        <v>0</v>
      </c>
      <c r="AU25" s="79">
        <f t="shared" si="56"/>
        <v>0</v>
      </c>
      <c r="AV25" s="79">
        <f t="shared" si="56"/>
        <v>0</v>
      </c>
      <c r="AW25" s="79">
        <f t="shared" si="56"/>
        <v>0</v>
      </c>
      <c r="AX25" s="79">
        <f t="shared" si="56"/>
        <v>0</v>
      </c>
      <c r="AY25" s="80"/>
      <c r="AZ25" s="80"/>
      <c r="BA25" s="79">
        <f t="shared" si="57"/>
        <v>0</v>
      </c>
      <c r="BB25" s="79">
        <f t="shared" si="57"/>
        <v>0</v>
      </c>
      <c r="BC25" s="79">
        <f t="shared" si="57"/>
        <v>0</v>
      </c>
      <c r="BD25" s="79">
        <f t="shared" si="57"/>
        <v>0</v>
      </c>
      <c r="BE25" s="79">
        <f t="shared" si="57"/>
        <v>0</v>
      </c>
      <c r="BF25" s="80"/>
      <c r="BG25" s="80"/>
      <c r="BH25" s="79">
        <f t="shared" si="58"/>
        <v>0</v>
      </c>
      <c r="BI25" s="79">
        <f t="shared" si="58"/>
        <v>0</v>
      </c>
      <c r="BJ25" s="79">
        <f t="shared" si="58"/>
        <v>0</v>
      </c>
      <c r="BK25" s="79">
        <f t="shared" si="58"/>
        <v>0</v>
      </c>
      <c r="BL25" s="79">
        <f t="shared" si="58"/>
        <v>0</v>
      </c>
      <c r="BM25" s="80"/>
      <c r="BN25" s="80"/>
      <c r="BO25" s="79">
        <f t="shared" si="59"/>
        <v>0</v>
      </c>
      <c r="BP25" s="79">
        <f t="shared" si="59"/>
        <v>0</v>
      </c>
      <c r="BQ25" s="79">
        <f t="shared" si="59"/>
        <v>0</v>
      </c>
      <c r="BR25" s="79">
        <f t="shared" si="59"/>
        <v>0</v>
      </c>
      <c r="BS25" s="79">
        <f t="shared" si="59"/>
        <v>0</v>
      </c>
      <c r="BT25" s="80"/>
      <c r="BU25" s="80"/>
      <c r="BV25" s="79">
        <f t="shared" si="60"/>
        <v>0</v>
      </c>
      <c r="BW25" s="79">
        <f t="shared" si="60"/>
        <v>0</v>
      </c>
      <c r="BX25" s="79">
        <f t="shared" si="60"/>
        <v>0</v>
      </c>
      <c r="BY25" s="79">
        <f t="shared" si="60"/>
        <v>0</v>
      </c>
      <c r="BZ25" s="79">
        <f t="shared" si="60"/>
        <v>0</v>
      </c>
      <c r="CA25" s="80"/>
      <c r="CB25" s="80"/>
      <c r="CC25" s="79">
        <f t="shared" si="61"/>
        <v>0</v>
      </c>
      <c r="CD25" s="79">
        <f t="shared" si="61"/>
        <v>0</v>
      </c>
      <c r="CE25" s="79">
        <f t="shared" si="61"/>
        <v>0</v>
      </c>
      <c r="CF25" s="79">
        <f t="shared" si="61"/>
        <v>0</v>
      </c>
      <c r="CG25" s="79">
        <f t="shared" si="61"/>
        <v>0</v>
      </c>
      <c r="CH25" s="80"/>
      <c r="CI25" s="80"/>
      <c r="CJ25" s="79">
        <f t="shared" si="62"/>
        <v>0</v>
      </c>
      <c r="CK25" s="79">
        <f t="shared" si="62"/>
        <v>0</v>
      </c>
      <c r="CL25" s="79">
        <f t="shared" si="62"/>
        <v>0</v>
      </c>
      <c r="CM25" s="79">
        <f t="shared" si="62"/>
        <v>0</v>
      </c>
      <c r="CN25" s="79">
        <f t="shared" si="62"/>
        <v>0</v>
      </c>
      <c r="CO25" s="80"/>
      <c r="CP25" s="80"/>
      <c r="CQ25" s="79">
        <f t="shared" si="62"/>
        <v>0</v>
      </c>
      <c r="CR25" s="79">
        <f t="shared" si="62"/>
        <v>0</v>
      </c>
      <c r="CS25" s="79">
        <f t="shared" si="62"/>
        <v>0</v>
      </c>
      <c r="CT25" s="79">
        <f t="shared" si="53"/>
        <v>0</v>
      </c>
      <c r="CU25" s="79">
        <f t="shared" si="53"/>
        <v>0</v>
      </c>
      <c r="CV25" s="80"/>
      <c r="CW25" s="80"/>
      <c r="CX25" s="79">
        <f t="shared" si="53"/>
        <v>0</v>
      </c>
      <c r="CY25" s="79">
        <f t="shared" si="53"/>
        <v>0</v>
      </c>
      <c r="CZ25" s="79">
        <f t="shared" si="53"/>
        <v>0</v>
      </c>
      <c r="DA25" s="79">
        <f t="shared" si="53"/>
        <v>0</v>
      </c>
      <c r="DB25" s="79">
        <f t="shared" si="53"/>
        <v>0</v>
      </c>
      <c r="DC25" s="80"/>
      <c r="DD25" s="80"/>
      <c r="DE25" s="79">
        <f t="shared" ref="DE25:DT40" si="65">IF((AND(DE$1&gt;=$J25,DE$1&lt;=$L25)),$Q25,0)</f>
        <v>0</v>
      </c>
      <c r="DF25" s="79">
        <f t="shared" si="65"/>
        <v>0</v>
      </c>
      <c r="DG25" s="79">
        <f t="shared" si="65"/>
        <v>0</v>
      </c>
      <c r="DH25" s="79">
        <f t="shared" si="65"/>
        <v>0</v>
      </c>
      <c r="DI25" s="79">
        <f t="shared" si="65"/>
        <v>0</v>
      </c>
      <c r="DJ25" s="80"/>
      <c r="DK25" s="80"/>
      <c r="DL25" s="79">
        <f t="shared" si="65"/>
        <v>0</v>
      </c>
      <c r="DM25" s="79">
        <f t="shared" si="65"/>
        <v>0</v>
      </c>
      <c r="DN25" s="79">
        <f t="shared" si="65"/>
        <v>0</v>
      </c>
      <c r="DO25" s="79">
        <f t="shared" si="65"/>
        <v>0</v>
      </c>
      <c r="DP25" s="79">
        <f t="shared" si="65"/>
        <v>0</v>
      </c>
      <c r="DQ25" s="80"/>
      <c r="DR25" s="80"/>
      <c r="DS25" s="79">
        <f t="shared" si="50"/>
        <v>0</v>
      </c>
      <c r="DT25" s="79">
        <f t="shared" si="50"/>
        <v>0</v>
      </c>
      <c r="DU25" s="79">
        <f t="shared" si="50"/>
        <v>0</v>
      </c>
      <c r="DV25" s="79">
        <f t="shared" si="50"/>
        <v>0</v>
      </c>
      <c r="DW25" s="79">
        <f t="shared" si="50"/>
        <v>0</v>
      </c>
      <c r="DX25" s="80"/>
      <c r="DY25" s="80"/>
      <c r="DZ25" s="79">
        <f t="shared" si="50"/>
        <v>0</v>
      </c>
      <c r="EA25" s="79">
        <f t="shared" si="50"/>
        <v>0</v>
      </c>
      <c r="EB25" s="79">
        <f t="shared" si="50"/>
        <v>0</v>
      </c>
      <c r="EC25" s="79">
        <f t="shared" si="50"/>
        <v>0</v>
      </c>
      <c r="ED25" s="79">
        <f t="shared" si="50"/>
        <v>0</v>
      </c>
      <c r="EE25" s="80"/>
      <c r="EF25" s="80"/>
      <c r="EG25" s="79">
        <f t="shared" si="50"/>
        <v>0</v>
      </c>
      <c r="EH25" s="79">
        <f t="shared" si="50"/>
        <v>0</v>
      </c>
      <c r="EI25" s="79">
        <f t="shared" si="50"/>
        <v>0</v>
      </c>
      <c r="EJ25" s="79">
        <f t="shared" si="50"/>
        <v>0</v>
      </c>
      <c r="EK25" s="79">
        <f t="shared" si="50"/>
        <v>0</v>
      </c>
      <c r="EL25" s="80"/>
      <c r="EM25" s="80"/>
      <c r="EN25" s="79">
        <f t="shared" si="50"/>
        <v>0</v>
      </c>
      <c r="EO25" s="79">
        <f t="shared" si="50"/>
        <v>0</v>
      </c>
      <c r="EP25" s="79">
        <f t="shared" si="50"/>
        <v>0</v>
      </c>
      <c r="EQ25" s="79">
        <f t="shared" si="50"/>
        <v>0</v>
      </c>
      <c r="ER25" s="79">
        <f t="shared" si="50"/>
        <v>0</v>
      </c>
      <c r="ES25" s="80"/>
      <c r="ET25" s="80"/>
      <c r="EU25" s="79">
        <f t="shared" si="48"/>
        <v>0</v>
      </c>
      <c r="EV25" s="79">
        <f t="shared" si="48"/>
        <v>0</v>
      </c>
      <c r="EW25" s="79">
        <f t="shared" si="48"/>
        <v>0</v>
      </c>
      <c r="EX25" s="79">
        <f t="shared" si="48"/>
        <v>0</v>
      </c>
      <c r="EY25" s="79">
        <f t="shared" si="48"/>
        <v>0</v>
      </c>
      <c r="EZ25" s="80"/>
      <c r="FA25" s="80"/>
      <c r="FB25" s="79">
        <f t="shared" si="52"/>
        <v>0</v>
      </c>
      <c r="FC25" s="79">
        <f t="shared" si="52"/>
        <v>0</v>
      </c>
      <c r="FD25" s="79">
        <f t="shared" si="52"/>
        <v>0</v>
      </c>
      <c r="FE25" s="79">
        <f t="shared" si="52"/>
        <v>0</v>
      </c>
      <c r="FF25" s="79">
        <f t="shared" si="52"/>
        <v>0</v>
      </c>
      <c r="FG25" s="80"/>
      <c r="FH25" s="80"/>
      <c r="FI25" s="79">
        <f t="shared" si="52"/>
        <v>0</v>
      </c>
      <c r="FJ25" s="79">
        <f t="shared" si="52"/>
        <v>0</v>
      </c>
      <c r="FK25" s="79">
        <f t="shared" si="52"/>
        <v>0</v>
      </c>
      <c r="FL25" s="79">
        <f t="shared" si="52"/>
        <v>0</v>
      </c>
      <c r="FM25" s="79">
        <f t="shared" si="52"/>
        <v>0</v>
      </c>
      <c r="FN25" s="80"/>
      <c r="FO25" s="80"/>
      <c r="FP25" s="79">
        <f t="shared" si="52"/>
        <v>0</v>
      </c>
      <c r="FQ25" s="79">
        <f t="shared" si="52"/>
        <v>0</v>
      </c>
      <c r="FR25" s="79">
        <f t="shared" si="52"/>
        <v>0</v>
      </c>
      <c r="FS25" s="79">
        <f t="shared" si="52"/>
        <v>0</v>
      </c>
      <c r="FT25" s="79">
        <f t="shared" si="52"/>
        <v>0</v>
      </c>
      <c r="FU25" s="80"/>
      <c r="FV25" s="80"/>
      <c r="FW25" s="79">
        <f t="shared" si="52"/>
        <v>0</v>
      </c>
      <c r="FX25" s="79">
        <f t="shared" si="52"/>
        <v>0</v>
      </c>
      <c r="FY25" s="79">
        <f t="shared" si="52"/>
        <v>0</v>
      </c>
    </row>
    <row r="26" spans="1:181" ht="31.5" customHeight="1">
      <c r="A26" s="82"/>
      <c r="B26" s="87"/>
      <c r="C26" s="87"/>
      <c r="D26" s="130"/>
      <c r="E26" s="87"/>
      <c r="F26" s="87"/>
      <c r="G26" s="87"/>
      <c r="H26" s="83"/>
      <c r="I26" s="83"/>
      <c r="J26" s="84"/>
      <c r="K26" s="85"/>
      <c r="L26" s="84"/>
      <c r="M26" s="124"/>
      <c r="N26" s="124"/>
      <c r="O26" s="76"/>
      <c r="P26" s="86"/>
      <c r="Q26" s="81"/>
      <c r="R26" s="79">
        <f t="shared" si="63"/>
        <v>0</v>
      </c>
      <c r="S26" s="79">
        <f t="shared" si="63"/>
        <v>0</v>
      </c>
      <c r="T26" s="79">
        <f t="shared" si="63"/>
        <v>0</v>
      </c>
      <c r="U26" s="79">
        <f t="shared" si="63"/>
        <v>0</v>
      </c>
      <c r="V26" s="79">
        <f t="shared" si="63"/>
        <v>0</v>
      </c>
      <c r="W26" s="80"/>
      <c r="X26" s="80"/>
      <c r="Y26" s="79">
        <f t="shared" si="64"/>
        <v>0</v>
      </c>
      <c r="Z26" s="79">
        <f t="shared" si="64"/>
        <v>0</v>
      </c>
      <c r="AA26" s="79">
        <f t="shared" si="64"/>
        <v>0</v>
      </c>
      <c r="AB26" s="79">
        <f t="shared" si="64"/>
        <v>0</v>
      </c>
      <c r="AC26" s="79">
        <f t="shared" si="64"/>
        <v>0</v>
      </c>
      <c r="AD26" s="80"/>
      <c r="AE26" s="80"/>
      <c r="AF26" s="79">
        <f t="shared" si="54"/>
        <v>0</v>
      </c>
      <c r="AG26" s="79">
        <f t="shared" si="54"/>
        <v>0</v>
      </c>
      <c r="AH26" s="79">
        <f t="shared" si="54"/>
        <v>0</v>
      </c>
      <c r="AI26" s="79">
        <f t="shared" si="54"/>
        <v>0</v>
      </c>
      <c r="AJ26" s="79">
        <f t="shared" si="54"/>
        <v>0</v>
      </c>
      <c r="AK26" s="80"/>
      <c r="AL26" s="80"/>
      <c r="AM26" s="79">
        <f t="shared" si="55"/>
        <v>0</v>
      </c>
      <c r="AN26" s="79">
        <f t="shared" si="55"/>
        <v>0</v>
      </c>
      <c r="AO26" s="79">
        <f t="shared" si="55"/>
        <v>0</v>
      </c>
      <c r="AP26" s="79">
        <f t="shared" si="55"/>
        <v>0</v>
      </c>
      <c r="AQ26" s="79">
        <f t="shared" si="55"/>
        <v>0</v>
      </c>
      <c r="AR26" s="80"/>
      <c r="AS26" s="80"/>
      <c r="AT26" s="79">
        <f t="shared" si="56"/>
        <v>0</v>
      </c>
      <c r="AU26" s="79">
        <f t="shared" si="56"/>
        <v>0</v>
      </c>
      <c r="AV26" s="79">
        <f t="shared" si="56"/>
        <v>0</v>
      </c>
      <c r="AW26" s="79">
        <f t="shared" si="56"/>
        <v>0</v>
      </c>
      <c r="AX26" s="79">
        <f t="shared" si="56"/>
        <v>0</v>
      </c>
      <c r="AY26" s="80"/>
      <c r="AZ26" s="80"/>
      <c r="BA26" s="79">
        <f t="shared" si="57"/>
        <v>0</v>
      </c>
      <c r="BB26" s="79">
        <f t="shared" si="57"/>
        <v>0</v>
      </c>
      <c r="BC26" s="79">
        <f t="shared" si="57"/>
        <v>0</v>
      </c>
      <c r="BD26" s="79">
        <f t="shared" si="57"/>
        <v>0</v>
      </c>
      <c r="BE26" s="79">
        <f t="shared" si="57"/>
        <v>0</v>
      </c>
      <c r="BF26" s="80"/>
      <c r="BG26" s="80"/>
      <c r="BH26" s="79">
        <f t="shared" si="58"/>
        <v>0</v>
      </c>
      <c r="BI26" s="79">
        <f t="shared" si="58"/>
        <v>0</v>
      </c>
      <c r="BJ26" s="79">
        <f t="shared" si="58"/>
        <v>0</v>
      </c>
      <c r="BK26" s="79">
        <f t="shared" si="58"/>
        <v>0</v>
      </c>
      <c r="BL26" s="79">
        <f t="shared" si="58"/>
        <v>0</v>
      </c>
      <c r="BM26" s="80"/>
      <c r="BN26" s="80"/>
      <c r="BO26" s="79">
        <f t="shared" si="59"/>
        <v>0</v>
      </c>
      <c r="BP26" s="79">
        <f t="shared" si="59"/>
        <v>0</v>
      </c>
      <c r="BQ26" s="79">
        <f t="shared" si="59"/>
        <v>0</v>
      </c>
      <c r="BR26" s="79">
        <f t="shared" si="59"/>
        <v>0</v>
      </c>
      <c r="BS26" s="79">
        <f t="shared" si="59"/>
        <v>0</v>
      </c>
      <c r="BT26" s="80"/>
      <c r="BU26" s="80"/>
      <c r="BV26" s="79">
        <f t="shared" si="60"/>
        <v>0</v>
      </c>
      <c r="BW26" s="79">
        <f t="shared" si="60"/>
        <v>0</v>
      </c>
      <c r="BX26" s="79">
        <f t="shared" si="60"/>
        <v>0</v>
      </c>
      <c r="BY26" s="79">
        <f t="shared" si="60"/>
        <v>0</v>
      </c>
      <c r="BZ26" s="79">
        <f t="shared" si="60"/>
        <v>0</v>
      </c>
      <c r="CA26" s="80"/>
      <c r="CB26" s="80"/>
      <c r="CC26" s="79">
        <f t="shared" si="61"/>
        <v>0</v>
      </c>
      <c r="CD26" s="79">
        <f t="shared" si="61"/>
        <v>0</v>
      </c>
      <c r="CE26" s="79">
        <f t="shared" si="61"/>
        <v>0</v>
      </c>
      <c r="CF26" s="79">
        <f t="shared" si="61"/>
        <v>0</v>
      </c>
      <c r="CG26" s="79">
        <f t="shared" si="61"/>
        <v>0</v>
      </c>
      <c r="CH26" s="80"/>
      <c r="CI26" s="80"/>
      <c r="CJ26" s="79">
        <f t="shared" si="62"/>
        <v>0</v>
      </c>
      <c r="CK26" s="79">
        <f t="shared" si="62"/>
        <v>0</v>
      </c>
      <c r="CL26" s="79">
        <f t="shared" si="62"/>
        <v>0</v>
      </c>
      <c r="CM26" s="79">
        <f t="shared" si="62"/>
        <v>0</v>
      </c>
      <c r="CN26" s="79">
        <f t="shared" si="62"/>
        <v>0</v>
      </c>
      <c r="CO26" s="80"/>
      <c r="CP26" s="80"/>
      <c r="CQ26" s="79">
        <f t="shared" si="62"/>
        <v>0</v>
      </c>
      <c r="CR26" s="79">
        <f t="shared" si="62"/>
        <v>0</v>
      </c>
      <c r="CS26" s="79">
        <f t="shared" si="62"/>
        <v>0</v>
      </c>
      <c r="CT26" s="79">
        <f t="shared" si="53"/>
        <v>0</v>
      </c>
      <c r="CU26" s="79">
        <f t="shared" si="53"/>
        <v>0</v>
      </c>
      <c r="CV26" s="80"/>
      <c r="CW26" s="80"/>
      <c r="CX26" s="79">
        <f t="shared" si="53"/>
        <v>0</v>
      </c>
      <c r="CY26" s="79">
        <f t="shared" si="53"/>
        <v>0</v>
      </c>
      <c r="CZ26" s="79">
        <f t="shared" si="53"/>
        <v>0</v>
      </c>
      <c r="DA26" s="79">
        <f t="shared" si="53"/>
        <v>0</v>
      </c>
      <c r="DB26" s="79">
        <f t="shared" si="53"/>
        <v>0</v>
      </c>
      <c r="DC26" s="80"/>
      <c r="DD26" s="80"/>
      <c r="DE26" s="79">
        <f t="shared" si="65"/>
        <v>0</v>
      </c>
      <c r="DF26" s="79">
        <f t="shared" si="65"/>
        <v>0</v>
      </c>
      <c r="DG26" s="79">
        <f t="shared" si="65"/>
        <v>0</v>
      </c>
      <c r="DH26" s="79">
        <f t="shared" si="65"/>
        <v>0</v>
      </c>
      <c r="DI26" s="79">
        <f t="shared" si="65"/>
        <v>0</v>
      </c>
      <c r="DJ26" s="80"/>
      <c r="DK26" s="80"/>
      <c r="DL26" s="79">
        <f t="shared" si="65"/>
        <v>0</v>
      </c>
      <c r="DM26" s="79">
        <f t="shared" si="65"/>
        <v>0</v>
      </c>
      <c r="DN26" s="79">
        <f t="shared" si="65"/>
        <v>0</v>
      </c>
      <c r="DO26" s="79">
        <f t="shared" si="65"/>
        <v>0</v>
      </c>
      <c r="DP26" s="79">
        <f t="shared" si="65"/>
        <v>0</v>
      </c>
      <c r="DQ26" s="80"/>
      <c r="DR26" s="80"/>
      <c r="DS26" s="79">
        <f t="shared" si="50"/>
        <v>0</v>
      </c>
      <c r="DT26" s="79">
        <f t="shared" si="50"/>
        <v>0</v>
      </c>
      <c r="DU26" s="79">
        <f t="shared" si="50"/>
        <v>0</v>
      </c>
      <c r="DV26" s="79">
        <f t="shared" si="50"/>
        <v>0</v>
      </c>
      <c r="DW26" s="79">
        <f t="shared" si="50"/>
        <v>0</v>
      </c>
      <c r="DX26" s="80"/>
      <c r="DY26" s="80"/>
      <c r="DZ26" s="79">
        <f t="shared" si="50"/>
        <v>0</v>
      </c>
      <c r="EA26" s="79">
        <f t="shared" si="50"/>
        <v>0</v>
      </c>
      <c r="EB26" s="79">
        <f t="shared" si="50"/>
        <v>0</v>
      </c>
      <c r="EC26" s="79">
        <f t="shared" si="50"/>
        <v>0</v>
      </c>
      <c r="ED26" s="79">
        <f t="shared" si="50"/>
        <v>0</v>
      </c>
      <c r="EE26" s="80"/>
      <c r="EF26" s="80"/>
      <c r="EG26" s="79">
        <f t="shared" si="50"/>
        <v>0</v>
      </c>
      <c r="EH26" s="79">
        <f t="shared" si="50"/>
        <v>0</v>
      </c>
      <c r="EI26" s="79">
        <f t="shared" si="50"/>
        <v>0</v>
      </c>
      <c r="EJ26" s="79">
        <f t="shared" si="50"/>
        <v>0</v>
      </c>
      <c r="EK26" s="79">
        <f t="shared" si="50"/>
        <v>0</v>
      </c>
      <c r="EL26" s="80"/>
      <c r="EM26" s="80"/>
      <c r="EN26" s="79">
        <f t="shared" si="50"/>
        <v>0</v>
      </c>
      <c r="EO26" s="79">
        <f t="shared" si="50"/>
        <v>0</v>
      </c>
      <c r="EP26" s="79">
        <f t="shared" si="50"/>
        <v>0</v>
      </c>
      <c r="EQ26" s="79">
        <f t="shared" si="50"/>
        <v>0</v>
      </c>
      <c r="ER26" s="79">
        <f t="shared" si="50"/>
        <v>0</v>
      </c>
      <c r="ES26" s="80"/>
      <c r="ET26" s="80"/>
      <c r="EU26" s="79">
        <f t="shared" si="48"/>
        <v>0</v>
      </c>
      <c r="EV26" s="79">
        <f t="shared" si="48"/>
        <v>0</v>
      </c>
      <c r="EW26" s="79">
        <f t="shared" si="48"/>
        <v>0</v>
      </c>
      <c r="EX26" s="79">
        <f t="shared" si="48"/>
        <v>0</v>
      </c>
      <c r="EY26" s="79">
        <f t="shared" si="48"/>
        <v>0</v>
      </c>
      <c r="EZ26" s="80"/>
      <c r="FA26" s="80"/>
      <c r="FB26" s="79">
        <f t="shared" si="52"/>
        <v>0</v>
      </c>
      <c r="FC26" s="79">
        <f t="shared" si="52"/>
        <v>0</v>
      </c>
      <c r="FD26" s="79">
        <f t="shared" si="52"/>
        <v>0</v>
      </c>
      <c r="FE26" s="79">
        <f t="shared" si="52"/>
        <v>0</v>
      </c>
      <c r="FF26" s="79">
        <f t="shared" si="52"/>
        <v>0</v>
      </c>
      <c r="FG26" s="80"/>
      <c r="FH26" s="80"/>
      <c r="FI26" s="79">
        <f t="shared" si="52"/>
        <v>0</v>
      </c>
      <c r="FJ26" s="79">
        <f t="shared" si="52"/>
        <v>0</v>
      </c>
      <c r="FK26" s="79">
        <f t="shared" si="52"/>
        <v>0</v>
      </c>
      <c r="FL26" s="79">
        <f t="shared" si="52"/>
        <v>0</v>
      </c>
      <c r="FM26" s="79">
        <f t="shared" si="52"/>
        <v>0</v>
      </c>
      <c r="FN26" s="80"/>
      <c r="FO26" s="80"/>
      <c r="FP26" s="79">
        <f t="shared" si="52"/>
        <v>0</v>
      </c>
      <c r="FQ26" s="79">
        <f t="shared" si="52"/>
        <v>0</v>
      </c>
      <c r="FR26" s="79">
        <f t="shared" si="52"/>
        <v>0</v>
      </c>
      <c r="FS26" s="79">
        <f t="shared" si="52"/>
        <v>0</v>
      </c>
      <c r="FT26" s="79">
        <f t="shared" si="52"/>
        <v>0</v>
      </c>
      <c r="FU26" s="80"/>
      <c r="FV26" s="80"/>
      <c r="FW26" s="79">
        <f t="shared" si="52"/>
        <v>0</v>
      </c>
      <c r="FX26" s="79">
        <f t="shared" si="52"/>
        <v>0</v>
      </c>
      <c r="FY26" s="79">
        <f t="shared" si="52"/>
        <v>0</v>
      </c>
    </row>
    <row r="27" spans="1:181" ht="31.5" customHeight="1">
      <c r="A27" s="82"/>
      <c r="B27" s="87"/>
      <c r="C27" s="87"/>
      <c r="D27" s="130"/>
      <c r="E27" s="87"/>
      <c r="F27" s="87"/>
      <c r="G27" s="87"/>
      <c r="H27" s="83"/>
      <c r="I27" s="83"/>
      <c r="J27" s="84"/>
      <c r="K27" s="85"/>
      <c r="L27" s="84"/>
      <c r="M27" s="124"/>
      <c r="N27" s="124"/>
      <c r="O27" s="76"/>
      <c r="P27" s="86"/>
      <c r="Q27" s="81"/>
      <c r="R27" s="79">
        <f t="shared" si="63"/>
        <v>0</v>
      </c>
      <c r="S27" s="79">
        <f t="shared" si="63"/>
        <v>0</v>
      </c>
      <c r="T27" s="79">
        <f t="shared" si="63"/>
        <v>0</v>
      </c>
      <c r="U27" s="79">
        <f t="shared" si="63"/>
        <v>0</v>
      </c>
      <c r="V27" s="79">
        <f t="shared" si="63"/>
        <v>0</v>
      </c>
      <c r="W27" s="80"/>
      <c r="X27" s="80"/>
      <c r="Y27" s="79">
        <f t="shared" si="64"/>
        <v>0</v>
      </c>
      <c r="Z27" s="79">
        <f t="shared" si="64"/>
        <v>0</v>
      </c>
      <c r="AA27" s="79">
        <f t="shared" si="64"/>
        <v>0</v>
      </c>
      <c r="AB27" s="79">
        <f t="shared" si="64"/>
        <v>0</v>
      </c>
      <c r="AC27" s="79">
        <f t="shared" si="64"/>
        <v>0</v>
      </c>
      <c r="AD27" s="80"/>
      <c r="AE27" s="80"/>
      <c r="AF27" s="79">
        <f t="shared" si="54"/>
        <v>0</v>
      </c>
      <c r="AG27" s="79">
        <f t="shared" si="54"/>
        <v>0</v>
      </c>
      <c r="AH27" s="79">
        <f t="shared" si="54"/>
        <v>0</v>
      </c>
      <c r="AI27" s="79">
        <f t="shared" si="54"/>
        <v>0</v>
      </c>
      <c r="AJ27" s="79">
        <f t="shared" si="54"/>
        <v>0</v>
      </c>
      <c r="AK27" s="80"/>
      <c r="AL27" s="80"/>
      <c r="AM27" s="79">
        <f t="shared" si="55"/>
        <v>0</v>
      </c>
      <c r="AN27" s="79">
        <f t="shared" si="55"/>
        <v>0</v>
      </c>
      <c r="AO27" s="79">
        <f t="shared" si="55"/>
        <v>0</v>
      </c>
      <c r="AP27" s="79">
        <f t="shared" si="55"/>
        <v>0</v>
      </c>
      <c r="AQ27" s="79">
        <f t="shared" si="55"/>
        <v>0</v>
      </c>
      <c r="AR27" s="80"/>
      <c r="AS27" s="80"/>
      <c r="AT27" s="79">
        <f t="shared" si="56"/>
        <v>0</v>
      </c>
      <c r="AU27" s="79">
        <f t="shared" si="56"/>
        <v>0</v>
      </c>
      <c r="AV27" s="79">
        <f t="shared" si="56"/>
        <v>0</v>
      </c>
      <c r="AW27" s="79">
        <f t="shared" si="56"/>
        <v>0</v>
      </c>
      <c r="AX27" s="79">
        <f t="shared" si="56"/>
        <v>0</v>
      </c>
      <c r="AY27" s="80"/>
      <c r="AZ27" s="80"/>
      <c r="BA27" s="79">
        <f t="shared" si="57"/>
        <v>0</v>
      </c>
      <c r="BB27" s="79">
        <f t="shared" si="57"/>
        <v>0</v>
      </c>
      <c r="BC27" s="79">
        <f t="shared" si="57"/>
        <v>0</v>
      </c>
      <c r="BD27" s="79">
        <f t="shared" si="57"/>
        <v>0</v>
      </c>
      <c r="BE27" s="79">
        <f t="shared" si="57"/>
        <v>0</v>
      </c>
      <c r="BF27" s="80"/>
      <c r="BG27" s="80"/>
      <c r="BH27" s="79">
        <f t="shared" si="58"/>
        <v>0</v>
      </c>
      <c r="BI27" s="79">
        <f t="shared" si="58"/>
        <v>0</v>
      </c>
      <c r="BJ27" s="79">
        <f t="shared" si="58"/>
        <v>0</v>
      </c>
      <c r="BK27" s="79">
        <f t="shared" si="58"/>
        <v>0</v>
      </c>
      <c r="BL27" s="79">
        <f t="shared" si="58"/>
        <v>0</v>
      </c>
      <c r="BM27" s="80"/>
      <c r="BN27" s="80"/>
      <c r="BO27" s="79">
        <f t="shared" si="59"/>
        <v>0</v>
      </c>
      <c r="BP27" s="79">
        <f t="shared" si="59"/>
        <v>0</v>
      </c>
      <c r="BQ27" s="79">
        <f t="shared" si="59"/>
        <v>0</v>
      </c>
      <c r="BR27" s="79">
        <f t="shared" si="59"/>
        <v>0</v>
      </c>
      <c r="BS27" s="79">
        <f t="shared" si="59"/>
        <v>0</v>
      </c>
      <c r="BT27" s="80"/>
      <c r="BU27" s="80"/>
      <c r="BV27" s="79">
        <f t="shared" si="60"/>
        <v>0</v>
      </c>
      <c r="BW27" s="79">
        <f t="shared" si="60"/>
        <v>0</v>
      </c>
      <c r="BX27" s="79">
        <f t="shared" si="60"/>
        <v>0</v>
      </c>
      <c r="BY27" s="79">
        <f t="shared" si="60"/>
        <v>0</v>
      </c>
      <c r="BZ27" s="79">
        <f t="shared" si="60"/>
        <v>0</v>
      </c>
      <c r="CA27" s="80"/>
      <c r="CB27" s="80"/>
      <c r="CC27" s="79">
        <f t="shared" si="61"/>
        <v>0</v>
      </c>
      <c r="CD27" s="79">
        <f t="shared" si="61"/>
        <v>0</v>
      </c>
      <c r="CE27" s="79">
        <f t="shared" si="61"/>
        <v>0</v>
      </c>
      <c r="CF27" s="79">
        <f t="shared" si="61"/>
        <v>0</v>
      </c>
      <c r="CG27" s="79">
        <f t="shared" si="61"/>
        <v>0</v>
      </c>
      <c r="CH27" s="80"/>
      <c r="CI27" s="80"/>
      <c r="CJ27" s="79">
        <f t="shared" si="62"/>
        <v>0</v>
      </c>
      <c r="CK27" s="79">
        <f t="shared" si="62"/>
        <v>0</v>
      </c>
      <c r="CL27" s="79">
        <f t="shared" si="62"/>
        <v>0</v>
      </c>
      <c r="CM27" s="79">
        <f t="shared" si="62"/>
        <v>0</v>
      </c>
      <c r="CN27" s="79">
        <f t="shared" si="62"/>
        <v>0</v>
      </c>
      <c r="CO27" s="80"/>
      <c r="CP27" s="80"/>
      <c r="CQ27" s="79">
        <f t="shared" si="62"/>
        <v>0</v>
      </c>
      <c r="CR27" s="79">
        <f t="shared" si="62"/>
        <v>0</v>
      </c>
      <c r="CS27" s="79">
        <f t="shared" si="62"/>
        <v>0</v>
      </c>
      <c r="CT27" s="79">
        <f t="shared" si="53"/>
        <v>0</v>
      </c>
      <c r="CU27" s="79">
        <f t="shared" si="53"/>
        <v>0</v>
      </c>
      <c r="CV27" s="80"/>
      <c r="CW27" s="80"/>
      <c r="CX27" s="79">
        <f t="shared" si="53"/>
        <v>0</v>
      </c>
      <c r="CY27" s="79">
        <f t="shared" si="53"/>
        <v>0</v>
      </c>
      <c r="CZ27" s="79">
        <f t="shared" si="53"/>
        <v>0</v>
      </c>
      <c r="DA27" s="79">
        <f t="shared" si="53"/>
        <v>0</v>
      </c>
      <c r="DB27" s="79">
        <f t="shared" si="53"/>
        <v>0</v>
      </c>
      <c r="DC27" s="80"/>
      <c r="DD27" s="80"/>
      <c r="DE27" s="79">
        <f t="shared" si="65"/>
        <v>0</v>
      </c>
      <c r="DF27" s="79">
        <f t="shared" si="65"/>
        <v>0</v>
      </c>
      <c r="DG27" s="79">
        <f t="shared" si="65"/>
        <v>0</v>
      </c>
      <c r="DH27" s="79">
        <f t="shared" si="65"/>
        <v>0</v>
      </c>
      <c r="DI27" s="79">
        <f t="shared" si="65"/>
        <v>0</v>
      </c>
      <c r="DJ27" s="80"/>
      <c r="DK27" s="80"/>
      <c r="DL27" s="79">
        <f t="shared" si="65"/>
        <v>0</v>
      </c>
      <c r="DM27" s="79">
        <f t="shared" si="65"/>
        <v>0</v>
      </c>
      <c r="DN27" s="79">
        <f t="shared" si="65"/>
        <v>0</v>
      </c>
      <c r="DO27" s="79">
        <f t="shared" si="65"/>
        <v>0</v>
      </c>
      <c r="DP27" s="79">
        <f t="shared" si="65"/>
        <v>0</v>
      </c>
      <c r="DQ27" s="80"/>
      <c r="DR27" s="80"/>
      <c r="DS27" s="79">
        <f t="shared" si="50"/>
        <v>0</v>
      </c>
      <c r="DT27" s="79">
        <f t="shared" si="50"/>
        <v>0</v>
      </c>
      <c r="DU27" s="79">
        <f t="shared" si="50"/>
        <v>0</v>
      </c>
      <c r="DV27" s="79">
        <f t="shared" si="50"/>
        <v>0</v>
      </c>
      <c r="DW27" s="79">
        <f t="shared" si="50"/>
        <v>0</v>
      </c>
      <c r="DX27" s="80"/>
      <c r="DY27" s="80"/>
      <c r="DZ27" s="79">
        <f t="shared" si="50"/>
        <v>0</v>
      </c>
      <c r="EA27" s="79">
        <f t="shared" si="50"/>
        <v>0</v>
      </c>
      <c r="EB27" s="79">
        <f t="shared" si="50"/>
        <v>0</v>
      </c>
      <c r="EC27" s="79">
        <f t="shared" si="50"/>
        <v>0</v>
      </c>
      <c r="ED27" s="79">
        <f t="shared" si="50"/>
        <v>0</v>
      </c>
      <c r="EE27" s="80"/>
      <c r="EF27" s="80"/>
      <c r="EG27" s="79">
        <f t="shared" si="50"/>
        <v>0</v>
      </c>
      <c r="EH27" s="79">
        <f t="shared" si="50"/>
        <v>0</v>
      </c>
      <c r="EI27" s="79">
        <f t="shared" si="50"/>
        <v>0</v>
      </c>
      <c r="EJ27" s="79">
        <f t="shared" si="50"/>
        <v>0</v>
      </c>
      <c r="EK27" s="79">
        <f t="shared" si="50"/>
        <v>0</v>
      </c>
      <c r="EL27" s="80"/>
      <c r="EM27" s="80"/>
      <c r="EN27" s="79">
        <f t="shared" si="50"/>
        <v>0</v>
      </c>
      <c r="EO27" s="79">
        <f t="shared" si="50"/>
        <v>0</v>
      </c>
      <c r="EP27" s="79">
        <f t="shared" si="50"/>
        <v>0</v>
      </c>
      <c r="EQ27" s="79">
        <f t="shared" si="50"/>
        <v>0</v>
      </c>
      <c r="ER27" s="79">
        <f t="shared" si="50"/>
        <v>0</v>
      </c>
      <c r="ES27" s="80"/>
      <c r="ET27" s="80"/>
      <c r="EU27" s="79">
        <f t="shared" si="48"/>
        <v>0</v>
      </c>
      <c r="EV27" s="79">
        <f t="shared" si="48"/>
        <v>0</v>
      </c>
      <c r="EW27" s="79">
        <f t="shared" si="48"/>
        <v>0</v>
      </c>
      <c r="EX27" s="79">
        <f t="shared" si="48"/>
        <v>0</v>
      </c>
      <c r="EY27" s="79">
        <f t="shared" si="48"/>
        <v>0</v>
      </c>
      <c r="EZ27" s="80"/>
      <c r="FA27" s="80"/>
      <c r="FB27" s="79">
        <f t="shared" si="52"/>
        <v>0</v>
      </c>
      <c r="FC27" s="79">
        <f t="shared" si="52"/>
        <v>0</v>
      </c>
      <c r="FD27" s="79">
        <f t="shared" si="52"/>
        <v>0</v>
      </c>
      <c r="FE27" s="79">
        <f t="shared" si="52"/>
        <v>0</v>
      </c>
      <c r="FF27" s="79">
        <f t="shared" si="52"/>
        <v>0</v>
      </c>
      <c r="FG27" s="80"/>
      <c r="FH27" s="80"/>
      <c r="FI27" s="79">
        <f t="shared" si="52"/>
        <v>0</v>
      </c>
      <c r="FJ27" s="79">
        <f t="shared" si="52"/>
        <v>0</v>
      </c>
      <c r="FK27" s="79">
        <f t="shared" si="52"/>
        <v>0</v>
      </c>
      <c r="FL27" s="79">
        <f t="shared" si="52"/>
        <v>0</v>
      </c>
      <c r="FM27" s="79">
        <f t="shared" si="52"/>
        <v>0</v>
      </c>
      <c r="FN27" s="80"/>
      <c r="FO27" s="80"/>
      <c r="FP27" s="79">
        <f t="shared" si="52"/>
        <v>0</v>
      </c>
      <c r="FQ27" s="79">
        <f t="shared" si="52"/>
        <v>0</v>
      </c>
      <c r="FR27" s="79">
        <f t="shared" si="52"/>
        <v>0</v>
      </c>
      <c r="FS27" s="79">
        <f t="shared" si="52"/>
        <v>0</v>
      </c>
      <c r="FT27" s="79">
        <f t="shared" si="52"/>
        <v>0</v>
      </c>
      <c r="FU27" s="80"/>
      <c r="FV27" s="80"/>
      <c r="FW27" s="79">
        <f t="shared" si="52"/>
        <v>0</v>
      </c>
      <c r="FX27" s="79">
        <f t="shared" si="52"/>
        <v>0</v>
      </c>
      <c r="FY27" s="79">
        <f t="shared" si="52"/>
        <v>0</v>
      </c>
    </row>
    <row r="28" spans="1:181" ht="31.5" customHeight="1">
      <c r="A28" s="82"/>
      <c r="B28" s="87"/>
      <c r="C28" s="87"/>
      <c r="D28" s="130"/>
      <c r="E28" s="87"/>
      <c r="F28" s="87"/>
      <c r="G28" s="87"/>
      <c r="H28" s="83"/>
      <c r="I28" s="83"/>
      <c r="J28" s="84"/>
      <c r="K28" s="85"/>
      <c r="L28" s="84"/>
      <c r="M28" s="124"/>
      <c r="N28" s="124"/>
      <c r="O28" s="76"/>
      <c r="P28" s="86"/>
      <c r="Q28" s="81"/>
      <c r="R28" s="79">
        <f t="shared" si="63"/>
        <v>0</v>
      </c>
      <c r="S28" s="79">
        <f t="shared" si="63"/>
        <v>0</v>
      </c>
      <c r="T28" s="79">
        <f t="shared" si="63"/>
        <v>0</v>
      </c>
      <c r="U28" s="79">
        <f t="shared" si="63"/>
        <v>0</v>
      </c>
      <c r="V28" s="79">
        <f t="shared" si="63"/>
        <v>0</v>
      </c>
      <c r="W28" s="80"/>
      <c r="X28" s="80"/>
      <c r="Y28" s="79">
        <f t="shared" si="64"/>
        <v>0</v>
      </c>
      <c r="Z28" s="79">
        <f t="shared" si="64"/>
        <v>0</v>
      </c>
      <c r="AA28" s="79">
        <f t="shared" si="64"/>
        <v>0</v>
      </c>
      <c r="AB28" s="79">
        <f t="shared" si="64"/>
        <v>0</v>
      </c>
      <c r="AC28" s="79">
        <f t="shared" si="64"/>
        <v>0</v>
      </c>
      <c r="AD28" s="80"/>
      <c r="AE28" s="80"/>
      <c r="AF28" s="79">
        <f t="shared" si="54"/>
        <v>0</v>
      </c>
      <c r="AG28" s="79">
        <f t="shared" si="54"/>
        <v>0</v>
      </c>
      <c r="AH28" s="79">
        <f t="shared" si="54"/>
        <v>0</v>
      </c>
      <c r="AI28" s="79">
        <f t="shared" si="54"/>
        <v>0</v>
      </c>
      <c r="AJ28" s="79">
        <f t="shared" si="54"/>
        <v>0</v>
      </c>
      <c r="AK28" s="80"/>
      <c r="AL28" s="80"/>
      <c r="AM28" s="79">
        <f t="shared" si="55"/>
        <v>0</v>
      </c>
      <c r="AN28" s="79">
        <f t="shared" si="55"/>
        <v>0</v>
      </c>
      <c r="AO28" s="79">
        <f t="shared" si="55"/>
        <v>0</v>
      </c>
      <c r="AP28" s="79">
        <f t="shared" si="55"/>
        <v>0</v>
      </c>
      <c r="AQ28" s="79">
        <f t="shared" si="55"/>
        <v>0</v>
      </c>
      <c r="AR28" s="80"/>
      <c r="AS28" s="80"/>
      <c r="AT28" s="79">
        <f t="shared" si="56"/>
        <v>0</v>
      </c>
      <c r="AU28" s="79">
        <f t="shared" si="56"/>
        <v>0</v>
      </c>
      <c r="AV28" s="79">
        <f t="shared" si="56"/>
        <v>0</v>
      </c>
      <c r="AW28" s="79">
        <f t="shared" si="56"/>
        <v>0</v>
      </c>
      <c r="AX28" s="79">
        <f t="shared" si="56"/>
        <v>0</v>
      </c>
      <c r="AY28" s="80"/>
      <c r="AZ28" s="80"/>
      <c r="BA28" s="79">
        <f t="shared" si="57"/>
        <v>0</v>
      </c>
      <c r="BB28" s="79">
        <f t="shared" si="57"/>
        <v>0</v>
      </c>
      <c r="BC28" s="79">
        <f t="shared" si="57"/>
        <v>0</v>
      </c>
      <c r="BD28" s="79">
        <f t="shared" si="57"/>
        <v>0</v>
      </c>
      <c r="BE28" s="79">
        <f t="shared" si="57"/>
        <v>0</v>
      </c>
      <c r="BF28" s="80"/>
      <c r="BG28" s="80"/>
      <c r="BH28" s="79">
        <f t="shared" si="58"/>
        <v>0</v>
      </c>
      <c r="BI28" s="79">
        <f t="shared" si="58"/>
        <v>0</v>
      </c>
      <c r="BJ28" s="79">
        <f t="shared" si="58"/>
        <v>0</v>
      </c>
      <c r="BK28" s="79">
        <f t="shared" si="58"/>
        <v>0</v>
      </c>
      <c r="BL28" s="79">
        <f t="shared" si="58"/>
        <v>0</v>
      </c>
      <c r="BM28" s="80"/>
      <c r="BN28" s="80"/>
      <c r="BO28" s="79">
        <f t="shared" si="59"/>
        <v>0</v>
      </c>
      <c r="BP28" s="79">
        <f t="shared" si="59"/>
        <v>0</v>
      </c>
      <c r="BQ28" s="79">
        <f t="shared" si="59"/>
        <v>0</v>
      </c>
      <c r="BR28" s="79">
        <f t="shared" si="59"/>
        <v>0</v>
      </c>
      <c r="BS28" s="79">
        <f t="shared" si="59"/>
        <v>0</v>
      </c>
      <c r="BT28" s="80"/>
      <c r="BU28" s="80"/>
      <c r="BV28" s="79">
        <f t="shared" si="60"/>
        <v>0</v>
      </c>
      <c r="BW28" s="79">
        <f t="shared" si="60"/>
        <v>0</v>
      </c>
      <c r="BX28" s="79">
        <f t="shared" si="60"/>
        <v>0</v>
      </c>
      <c r="BY28" s="79">
        <f t="shared" si="60"/>
        <v>0</v>
      </c>
      <c r="BZ28" s="79">
        <f t="shared" si="60"/>
        <v>0</v>
      </c>
      <c r="CA28" s="80"/>
      <c r="CB28" s="80"/>
      <c r="CC28" s="79">
        <f t="shared" si="61"/>
        <v>0</v>
      </c>
      <c r="CD28" s="79">
        <f t="shared" si="61"/>
        <v>0</v>
      </c>
      <c r="CE28" s="79">
        <f t="shared" si="61"/>
        <v>0</v>
      </c>
      <c r="CF28" s="79">
        <f t="shared" si="61"/>
        <v>0</v>
      </c>
      <c r="CG28" s="79">
        <f t="shared" si="61"/>
        <v>0</v>
      </c>
      <c r="CH28" s="80"/>
      <c r="CI28" s="80"/>
      <c r="CJ28" s="79">
        <f t="shared" si="62"/>
        <v>0</v>
      </c>
      <c r="CK28" s="79">
        <f t="shared" si="62"/>
        <v>0</v>
      </c>
      <c r="CL28" s="79">
        <f t="shared" si="62"/>
        <v>0</v>
      </c>
      <c r="CM28" s="79">
        <f t="shared" si="62"/>
        <v>0</v>
      </c>
      <c r="CN28" s="79">
        <f t="shared" si="62"/>
        <v>0</v>
      </c>
      <c r="CO28" s="80"/>
      <c r="CP28" s="80"/>
      <c r="CQ28" s="79">
        <f t="shared" si="62"/>
        <v>0</v>
      </c>
      <c r="CR28" s="79">
        <f t="shared" si="62"/>
        <v>0</v>
      </c>
      <c r="CS28" s="79">
        <f t="shared" si="62"/>
        <v>0</v>
      </c>
      <c r="CT28" s="79">
        <f t="shared" si="53"/>
        <v>0</v>
      </c>
      <c r="CU28" s="79">
        <f t="shared" si="53"/>
        <v>0</v>
      </c>
      <c r="CV28" s="80"/>
      <c r="CW28" s="80"/>
      <c r="CX28" s="79">
        <f t="shared" si="53"/>
        <v>0</v>
      </c>
      <c r="CY28" s="79">
        <f t="shared" si="53"/>
        <v>0</v>
      </c>
      <c r="CZ28" s="79">
        <f t="shared" si="53"/>
        <v>0</v>
      </c>
      <c r="DA28" s="79">
        <f t="shared" si="53"/>
        <v>0</v>
      </c>
      <c r="DB28" s="79">
        <f t="shared" si="53"/>
        <v>0</v>
      </c>
      <c r="DC28" s="80"/>
      <c r="DD28" s="80"/>
      <c r="DE28" s="79">
        <f t="shared" si="65"/>
        <v>0</v>
      </c>
      <c r="DF28" s="79">
        <f t="shared" si="65"/>
        <v>0</v>
      </c>
      <c r="DG28" s="79">
        <f t="shared" si="65"/>
        <v>0</v>
      </c>
      <c r="DH28" s="79">
        <f t="shared" si="65"/>
        <v>0</v>
      </c>
      <c r="DI28" s="79">
        <f t="shared" si="65"/>
        <v>0</v>
      </c>
      <c r="DJ28" s="80"/>
      <c r="DK28" s="80"/>
      <c r="DL28" s="79">
        <f t="shared" si="65"/>
        <v>0</v>
      </c>
      <c r="DM28" s="79">
        <f t="shared" si="65"/>
        <v>0</v>
      </c>
      <c r="DN28" s="79">
        <f t="shared" si="65"/>
        <v>0</v>
      </c>
      <c r="DO28" s="79">
        <f t="shared" si="65"/>
        <v>0</v>
      </c>
      <c r="DP28" s="79">
        <f t="shared" si="65"/>
        <v>0</v>
      </c>
      <c r="DQ28" s="80"/>
      <c r="DR28" s="80"/>
      <c r="DS28" s="79">
        <f t="shared" si="50"/>
        <v>0</v>
      </c>
      <c r="DT28" s="79">
        <f t="shared" si="50"/>
        <v>0</v>
      </c>
      <c r="DU28" s="79">
        <f t="shared" si="50"/>
        <v>0</v>
      </c>
      <c r="DV28" s="79">
        <f t="shared" si="50"/>
        <v>0</v>
      </c>
      <c r="DW28" s="79">
        <f t="shared" si="50"/>
        <v>0</v>
      </c>
      <c r="DX28" s="80"/>
      <c r="DY28" s="80"/>
      <c r="DZ28" s="79">
        <f t="shared" si="50"/>
        <v>0</v>
      </c>
      <c r="EA28" s="79">
        <f t="shared" si="50"/>
        <v>0</v>
      </c>
      <c r="EB28" s="79">
        <f t="shared" si="50"/>
        <v>0</v>
      </c>
      <c r="EC28" s="79">
        <f t="shared" si="50"/>
        <v>0</v>
      </c>
      <c r="ED28" s="79">
        <f t="shared" si="50"/>
        <v>0</v>
      </c>
      <c r="EE28" s="80"/>
      <c r="EF28" s="80"/>
      <c r="EG28" s="79">
        <f t="shared" si="50"/>
        <v>0</v>
      </c>
      <c r="EH28" s="79">
        <f t="shared" si="50"/>
        <v>0</v>
      </c>
      <c r="EI28" s="79">
        <f t="shared" si="50"/>
        <v>0</v>
      </c>
      <c r="EJ28" s="79">
        <f t="shared" si="50"/>
        <v>0</v>
      </c>
      <c r="EK28" s="79">
        <f t="shared" si="50"/>
        <v>0</v>
      </c>
      <c r="EL28" s="80"/>
      <c r="EM28" s="80"/>
      <c r="EN28" s="79">
        <f t="shared" si="50"/>
        <v>0</v>
      </c>
      <c r="EO28" s="79">
        <f t="shared" si="50"/>
        <v>0</v>
      </c>
      <c r="EP28" s="79">
        <f t="shared" si="50"/>
        <v>0</v>
      </c>
      <c r="EQ28" s="79">
        <f t="shared" si="50"/>
        <v>0</v>
      </c>
      <c r="ER28" s="79">
        <f t="shared" si="50"/>
        <v>0</v>
      </c>
      <c r="ES28" s="80"/>
      <c r="ET28" s="80"/>
      <c r="EU28" s="79">
        <f t="shared" si="48"/>
        <v>0</v>
      </c>
      <c r="EV28" s="79">
        <f t="shared" si="48"/>
        <v>0</v>
      </c>
      <c r="EW28" s="79">
        <f t="shared" si="48"/>
        <v>0</v>
      </c>
      <c r="EX28" s="79">
        <f t="shared" si="48"/>
        <v>0</v>
      </c>
      <c r="EY28" s="79">
        <f t="shared" si="48"/>
        <v>0</v>
      </c>
      <c r="EZ28" s="80"/>
      <c r="FA28" s="80"/>
      <c r="FB28" s="79">
        <f t="shared" si="52"/>
        <v>0</v>
      </c>
      <c r="FC28" s="79">
        <f t="shared" si="52"/>
        <v>0</v>
      </c>
      <c r="FD28" s="79">
        <f t="shared" si="52"/>
        <v>0</v>
      </c>
      <c r="FE28" s="79">
        <f t="shared" si="52"/>
        <v>0</v>
      </c>
      <c r="FF28" s="79">
        <f t="shared" si="52"/>
        <v>0</v>
      </c>
      <c r="FG28" s="80"/>
      <c r="FH28" s="80"/>
      <c r="FI28" s="79">
        <f t="shared" si="52"/>
        <v>0</v>
      </c>
      <c r="FJ28" s="79">
        <f t="shared" si="52"/>
        <v>0</v>
      </c>
      <c r="FK28" s="79">
        <f t="shared" si="52"/>
        <v>0</v>
      </c>
      <c r="FL28" s="79">
        <f t="shared" si="52"/>
        <v>0</v>
      </c>
      <c r="FM28" s="79">
        <f t="shared" si="52"/>
        <v>0</v>
      </c>
      <c r="FN28" s="80"/>
      <c r="FO28" s="80"/>
      <c r="FP28" s="79">
        <f t="shared" si="52"/>
        <v>0</v>
      </c>
      <c r="FQ28" s="79">
        <f t="shared" si="52"/>
        <v>0</v>
      </c>
      <c r="FR28" s="79">
        <f t="shared" si="52"/>
        <v>0</v>
      </c>
      <c r="FS28" s="79">
        <f t="shared" si="52"/>
        <v>0</v>
      </c>
      <c r="FT28" s="79">
        <f t="shared" si="52"/>
        <v>0</v>
      </c>
      <c r="FU28" s="80"/>
      <c r="FV28" s="80"/>
      <c r="FW28" s="79">
        <f t="shared" si="52"/>
        <v>0</v>
      </c>
      <c r="FX28" s="79">
        <f t="shared" si="52"/>
        <v>0</v>
      </c>
      <c r="FY28" s="79">
        <f t="shared" si="52"/>
        <v>0</v>
      </c>
    </row>
    <row r="29" spans="1:181" ht="31.5" customHeight="1">
      <c r="A29" s="82"/>
      <c r="B29" s="87"/>
      <c r="C29" s="87"/>
      <c r="D29" s="130"/>
      <c r="E29" s="87"/>
      <c r="F29" s="87"/>
      <c r="G29" s="87"/>
      <c r="H29" s="83"/>
      <c r="I29" s="83"/>
      <c r="J29" s="84"/>
      <c r="K29" s="85"/>
      <c r="L29" s="84"/>
      <c r="M29" s="124"/>
      <c r="N29" s="124"/>
      <c r="O29" s="76"/>
      <c r="P29" s="86"/>
      <c r="Q29" s="81"/>
      <c r="R29" s="79">
        <f t="shared" si="63"/>
        <v>0</v>
      </c>
      <c r="S29" s="79">
        <f t="shared" si="63"/>
        <v>0</v>
      </c>
      <c r="T29" s="79">
        <f t="shared" si="63"/>
        <v>0</v>
      </c>
      <c r="U29" s="79">
        <f t="shared" si="63"/>
        <v>0</v>
      </c>
      <c r="V29" s="79">
        <f t="shared" si="63"/>
        <v>0</v>
      </c>
      <c r="W29" s="80"/>
      <c r="X29" s="80"/>
      <c r="Y29" s="79">
        <f t="shared" si="64"/>
        <v>0</v>
      </c>
      <c r="Z29" s="79">
        <f t="shared" si="64"/>
        <v>0</v>
      </c>
      <c r="AA29" s="79">
        <f t="shared" si="64"/>
        <v>0</v>
      </c>
      <c r="AB29" s="79">
        <f t="shared" si="64"/>
        <v>0</v>
      </c>
      <c r="AC29" s="79">
        <f t="shared" si="64"/>
        <v>0</v>
      </c>
      <c r="AD29" s="80"/>
      <c r="AE29" s="80"/>
      <c r="AF29" s="79">
        <f t="shared" si="54"/>
        <v>0</v>
      </c>
      <c r="AG29" s="79">
        <f t="shared" si="54"/>
        <v>0</v>
      </c>
      <c r="AH29" s="79">
        <f t="shared" si="54"/>
        <v>0</v>
      </c>
      <c r="AI29" s="79">
        <f t="shared" si="54"/>
        <v>0</v>
      </c>
      <c r="AJ29" s="79">
        <f t="shared" si="54"/>
        <v>0</v>
      </c>
      <c r="AK29" s="80"/>
      <c r="AL29" s="80"/>
      <c r="AM29" s="79">
        <f t="shared" si="55"/>
        <v>0</v>
      </c>
      <c r="AN29" s="79">
        <f t="shared" si="55"/>
        <v>0</v>
      </c>
      <c r="AO29" s="79">
        <f t="shared" si="55"/>
        <v>0</v>
      </c>
      <c r="AP29" s="79">
        <f t="shared" si="55"/>
        <v>0</v>
      </c>
      <c r="AQ29" s="79">
        <f t="shared" si="55"/>
        <v>0</v>
      </c>
      <c r="AR29" s="80"/>
      <c r="AS29" s="80"/>
      <c r="AT29" s="79">
        <f t="shared" si="56"/>
        <v>0</v>
      </c>
      <c r="AU29" s="79">
        <f t="shared" si="56"/>
        <v>0</v>
      </c>
      <c r="AV29" s="79">
        <f t="shared" si="56"/>
        <v>0</v>
      </c>
      <c r="AW29" s="79">
        <f t="shared" si="56"/>
        <v>0</v>
      </c>
      <c r="AX29" s="79">
        <f t="shared" si="56"/>
        <v>0</v>
      </c>
      <c r="AY29" s="80"/>
      <c r="AZ29" s="80"/>
      <c r="BA29" s="79">
        <f t="shared" si="57"/>
        <v>0</v>
      </c>
      <c r="BB29" s="79">
        <f t="shared" si="57"/>
        <v>0</v>
      </c>
      <c r="BC29" s="79">
        <f t="shared" si="57"/>
        <v>0</v>
      </c>
      <c r="BD29" s="79">
        <f t="shared" si="57"/>
        <v>0</v>
      </c>
      <c r="BE29" s="79">
        <f t="shared" si="57"/>
        <v>0</v>
      </c>
      <c r="BF29" s="80"/>
      <c r="BG29" s="80"/>
      <c r="BH29" s="79">
        <f t="shared" si="58"/>
        <v>0</v>
      </c>
      <c r="BI29" s="79">
        <f t="shared" si="58"/>
        <v>0</v>
      </c>
      <c r="BJ29" s="79">
        <f t="shared" si="58"/>
        <v>0</v>
      </c>
      <c r="BK29" s="79">
        <f t="shared" si="58"/>
        <v>0</v>
      </c>
      <c r="BL29" s="79">
        <f t="shared" si="58"/>
        <v>0</v>
      </c>
      <c r="BM29" s="80"/>
      <c r="BN29" s="80"/>
      <c r="BO29" s="79">
        <f t="shared" si="59"/>
        <v>0</v>
      </c>
      <c r="BP29" s="79">
        <f t="shared" si="59"/>
        <v>0</v>
      </c>
      <c r="BQ29" s="79">
        <f t="shared" si="59"/>
        <v>0</v>
      </c>
      <c r="BR29" s="79">
        <f t="shared" si="59"/>
        <v>0</v>
      </c>
      <c r="BS29" s="79">
        <f t="shared" si="59"/>
        <v>0</v>
      </c>
      <c r="BT29" s="80"/>
      <c r="BU29" s="80"/>
      <c r="BV29" s="79">
        <f t="shared" si="60"/>
        <v>0</v>
      </c>
      <c r="BW29" s="79">
        <f t="shared" si="60"/>
        <v>0</v>
      </c>
      <c r="BX29" s="79">
        <f t="shared" si="60"/>
        <v>0</v>
      </c>
      <c r="BY29" s="79">
        <f t="shared" si="60"/>
        <v>0</v>
      </c>
      <c r="BZ29" s="79">
        <f t="shared" si="60"/>
        <v>0</v>
      </c>
      <c r="CA29" s="80"/>
      <c r="CB29" s="80"/>
      <c r="CC29" s="79">
        <f t="shared" si="61"/>
        <v>0</v>
      </c>
      <c r="CD29" s="79">
        <f t="shared" si="61"/>
        <v>0</v>
      </c>
      <c r="CE29" s="79">
        <f t="shared" si="61"/>
        <v>0</v>
      </c>
      <c r="CF29" s="79">
        <f t="shared" si="61"/>
        <v>0</v>
      </c>
      <c r="CG29" s="79">
        <f t="shared" si="61"/>
        <v>0</v>
      </c>
      <c r="CH29" s="80"/>
      <c r="CI29" s="80"/>
      <c r="CJ29" s="79">
        <f t="shared" si="62"/>
        <v>0</v>
      </c>
      <c r="CK29" s="79">
        <f t="shared" si="62"/>
        <v>0</v>
      </c>
      <c r="CL29" s="79">
        <f t="shared" si="62"/>
        <v>0</v>
      </c>
      <c r="CM29" s="79">
        <f t="shared" si="62"/>
        <v>0</v>
      </c>
      <c r="CN29" s="79">
        <f t="shared" si="62"/>
        <v>0</v>
      </c>
      <c r="CO29" s="80"/>
      <c r="CP29" s="80"/>
      <c r="CQ29" s="79">
        <f t="shared" si="62"/>
        <v>0</v>
      </c>
      <c r="CR29" s="79">
        <f t="shared" si="62"/>
        <v>0</v>
      </c>
      <c r="CS29" s="79">
        <f t="shared" si="62"/>
        <v>0</v>
      </c>
      <c r="CT29" s="79">
        <f t="shared" si="53"/>
        <v>0</v>
      </c>
      <c r="CU29" s="79">
        <f t="shared" si="53"/>
        <v>0</v>
      </c>
      <c r="CV29" s="80"/>
      <c r="CW29" s="80"/>
      <c r="CX29" s="79">
        <f t="shared" si="53"/>
        <v>0</v>
      </c>
      <c r="CY29" s="79">
        <f t="shared" si="53"/>
        <v>0</v>
      </c>
      <c r="CZ29" s="79">
        <f t="shared" si="53"/>
        <v>0</v>
      </c>
      <c r="DA29" s="79">
        <f t="shared" si="53"/>
        <v>0</v>
      </c>
      <c r="DB29" s="79">
        <f t="shared" si="53"/>
        <v>0</v>
      </c>
      <c r="DC29" s="80"/>
      <c r="DD29" s="80"/>
      <c r="DE29" s="79">
        <f t="shared" si="65"/>
        <v>0</v>
      </c>
      <c r="DF29" s="79">
        <f t="shared" si="65"/>
        <v>0</v>
      </c>
      <c r="DG29" s="79">
        <f t="shared" si="65"/>
        <v>0</v>
      </c>
      <c r="DH29" s="79">
        <f t="shared" si="65"/>
        <v>0</v>
      </c>
      <c r="DI29" s="79">
        <f t="shared" si="65"/>
        <v>0</v>
      </c>
      <c r="DJ29" s="80"/>
      <c r="DK29" s="80"/>
      <c r="DL29" s="79">
        <f t="shared" si="65"/>
        <v>0</v>
      </c>
      <c r="DM29" s="79">
        <f t="shared" si="65"/>
        <v>0</v>
      </c>
      <c r="DN29" s="79">
        <f t="shared" si="65"/>
        <v>0</v>
      </c>
      <c r="DO29" s="79">
        <f t="shared" si="65"/>
        <v>0</v>
      </c>
      <c r="DP29" s="79">
        <f t="shared" si="65"/>
        <v>0</v>
      </c>
      <c r="DQ29" s="80"/>
      <c r="DR29" s="80"/>
      <c r="DS29" s="79">
        <f t="shared" si="50"/>
        <v>0</v>
      </c>
      <c r="DT29" s="79">
        <f t="shared" si="50"/>
        <v>0</v>
      </c>
      <c r="DU29" s="79">
        <f t="shared" si="50"/>
        <v>0</v>
      </c>
      <c r="DV29" s="79">
        <f t="shared" si="50"/>
        <v>0</v>
      </c>
      <c r="DW29" s="79">
        <f t="shared" si="50"/>
        <v>0</v>
      </c>
      <c r="DX29" s="80"/>
      <c r="DY29" s="80"/>
      <c r="DZ29" s="79">
        <f t="shared" si="50"/>
        <v>0</v>
      </c>
      <c r="EA29" s="79">
        <f t="shared" si="50"/>
        <v>0</v>
      </c>
      <c r="EB29" s="79">
        <f t="shared" si="50"/>
        <v>0</v>
      </c>
      <c r="EC29" s="79">
        <f t="shared" si="50"/>
        <v>0</v>
      </c>
      <c r="ED29" s="79">
        <f t="shared" si="50"/>
        <v>0</v>
      </c>
      <c r="EE29" s="80"/>
      <c r="EF29" s="80"/>
      <c r="EG29" s="79">
        <f t="shared" si="50"/>
        <v>0</v>
      </c>
      <c r="EH29" s="79">
        <f t="shared" si="50"/>
        <v>0</v>
      </c>
      <c r="EI29" s="79">
        <f t="shared" si="50"/>
        <v>0</v>
      </c>
      <c r="EJ29" s="79">
        <f t="shared" si="50"/>
        <v>0</v>
      </c>
      <c r="EK29" s="79">
        <f t="shared" si="50"/>
        <v>0</v>
      </c>
      <c r="EL29" s="80"/>
      <c r="EM29" s="80"/>
      <c r="EN29" s="79">
        <f t="shared" si="50"/>
        <v>0</v>
      </c>
      <c r="EO29" s="79">
        <f t="shared" si="50"/>
        <v>0</v>
      </c>
      <c r="EP29" s="79">
        <f t="shared" si="50"/>
        <v>0</v>
      </c>
      <c r="EQ29" s="79">
        <f t="shared" si="50"/>
        <v>0</v>
      </c>
      <c r="ER29" s="79">
        <f t="shared" si="50"/>
        <v>0</v>
      </c>
      <c r="ES29" s="80"/>
      <c r="ET29" s="80"/>
      <c r="EU29" s="79">
        <f t="shared" ref="EU29:EY38" si="66">IF((AND(EU$1&gt;=$J29,EU$1&lt;=$L29)),$Q29,0)</f>
        <v>0</v>
      </c>
      <c r="EV29" s="79">
        <f t="shared" si="66"/>
        <v>0</v>
      </c>
      <c r="EW29" s="79">
        <f t="shared" si="66"/>
        <v>0</v>
      </c>
      <c r="EX29" s="79">
        <f t="shared" si="66"/>
        <v>0</v>
      </c>
      <c r="EY29" s="79">
        <f t="shared" si="66"/>
        <v>0</v>
      </c>
      <c r="EZ29" s="80"/>
      <c r="FA29" s="80"/>
      <c r="FB29" s="79">
        <f t="shared" si="52"/>
        <v>0</v>
      </c>
      <c r="FC29" s="79">
        <f t="shared" si="52"/>
        <v>0</v>
      </c>
      <c r="FD29" s="79">
        <f t="shared" si="52"/>
        <v>0</v>
      </c>
      <c r="FE29" s="79">
        <f t="shared" si="52"/>
        <v>0</v>
      </c>
      <c r="FF29" s="79">
        <f t="shared" si="52"/>
        <v>0</v>
      </c>
      <c r="FG29" s="80"/>
      <c r="FH29" s="80"/>
      <c r="FI29" s="79">
        <f t="shared" si="52"/>
        <v>0</v>
      </c>
      <c r="FJ29" s="79">
        <f t="shared" si="52"/>
        <v>0</v>
      </c>
      <c r="FK29" s="79">
        <f t="shared" si="52"/>
        <v>0</v>
      </c>
      <c r="FL29" s="79">
        <f t="shared" si="52"/>
        <v>0</v>
      </c>
      <c r="FM29" s="79">
        <f t="shared" si="52"/>
        <v>0</v>
      </c>
      <c r="FN29" s="80"/>
      <c r="FO29" s="80"/>
      <c r="FP29" s="79">
        <f t="shared" si="52"/>
        <v>0</v>
      </c>
      <c r="FQ29" s="79">
        <f t="shared" si="52"/>
        <v>0</v>
      </c>
      <c r="FR29" s="79">
        <f t="shared" si="52"/>
        <v>0</v>
      </c>
      <c r="FS29" s="79">
        <f t="shared" si="52"/>
        <v>0</v>
      </c>
      <c r="FT29" s="79">
        <f t="shared" si="52"/>
        <v>0</v>
      </c>
      <c r="FU29" s="80"/>
      <c r="FV29" s="80"/>
      <c r="FW29" s="79">
        <f t="shared" si="52"/>
        <v>0</v>
      </c>
      <c r="FX29" s="79">
        <f t="shared" si="52"/>
        <v>0</v>
      </c>
      <c r="FY29" s="79">
        <f t="shared" si="52"/>
        <v>0</v>
      </c>
    </row>
    <row r="30" spans="1:181" ht="31.5" customHeight="1">
      <c r="A30" s="82"/>
      <c r="B30" s="87"/>
      <c r="C30" s="87"/>
      <c r="D30" s="130"/>
      <c r="E30" s="87"/>
      <c r="F30" s="87"/>
      <c r="G30" s="87"/>
      <c r="H30" s="83"/>
      <c r="I30" s="83"/>
      <c r="J30" s="84"/>
      <c r="K30" s="85"/>
      <c r="L30" s="84"/>
      <c r="M30" s="124"/>
      <c r="N30" s="124"/>
      <c r="O30" s="76"/>
      <c r="P30" s="86"/>
      <c r="Q30" s="81"/>
      <c r="R30" s="79">
        <f t="shared" si="63"/>
        <v>0</v>
      </c>
      <c r="S30" s="79">
        <f t="shared" si="63"/>
        <v>0</v>
      </c>
      <c r="T30" s="79">
        <f t="shared" si="63"/>
        <v>0</v>
      </c>
      <c r="U30" s="79">
        <f t="shared" si="63"/>
        <v>0</v>
      </c>
      <c r="V30" s="79">
        <f t="shared" si="63"/>
        <v>0</v>
      </c>
      <c r="W30" s="80"/>
      <c r="X30" s="80"/>
      <c r="Y30" s="79">
        <f t="shared" si="64"/>
        <v>0</v>
      </c>
      <c r="Z30" s="79">
        <f t="shared" si="64"/>
        <v>0</v>
      </c>
      <c r="AA30" s="79">
        <f t="shared" si="64"/>
        <v>0</v>
      </c>
      <c r="AB30" s="79">
        <f t="shared" si="64"/>
        <v>0</v>
      </c>
      <c r="AC30" s="79">
        <f t="shared" si="64"/>
        <v>0</v>
      </c>
      <c r="AD30" s="80"/>
      <c r="AE30" s="80"/>
      <c r="AF30" s="79">
        <f t="shared" si="54"/>
        <v>0</v>
      </c>
      <c r="AG30" s="79">
        <f t="shared" si="54"/>
        <v>0</v>
      </c>
      <c r="AH30" s="79">
        <f t="shared" si="54"/>
        <v>0</v>
      </c>
      <c r="AI30" s="79">
        <f t="shared" si="54"/>
        <v>0</v>
      </c>
      <c r="AJ30" s="79">
        <f t="shared" si="54"/>
        <v>0</v>
      </c>
      <c r="AK30" s="80"/>
      <c r="AL30" s="80"/>
      <c r="AM30" s="79">
        <f t="shared" si="55"/>
        <v>0</v>
      </c>
      <c r="AN30" s="79">
        <f t="shared" si="55"/>
        <v>0</v>
      </c>
      <c r="AO30" s="79">
        <f t="shared" si="55"/>
        <v>0</v>
      </c>
      <c r="AP30" s="79">
        <f t="shared" si="55"/>
        <v>0</v>
      </c>
      <c r="AQ30" s="79">
        <f t="shared" si="55"/>
        <v>0</v>
      </c>
      <c r="AR30" s="80"/>
      <c r="AS30" s="80"/>
      <c r="AT30" s="79">
        <f t="shared" si="56"/>
        <v>0</v>
      </c>
      <c r="AU30" s="79">
        <f t="shared" si="56"/>
        <v>0</v>
      </c>
      <c r="AV30" s="79">
        <f t="shared" si="56"/>
        <v>0</v>
      </c>
      <c r="AW30" s="79">
        <f t="shared" si="56"/>
        <v>0</v>
      </c>
      <c r="AX30" s="79">
        <f t="shared" si="56"/>
        <v>0</v>
      </c>
      <c r="AY30" s="80"/>
      <c r="AZ30" s="80"/>
      <c r="BA30" s="79">
        <f t="shared" si="57"/>
        <v>0</v>
      </c>
      <c r="BB30" s="79">
        <f t="shared" si="57"/>
        <v>0</v>
      </c>
      <c r="BC30" s="79">
        <f t="shared" si="57"/>
        <v>0</v>
      </c>
      <c r="BD30" s="79">
        <f t="shared" si="57"/>
        <v>0</v>
      </c>
      <c r="BE30" s="79">
        <f t="shared" si="57"/>
        <v>0</v>
      </c>
      <c r="BF30" s="80"/>
      <c r="BG30" s="80"/>
      <c r="BH30" s="79">
        <f t="shared" si="58"/>
        <v>0</v>
      </c>
      <c r="BI30" s="79">
        <f t="shared" si="58"/>
        <v>0</v>
      </c>
      <c r="BJ30" s="79">
        <f t="shared" si="58"/>
        <v>0</v>
      </c>
      <c r="BK30" s="79">
        <f t="shared" si="58"/>
        <v>0</v>
      </c>
      <c r="BL30" s="79">
        <f t="shared" si="58"/>
        <v>0</v>
      </c>
      <c r="BM30" s="80"/>
      <c r="BN30" s="80"/>
      <c r="BO30" s="79">
        <f t="shared" si="59"/>
        <v>0</v>
      </c>
      <c r="BP30" s="79">
        <f t="shared" si="59"/>
        <v>0</v>
      </c>
      <c r="BQ30" s="79">
        <f t="shared" si="59"/>
        <v>0</v>
      </c>
      <c r="BR30" s="79">
        <f t="shared" si="59"/>
        <v>0</v>
      </c>
      <c r="BS30" s="79">
        <f t="shared" si="59"/>
        <v>0</v>
      </c>
      <c r="BT30" s="80"/>
      <c r="BU30" s="80"/>
      <c r="BV30" s="79">
        <f t="shared" si="60"/>
        <v>0</v>
      </c>
      <c r="BW30" s="79">
        <f t="shared" si="60"/>
        <v>0</v>
      </c>
      <c r="BX30" s="79">
        <f t="shared" si="60"/>
        <v>0</v>
      </c>
      <c r="BY30" s="79">
        <f t="shared" si="60"/>
        <v>0</v>
      </c>
      <c r="BZ30" s="79">
        <f t="shared" si="60"/>
        <v>0</v>
      </c>
      <c r="CA30" s="80"/>
      <c r="CB30" s="80"/>
      <c r="CC30" s="79">
        <f t="shared" si="61"/>
        <v>0</v>
      </c>
      <c r="CD30" s="79">
        <f t="shared" si="61"/>
        <v>0</v>
      </c>
      <c r="CE30" s="79">
        <f t="shared" si="61"/>
        <v>0</v>
      </c>
      <c r="CF30" s="79">
        <f t="shared" si="61"/>
        <v>0</v>
      </c>
      <c r="CG30" s="79">
        <f t="shared" si="61"/>
        <v>0</v>
      </c>
      <c r="CH30" s="80"/>
      <c r="CI30" s="80"/>
      <c r="CJ30" s="79">
        <f t="shared" si="62"/>
        <v>0</v>
      </c>
      <c r="CK30" s="79">
        <f t="shared" si="62"/>
        <v>0</v>
      </c>
      <c r="CL30" s="79">
        <f t="shared" si="62"/>
        <v>0</v>
      </c>
      <c r="CM30" s="79">
        <f t="shared" si="62"/>
        <v>0</v>
      </c>
      <c r="CN30" s="79">
        <f t="shared" si="62"/>
        <v>0</v>
      </c>
      <c r="CO30" s="80"/>
      <c r="CP30" s="80"/>
      <c r="CQ30" s="79">
        <f t="shared" si="62"/>
        <v>0</v>
      </c>
      <c r="CR30" s="79">
        <f t="shared" si="62"/>
        <v>0</v>
      </c>
      <c r="CS30" s="79">
        <f t="shared" si="62"/>
        <v>0</v>
      </c>
      <c r="CT30" s="79">
        <f t="shared" si="53"/>
        <v>0</v>
      </c>
      <c r="CU30" s="79">
        <f t="shared" si="53"/>
        <v>0</v>
      </c>
      <c r="CV30" s="80"/>
      <c r="CW30" s="80"/>
      <c r="CX30" s="79">
        <f t="shared" si="53"/>
        <v>0</v>
      </c>
      <c r="CY30" s="79">
        <f t="shared" si="53"/>
        <v>0</v>
      </c>
      <c r="CZ30" s="79">
        <f t="shared" si="53"/>
        <v>0</v>
      </c>
      <c r="DA30" s="79">
        <f t="shared" si="53"/>
        <v>0</v>
      </c>
      <c r="DB30" s="79">
        <f t="shared" si="53"/>
        <v>0</v>
      </c>
      <c r="DC30" s="80"/>
      <c r="DD30" s="80"/>
      <c r="DE30" s="79">
        <f t="shared" si="65"/>
        <v>0</v>
      </c>
      <c r="DF30" s="79">
        <f t="shared" si="65"/>
        <v>0</v>
      </c>
      <c r="DG30" s="79">
        <f t="shared" si="65"/>
        <v>0</v>
      </c>
      <c r="DH30" s="79">
        <f t="shared" si="65"/>
        <v>0</v>
      </c>
      <c r="DI30" s="79">
        <f t="shared" si="65"/>
        <v>0</v>
      </c>
      <c r="DJ30" s="80"/>
      <c r="DK30" s="80"/>
      <c r="DL30" s="79">
        <f t="shared" si="65"/>
        <v>0</v>
      </c>
      <c r="DM30" s="79">
        <f t="shared" si="65"/>
        <v>0</v>
      </c>
      <c r="DN30" s="79">
        <f t="shared" si="65"/>
        <v>0</v>
      </c>
      <c r="DO30" s="79">
        <f t="shared" si="65"/>
        <v>0</v>
      </c>
      <c r="DP30" s="79">
        <f t="shared" si="65"/>
        <v>0</v>
      </c>
      <c r="DQ30" s="80"/>
      <c r="DR30" s="80"/>
      <c r="DS30" s="79">
        <f t="shared" si="50"/>
        <v>0</v>
      </c>
      <c r="DT30" s="79">
        <f t="shared" si="50"/>
        <v>0</v>
      </c>
      <c r="DU30" s="79">
        <f t="shared" si="50"/>
        <v>0</v>
      </c>
      <c r="DV30" s="79">
        <f t="shared" si="50"/>
        <v>0</v>
      </c>
      <c r="DW30" s="79">
        <f t="shared" si="50"/>
        <v>0</v>
      </c>
      <c r="DX30" s="80"/>
      <c r="DY30" s="80"/>
      <c r="DZ30" s="79">
        <f t="shared" si="50"/>
        <v>0</v>
      </c>
      <c r="EA30" s="79">
        <f t="shared" si="50"/>
        <v>0</v>
      </c>
      <c r="EB30" s="79">
        <f t="shared" si="50"/>
        <v>0</v>
      </c>
      <c r="EC30" s="79">
        <f t="shared" si="50"/>
        <v>0</v>
      </c>
      <c r="ED30" s="79">
        <f t="shared" si="50"/>
        <v>0</v>
      </c>
      <c r="EE30" s="80"/>
      <c r="EF30" s="80"/>
      <c r="EG30" s="79">
        <f t="shared" si="50"/>
        <v>0</v>
      </c>
      <c r="EH30" s="79">
        <f t="shared" si="50"/>
        <v>0</v>
      </c>
      <c r="EI30" s="79">
        <f t="shared" si="50"/>
        <v>0</v>
      </c>
      <c r="EJ30" s="79">
        <f t="shared" si="50"/>
        <v>0</v>
      </c>
      <c r="EK30" s="79">
        <f t="shared" si="50"/>
        <v>0</v>
      </c>
      <c r="EL30" s="80"/>
      <c r="EM30" s="80"/>
      <c r="EN30" s="79">
        <f t="shared" si="50"/>
        <v>0</v>
      </c>
      <c r="EO30" s="79">
        <f t="shared" si="50"/>
        <v>0</v>
      </c>
      <c r="EP30" s="79">
        <f t="shared" si="50"/>
        <v>0</v>
      </c>
      <c r="EQ30" s="79">
        <f t="shared" si="50"/>
        <v>0</v>
      </c>
      <c r="ER30" s="79">
        <f t="shared" si="50"/>
        <v>0</v>
      </c>
      <c r="ES30" s="80"/>
      <c r="ET30" s="80"/>
      <c r="EU30" s="79">
        <f t="shared" si="66"/>
        <v>0</v>
      </c>
      <c r="EV30" s="79">
        <f t="shared" si="66"/>
        <v>0</v>
      </c>
      <c r="EW30" s="79">
        <f t="shared" si="66"/>
        <v>0</v>
      </c>
      <c r="EX30" s="79">
        <f t="shared" si="66"/>
        <v>0</v>
      </c>
      <c r="EY30" s="79">
        <f t="shared" si="66"/>
        <v>0</v>
      </c>
      <c r="EZ30" s="80"/>
      <c r="FA30" s="80"/>
      <c r="FB30" s="79">
        <f t="shared" si="52"/>
        <v>0</v>
      </c>
      <c r="FC30" s="79">
        <f t="shared" si="52"/>
        <v>0</v>
      </c>
      <c r="FD30" s="79">
        <f t="shared" si="52"/>
        <v>0</v>
      </c>
      <c r="FE30" s="79">
        <f t="shared" si="52"/>
        <v>0</v>
      </c>
      <c r="FF30" s="79">
        <f t="shared" si="52"/>
        <v>0</v>
      </c>
      <c r="FG30" s="80"/>
      <c r="FH30" s="80"/>
      <c r="FI30" s="79">
        <f t="shared" si="52"/>
        <v>0</v>
      </c>
      <c r="FJ30" s="79">
        <f t="shared" si="52"/>
        <v>0</v>
      </c>
      <c r="FK30" s="79">
        <f t="shared" si="52"/>
        <v>0</v>
      </c>
      <c r="FL30" s="79">
        <f t="shared" si="52"/>
        <v>0</v>
      </c>
      <c r="FM30" s="79">
        <f t="shared" si="52"/>
        <v>0</v>
      </c>
      <c r="FN30" s="80"/>
      <c r="FO30" s="80"/>
      <c r="FP30" s="79">
        <f t="shared" si="52"/>
        <v>0</v>
      </c>
      <c r="FQ30" s="79">
        <f t="shared" si="52"/>
        <v>0</v>
      </c>
      <c r="FR30" s="79">
        <f t="shared" si="52"/>
        <v>0</v>
      </c>
      <c r="FS30" s="79">
        <f t="shared" si="52"/>
        <v>0</v>
      </c>
      <c r="FT30" s="79">
        <f t="shared" si="52"/>
        <v>0</v>
      </c>
      <c r="FU30" s="80"/>
      <c r="FV30" s="80"/>
      <c r="FW30" s="79">
        <f t="shared" si="52"/>
        <v>0</v>
      </c>
      <c r="FX30" s="79">
        <f t="shared" si="52"/>
        <v>0</v>
      </c>
      <c r="FY30" s="79">
        <f t="shared" si="52"/>
        <v>0</v>
      </c>
    </row>
    <row r="31" spans="1:181" ht="31.5" customHeight="1">
      <c r="A31" s="82"/>
      <c r="B31" s="87"/>
      <c r="C31" s="87"/>
      <c r="D31" s="130"/>
      <c r="E31" s="87"/>
      <c r="F31" s="87"/>
      <c r="G31" s="87"/>
      <c r="H31" s="83"/>
      <c r="I31" s="83"/>
      <c r="J31" s="84"/>
      <c r="K31" s="85"/>
      <c r="L31" s="84"/>
      <c r="M31" s="124"/>
      <c r="N31" s="124"/>
      <c r="O31" s="76"/>
      <c r="P31" s="86"/>
      <c r="Q31" s="81"/>
      <c r="R31" s="79">
        <f t="shared" si="63"/>
        <v>0</v>
      </c>
      <c r="S31" s="79">
        <f t="shared" si="63"/>
        <v>0</v>
      </c>
      <c r="T31" s="79">
        <f t="shared" si="63"/>
        <v>0</v>
      </c>
      <c r="U31" s="79">
        <f t="shared" si="63"/>
        <v>0</v>
      </c>
      <c r="V31" s="79">
        <f t="shared" si="63"/>
        <v>0</v>
      </c>
      <c r="W31" s="80"/>
      <c r="X31" s="80"/>
      <c r="Y31" s="79">
        <f t="shared" si="64"/>
        <v>0</v>
      </c>
      <c r="Z31" s="79">
        <f t="shared" si="64"/>
        <v>0</v>
      </c>
      <c r="AA31" s="79">
        <f t="shared" si="64"/>
        <v>0</v>
      </c>
      <c r="AB31" s="79">
        <f t="shared" si="64"/>
        <v>0</v>
      </c>
      <c r="AC31" s="79">
        <f t="shared" si="64"/>
        <v>0</v>
      </c>
      <c r="AD31" s="80"/>
      <c r="AE31" s="80"/>
      <c r="AF31" s="79">
        <f t="shared" si="54"/>
        <v>0</v>
      </c>
      <c r="AG31" s="79">
        <f t="shared" si="54"/>
        <v>0</v>
      </c>
      <c r="AH31" s="79">
        <f t="shared" si="54"/>
        <v>0</v>
      </c>
      <c r="AI31" s="79">
        <f t="shared" si="54"/>
        <v>0</v>
      </c>
      <c r="AJ31" s="79">
        <f t="shared" si="54"/>
        <v>0</v>
      </c>
      <c r="AK31" s="80"/>
      <c r="AL31" s="80"/>
      <c r="AM31" s="79">
        <f t="shared" si="55"/>
        <v>0</v>
      </c>
      <c r="AN31" s="79">
        <f t="shared" si="55"/>
        <v>0</v>
      </c>
      <c r="AO31" s="79">
        <f t="shared" si="55"/>
        <v>0</v>
      </c>
      <c r="AP31" s="79">
        <f t="shared" si="55"/>
        <v>0</v>
      </c>
      <c r="AQ31" s="79">
        <f t="shared" si="55"/>
        <v>0</v>
      </c>
      <c r="AR31" s="80"/>
      <c r="AS31" s="80"/>
      <c r="AT31" s="79">
        <f t="shared" si="56"/>
        <v>0</v>
      </c>
      <c r="AU31" s="79">
        <f t="shared" si="56"/>
        <v>0</v>
      </c>
      <c r="AV31" s="79">
        <f t="shared" si="56"/>
        <v>0</v>
      </c>
      <c r="AW31" s="79">
        <f t="shared" si="56"/>
        <v>0</v>
      </c>
      <c r="AX31" s="79">
        <f t="shared" si="56"/>
        <v>0</v>
      </c>
      <c r="AY31" s="80"/>
      <c r="AZ31" s="80"/>
      <c r="BA31" s="79">
        <f t="shared" si="57"/>
        <v>0</v>
      </c>
      <c r="BB31" s="79">
        <f t="shared" si="57"/>
        <v>0</v>
      </c>
      <c r="BC31" s="79">
        <f t="shared" si="57"/>
        <v>0</v>
      </c>
      <c r="BD31" s="79">
        <f t="shared" si="57"/>
        <v>0</v>
      </c>
      <c r="BE31" s="79">
        <f t="shared" si="57"/>
        <v>0</v>
      </c>
      <c r="BF31" s="80"/>
      <c r="BG31" s="80"/>
      <c r="BH31" s="79">
        <f t="shared" si="58"/>
        <v>0</v>
      </c>
      <c r="BI31" s="79">
        <f t="shared" si="58"/>
        <v>0</v>
      </c>
      <c r="BJ31" s="79">
        <f t="shared" si="58"/>
        <v>0</v>
      </c>
      <c r="BK31" s="79">
        <f t="shared" si="58"/>
        <v>0</v>
      </c>
      <c r="BL31" s="79">
        <f t="shared" si="58"/>
        <v>0</v>
      </c>
      <c r="BM31" s="80"/>
      <c r="BN31" s="80"/>
      <c r="BO31" s="79">
        <f t="shared" si="59"/>
        <v>0</v>
      </c>
      <c r="BP31" s="79">
        <f t="shared" si="59"/>
        <v>0</v>
      </c>
      <c r="BQ31" s="79">
        <f t="shared" si="59"/>
        <v>0</v>
      </c>
      <c r="BR31" s="79">
        <f t="shared" si="59"/>
        <v>0</v>
      </c>
      <c r="BS31" s="79">
        <f t="shared" si="59"/>
        <v>0</v>
      </c>
      <c r="BT31" s="80"/>
      <c r="BU31" s="80"/>
      <c r="BV31" s="79">
        <f t="shared" si="60"/>
        <v>0</v>
      </c>
      <c r="BW31" s="79">
        <f t="shared" si="60"/>
        <v>0</v>
      </c>
      <c r="BX31" s="79">
        <f t="shared" si="60"/>
        <v>0</v>
      </c>
      <c r="BY31" s="79">
        <f t="shared" si="60"/>
        <v>0</v>
      </c>
      <c r="BZ31" s="79">
        <f t="shared" si="60"/>
        <v>0</v>
      </c>
      <c r="CA31" s="80"/>
      <c r="CB31" s="80"/>
      <c r="CC31" s="79">
        <f t="shared" si="61"/>
        <v>0</v>
      </c>
      <c r="CD31" s="79">
        <f t="shared" si="61"/>
        <v>0</v>
      </c>
      <c r="CE31" s="79">
        <f t="shared" si="61"/>
        <v>0</v>
      </c>
      <c r="CF31" s="79">
        <f t="shared" si="61"/>
        <v>0</v>
      </c>
      <c r="CG31" s="79">
        <f t="shared" si="61"/>
        <v>0</v>
      </c>
      <c r="CH31" s="80"/>
      <c r="CI31" s="80"/>
      <c r="CJ31" s="79">
        <f t="shared" si="62"/>
        <v>0</v>
      </c>
      <c r="CK31" s="79">
        <f t="shared" si="62"/>
        <v>0</v>
      </c>
      <c r="CL31" s="79">
        <f t="shared" si="62"/>
        <v>0</v>
      </c>
      <c r="CM31" s="79">
        <f t="shared" si="62"/>
        <v>0</v>
      </c>
      <c r="CN31" s="79">
        <f t="shared" si="62"/>
        <v>0</v>
      </c>
      <c r="CO31" s="80"/>
      <c r="CP31" s="80"/>
      <c r="CQ31" s="79">
        <f t="shared" si="62"/>
        <v>0</v>
      </c>
      <c r="CR31" s="79">
        <f t="shared" si="62"/>
        <v>0</v>
      </c>
      <c r="CS31" s="79">
        <f t="shared" si="62"/>
        <v>0</v>
      </c>
      <c r="CT31" s="79">
        <f t="shared" si="53"/>
        <v>0</v>
      </c>
      <c r="CU31" s="79">
        <f t="shared" si="53"/>
        <v>0</v>
      </c>
      <c r="CV31" s="80"/>
      <c r="CW31" s="80"/>
      <c r="CX31" s="79">
        <f t="shared" si="53"/>
        <v>0</v>
      </c>
      <c r="CY31" s="79">
        <f t="shared" si="53"/>
        <v>0</v>
      </c>
      <c r="CZ31" s="79">
        <f t="shared" si="53"/>
        <v>0</v>
      </c>
      <c r="DA31" s="79">
        <f t="shared" si="53"/>
        <v>0</v>
      </c>
      <c r="DB31" s="79">
        <f t="shared" si="53"/>
        <v>0</v>
      </c>
      <c r="DC31" s="80"/>
      <c r="DD31" s="80"/>
      <c r="DE31" s="79">
        <f t="shared" si="65"/>
        <v>0</v>
      </c>
      <c r="DF31" s="79">
        <f t="shared" si="65"/>
        <v>0</v>
      </c>
      <c r="DG31" s="79">
        <f t="shared" si="65"/>
        <v>0</v>
      </c>
      <c r="DH31" s="79">
        <f t="shared" si="65"/>
        <v>0</v>
      </c>
      <c r="DI31" s="79">
        <f t="shared" si="65"/>
        <v>0</v>
      </c>
      <c r="DJ31" s="80"/>
      <c r="DK31" s="80"/>
      <c r="DL31" s="79">
        <f t="shared" si="65"/>
        <v>0</v>
      </c>
      <c r="DM31" s="79">
        <f t="shared" si="65"/>
        <v>0</v>
      </c>
      <c r="DN31" s="79">
        <f t="shared" si="65"/>
        <v>0</v>
      </c>
      <c r="DO31" s="79">
        <f t="shared" si="65"/>
        <v>0</v>
      </c>
      <c r="DP31" s="79">
        <f t="shared" si="65"/>
        <v>0</v>
      </c>
      <c r="DQ31" s="80"/>
      <c r="DR31" s="80"/>
      <c r="DS31" s="79">
        <f t="shared" si="50"/>
        <v>0</v>
      </c>
      <c r="DT31" s="79">
        <f t="shared" si="50"/>
        <v>0</v>
      </c>
      <c r="DU31" s="79">
        <f t="shared" si="50"/>
        <v>0</v>
      </c>
      <c r="DV31" s="79">
        <f t="shared" si="50"/>
        <v>0</v>
      </c>
      <c r="DW31" s="79">
        <f t="shared" si="50"/>
        <v>0</v>
      </c>
      <c r="DX31" s="80"/>
      <c r="DY31" s="80"/>
      <c r="DZ31" s="79">
        <f t="shared" si="50"/>
        <v>0</v>
      </c>
      <c r="EA31" s="79">
        <f t="shared" si="50"/>
        <v>0</v>
      </c>
      <c r="EB31" s="79">
        <f t="shared" si="50"/>
        <v>0</v>
      </c>
      <c r="EC31" s="79">
        <f t="shared" si="50"/>
        <v>0</v>
      </c>
      <c r="ED31" s="79">
        <f t="shared" si="50"/>
        <v>0</v>
      </c>
      <c r="EE31" s="80"/>
      <c r="EF31" s="80"/>
      <c r="EG31" s="79">
        <f t="shared" si="50"/>
        <v>0</v>
      </c>
      <c r="EH31" s="79">
        <f t="shared" si="50"/>
        <v>0</v>
      </c>
      <c r="EI31" s="79">
        <f t="shared" si="50"/>
        <v>0</v>
      </c>
      <c r="EJ31" s="79">
        <f t="shared" si="50"/>
        <v>0</v>
      </c>
      <c r="EK31" s="79">
        <f t="shared" si="50"/>
        <v>0</v>
      </c>
      <c r="EL31" s="80"/>
      <c r="EM31" s="80"/>
      <c r="EN31" s="79">
        <f t="shared" si="50"/>
        <v>0</v>
      </c>
      <c r="EO31" s="79">
        <f t="shared" si="50"/>
        <v>0</v>
      </c>
      <c r="EP31" s="79">
        <f t="shared" si="50"/>
        <v>0</v>
      </c>
      <c r="EQ31" s="79">
        <f t="shared" si="50"/>
        <v>0</v>
      </c>
      <c r="ER31" s="79">
        <f t="shared" si="50"/>
        <v>0</v>
      </c>
      <c r="ES31" s="80"/>
      <c r="ET31" s="80"/>
      <c r="EU31" s="79">
        <f t="shared" si="66"/>
        <v>0</v>
      </c>
      <c r="EV31" s="79">
        <f t="shared" si="66"/>
        <v>0</v>
      </c>
      <c r="EW31" s="79">
        <f t="shared" si="66"/>
        <v>0</v>
      </c>
      <c r="EX31" s="79">
        <f t="shared" si="66"/>
        <v>0</v>
      </c>
      <c r="EY31" s="79">
        <f t="shared" si="66"/>
        <v>0</v>
      </c>
      <c r="EZ31" s="80"/>
      <c r="FA31" s="80"/>
      <c r="FB31" s="79">
        <f t="shared" si="52"/>
        <v>0</v>
      </c>
      <c r="FC31" s="79">
        <f t="shared" si="52"/>
        <v>0</v>
      </c>
      <c r="FD31" s="79">
        <f t="shared" si="52"/>
        <v>0</v>
      </c>
      <c r="FE31" s="79">
        <f t="shared" si="52"/>
        <v>0</v>
      </c>
      <c r="FF31" s="79">
        <f t="shared" si="52"/>
        <v>0</v>
      </c>
      <c r="FG31" s="80"/>
      <c r="FH31" s="80"/>
      <c r="FI31" s="79">
        <f t="shared" si="52"/>
        <v>0</v>
      </c>
      <c r="FJ31" s="79">
        <f t="shared" si="52"/>
        <v>0</v>
      </c>
      <c r="FK31" s="79">
        <f t="shared" si="52"/>
        <v>0</v>
      </c>
      <c r="FL31" s="79">
        <f t="shared" si="52"/>
        <v>0</v>
      </c>
      <c r="FM31" s="79">
        <f t="shared" si="52"/>
        <v>0</v>
      </c>
      <c r="FN31" s="80"/>
      <c r="FO31" s="80"/>
      <c r="FP31" s="79">
        <f t="shared" si="52"/>
        <v>0</v>
      </c>
      <c r="FQ31" s="79">
        <f t="shared" si="52"/>
        <v>0</v>
      </c>
      <c r="FR31" s="79">
        <f t="shared" si="52"/>
        <v>0</v>
      </c>
      <c r="FS31" s="79">
        <f t="shared" si="52"/>
        <v>0</v>
      </c>
      <c r="FT31" s="79">
        <f t="shared" si="52"/>
        <v>0</v>
      </c>
      <c r="FU31" s="80"/>
      <c r="FV31" s="80"/>
      <c r="FW31" s="79">
        <f t="shared" si="52"/>
        <v>0</v>
      </c>
      <c r="FX31" s="79">
        <f t="shared" si="52"/>
        <v>0</v>
      </c>
      <c r="FY31" s="79">
        <f t="shared" si="52"/>
        <v>0</v>
      </c>
    </row>
    <row r="32" spans="1:181" ht="31.5" customHeight="1">
      <c r="A32" s="82"/>
      <c r="B32" s="87"/>
      <c r="C32" s="87"/>
      <c r="D32" s="130"/>
      <c r="E32" s="87"/>
      <c r="F32" s="87"/>
      <c r="G32" s="87"/>
      <c r="H32" s="83"/>
      <c r="I32" s="83"/>
      <c r="J32" s="84"/>
      <c r="K32" s="85"/>
      <c r="L32" s="84"/>
      <c r="M32" s="124"/>
      <c r="N32" s="124"/>
      <c r="O32" s="76"/>
      <c r="P32" s="86"/>
      <c r="Q32" s="81"/>
      <c r="R32" s="79">
        <f t="shared" si="63"/>
        <v>0</v>
      </c>
      <c r="S32" s="79">
        <f t="shared" si="63"/>
        <v>0</v>
      </c>
      <c r="T32" s="79">
        <f t="shared" si="63"/>
        <v>0</v>
      </c>
      <c r="U32" s="79">
        <f t="shared" si="63"/>
        <v>0</v>
      </c>
      <c r="V32" s="79">
        <f t="shared" si="63"/>
        <v>0</v>
      </c>
      <c r="W32" s="80"/>
      <c r="X32" s="80"/>
      <c r="Y32" s="79">
        <f t="shared" si="64"/>
        <v>0</v>
      </c>
      <c r="Z32" s="79">
        <f t="shared" si="64"/>
        <v>0</v>
      </c>
      <c r="AA32" s="79">
        <f t="shared" si="64"/>
        <v>0</v>
      </c>
      <c r="AB32" s="79">
        <f t="shared" si="64"/>
        <v>0</v>
      </c>
      <c r="AC32" s="79">
        <f t="shared" si="64"/>
        <v>0</v>
      </c>
      <c r="AD32" s="80"/>
      <c r="AE32" s="80"/>
      <c r="AF32" s="79">
        <f t="shared" si="54"/>
        <v>0</v>
      </c>
      <c r="AG32" s="79">
        <f t="shared" si="54"/>
        <v>0</v>
      </c>
      <c r="AH32" s="79">
        <f t="shared" si="54"/>
        <v>0</v>
      </c>
      <c r="AI32" s="79">
        <f t="shared" si="54"/>
        <v>0</v>
      </c>
      <c r="AJ32" s="79">
        <f t="shared" si="54"/>
        <v>0</v>
      </c>
      <c r="AK32" s="80"/>
      <c r="AL32" s="80"/>
      <c r="AM32" s="79">
        <f t="shared" si="55"/>
        <v>0</v>
      </c>
      <c r="AN32" s="79">
        <f t="shared" si="55"/>
        <v>0</v>
      </c>
      <c r="AO32" s="79">
        <f t="shared" si="55"/>
        <v>0</v>
      </c>
      <c r="AP32" s="79">
        <f t="shared" si="55"/>
        <v>0</v>
      </c>
      <c r="AQ32" s="79">
        <f t="shared" si="55"/>
        <v>0</v>
      </c>
      <c r="AR32" s="80"/>
      <c r="AS32" s="80"/>
      <c r="AT32" s="79">
        <f t="shared" si="56"/>
        <v>0</v>
      </c>
      <c r="AU32" s="79">
        <f t="shared" si="56"/>
        <v>0</v>
      </c>
      <c r="AV32" s="79">
        <f t="shared" si="56"/>
        <v>0</v>
      </c>
      <c r="AW32" s="79">
        <f t="shared" si="56"/>
        <v>0</v>
      </c>
      <c r="AX32" s="79">
        <f t="shared" si="56"/>
        <v>0</v>
      </c>
      <c r="AY32" s="80"/>
      <c r="AZ32" s="80"/>
      <c r="BA32" s="79">
        <f t="shared" si="57"/>
        <v>0</v>
      </c>
      <c r="BB32" s="79">
        <f t="shared" si="57"/>
        <v>0</v>
      </c>
      <c r="BC32" s="79">
        <f t="shared" si="57"/>
        <v>0</v>
      </c>
      <c r="BD32" s="79">
        <f t="shared" si="57"/>
        <v>0</v>
      </c>
      <c r="BE32" s="79">
        <f t="shared" si="57"/>
        <v>0</v>
      </c>
      <c r="BF32" s="80"/>
      <c r="BG32" s="80"/>
      <c r="BH32" s="79">
        <f t="shared" si="58"/>
        <v>0</v>
      </c>
      <c r="BI32" s="79">
        <f t="shared" si="58"/>
        <v>0</v>
      </c>
      <c r="BJ32" s="79">
        <f t="shared" si="58"/>
        <v>0</v>
      </c>
      <c r="BK32" s="79">
        <f t="shared" si="58"/>
        <v>0</v>
      </c>
      <c r="BL32" s="79">
        <f t="shared" si="58"/>
        <v>0</v>
      </c>
      <c r="BM32" s="80"/>
      <c r="BN32" s="80"/>
      <c r="BO32" s="79">
        <f t="shared" si="59"/>
        <v>0</v>
      </c>
      <c r="BP32" s="79">
        <f t="shared" si="59"/>
        <v>0</v>
      </c>
      <c r="BQ32" s="79">
        <f t="shared" si="59"/>
        <v>0</v>
      </c>
      <c r="BR32" s="79">
        <f t="shared" si="59"/>
        <v>0</v>
      </c>
      <c r="BS32" s="79">
        <f t="shared" si="59"/>
        <v>0</v>
      </c>
      <c r="BT32" s="80"/>
      <c r="BU32" s="80"/>
      <c r="BV32" s="79">
        <f t="shared" si="60"/>
        <v>0</v>
      </c>
      <c r="BW32" s="79">
        <f t="shared" si="60"/>
        <v>0</v>
      </c>
      <c r="BX32" s="79">
        <f t="shared" si="60"/>
        <v>0</v>
      </c>
      <c r="BY32" s="79">
        <f t="shared" si="60"/>
        <v>0</v>
      </c>
      <c r="BZ32" s="79">
        <f t="shared" si="60"/>
        <v>0</v>
      </c>
      <c r="CA32" s="80"/>
      <c r="CB32" s="80"/>
      <c r="CC32" s="79">
        <f t="shared" si="61"/>
        <v>0</v>
      </c>
      <c r="CD32" s="79">
        <f t="shared" si="61"/>
        <v>0</v>
      </c>
      <c r="CE32" s="79">
        <f t="shared" si="61"/>
        <v>0</v>
      </c>
      <c r="CF32" s="79">
        <f t="shared" si="61"/>
        <v>0</v>
      </c>
      <c r="CG32" s="79">
        <f t="shared" si="61"/>
        <v>0</v>
      </c>
      <c r="CH32" s="80"/>
      <c r="CI32" s="80"/>
      <c r="CJ32" s="79">
        <f t="shared" si="62"/>
        <v>0</v>
      </c>
      <c r="CK32" s="79">
        <f t="shared" si="62"/>
        <v>0</v>
      </c>
      <c r="CL32" s="79">
        <f t="shared" si="62"/>
        <v>0</v>
      </c>
      <c r="CM32" s="79">
        <f t="shared" si="62"/>
        <v>0</v>
      </c>
      <c r="CN32" s="79">
        <f t="shared" si="62"/>
        <v>0</v>
      </c>
      <c r="CO32" s="80"/>
      <c r="CP32" s="80"/>
      <c r="CQ32" s="79">
        <f t="shared" si="62"/>
        <v>0</v>
      </c>
      <c r="CR32" s="79">
        <f t="shared" si="62"/>
        <v>0</v>
      </c>
      <c r="CS32" s="79">
        <f t="shared" si="62"/>
        <v>0</v>
      </c>
      <c r="CT32" s="79">
        <f t="shared" si="53"/>
        <v>0</v>
      </c>
      <c r="CU32" s="79">
        <f t="shared" si="53"/>
        <v>0</v>
      </c>
      <c r="CV32" s="80"/>
      <c r="CW32" s="80"/>
      <c r="CX32" s="79">
        <f t="shared" si="53"/>
        <v>0</v>
      </c>
      <c r="CY32" s="79">
        <f t="shared" si="53"/>
        <v>0</v>
      </c>
      <c r="CZ32" s="79">
        <f t="shared" si="53"/>
        <v>0</v>
      </c>
      <c r="DA32" s="79">
        <f t="shared" si="53"/>
        <v>0</v>
      </c>
      <c r="DB32" s="79">
        <f t="shared" si="53"/>
        <v>0</v>
      </c>
      <c r="DC32" s="80"/>
      <c r="DD32" s="80"/>
      <c r="DE32" s="79">
        <f t="shared" si="65"/>
        <v>0</v>
      </c>
      <c r="DF32" s="79">
        <f t="shared" si="65"/>
        <v>0</v>
      </c>
      <c r="DG32" s="79">
        <f t="shared" si="65"/>
        <v>0</v>
      </c>
      <c r="DH32" s="79">
        <f t="shared" si="65"/>
        <v>0</v>
      </c>
      <c r="DI32" s="79">
        <f t="shared" si="65"/>
        <v>0</v>
      </c>
      <c r="DJ32" s="80"/>
      <c r="DK32" s="80"/>
      <c r="DL32" s="79">
        <f t="shared" si="65"/>
        <v>0</v>
      </c>
      <c r="DM32" s="79">
        <f t="shared" si="65"/>
        <v>0</v>
      </c>
      <c r="DN32" s="79">
        <f t="shared" si="65"/>
        <v>0</v>
      </c>
      <c r="DO32" s="79">
        <f t="shared" si="65"/>
        <v>0</v>
      </c>
      <c r="DP32" s="79">
        <f t="shared" si="65"/>
        <v>0</v>
      </c>
      <c r="DQ32" s="80"/>
      <c r="DR32" s="80"/>
      <c r="DS32" s="79">
        <f t="shared" si="50"/>
        <v>0</v>
      </c>
      <c r="DT32" s="79">
        <f t="shared" si="50"/>
        <v>0</v>
      </c>
      <c r="DU32" s="79">
        <f t="shared" si="50"/>
        <v>0</v>
      </c>
      <c r="DV32" s="79">
        <f t="shared" si="50"/>
        <v>0</v>
      </c>
      <c r="DW32" s="79">
        <f t="shared" si="50"/>
        <v>0</v>
      </c>
      <c r="DX32" s="80"/>
      <c r="DY32" s="80"/>
      <c r="DZ32" s="79">
        <f t="shared" si="50"/>
        <v>0</v>
      </c>
      <c r="EA32" s="79">
        <f t="shared" si="50"/>
        <v>0</v>
      </c>
      <c r="EB32" s="79">
        <f t="shared" si="50"/>
        <v>0</v>
      </c>
      <c r="EC32" s="79">
        <f t="shared" si="50"/>
        <v>0</v>
      </c>
      <c r="ED32" s="79">
        <f t="shared" si="50"/>
        <v>0</v>
      </c>
      <c r="EE32" s="80"/>
      <c r="EF32" s="80"/>
      <c r="EG32" s="79">
        <f t="shared" si="50"/>
        <v>0</v>
      </c>
      <c r="EH32" s="79">
        <f t="shared" si="50"/>
        <v>0</v>
      </c>
      <c r="EI32" s="79">
        <f t="shared" si="50"/>
        <v>0</v>
      </c>
      <c r="EJ32" s="79">
        <f t="shared" si="50"/>
        <v>0</v>
      </c>
      <c r="EK32" s="79">
        <f t="shared" si="50"/>
        <v>0</v>
      </c>
      <c r="EL32" s="80"/>
      <c r="EM32" s="80"/>
      <c r="EN32" s="79">
        <f t="shared" si="50"/>
        <v>0</v>
      </c>
      <c r="EO32" s="79">
        <f t="shared" si="50"/>
        <v>0</v>
      </c>
      <c r="EP32" s="79">
        <f t="shared" si="50"/>
        <v>0</v>
      </c>
      <c r="EQ32" s="79">
        <f t="shared" si="50"/>
        <v>0</v>
      </c>
      <c r="ER32" s="79">
        <f t="shared" si="50"/>
        <v>0</v>
      </c>
      <c r="ES32" s="80"/>
      <c r="ET32" s="80"/>
      <c r="EU32" s="79">
        <f t="shared" si="66"/>
        <v>0</v>
      </c>
      <c r="EV32" s="79">
        <f t="shared" si="66"/>
        <v>0</v>
      </c>
      <c r="EW32" s="79">
        <f t="shared" si="66"/>
        <v>0</v>
      </c>
      <c r="EX32" s="79">
        <f t="shared" si="66"/>
        <v>0</v>
      </c>
      <c r="EY32" s="79">
        <f t="shared" si="66"/>
        <v>0</v>
      </c>
      <c r="EZ32" s="80"/>
      <c r="FA32" s="80"/>
      <c r="FB32" s="79">
        <f t="shared" si="52"/>
        <v>0</v>
      </c>
      <c r="FC32" s="79">
        <f t="shared" si="52"/>
        <v>0</v>
      </c>
      <c r="FD32" s="79">
        <f t="shared" si="52"/>
        <v>0</v>
      </c>
      <c r="FE32" s="79">
        <f t="shared" si="52"/>
        <v>0</v>
      </c>
      <c r="FF32" s="79">
        <f t="shared" si="52"/>
        <v>0</v>
      </c>
      <c r="FG32" s="80"/>
      <c r="FH32" s="80"/>
      <c r="FI32" s="79">
        <f t="shared" si="52"/>
        <v>0</v>
      </c>
      <c r="FJ32" s="79">
        <f t="shared" si="52"/>
        <v>0</v>
      </c>
      <c r="FK32" s="79">
        <f t="shared" si="52"/>
        <v>0</v>
      </c>
      <c r="FL32" s="79">
        <f t="shared" si="52"/>
        <v>0</v>
      </c>
      <c r="FM32" s="79">
        <f t="shared" si="52"/>
        <v>0</v>
      </c>
      <c r="FN32" s="80"/>
      <c r="FO32" s="80"/>
      <c r="FP32" s="79">
        <f t="shared" si="52"/>
        <v>0</v>
      </c>
      <c r="FQ32" s="79">
        <f t="shared" si="52"/>
        <v>0</v>
      </c>
      <c r="FR32" s="79">
        <f t="shared" si="52"/>
        <v>0</v>
      </c>
      <c r="FS32" s="79">
        <f t="shared" si="52"/>
        <v>0</v>
      </c>
      <c r="FT32" s="79">
        <f t="shared" si="52"/>
        <v>0</v>
      </c>
      <c r="FU32" s="80"/>
      <c r="FV32" s="80"/>
      <c r="FW32" s="79">
        <f t="shared" si="52"/>
        <v>0</v>
      </c>
      <c r="FX32" s="79">
        <f t="shared" si="52"/>
        <v>0</v>
      </c>
      <c r="FY32" s="79">
        <f t="shared" si="52"/>
        <v>0</v>
      </c>
    </row>
    <row r="33" spans="1:181" ht="31.5" customHeight="1">
      <c r="A33" s="82"/>
      <c r="B33" s="87"/>
      <c r="C33" s="87"/>
      <c r="D33" s="130"/>
      <c r="E33" s="87"/>
      <c r="F33" s="87"/>
      <c r="G33" s="87"/>
      <c r="H33" s="83"/>
      <c r="I33" s="83"/>
      <c r="J33" s="84"/>
      <c r="K33" s="85"/>
      <c r="L33" s="84"/>
      <c r="M33" s="124"/>
      <c r="N33" s="124"/>
      <c r="O33" s="76"/>
      <c r="P33" s="86"/>
      <c r="Q33" s="81"/>
      <c r="R33" s="79">
        <f t="shared" si="63"/>
        <v>0</v>
      </c>
      <c r="S33" s="79">
        <f t="shared" si="63"/>
        <v>0</v>
      </c>
      <c r="T33" s="79">
        <f t="shared" si="63"/>
        <v>0</v>
      </c>
      <c r="U33" s="79">
        <f t="shared" si="63"/>
        <v>0</v>
      </c>
      <c r="V33" s="79">
        <f t="shared" si="63"/>
        <v>0</v>
      </c>
      <c r="W33" s="80"/>
      <c r="X33" s="80"/>
      <c r="Y33" s="79">
        <f t="shared" si="64"/>
        <v>0</v>
      </c>
      <c r="Z33" s="79">
        <f t="shared" si="64"/>
        <v>0</v>
      </c>
      <c r="AA33" s="79">
        <f t="shared" si="64"/>
        <v>0</v>
      </c>
      <c r="AB33" s="79">
        <f t="shared" si="64"/>
        <v>0</v>
      </c>
      <c r="AC33" s="79">
        <f t="shared" si="64"/>
        <v>0</v>
      </c>
      <c r="AD33" s="80"/>
      <c r="AE33" s="80"/>
      <c r="AF33" s="79">
        <f t="shared" si="54"/>
        <v>0</v>
      </c>
      <c r="AG33" s="79">
        <f t="shared" si="54"/>
        <v>0</v>
      </c>
      <c r="AH33" s="79">
        <f t="shared" si="54"/>
        <v>0</v>
      </c>
      <c r="AI33" s="79">
        <f t="shared" si="54"/>
        <v>0</v>
      </c>
      <c r="AJ33" s="79">
        <f t="shared" si="54"/>
        <v>0</v>
      </c>
      <c r="AK33" s="80"/>
      <c r="AL33" s="80"/>
      <c r="AM33" s="79">
        <f t="shared" si="55"/>
        <v>0</v>
      </c>
      <c r="AN33" s="79">
        <f t="shared" si="55"/>
        <v>0</v>
      </c>
      <c r="AO33" s="79">
        <f t="shared" si="55"/>
        <v>0</v>
      </c>
      <c r="AP33" s="79">
        <f t="shared" si="55"/>
        <v>0</v>
      </c>
      <c r="AQ33" s="79">
        <f t="shared" si="55"/>
        <v>0</v>
      </c>
      <c r="AR33" s="80"/>
      <c r="AS33" s="80"/>
      <c r="AT33" s="79">
        <f t="shared" si="56"/>
        <v>0</v>
      </c>
      <c r="AU33" s="79">
        <f t="shared" si="56"/>
        <v>0</v>
      </c>
      <c r="AV33" s="79">
        <f t="shared" si="56"/>
        <v>0</v>
      </c>
      <c r="AW33" s="79">
        <f t="shared" si="56"/>
        <v>0</v>
      </c>
      <c r="AX33" s="79">
        <f t="shared" si="56"/>
        <v>0</v>
      </c>
      <c r="AY33" s="80"/>
      <c r="AZ33" s="80"/>
      <c r="BA33" s="79">
        <f t="shared" si="57"/>
        <v>0</v>
      </c>
      <c r="BB33" s="79">
        <f t="shared" si="57"/>
        <v>0</v>
      </c>
      <c r="BC33" s="79">
        <f t="shared" si="57"/>
        <v>0</v>
      </c>
      <c r="BD33" s="79">
        <f t="shared" si="57"/>
        <v>0</v>
      </c>
      <c r="BE33" s="79">
        <f t="shared" si="57"/>
        <v>0</v>
      </c>
      <c r="BF33" s="80"/>
      <c r="BG33" s="80"/>
      <c r="BH33" s="79">
        <f t="shared" si="58"/>
        <v>0</v>
      </c>
      <c r="BI33" s="79">
        <f t="shared" si="58"/>
        <v>0</v>
      </c>
      <c r="BJ33" s="79">
        <f t="shared" si="58"/>
        <v>0</v>
      </c>
      <c r="BK33" s="79">
        <f t="shared" si="58"/>
        <v>0</v>
      </c>
      <c r="BL33" s="79">
        <f t="shared" si="58"/>
        <v>0</v>
      </c>
      <c r="BM33" s="80"/>
      <c r="BN33" s="80"/>
      <c r="BO33" s="79">
        <f t="shared" si="59"/>
        <v>0</v>
      </c>
      <c r="BP33" s="79">
        <f t="shared" si="59"/>
        <v>0</v>
      </c>
      <c r="BQ33" s="79">
        <f t="shared" si="59"/>
        <v>0</v>
      </c>
      <c r="BR33" s="79">
        <f t="shared" si="59"/>
        <v>0</v>
      </c>
      <c r="BS33" s="79">
        <f t="shared" si="59"/>
        <v>0</v>
      </c>
      <c r="BT33" s="80"/>
      <c r="BU33" s="80"/>
      <c r="BV33" s="79">
        <f t="shared" si="60"/>
        <v>0</v>
      </c>
      <c r="BW33" s="79">
        <f t="shared" si="60"/>
        <v>0</v>
      </c>
      <c r="BX33" s="79">
        <f t="shared" si="60"/>
        <v>0</v>
      </c>
      <c r="BY33" s="79">
        <f t="shared" si="60"/>
        <v>0</v>
      </c>
      <c r="BZ33" s="79">
        <f t="shared" si="60"/>
        <v>0</v>
      </c>
      <c r="CA33" s="80"/>
      <c r="CB33" s="80"/>
      <c r="CC33" s="79">
        <f t="shared" si="61"/>
        <v>0</v>
      </c>
      <c r="CD33" s="79">
        <f t="shared" si="61"/>
        <v>0</v>
      </c>
      <c r="CE33" s="79">
        <f t="shared" si="61"/>
        <v>0</v>
      </c>
      <c r="CF33" s="79">
        <f t="shared" si="61"/>
        <v>0</v>
      </c>
      <c r="CG33" s="79">
        <f t="shared" si="61"/>
        <v>0</v>
      </c>
      <c r="CH33" s="80"/>
      <c r="CI33" s="80"/>
      <c r="CJ33" s="79">
        <f t="shared" si="62"/>
        <v>0</v>
      </c>
      <c r="CK33" s="79">
        <f t="shared" si="62"/>
        <v>0</v>
      </c>
      <c r="CL33" s="79">
        <f t="shared" si="62"/>
        <v>0</v>
      </c>
      <c r="CM33" s="79">
        <f t="shared" si="62"/>
        <v>0</v>
      </c>
      <c r="CN33" s="79">
        <f t="shared" si="62"/>
        <v>0</v>
      </c>
      <c r="CO33" s="80"/>
      <c r="CP33" s="80"/>
      <c r="CQ33" s="79">
        <f t="shared" si="62"/>
        <v>0</v>
      </c>
      <c r="CR33" s="79">
        <f t="shared" si="62"/>
        <v>0</v>
      </c>
      <c r="CS33" s="79">
        <f t="shared" si="62"/>
        <v>0</v>
      </c>
      <c r="CT33" s="79">
        <f t="shared" si="53"/>
        <v>0</v>
      </c>
      <c r="CU33" s="79">
        <f t="shared" si="53"/>
        <v>0</v>
      </c>
      <c r="CV33" s="80"/>
      <c r="CW33" s="80"/>
      <c r="CX33" s="79">
        <f t="shared" si="53"/>
        <v>0</v>
      </c>
      <c r="CY33" s="79">
        <f t="shared" si="53"/>
        <v>0</v>
      </c>
      <c r="CZ33" s="79">
        <f t="shared" si="53"/>
        <v>0</v>
      </c>
      <c r="DA33" s="79">
        <f t="shared" si="53"/>
        <v>0</v>
      </c>
      <c r="DB33" s="79">
        <f t="shared" si="53"/>
        <v>0</v>
      </c>
      <c r="DC33" s="80"/>
      <c r="DD33" s="80"/>
      <c r="DE33" s="79">
        <f t="shared" si="65"/>
        <v>0</v>
      </c>
      <c r="DF33" s="79">
        <f t="shared" si="65"/>
        <v>0</v>
      </c>
      <c r="DG33" s="79">
        <f t="shared" si="65"/>
        <v>0</v>
      </c>
      <c r="DH33" s="79">
        <f t="shared" si="65"/>
        <v>0</v>
      </c>
      <c r="DI33" s="79">
        <f t="shared" si="65"/>
        <v>0</v>
      </c>
      <c r="DJ33" s="80"/>
      <c r="DK33" s="80"/>
      <c r="DL33" s="79">
        <f t="shared" si="65"/>
        <v>0</v>
      </c>
      <c r="DM33" s="79">
        <f t="shared" si="65"/>
        <v>0</v>
      </c>
      <c r="DN33" s="79">
        <f t="shared" si="65"/>
        <v>0</v>
      </c>
      <c r="DO33" s="79">
        <f t="shared" si="65"/>
        <v>0</v>
      </c>
      <c r="DP33" s="79">
        <f t="shared" si="65"/>
        <v>0</v>
      </c>
      <c r="DQ33" s="80"/>
      <c r="DR33" s="80"/>
      <c r="DS33" s="79">
        <f t="shared" si="50"/>
        <v>0</v>
      </c>
      <c r="DT33" s="79">
        <f t="shared" si="50"/>
        <v>0</v>
      </c>
      <c r="DU33" s="79">
        <f t="shared" si="50"/>
        <v>0</v>
      </c>
      <c r="DV33" s="79">
        <f t="shared" si="50"/>
        <v>0</v>
      </c>
      <c r="DW33" s="79">
        <f t="shared" si="50"/>
        <v>0</v>
      </c>
      <c r="DX33" s="80"/>
      <c r="DY33" s="80"/>
      <c r="DZ33" s="79">
        <f t="shared" si="50"/>
        <v>0</v>
      </c>
      <c r="EA33" s="79">
        <f t="shared" si="50"/>
        <v>0</v>
      </c>
      <c r="EB33" s="79">
        <f t="shared" si="50"/>
        <v>0</v>
      </c>
      <c r="EC33" s="79">
        <f t="shared" si="50"/>
        <v>0</v>
      </c>
      <c r="ED33" s="79">
        <f t="shared" si="50"/>
        <v>0</v>
      </c>
      <c r="EE33" s="80"/>
      <c r="EF33" s="80"/>
      <c r="EG33" s="79">
        <f t="shared" si="50"/>
        <v>0</v>
      </c>
      <c r="EH33" s="79">
        <f t="shared" si="50"/>
        <v>0</v>
      </c>
      <c r="EI33" s="79">
        <f t="shared" si="50"/>
        <v>0</v>
      </c>
      <c r="EJ33" s="79">
        <f t="shared" si="50"/>
        <v>0</v>
      </c>
      <c r="EK33" s="79">
        <f t="shared" si="50"/>
        <v>0</v>
      </c>
      <c r="EL33" s="80"/>
      <c r="EM33" s="80"/>
      <c r="EN33" s="79">
        <f>IF((AND(EN$1&gt;=$J33,EN$1&lt;=$L33)),$Q33,0)</f>
        <v>0</v>
      </c>
      <c r="EO33" s="79">
        <f>IF((AND(EO$1&gt;=$J33,EO$1&lt;=$L33)),$Q33,0)</f>
        <v>0</v>
      </c>
      <c r="EP33" s="79">
        <f>IF((AND(EP$1&gt;=$J33,EP$1&lt;=$L33)),$Q33,0)</f>
        <v>0</v>
      </c>
      <c r="EQ33" s="79">
        <f>IF((AND(EQ$1&gt;=$J33,EQ$1&lt;=$L33)),$Q33,0)</f>
        <v>0</v>
      </c>
      <c r="ER33" s="79">
        <f>IF((AND(ER$1&gt;=$J33,ER$1&lt;=$L33)),$Q33,0)</f>
        <v>0</v>
      </c>
      <c r="ES33" s="80"/>
      <c r="ET33" s="80"/>
      <c r="EU33" s="79">
        <f t="shared" si="66"/>
        <v>0</v>
      </c>
      <c r="EV33" s="79">
        <f t="shared" si="66"/>
        <v>0</v>
      </c>
      <c r="EW33" s="79">
        <f t="shared" si="66"/>
        <v>0</v>
      </c>
      <c r="EX33" s="79">
        <f t="shared" si="66"/>
        <v>0</v>
      </c>
      <c r="EY33" s="79">
        <f t="shared" si="66"/>
        <v>0</v>
      </c>
      <c r="EZ33" s="80"/>
      <c r="FA33" s="80"/>
      <c r="FB33" s="79">
        <f t="shared" si="52"/>
        <v>0</v>
      </c>
      <c r="FC33" s="79">
        <f t="shared" si="52"/>
        <v>0</v>
      </c>
      <c r="FD33" s="79">
        <f t="shared" si="52"/>
        <v>0</v>
      </c>
      <c r="FE33" s="79">
        <f t="shared" si="52"/>
        <v>0</v>
      </c>
      <c r="FF33" s="79">
        <f t="shared" si="52"/>
        <v>0</v>
      </c>
      <c r="FG33" s="80"/>
      <c r="FH33" s="80"/>
      <c r="FI33" s="79">
        <f t="shared" si="52"/>
        <v>0</v>
      </c>
      <c r="FJ33" s="79">
        <f t="shared" si="52"/>
        <v>0</v>
      </c>
      <c r="FK33" s="79">
        <f t="shared" si="52"/>
        <v>0</v>
      </c>
      <c r="FL33" s="79">
        <f t="shared" si="52"/>
        <v>0</v>
      </c>
      <c r="FM33" s="79">
        <f t="shared" si="52"/>
        <v>0</v>
      </c>
      <c r="FN33" s="80"/>
      <c r="FO33" s="80"/>
      <c r="FP33" s="79">
        <f t="shared" si="52"/>
        <v>0</v>
      </c>
      <c r="FQ33" s="79">
        <f t="shared" si="52"/>
        <v>0</v>
      </c>
      <c r="FR33" s="79">
        <f t="shared" si="52"/>
        <v>0</v>
      </c>
      <c r="FS33" s="79">
        <f t="shared" si="52"/>
        <v>0</v>
      </c>
      <c r="FT33" s="79">
        <f t="shared" si="52"/>
        <v>0</v>
      </c>
      <c r="FU33" s="80"/>
      <c r="FV33" s="80"/>
      <c r="FW33" s="79">
        <f t="shared" si="52"/>
        <v>0</v>
      </c>
      <c r="FX33" s="79">
        <f t="shared" si="52"/>
        <v>0</v>
      </c>
      <c r="FY33" s="79">
        <f t="shared" si="52"/>
        <v>0</v>
      </c>
    </row>
    <row r="34" spans="1:181" ht="31.5" customHeight="1">
      <c r="A34" s="82"/>
      <c r="B34" s="87"/>
      <c r="C34" s="87"/>
      <c r="D34" s="130"/>
      <c r="E34" s="87"/>
      <c r="F34" s="87"/>
      <c r="G34" s="87"/>
      <c r="H34" s="83"/>
      <c r="I34" s="83"/>
      <c r="J34" s="84"/>
      <c r="K34" s="85"/>
      <c r="L34" s="84"/>
      <c r="M34" s="124"/>
      <c r="N34" s="124"/>
      <c r="O34" s="76"/>
      <c r="P34" s="86"/>
      <c r="Q34" s="81"/>
      <c r="R34" s="79">
        <f t="shared" si="63"/>
        <v>0</v>
      </c>
      <c r="S34" s="79">
        <f t="shared" si="63"/>
        <v>0</v>
      </c>
      <c r="T34" s="79">
        <f t="shared" si="63"/>
        <v>0</v>
      </c>
      <c r="U34" s="79">
        <f t="shared" si="63"/>
        <v>0</v>
      </c>
      <c r="V34" s="79">
        <f t="shared" si="63"/>
        <v>0</v>
      </c>
      <c r="W34" s="80"/>
      <c r="X34" s="80"/>
      <c r="Y34" s="79">
        <f t="shared" si="64"/>
        <v>0</v>
      </c>
      <c r="Z34" s="79">
        <f t="shared" si="64"/>
        <v>0</v>
      </c>
      <c r="AA34" s="79">
        <f t="shared" si="64"/>
        <v>0</v>
      </c>
      <c r="AB34" s="79">
        <f t="shared" si="64"/>
        <v>0</v>
      </c>
      <c r="AC34" s="79">
        <f t="shared" si="64"/>
        <v>0</v>
      </c>
      <c r="AD34" s="80"/>
      <c r="AE34" s="80"/>
      <c r="AF34" s="79">
        <f t="shared" si="54"/>
        <v>0</v>
      </c>
      <c r="AG34" s="79">
        <f t="shared" si="54"/>
        <v>0</v>
      </c>
      <c r="AH34" s="79">
        <f t="shared" si="54"/>
        <v>0</v>
      </c>
      <c r="AI34" s="79">
        <f t="shared" si="54"/>
        <v>0</v>
      </c>
      <c r="AJ34" s="79">
        <f t="shared" si="54"/>
        <v>0</v>
      </c>
      <c r="AK34" s="80"/>
      <c r="AL34" s="80"/>
      <c r="AM34" s="79">
        <f t="shared" si="55"/>
        <v>0</v>
      </c>
      <c r="AN34" s="79">
        <f t="shared" si="55"/>
        <v>0</v>
      </c>
      <c r="AO34" s="79">
        <f t="shared" si="55"/>
        <v>0</v>
      </c>
      <c r="AP34" s="79">
        <f t="shared" si="55"/>
        <v>0</v>
      </c>
      <c r="AQ34" s="79">
        <f t="shared" si="55"/>
        <v>0</v>
      </c>
      <c r="AR34" s="80"/>
      <c r="AS34" s="80"/>
      <c r="AT34" s="79">
        <f t="shared" si="56"/>
        <v>0</v>
      </c>
      <c r="AU34" s="79">
        <f t="shared" si="56"/>
        <v>0</v>
      </c>
      <c r="AV34" s="79">
        <f t="shared" si="56"/>
        <v>0</v>
      </c>
      <c r="AW34" s="79">
        <f t="shared" si="56"/>
        <v>0</v>
      </c>
      <c r="AX34" s="79">
        <f t="shared" si="56"/>
        <v>0</v>
      </c>
      <c r="AY34" s="80"/>
      <c r="AZ34" s="80"/>
      <c r="BA34" s="79">
        <f t="shared" si="57"/>
        <v>0</v>
      </c>
      <c r="BB34" s="79">
        <f t="shared" si="57"/>
        <v>0</v>
      </c>
      <c r="BC34" s="79">
        <f t="shared" si="57"/>
        <v>0</v>
      </c>
      <c r="BD34" s="79">
        <f t="shared" si="57"/>
        <v>0</v>
      </c>
      <c r="BE34" s="79">
        <f t="shared" si="57"/>
        <v>0</v>
      </c>
      <c r="BF34" s="80"/>
      <c r="BG34" s="80"/>
      <c r="BH34" s="79">
        <f t="shared" si="58"/>
        <v>0</v>
      </c>
      <c r="BI34" s="79">
        <f t="shared" si="58"/>
        <v>0</v>
      </c>
      <c r="BJ34" s="79">
        <f t="shared" si="58"/>
        <v>0</v>
      </c>
      <c r="BK34" s="79">
        <f t="shared" si="58"/>
        <v>0</v>
      </c>
      <c r="BL34" s="79">
        <f t="shared" si="58"/>
        <v>0</v>
      </c>
      <c r="BM34" s="80"/>
      <c r="BN34" s="80"/>
      <c r="BO34" s="79">
        <f t="shared" si="59"/>
        <v>0</v>
      </c>
      <c r="BP34" s="79">
        <f t="shared" si="59"/>
        <v>0</v>
      </c>
      <c r="BQ34" s="79">
        <f t="shared" si="59"/>
        <v>0</v>
      </c>
      <c r="BR34" s="79">
        <f t="shared" si="59"/>
        <v>0</v>
      </c>
      <c r="BS34" s="79">
        <f t="shared" si="59"/>
        <v>0</v>
      </c>
      <c r="BT34" s="80"/>
      <c r="BU34" s="80"/>
      <c r="BV34" s="79">
        <f t="shared" si="60"/>
        <v>0</v>
      </c>
      <c r="BW34" s="79">
        <f t="shared" si="60"/>
        <v>0</v>
      </c>
      <c r="BX34" s="79">
        <f t="shared" si="60"/>
        <v>0</v>
      </c>
      <c r="BY34" s="79">
        <f t="shared" si="60"/>
        <v>0</v>
      </c>
      <c r="BZ34" s="79">
        <f t="shared" si="60"/>
        <v>0</v>
      </c>
      <c r="CA34" s="80"/>
      <c r="CB34" s="80"/>
      <c r="CC34" s="79">
        <f t="shared" si="61"/>
        <v>0</v>
      </c>
      <c r="CD34" s="79">
        <f t="shared" si="61"/>
        <v>0</v>
      </c>
      <c r="CE34" s="79">
        <f t="shared" si="61"/>
        <v>0</v>
      </c>
      <c r="CF34" s="79">
        <f t="shared" si="61"/>
        <v>0</v>
      </c>
      <c r="CG34" s="79">
        <f t="shared" si="61"/>
        <v>0</v>
      </c>
      <c r="CH34" s="80"/>
      <c r="CI34" s="80"/>
      <c r="CJ34" s="79">
        <f t="shared" si="62"/>
        <v>0</v>
      </c>
      <c r="CK34" s="79">
        <f t="shared" si="62"/>
        <v>0</v>
      </c>
      <c r="CL34" s="79">
        <f t="shared" si="62"/>
        <v>0</v>
      </c>
      <c r="CM34" s="79">
        <f t="shared" si="62"/>
        <v>0</v>
      </c>
      <c r="CN34" s="79">
        <f t="shared" si="62"/>
        <v>0</v>
      </c>
      <c r="CO34" s="80"/>
      <c r="CP34" s="80"/>
      <c r="CQ34" s="79">
        <f t="shared" si="62"/>
        <v>0</v>
      </c>
      <c r="CR34" s="79">
        <f t="shared" si="62"/>
        <v>0</v>
      </c>
      <c r="CS34" s="79">
        <f t="shared" si="62"/>
        <v>0</v>
      </c>
      <c r="CT34" s="79">
        <f t="shared" si="53"/>
        <v>0</v>
      </c>
      <c r="CU34" s="79">
        <f t="shared" si="53"/>
        <v>0</v>
      </c>
      <c r="CV34" s="80"/>
      <c r="CW34" s="80"/>
      <c r="CX34" s="79">
        <f t="shared" si="53"/>
        <v>0</v>
      </c>
      <c r="CY34" s="79">
        <f t="shared" si="53"/>
        <v>0</v>
      </c>
      <c r="CZ34" s="79">
        <f t="shared" si="53"/>
        <v>0</v>
      </c>
      <c r="DA34" s="79">
        <f t="shared" si="53"/>
        <v>0</v>
      </c>
      <c r="DB34" s="79">
        <f t="shared" si="53"/>
        <v>0</v>
      </c>
      <c r="DC34" s="80"/>
      <c r="DD34" s="80"/>
      <c r="DE34" s="79">
        <f t="shared" si="65"/>
        <v>0</v>
      </c>
      <c r="DF34" s="79">
        <f t="shared" si="65"/>
        <v>0</v>
      </c>
      <c r="DG34" s="79">
        <f t="shared" si="65"/>
        <v>0</v>
      </c>
      <c r="DH34" s="79">
        <f t="shared" si="65"/>
        <v>0</v>
      </c>
      <c r="DI34" s="79">
        <f t="shared" si="65"/>
        <v>0</v>
      </c>
      <c r="DJ34" s="80"/>
      <c r="DK34" s="80"/>
      <c r="DL34" s="79">
        <f t="shared" si="65"/>
        <v>0</v>
      </c>
      <c r="DM34" s="79">
        <f t="shared" si="65"/>
        <v>0</v>
      </c>
      <c r="DN34" s="79">
        <f t="shared" si="65"/>
        <v>0</v>
      </c>
      <c r="DO34" s="79">
        <f t="shared" si="65"/>
        <v>0</v>
      </c>
      <c r="DP34" s="79">
        <f t="shared" si="65"/>
        <v>0</v>
      </c>
      <c r="DQ34" s="80"/>
      <c r="DR34" s="80"/>
      <c r="DS34" s="79">
        <f t="shared" si="65"/>
        <v>0</v>
      </c>
      <c r="DT34" s="79">
        <f t="shared" si="65"/>
        <v>0</v>
      </c>
      <c r="DU34" s="79">
        <f t="shared" ref="DU34:ER40" si="67">IF((AND(DU$1&gt;=$J34,DU$1&lt;=$L34)),$Q34,0)</f>
        <v>0</v>
      </c>
      <c r="DV34" s="79">
        <f t="shared" si="67"/>
        <v>0</v>
      </c>
      <c r="DW34" s="79">
        <f t="shared" si="67"/>
        <v>0</v>
      </c>
      <c r="DX34" s="80"/>
      <c r="DY34" s="80"/>
      <c r="DZ34" s="79">
        <f t="shared" si="67"/>
        <v>0</v>
      </c>
      <c r="EA34" s="79">
        <f t="shared" si="67"/>
        <v>0</v>
      </c>
      <c r="EB34" s="79">
        <f t="shared" si="67"/>
        <v>0</v>
      </c>
      <c r="EC34" s="79">
        <f t="shared" si="67"/>
        <v>0</v>
      </c>
      <c r="ED34" s="79">
        <f t="shared" si="67"/>
        <v>0</v>
      </c>
      <c r="EE34" s="80"/>
      <c r="EF34" s="80"/>
      <c r="EG34" s="79">
        <f t="shared" si="67"/>
        <v>0</v>
      </c>
      <c r="EH34" s="79">
        <f t="shared" si="67"/>
        <v>0</v>
      </c>
      <c r="EI34" s="79">
        <f t="shared" si="67"/>
        <v>0</v>
      </c>
      <c r="EJ34" s="79">
        <f t="shared" si="67"/>
        <v>0</v>
      </c>
      <c r="EK34" s="79">
        <f t="shared" si="67"/>
        <v>0</v>
      </c>
      <c r="EL34" s="80"/>
      <c r="EM34" s="80"/>
      <c r="EN34" s="79">
        <f t="shared" si="67"/>
        <v>0</v>
      </c>
      <c r="EO34" s="79">
        <f t="shared" si="67"/>
        <v>0</v>
      </c>
      <c r="EP34" s="79">
        <f t="shared" si="67"/>
        <v>0</v>
      </c>
      <c r="EQ34" s="79">
        <f t="shared" si="67"/>
        <v>0</v>
      </c>
      <c r="ER34" s="79">
        <f t="shared" si="67"/>
        <v>0</v>
      </c>
      <c r="ES34" s="80"/>
      <c r="ET34" s="80"/>
      <c r="EU34" s="79">
        <f t="shared" si="66"/>
        <v>0</v>
      </c>
      <c r="EV34" s="79">
        <f t="shared" si="66"/>
        <v>0</v>
      </c>
      <c r="EW34" s="79">
        <f t="shared" si="66"/>
        <v>0</v>
      </c>
      <c r="EX34" s="79">
        <f t="shared" si="66"/>
        <v>0</v>
      </c>
      <c r="EY34" s="79">
        <f t="shared" si="66"/>
        <v>0</v>
      </c>
      <c r="EZ34" s="80"/>
      <c r="FA34" s="80"/>
      <c r="FB34" s="79">
        <f t="shared" si="52"/>
        <v>0</v>
      </c>
      <c r="FC34" s="79">
        <f t="shared" si="52"/>
        <v>0</v>
      </c>
      <c r="FD34" s="79">
        <f t="shared" si="52"/>
        <v>0</v>
      </c>
      <c r="FE34" s="79">
        <f t="shared" si="52"/>
        <v>0</v>
      </c>
      <c r="FF34" s="79">
        <f t="shared" si="52"/>
        <v>0</v>
      </c>
      <c r="FG34" s="80"/>
      <c r="FH34" s="80"/>
      <c r="FI34" s="79">
        <f t="shared" si="52"/>
        <v>0</v>
      </c>
      <c r="FJ34" s="79">
        <f t="shared" si="52"/>
        <v>0</v>
      </c>
      <c r="FK34" s="79">
        <f t="shared" si="52"/>
        <v>0</v>
      </c>
      <c r="FL34" s="79">
        <f t="shared" si="52"/>
        <v>0</v>
      </c>
      <c r="FM34" s="79">
        <f t="shared" si="52"/>
        <v>0</v>
      </c>
      <c r="FN34" s="80"/>
      <c r="FO34" s="80"/>
      <c r="FP34" s="79">
        <f t="shared" si="52"/>
        <v>0</v>
      </c>
      <c r="FQ34" s="79">
        <f t="shared" si="52"/>
        <v>0</v>
      </c>
      <c r="FR34" s="79">
        <f t="shared" si="52"/>
        <v>0</v>
      </c>
      <c r="FS34" s="79">
        <f t="shared" si="52"/>
        <v>0</v>
      </c>
      <c r="FT34" s="79">
        <f t="shared" si="52"/>
        <v>0</v>
      </c>
      <c r="FU34" s="80"/>
      <c r="FV34" s="80"/>
      <c r="FW34" s="79">
        <f t="shared" si="52"/>
        <v>0</v>
      </c>
      <c r="FX34" s="79">
        <f t="shared" si="52"/>
        <v>0</v>
      </c>
      <c r="FY34" s="79">
        <f t="shared" si="52"/>
        <v>0</v>
      </c>
    </row>
    <row r="35" spans="1:181" ht="31.5" customHeight="1">
      <c r="A35" s="82"/>
      <c r="B35" s="87"/>
      <c r="C35" s="87"/>
      <c r="D35" s="130"/>
      <c r="E35" s="87"/>
      <c r="F35" s="87"/>
      <c r="G35" s="87"/>
      <c r="H35" s="83"/>
      <c r="I35" s="83"/>
      <c r="J35" s="84"/>
      <c r="K35" s="85"/>
      <c r="L35" s="84"/>
      <c r="M35" s="124"/>
      <c r="N35" s="124"/>
      <c r="O35" s="76"/>
      <c r="P35" s="86"/>
      <c r="Q35" s="81"/>
      <c r="R35" s="79">
        <f t="shared" si="63"/>
        <v>0</v>
      </c>
      <c r="S35" s="79">
        <f t="shared" si="63"/>
        <v>0</v>
      </c>
      <c r="T35" s="79">
        <f t="shared" si="63"/>
        <v>0</v>
      </c>
      <c r="U35" s="79">
        <f t="shared" si="63"/>
        <v>0</v>
      </c>
      <c r="V35" s="79">
        <f t="shared" si="63"/>
        <v>0</v>
      </c>
      <c r="W35" s="80"/>
      <c r="X35" s="80"/>
      <c r="Y35" s="79">
        <f t="shared" si="64"/>
        <v>0</v>
      </c>
      <c r="Z35" s="79">
        <f t="shared" si="64"/>
        <v>0</v>
      </c>
      <c r="AA35" s="79">
        <f t="shared" si="64"/>
        <v>0</v>
      </c>
      <c r="AB35" s="79">
        <f t="shared" si="64"/>
        <v>0</v>
      </c>
      <c r="AC35" s="79">
        <f t="shared" si="64"/>
        <v>0</v>
      </c>
      <c r="AD35" s="80"/>
      <c r="AE35" s="80"/>
      <c r="AF35" s="79">
        <f t="shared" si="54"/>
        <v>0</v>
      </c>
      <c r="AG35" s="79">
        <f t="shared" si="54"/>
        <v>0</v>
      </c>
      <c r="AH35" s="79">
        <f t="shared" si="54"/>
        <v>0</v>
      </c>
      <c r="AI35" s="79">
        <f t="shared" si="54"/>
        <v>0</v>
      </c>
      <c r="AJ35" s="79">
        <f t="shared" si="54"/>
        <v>0</v>
      </c>
      <c r="AK35" s="80"/>
      <c r="AL35" s="80"/>
      <c r="AM35" s="79">
        <f t="shared" si="55"/>
        <v>0</v>
      </c>
      <c r="AN35" s="79">
        <f t="shared" si="55"/>
        <v>0</v>
      </c>
      <c r="AO35" s="79">
        <f t="shared" si="55"/>
        <v>0</v>
      </c>
      <c r="AP35" s="79">
        <f t="shared" si="55"/>
        <v>0</v>
      </c>
      <c r="AQ35" s="79">
        <f t="shared" si="55"/>
        <v>0</v>
      </c>
      <c r="AR35" s="80"/>
      <c r="AS35" s="80"/>
      <c r="AT35" s="79">
        <f t="shared" si="56"/>
        <v>0</v>
      </c>
      <c r="AU35" s="79">
        <f t="shared" si="56"/>
        <v>0</v>
      </c>
      <c r="AV35" s="79">
        <f t="shared" si="56"/>
        <v>0</v>
      </c>
      <c r="AW35" s="79">
        <f t="shared" si="56"/>
        <v>0</v>
      </c>
      <c r="AX35" s="79">
        <f t="shared" si="56"/>
        <v>0</v>
      </c>
      <c r="AY35" s="80"/>
      <c r="AZ35" s="80"/>
      <c r="BA35" s="79">
        <f t="shared" si="57"/>
        <v>0</v>
      </c>
      <c r="BB35" s="79">
        <f t="shared" si="57"/>
        <v>0</v>
      </c>
      <c r="BC35" s="79">
        <f t="shared" si="57"/>
        <v>0</v>
      </c>
      <c r="BD35" s="79">
        <f t="shared" si="57"/>
        <v>0</v>
      </c>
      <c r="BE35" s="79">
        <f t="shared" si="57"/>
        <v>0</v>
      </c>
      <c r="BF35" s="80"/>
      <c r="BG35" s="80"/>
      <c r="BH35" s="79">
        <f t="shared" si="58"/>
        <v>0</v>
      </c>
      <c r="BI35" s="79">
        <f t="shared" si="58"/>
        <v>0</v>
      </c>
      <c r="BJ35" s="79">
        <f t="shared" si="58"/>
        <v>0</v>
      </c>
      <c r="BK35" s="79">
        <f t="shared" si="58"/>
        <v>0</v>
      </c>
      <c r="BL35" s="79">
        <f t="shared" si="58"/>
        <v>0</v>
      </c>
      <c r="BM35" s="80"/>
      <c r="BN35" s="80"/>
      <c r="BO35" s="79">
        <f t="shared" si="59"/>
        <v>0</v>
      </c>
      <c r="BP35" s="79">
        <f t="shared" si="59"/>
        <v>0</v>
      </c>
      <c r="BQ35" s="79">
        <f t="shared" si="59"/>
        <v>0</v>
      </c>
      <c r="BR35" s="79">
        <f t="shared" si="59"/>
        <v>0</v>
      </c>
      <c r="BS35" s="79">
        <f t="shared" si="59"/>
        <v>0</v>
      </c>
      <c r="BT35" s="80"/>
      <c r="BU35" s="80"/>
      <c r="BV35" s="79">
        <f t="shared" si="60"/>
        <v>0</v>
      </c>
      <c r="BW35" s="79">
        <f t="shared" si="60"/>
        <v>0</v>
      </c>
      <c r="BX35" s="79">
        <f t="shared" si="60"/>
        <v>0</v>
      </c>
      <c r="BY35" s="79">
        <f t="shared" si="60"/>
        <v>0</v>
      </c>
      <c r="BZ35" s="79">
        <f t="shared" si="60"/>
        <v>0</v>
      </c>
      <c r="CA35" s="80"/>
      <c r="CB35" s="80"/>
      <c r="CC35" s="79">
        <f t="shared" si="61"/>
        <v>0</v>
      </c>
      <c r="CD35" s="79">
        <f t="shared" si="61"/>
        <v>0</v>
      </c>
      <c r="CE35" s="79">
        <f t="shared" si="61"/>
        <v>0</v>
      </c>
      <c r="CF35" s="79">
        <f t="shared" si="61"/>
        <v>0</v>
      </c>
      <c r="CG35" s="79">
        <f t="shared" si="61"/>
        <v>0</v>
      </c>
      <c r="CH35" s="80"/>
      <c r="CI35" s="80"/>
      <c r="CJ35" s="79">
        <f t="shared" si="62"/>
        <v>0</v>
      </c>
      <c r="CK35" s="79">
        <f t="shared" si="62"/>
        <v>0</v>
      </c>
      <c r="CL35" s="79">
        <f t="shared" si="62"/>
        <v>0</v>
      </c>
      <c r="CM35" s="79">
        <f t="shared" si="62"/>
        <v>0</v>
      </c>
      <c r="CN35" s="79">
        <f t="shared" si="62"/>
        <v>0</v>
      </c>
      <c r="CO35" s="80"/>
      <c r="CP35" s="80"/>
      <c r="CQ35" s="79">
        <f t="shared" si="62"/>
        <v>0</v>
      </c>
      <c r="CR35" s="79">
        <f t="shared" si="62"/>
        <v>0</v>
      </c>
      <c r="CS35" s="79">
        <f t="shared" si="62"/>
        <v>0</v>
      </c>
      <c r="CT35" s="79">
        <f t="shared" si="53"/>
        <v>0</v>
      </c>
      <c r="CU35" s="79">
        <f t="shared" si="53"/>
        <v>0</v>
      </c>
      <c r="CV35" s="80"/>
      <c r="CW35" s="80"/>
      <c r="CX35" s="79">
        <f t="shared" si="53"/>
        <v>0</v>
      </c>
      <c r="CY35" s="79">
        <f t="shared" si="53"/>
        <v>0</v>
      </c>
      <c r="CZ35" s="79">
        <f t="shared" si="53"/>
        <v>0</v>
      </c>
      <c r="DA35" s="79">
        <f t="shared" si="53"/>
        <v>0</v>
      </c>
      <c r="DB35" s="79">
        <f t="shared" si="53"/>
        <v>0</v>
      </c>
      <c r="DC35" s="80"/>
      <c r="DD35" s="80"/>
      <c r="DE35" s="79">
        <f t="shared" si="65"/>
        <v>0</v>
      </c>
      <c r="DF35" s="79">
        <f t="shared" si="65"/>
        <v>0</v>
      </c>
      <c r="DG35" s="79">
        <f t="shared" si="65"/>
        <v>0</v>
      </c>
      <c r="DH35" s="79">
        <f t="shared" si="65"/>
        <v>0</v>
      </c>
      <c r="DI35" s="79">
        <f t="shared" si="65"/>
        <v>0</v>
      </c>
      <c r="DJ35" s="80"/>
      <c r="DK35" s="80"/>
      <c r="DL35" s="79">
        <f t="shared" si="65"/>
        <v>0</v>
      </c>
      <c r="DM35" s="79">
        <f t="shared" si="65"/>
        <v>0</v>
      </c>
      <c r="DN35" s="79">
        <f t="shared" si="65"/>
        <v>0</v>
      </c>
      <c r="DO35" s="79">
        <f t="shared" si="65"/>
        <v>0</v>
      </c>
      <c r="DP35" s="79">
        <f t="shared" si="65"/>
        <v>0</v>
      </c>
      <c r="DQ35" s="80"/>
      <c r="DR35" s="80"/>
      <c r="DS35" s="79">
        <f t="shared" si="65"/>
        <v>0</v>
      </c>
      <c r="DT35" s="79">
        <f t="shared" si="65"/>
        <v>0</v>
      </c>
      <c r="DU35" s="79">
        <f t="shared" si="67"/>
        <v>0</v>
      </c>
      <c r="DV35" s="79">
        <f t="shared" si="67"/>
        <v>0</v>
      </c>
      <c r="DW35" s="79">
        <f t="shared" si="67"/>
        <v>0</v>
      </c>
      <c r="DX35" s="80"/>
      <c r="DY35" s="80"/>
      <c r="DZ35" s="79">
        <f t="shared" si="67"/>
        <v>0</v>
      </c>
      <c r="EA35" s="79">
        <f t="shared" si="67"/>
        <v>0</v>
      </c>
      <c r="EB35" s="79">
        <f t="shared" si="67"/>
        <v>0</v>
      </c>
      <c r="EC35" s="79">
        <f t="shared" si="67"/>
        <v>0</v>
      </c>
      <c r="ED35" s="79">
        <f t="shared" si="67"/>
        <v>0</v>
      </c>
      <c r="EE35" s="80"/>
      <c r="EF35" s="80"/>
      <c r="EG35" s="79">
        <f t="shared" si="67"/>
        <v>0</v>
      </c>
      <c r="EH35" s="79">
        <f t="shared" si="67"/>
        <v>0</v>
      </c>
      <c r="EI35" s="79">
        <f t="shared" si="67"/>
        <v>0</v>
      </c>
      <c r="EJ35" s="79">
        <f t="shared" si="67"/>
        <v>0</v>
      </c>
      <c r="EK35" s="79">
        <f t="shared" si="67"/>
        <v>0</v>
      </c>
      <c r="EL35" s="80"/>
      <c r="EM35" s="80"/>
      <c r="EN35" s="79">
        <f t="shared" si="67"/>
        <v>0</v>
      </c>
      <c r="EO35" s="79">
        <f t="shared" si="67"/>
        <v>0</v>
      </c>
      <c r="EP35" s="79">
        <f t="shared" si="67"/>
        <v>0</v>
      </c>
      <c r="EQ35" s="79">
        <f t="shared" si="67"/>
        <v>0</v>
      </c>
      <c r="ER35" s="79">
        <f t="shared" si="67"/>
        <v>0</v>
      </c>
      <c r="ES35" s="80"/>
      <c r="ET35" s="80"/>
      <c r="EU35" s="79">
        <f t="shared" si="66"/>
        <v>0</v>
      </c>
      <c r="EV35" s="79">
        <f t="shared" si="66"/>
        <v>0</v>
      </c>
      <c r="EW35" s="79">
        <f t="shared" si="66"/>
        <v>0</v>
      </c>
      <c r="EX35" s="79">
        <f t="shared" si="66"/>
        <v>0</v>
      </c>
      <c r="EY35" s="79">
        <f t="shared" si="66"/>
        <v>0</v>
      </c>
      <c r="EZ35" s="80"/>
      <c r="FA35" s="80"/>
      <c r="FB35" s="79">
        <f t="shared" si="52"/>
        <v>0</v>
      </c>
      <c r="FC35" s="79">
        <f t="shared" si="52"/>
        <v>0</v>
      </c>
      <c r="FD35" s="79">
        <f t="shared" si="52"/>
        <v>0</v>
      </c>
      <c r="FE35" s="79">
        <f t="shared" si="52"/>
        <v>0</v>
      </c>
      <c r="FF35" s="79">
        <f t="shared" si="52"/>
        <v>0</v>
      </c>
      <c r="FG35" s="80"/>
      <c r="FH35" s="80"/>
      <c r="FI35" s="79">
        <f t="shared" si="52"/>
        <v>0</v>
      </c>
      <c r="FJ35" s="79">
        <f t="shared" si="52"/>
        <v>0</v>
      </c>
      <c r="FK35" s="79">
        <f t="shared" si="52"/>
        <v>0</v>
      </c>
      <c r="FL35" s="79">
        <f t="shared" si="52"/>
        <v>0</v>
      </c>
      <c r="FM35" s="79">
        <f t="shared" si="52"/>
        <v>0</v>
      </c>
      <c r="FN35" s="80"/>
      <c r="FO35" s="80"/>
      <c r="FP35" s="79">
        <f t="shared" si="52"/>
        <v>0</v>
      </c>
      <c r="FQ35" s="79">
        <f t="shared" si="52"/>
        <v>0</v>
      </c>
      <c r="FR35" s="79">
        <f t="shared" si="52"/>
        <v>0</v>
      </c>
      <c r="FS35" s="79">
        <f t="shared" si="52"/>
        <v>0</v>
      </c>
      <c r="FT35" s="79">
        <f t="shared" si="52"/>
        <v>0</v>
      </c>
      <c r="FU35" s="80"/>
      <c r="FV35" s="80"/>
      <c r="FW35" s="79">
        <f t="shared" si="52"/>
        <v>0</v>
      </c>
      <c r="FX35" s="79">
        <f t="shared" si="52"/>
        <v>0</v>
      </c>
      <c r="FY35" s="79">
        <f t="shared" si="52"/>
        <v>0</v>
      </c>
    </row>
    <row r="36" spans="1:181" ht="31.5" customHeight="1">
      <c r="A36" s="82"/>
      <c r="B36" s="87"/>
      <c r="C36" s="87"/>
      <c r="D36" s="130"/>
      <c r="E36" s="87"/>
      <c r="F36" s="87"/>
      <c r="G36" s="87"/>
      <c r="H36" s="83"/>
      <c r="I36" s="83"/>
      <c r="J36" s="84"/>
      <c r="K36" s="85"/>
      <c r="L36" s="84"/>
      <c r="M36" s="124"/>
      <c r="N36" s="124"/>
      <c r="O36" s="76"/>
      <c r="P36" s="86"/>
      <c r="Q36" s="81"/>
      <c r="R36" s="79">
        <f t="shared" si="63"/>
        <v>0</v>
      </c>
      <c r="S36" s="79">
        <f t="shared" si="63"/>
        <v>0</v>
      </c>
      <c r="T36" s="79">
        <f t="shared" si="63"/>
        <v>0</v>
      </c>
      <c r="U36" s="79">
        <f t="shared" si="63"/>
        <v>0</v>
      </c>
      <c r="V36" s="79">
        <f t="shared" si="63"/>
        <v>0</v>
      </c>
      <c r="W36" s="80"/>
      <c r="X36" s="80"/>
      <c r="Y36" s="79">
        <f t="shared" si="64"/>
        <v>0</v>
      </c>
      <c r="Z36" s="79">
        <f t="shared" si="64"/>
        <v>0</v>
      </c>
      <c r="AA36" s="79">
        <f t="shared" si="64"/>
        <v>0</v>
      </c>
      <c r="AB36" s="79">
        <f t="shared" si="64"/>
        <v>0</v>
      </c>
      <c r="AC36" s="79">
        <f t="shared" si="64"/>
        <v>0</v>
      </c>
      <c r="AD36" s="80"/>
      <c r="AE36" s="80"/>
      <c r="AF36" s="79">
        <f t="shared" si="54"/>
        <v>0</v>
      </c>
      <c r="AG36" s="79">
        <f t="shared" si="54"/>
        <v>0</v>
      </c>
      <c r="AH36" s="79">
        <f t="shared" si="54"/>
        <v>0</v>
      </c>
      <c r="AI36" s="79">
        <f t="shared" si="54"/>
        <v>0</v>
      </c>
      <c r="AJ36" s="79">
        <f t="shared" si="54"/>
        <v>0</v>
      </c>
      <c r="AK36" s="80"/>
      <c r="AL36" s="80"/>
      <c r="AM36" s="79">
        <f t="shared" si="55"/>
        <v>0</v>
      </c>
      <c r="AN36" s="79">
        <f t="shared" si="55"/>
        <v>0</v>
      </c>
      <c r="AO36" s="79">
        <f t="shared" si="55"/>
        <v>0</v>
      </c>
      <c r="AP36" s="79">
        <f t="shared" si="55"/>
        <v>0</v>
      </c>
      <c r="AQ36" s="79">
        <f t="shared" si="55"/>
        <v>0</v>
      </c>
      <c r="AR36" s="80"/>
      <c r="AS36" s="80"/>
      <c r="AT36" s="79">
        <f t="shared" si="56"/>
        <v>0</v>
      </c>
      <c r="AU36" s="79">
        <f t="shared" si="56"/>
        <v>0</v>
      </c>
      <c r="AV36" s="79">
        <f t="shared" si="56"/>
        <v>0</v>
      </c>
      <c r="AW36" s="79">
        <f t="shared" si="56"/>
        <v>0</v>
      </c>
      <c r="AX36" s="79">
        <f t="shared" si="56"/>
        <v>0</v>
      </c>
      <c r="AY36" s="80"/>
      <c r="AZ36" s="80"/>
      <c r="BA36" s="79">
        <f t="shared" si="57"/>
        <v>0</v>
      </c>
      <c r="BB36" s="79">
        <f t="shared" si="57"/>
        <v>0</v>
      </c>
      <c r="BC36" s="79">
        <f t="shared" si="57"/>
        <v>0</v>
      </c>
      <c r="BD36" s="79">
        <f t="shared" si="57"/>
        <v>0</v>
      </c>
      <c r="BE36" s="79">
        <f t="shared" si="57"/>
        <v>0</v>
      </c>
      <c r="BF36" s="80"/>
      <c r="BG36" s="80"/>
      <c r="BH36" s="79">
        <f t="shared" si="58"/>
        <v>0</v>
      </c>
      <c r="BI36" s="79">
        <f t="shared" si="58"/>
        <v>0</v>
      </c>
      <c r="BJ36" s="79">
        <f t="shared" si="58"/>
        <v>0</v>
      </c>
      <c r="BK36" s="79">
        <f t="shared" si="58"/>
        <v>0</v>
      </c>
      <c r="BL36" s="79">
        <f t="shared" si="58"/>
        <v>0</v>
      </c>
      <c r="BM36" s="80"/>
      <c r="BN36" s="80"/>
      <c r="BO36" s="79">
        <f t="shared" si="59"/>
        <v>0</v>
      </c>
      <c r="BP36" s="79">
        <f t="shared" si="59"/>
        <v>0</v>
      </c>
      <c r="BQ36" s="79">
        <f t="shared" si="59"/>
        <v>0</v>
      </c>
      <c r="BR36" s="79">
        <f t="shared" si="59"/>
        <v>0</v>
      </c>
      <c r="BS36" s="79">
        <f t="shared" si="59"/>
        <v>0</v>
      </c>
      <c r="BT36" s="80"/>
      <c r="BU36" s="80"/>
      <c r="BV36" s="79">
        <f t="shared" si="60"/>
        <v>0</v>
      </c>
      <c r="BW36" s="79">
        <f t="shared" si="60"/>
        <v>0</v>
      </c>
      <c r="BX36" s="79">
        <f t="shared" si="60"/>
        <v>0</v>
      </c>
      <c r="BY36" s="79">
        <f t="shared" si="60"/>
        <v>0</v>
      </c>
      <c r="BZ36" s="79">
        <f t="shared" si="60"/>
        <v>0</v>
      </c>
      <c r="CA36" s="80"/>
      <c r="CB36" s="80"/>
      <c r="CC36" s="79">
        <f t="shared" si="61"/>
        <v>0</v>
      </c>
      <c r="CD36" s="79">
        <f t="shared" si="61"/>
        <v>0</v>
      </c>
      <c r="CE36" s="79">
        <f t="shared" si="61"/>
        <v>0</v>
      </c>
      <c r="CF36" s="79">
        <f t="shared" si="61"/>
        <v>0</v>
      </c>
      <c r="CG36" s="79">
        <f t="shared" si="61"/>
        <v>0</v>
      </c>
      <c r="CH36" s="80"/>
      <c r="CI36" s="80"/>
      <c r="CJ36" s="79">
        <f t="shared" si="62"/>
        <v>0</v>
      </c>
      <c r="CK36" s="79">
        <f t="shared" si="62"/>
        <v>0</v>
      </c>
      <c r="CL36" s="79">
        <f t="shared" si="62"/>
        <v>0</v>
      </c>
      <c r="CM36" s="79">
        <f t="shared" si="62"/>
        <v>0</v>
      </c>
      <c r="CN36" s="79">
        <f t="shared" si="62"/>
        <v>0</v>
      </c>
      <c r="CO36" s="80"/>
      <c r="CP36" s="80"/>
      <c r="CQ36" s="79">
        <f t="shared" si="62"/>
        <v>0</v>
      </c>
      <c r="CR36" s="79">
        <f t="shared" si="62"/>
        <v>0</v>
      </c>
      <c r="CS36" s="79">
        <f t="shared" si="62"/>
        <v>0</v>
      </c>
      <c r="CT36" s="79">
        <f t="shared" si="53"/>
        <v>0</v>
      </c>
      <c r="CU36" s="79">
        <f t="shared" si="53"/>
        <v>0</v>
      </c>
      <c r="CV36" s="80"/>
      <c r="CW36" s="80"/>
      <c r="CX36" s="79">
        <f t="shared" si="53"/>
        <v>0</v>
      </c>
      <c r="CY36" s="79">
        <f t="shared" si="53"/>
        <v>0</v>
      </c>
      <c r="CZ36" s="79">
        <f t="shared" si="53"/>
        <v>0</v>
      </c>
      <c r="DA36" s="79">
        <f t="shared" si="53"/>
        <v>0</v>
      </c>
      <c r="DB36" s="79">
        <f t="shared" si="53"/>
        <v>0</v>
      </c>
      <c r="DC36" s="80"/>
      <c r="DD36" s="80"/>
      <c r="DE36" s="79">
        <f t="shared" si="65"/>
        <v>0</v>
      </c>
      <c r="DF36" s="79">
        <f t="shared" si="65"/>
        <v>0</v>
      </c>
      <c r="DG36" s="79">
        <f t="shared" si="65"/>
        <v>0</v>
      </c>
      <c r="DH36" s="79">
        <f t="shared" si="65"/>
        <v>0</v>
      </c>
      <c r="DI36" s="79">
        <f t="shared" si="65"/>
        <v>0</v>
      </c>
      <c r="DJ36" s="80"/>
      <c r="DK36" s="80"/>
      <c r="DL36" s="79">
        <f t="shared" si="65"/>
        <v>0</v>
      </c>
      <c r="DM36" s="79">
        <f t="shared" si="65"/>
        <v>0</v>
      </c>
      <c r="DN36" s="79">
        <f t="shared" si="65"/>
        <v>0</v>
      </c>
      <c r="DO36" s="79">
        <f t="shared" si="65"/>
        <v>0</v>
      </c>
      <c r="DP36" s="79">
        <f t="shared" si="65"/>
        <v>0</v>
      </c>
      <c r="DQ36" s="80"/>
      <c r="DR36" s="80"/>
      <c r="DS36" s="79">
        <f t="shared" si="65"/>
        <v>0</v>
      </c>
      <c r="DT36" s="79">
        <f t="shared" si="65"/>
        <v>0</v>
      </c>
      <c r="DU36" s="79">
        <f t="shared" si="67"/>
        <v>0</v>
      </c>
      <c r="DV36" s="79">
        <f t="shared" si="67"/>
        <v>0</v>
      </c>
      <c r="DW36" s="79">
        <f t="shared" si="67"/>
        <v>0</v>
      </c>
      <c r="DX36" s="80"/>
      <c r="DY36" s="80"/>
      <c r="DZ36" s="79">
        <f t="shared" si="67"/>
        <v>0</v>
      </c>
      <c r="EA36" s="79">
        <f t="shared" si="67"/>
        <v>0</v>
      </c>
      <c r="EB36" s="79">
        <f t="shared" si="67"/>
        <v>0</v>
      </c>
      <c r="EC36" s="79">
        <f t="shared" si="67"/>
        <v>0</v>
      </c>
      <c r="ED36" s="79">
        <f t="shared" si="67"/>
        <v>0</v>
      </c>
      <c r="EE36" s="80"/>
      <c r="EF36" s="80"/>
      <c r="EG36" s="79">
        <f t="shared" si="67"/>
        <v>0</v>
      </c>
      <c r="EH36" s="79">
        <f t="shared" si="67"/>
        <v>0</v>
      </c>
      <c r="EI36" s="79">
        <f t="shared" si="67"/>
        <v>0</v>
      </c>
      <c r="EJ36" s="79">
        <f t="shared" si="67"/>
        <v>0</v>
      </c>
      <c r="EK36" s="79">
        <f t="shared" si="67"/>
        <v>0</v>
      </c>
      <c r="EL36" s="80"/>
      <c r="EM36" s="80"/>
      <c r="EN36" s="79">
        <f t="shared" si="67"/>
        <v>0</v>
      </c>
      <c r="EO36" s="79">
        <f t="shared" si="67"/>
        <v>0</v>
      </c>
      <c r="EP36" s="79">
        <f t="shared" si="67"/>
        <v>0</v>
      </c>
      <c r="EQ36" s="79">
        <f t="shared" si="67"/>
        <v>0</v>
      </c>
      <c r="ER36" s="79">
        <f t="shared" si="67"/>
        <v>0</v>
      </c>
      <c r="ES36" s="80"/>
      <c r="ET36" s="80"/>
      <c r="EU36" s="79">
        <f t="shared" si="66"/>
        <v>0</v>
      </c>
      <c r="EV36" s="79">
        <f t="shared" si="66"/>
        <v>0</v>
      </c>
      <c r="EW36" s="79">
        <f t="shared" si="66"/>
        <v>0</v>
      </c>
      <c r="EX36" s="79">
        <f t="shared" si="66"/>
        <v>0</v>
      </c>
      <c r="EY36" s="79">
        <f t="shared" si="66"/>
        <v>0</v>
      </c>
      <c r="EZ36" s="80"/>
      <c r="FA36" s="80"/>
      <c r="FB36" s="79">
        <f t="shared" si="52"/>
        <v>0</v>
      </c>
      <c r="FC36" s="79">
        <f t="shared" si="52"/>
        <v>0</v>
      </c>
      <c r="FD36" s="79">
        <f t="shared" si="52"/>
        <v>0</v>
      </c>
      <c r="FE36" s="79">
        <f t="shared" si="52"/>
        <v>0</v>
      </c>
      <c r="FF36" s="79">
        <f t="shared" si="52"/>
        <v>0</v>
      </c>
      <c r="FG36" s="80"/>
      <c r="FH36" s="80"/>
      <c r="FI36" s="79">
        <f t="shared" si="52"/>
        <v>0</v>
      </c>
      <c r="FJ36" s="79">
        <f t="shared" si="52"/>
        <v>0</v>
      </c>
      <c r="FK36" s="79">
        <f t="shared" si="52"/>
        <v>0</v>
      </c>
      <c r="FL36" s="79">
        <f t="shared" si="52"/>
        <v>0</v>
      </c>
      <c r="FM36" s="79">
        <f t="shared" si="52"/>
        <v>0</v>
      </c>
      <c r="FN36" s="80"/>
      <c r="FO36" s="80"/>
      <c r="FP36" s="79">
        <f t="shared" ref="FP36:FY36" si="68">IF((AND(FP$1&gt;=$J36,FP$1&lt;=$L36)),$Q36,0)</f>
        <v>0</v>
      </c>
      <c r="FQ36" s="79">
        <f t="shared" si="68"/>
        <v>0</v>
      </c>
      <c r="FR36" s="79">
        <f t="shared" si="68"/>
        <v>0</v>
      </c>
      <c r="FS36" s="79">
        <f t="shared" si="68"/>
        <v>0</v>
      </c>
      <c r="FT36" s="79">
        <f t="shared" si="68"/>
        <v>0</v>
      </c>
      <c r="FU36" s="80"/>
      <c r="FV36" s="80"/>
      <c r="FW36" s="79">
        <f t="shared" si="68"/>
        <v>0</v>
      </c>
      <c r="FX36" s="79">
        <f t="shared" si="68"/>
        <v>0</v>
      </c>
      <c r="FY36" s="79">
        <f t="shared" si="68"/>
        <v>0</v>
      </c>
    </row>
    <row r="37" spans="1:181" ht="31.5" customHeight="1">
      <c r="A37" s="82"/>
      <c r="B37" s="87"/>
      <c r="C37" s="87"/>
      <c r="D37" s="130"/>
      <c r="E37" s="87"/>
      <c r="F37" s="87"/>
      <c r="G37" s="87"/>
      <c r="H37" s="83"/>
      <c r="I37" s="83"/>
      <c r="J37" s="84"/>
      <c r="K37" s="85"/>
      <c r="L37" s="84"/>
      <c r="M37" s="124"/>
      <c r="N37" s="124"/>
      <c r="O37" s="76"/>
      <c r="P37" s="86"/>
      <c r="Q37" s="81"/>
      <c r="R37" s="79">
        <f t="shared" si="63"/>
        <v>0</v>
      </c>
      <c r="S37" s="79">
        <f t="shared" si="63"/>
        <v>0</v>
      </c>
      <c r="T37" s="79">
        <f t="shared" si="63"/>
        <v>0</v>
      </c>
      <c r="U37" s="79">
        <f t="shared" si="63"/>
        <v>0</v>
      </c>
      <c r="V37" s="79">
        <f t="shared" si="63"/>
        <v>0</v>
      </c>
      <c r="W37" s="80"/>
      <c r="X37" s="80"/>
      <c r="Y37" s="79">
        <f t="shared" si="64"/>
        <v>0</v>
      </c>
      <c r="Z37" s="79">
        <f t="shared" si="64"/>
        <v>0</v>
      </c>
      <c r="AA37" s="79">
        <f t="shared" si="64"/>
        <v>0</v>
      </c>
      <c r="AB37" s="79">
        <f t="shared" si="64"/>
        <v>0</v>
      </c>
      <c r="AC37" s="79">
        <f t="shared" si="64"/>
        <v>0</v>
      </c>
      <c r="AD37" s="80"/>
      <c r="AE37" s="80"/>
      <c r="AF37" s="79">
        <f t="shared" si="54"/>
        <v>0</v>
      </c>
      <c r="AG37" s="79">
        <f t="shared" si="54"/>
        <v>0</v>
      </c>
      <c r="AH37" s="79">
        <f t="shared" si="54"/>
        <v>0</v>
      </c>
      <c r="AI37" s="79">
        <f t="shared" si="54"/>
        <v>0</v>
      </c>
      <c r="AJ37" s="79">
        <f t="shared" si="54"/>
        <v>0</v>
      </c>
      <c r="AK37" s="80"/>
      <c r="AL37" s="80"/>
      <c r="AM37" s="79">
        <f t="shared" si="55"/>
        <v>0</v>
      </c>
      <c r="AN37" s="79">
        <f t="shared" si="55"/>
        <v>0</v>
      </c>
      <c r="AO37" s="79">
        <f t="shared" si="55"/>
        <v>0</v>
      </c>
      <c r="AP37" s="79">
        <f t="shared" si="55"/>
        <v>0</v>
      </c>
      <c r="AQ37" s="79">
        <f t="shared" si="55"/>
        <v>0</v>
      </c>
      <c r="AR37" s="80"/>
      <c r="AS37" s="80"/>
      <c r="AT37" s="79">
        <f t="shared" si="56"/>
        <v>0</v>
      </c>
      <c r="AU37" s="79">
        <f t="shared" si="56"/>
        <v>0</v>
      </c>
      <c r="AV37" s="79">
        <f t="shared" si="56"/>
        <v>0</v>
      </c>
      <c r="AW37" s="79">
        <f t="shared" si="56"/>
        <v>0</v>
      </c>
      <c r="AX37" s="79">
        <f t="shared" si="56"/>
        <v>0</v>
      </c>
      <c r="AY37" s="80"/>
      <c r="AZ37" s="80"/>
      <c r="BA37" s="79">
        <f t="shared" si="57"/>
        <v>0</v>
      </c>
      <c r="BB37" s="79">
        <f t="shared" si="57"/>
        <v>0</v>
      </c>
      <c r="BC37" s="79">
        <f t="shared" si="57"/>
        <v>0</v>
      </c>
      <c r="BD37" s="79">
        <f t="shared" si="57"/>
        <v>0</v>
      </c>
      <c r="BE37" s="79">
        <f t="shared" si="57"/>
        <v>0</v>
      </c>
      <c r="BF37" s="80"/>
      <c r="BG37" s="80"/>
      <c r="BH37" s="79">
        <f t="shared" si="58"/>
        <v>0</v>
      </c>
      <c r="BI37" s="79">
        <f t="shared" si="58"/>
        <v>0</v>
      </c>
      <c r="BJ37" s="79">
        <f t="shared" si="58"/>
        <v>0</v>
      </c>
      <c r="BK37" s="79">
        <f t="shared" si="58"/>
        <v>0</v>
      </c>
      <c r="BL37" s="79">
        <f t="shared" si="58"/>
        <v>0</v>
      </c>
      <c r="BM37" s="80"/>
      <c r="BN37" s="80"/>
      <c r="BO37" s="79">
        <f t="shared" si="59"/>
        <v>0</v>
      </c>
      <c r="BP37" s="79">
        <f t="shared" si="59"/>
        <v>0</v>
      </c>
      <c r="BQ37" s="79">
        <f t="shared" si="59"/>
        <v>0</v>
      </c>
      <c r="BR37" s="79">
        <f t="shared" si="59"/>
        <v>0</v>
      </c>
      <c r="BS37" s="79">
        <f t="shared" si="59"/>
        <v>0</v>
      </c>
      <c r="BT37" s="80"/>
      <c r="BU37" s="80"/>
      <c r="BV37" s="79">
        <f t="shared" si="60"/>
        <v>0</v>
      </c>
      <c r="BW37" s="79">
        <f t="shared" si="60"/>
        <v>0</v>
      </c>
      <c r="BX37" s="79">
        <f t="shared" si="60"/>
        <v>0</v>
      </c>
      <c r="BY37" s="79">
        <f t="shared" si="60"/>
        <v>0</v>
      </c>
      <c r="BZ37" s="79">
        <f t="shared" si="60"/>
        <v>0</v>
      </c>
      <c r="CA37" s="80"/>
      <c r="CB37" s="80"/>
      <c r="CC37" s="79">
        <f t="shared" si="61"/>
        <v>0</v>
      </c>
      <c r="CD37" s="79">
        <f t="shared" si="61"/>
        <v>0</v>
      </c>
      <c r="CE37" s="79">
        <f t="shared" si="61"/>
        <v>0</v>
      </c>
      <c r="CF37" s="79">
        <f t="shared" si="61"/>
        <v>0</v>
      </c>
      <c r="CG37" s="79">
        <f t="shared" si="61"/>
        <v>0</v>
      </c>
      <c r="CH37" s="80"/>
      <c r="CI37" s="80"/>
      <c r="CJ37" s="79">
        <f t="shared" si="62"/>
        <v>0</v>
      </c>
      <c r="CK37" s="79">
        <f t="shared" si="62"/>
        <v>0</v>
      </c>
      <c r="CL37" s="79">
        <f t="shared" si="62"/>
        <v>0</v>
      </c>
      <c r="CM37" s="79">
        <f t="shared" si="62"/>
        <v>0</v>
      </c>
      <c r="CN37" s="79">
        <f t="shared" si="62"/>
        <v>0</v>
      </c>
      <c r="CO37" s="80"/>
      <c r="CP37" s="80"/>
      <c r="CQ37" s="79">
        <f t="shared" si="62"/>
        <v>0</v>
      </c>
      <c r="CR37" s="79">
        <f t="shared" si="62"/>
        <v>0</v>
      </c>
      <c r="CS37" s="79">
        <f t="shared" si="62"/>
        <v>0</v>
      </c>
      <c r="CT37" s="79">
        <f t="shared" si="53"/>
        <v>0</v>
      </c>
      <c r="CU37" s="79">
        <f t="shared" si="53"/>
        <v>0</v>
      </c>
      <c r="CV37" s="80"/>
      <c r="CW37" s="80"/>
      <c r="CX37" s="79">
        <f t="shared" si="53"/>
        <v>0</v>
      </c>
      <c r="CY37" s="79">
        <f t="shared" si="53"/>
        <v>0</v>
      </c>
      <c r="CZ37" s="79">
        <f t="shared" si="53"/>
        <v>0</v>
      </c>
      <c r="DA37" s="79">
        <f t="shared" si="53"/>
        <v>0</v>
      </c>
      <c r="DB37" s="79">
        <f t="shared" si="53"/>
        <v>0</v>
      </c>
      <c r="DC37" s="80"/>
      <c r="DD37" s="80"/>
      <c r="DE37" s="79">
        <f t="shared" si="65"/>
        <v>0</v>
      </c>
      <c r="DF37" s="79">
        <f t="shared" si="65"/>
        <v>0</v>
      </c>
      <c r="DG37" s="79">
        <f t="shared" si="65"/>
        <v>0</v>
      </c>
      <c r="DH37" s="79">
        <f t="shared" si="65"/>
        <v>0</v>
      </c>
      <c r="DI37" s="79">
        <f t="shared" si="65"/>
        <v>0</v>
      </c>
      <c r="DJ37" s="80"/>
      <c r="DK37" s="80"/>
      <c r="DL37" s="79">
        <f t="shared" si="65"/>
        <v>0</v>
      </c>
      <c r="DM37" s="79">
        <f t="shared" si="65"/>
        <v>0</v>
      </c>
      <c r="DN37" s="79">
        <f t="shared" si="65"/>
        <v>0</v>
      </c>
      <c r="DO37" s="79">
        <f t="shared" si="65"/>
        <v>0</v>
      </c>
      <c r="DP37" s="79">
        <f t="shared" si="65"/>
        <v>0</v>
      </c>
      <c r="DQ37" s="80"/>
      <c r="DR37" s="80"/>
      <c r="DS37" s="79">
        <f t="shared" si="65"/>
        <v>0</v>
      </c>
      <c r="DT37" s="79">
        <f t="shared" si="65"/>
        <v>0</v>
      </c>
      <c r="DU37" s="79">
        <f t="shared" si="67"/>
        <v>0</v>
      </c>
      <c r="DV37" s="79">
        <f t="shared" si="67"/>
        <v>0</v>
      </c>
      <c r="DW37" s="79">
        <f t="shared" si="67"/>
        <v>0</v>
      </c>
      <c r="DX37" s="80"/>
      <c r="DY37" s="80"/>
      <c r="DZ37" s="79">
        <f t="shared" si="67"/>
        <v>0</v>
      </c>
      <c r="EA37" s="79">
        <f t="shared" si="67"/>
        <v>0</v>
      </c>
      <c r="EB37" s="79">
        <f t="shared" si="67"/>
        <v>0</v>
      </c>
      <c r="EC37" s="79">
        <f t="shared" si="67"/>
        <v>0</v>
      </c>
      <c r="ED37" s="79">
        <f t="shared" si="67"/>
        <v>0</v>
      </c>
      <c r="EE37" s="80"/>
      <c r="EF37" s="80"/>
      <c r="EG37" s="79">
        <f t="shared" si="67"/>
        <v>0</v>
      </c>
      <c r="EH37" s="79">
        <f t="shared" si="67"/>
        <v>0</v>
      </c>
      <c r="EI37" s="79">
        <f t="shared" si="67"/>
        <v>0</v>
      </c>
      <c r="EJ37" s="79">
        <f t="shared" si="67"/>
        <v>0</v>
      </c>
      <c r="EK37" s="79">
        <f t="shared" si="67"/>
        <v>0</v>
      </c>
      <c r="EL37" s="80"/>
      <c r="EM37" s="80"/>
      <c r="EN37" s="79">
        <f t="shared" si="67"/>
        <v>0</v>
      </c>
      <c r="EO37" s="79">
        <f t="shared" si="67"/>
        <v>0</v>
      </c>
      <c r="EP37" s="79">
        <f t="shared" si="67"/>
        <v>0</v>
      </c>
      <c r="EQ37" s="79">
        <f t="shared" si="67"/>
        <v>0</v>
      </c>
      <c r="ER37" s="79">
        <f t="shared" si="67"/>
        <v>0</v>
      </c>
      <c r="ES37" s="80"/>
      <c r="ET37" s="80"/>
      <c r="EU37" s="79">
        <f t="shared" si="66"/>
        <v>0</v>
      </c>
      <c r="EV37" s="79">
        <f t="shared" si="66"/>
        <v>0</v>
      </c>
      <c r="EW37" s="79">
        <f t="shared" si="66"/>
        <v>0</v>
      </c>
      <c r="EX37" s="79">
        <f t="shared" si="66"/>
        <v>0</v>
      </c>
      <c r="EY37" s="79">
        <f t="shared" si="66"/>
        <v>0</v>
      </c>
      <c r="EZ37" s="80"/>
      <c r="FA37" s="80"/>
      <c r="FB37" s="79">
        <f t="shared" ref="FB37:FY51" si="69">IF((AND(FB$1&gt;=$J37,FB$1&lt;=$L37)),$Q37,0)</f>
        <v>0</v>
      </c>
      <c r="FC37" s="79">
        <f t="shared" si="69"/>
        <v>0</v>
      </c>
      <c r="FD37" s="79">
        <f t="shared" si="69"/>
        <v>0</v>
      </c>
      <c r="FE37" s="79">
        <f t="shared" si="69"/>
        <v>0</v>
      </c>
      <c r="FF37" s="79">
        <f t="shared" si="69"/>
        <v>0</v>
      </c>
      <c r="FG37" s="80"/>
      <c r="FH37" s="80"/>
      <c r="FI37" s="79">
        <f t="shared" si="69"/>
        <v>0</v>
      </c>
      <c r="FJ37" s="79">
        <f t="shared" si="69"/>
        <v>0</v>
      </c>
      <c r="FK37" s="79">
        <f t="shared" si="69"/>
        <v>0</v>
      </c>
      <c r="FL37" s="79">
        <f t="shared" si="69"/>
        <v>0</v>
      </c>
      <c r="FM37" s="79">
        <f t="shared" si="69"/>
        <v>0</v>
      </c>
      <c r="FN37" s="80"/>
      <c r="FO37" s="80"/>
      <c r="FP37" s="79">
        <f t="shared" si="69"/>
        <v>0</v>
      </c>
      <c r="FQ37" s="79">
        <f t="shared" si="69"/>
        <v>0</v>
      </c>
      <c r="FR37" s="79">
        <f t="shared" si="69"/>
        <v>0</v>
      </c>
      <c r="FS37" s="79">
        <f t="shared" si="69"/>
        <v>0</v>
      </c>
      <c r="FT37" s="79">
        <f t="shared" si="69"/>
        <v>0</v>
      </c>
      <c r="FU37" s="80"/>
      <c r="FV37" s="80"/>
      <c r="FW37" s="79">
        <f t="shared" si="69"/>
        <v>0</v>
      </c>
      <c r="FX37" s="79">
        <f t="shared" si="69"/>
        <v>0</v>
      </c>
      <c r="FY37" s="79">
        <f t="shared" si="69"/>
        <v>0</v>
      </c>
    </row>
    <row r="38" spans="1:181" ht="31.5" customHeight="1">
      <c r="A38" s="82"/>
      <c r="B38" s="87"/>
      <c r="C38" s="87"/>
      <c r="D38" s="130"/>
      <c r="E38" s="87"/>
      <c r="F38" s="87"/>
      <c r="G38" s="87"/>
      <c r="H38" s="83"/>
      <c r="I38" s="83"/>
      <c r="J38" s="84"/>
      <c r="K38" s="85"/>
      <c r="L38" s="84"/>
      <c r="M38" s="124"/>
      <c r="N38" s="124"/>
      <c r="O38" s="76"/>
      <c r="P38" s="86"/>
      <c r="Q38" s="81"/>
      <c r="R38" s="79">
        <f t="shared" si="63"/>
        <v>0</v>
      </c>
      <c r="S38" s="79">
        <f t="shared" si="63"/>
        <v>0</v>
      </c>
      <c r="T38" s="79">
        <f t="shared" si="63"/>
        <v>0</v>
      </c>
      <c r="U38" s="79">
        <f t="shared" si="63"/>
        <v>0</v>
      </c>
      <c r="V38" s="79">
        <f t="shared" si="63"/>
        <v>0</v>
      </c>
      <c r="W38" s="80"/>
      <c r="X38" s="80"/>
      <c r="Y38" s="79">
        <f t="shared" si="64"/>
        <v>0</v>
      </c>
      <c r="Z38" s="79">
        <f t="shared" si="64"/>
        <v>0</v>
      </c>
      <c r="AA38" s="79">
        <f t="shared" si="64"/>
        <v>0</v>
      </c>
      <c r="AB38" s="79">
        <f t="shared" si="64"/>
        <v>0</v>
      </c>
      <c r="AC38" s="79">
        <f t="shared" si="64"/>
        <v>0</v>
      </c>
      <c r="AD38" s="80"/>
      <c r="AE38" s="80"/>
      <c r="AF38" s="79">
        <f t="shared" si="54"/>
        <v>0</v>
      </c>
      <c r="AG38" s="79">
        <f t="shared" si="54"/>
        <v>0</v>
      </c>
      <c r="AH38" s="79">
        <f t="shared" si="54"/>
        <v>0</v>
      </c>
      <c r="AI38" s="79">
        <f t="shared" si="54"/>
        <v>0</v>
      </c>
      <c r="AJ38" s="79">
        <f t="shared" si="54"/>
        <v>0</v>
      </c>
      <c r="AK38" s="80"/>
      <c r="AL38" s="80"/>
      <c r="AM38" s="79">
        <f t="shared" si="55"/>
        <v>0</v>
      </c>
      <c r="AN38" s="79">
        <f t="shared" si="55"/>
        <v>0</v>
      </c>
      <c r="AO38" s="79">
        <f t="shared" si="55"/>
        <v>0</v>
      </c>
      <c r="AP38" s="79">
        <f t="shared" si="55"/>
        <v>0</v>
      </c>
      <c r="AQ38" s="79">
        <f t="shared" si="55"/>
        <v>0</v>
      </c>
      <c r="AR38" s="80"/>
      <c r="AS38" s="80"/>
      <c r="AT38" s="79">
        <f t="shared" si="56"/>
        <v>0</v>
      </c>
      <c r="AU38" s="79">
        <f t="shared" si="56"/>
        <v>0</v>
      </c>
      <c r="AV38" s="79">
        <f t="shared" si="56"/>
        <v>0</v>
      </c>
      <c r="AW38" s="79">
        <f t="shared" si="56"/>
        <v>0</v>
      </c>
      <c r="AX38" s="79">
        <f t="shared" si="56"/>
        <v>0</v>
      </c>
      <c r="AY38" s="80"/>
      <c r="AZ38" s="80"/>
      <c r="BA38" s="79">
        <f t="shared" si="57"/>
        <v>0</v>
      </c>
      <c r="BB38" s="79">
        <f t="shared" si="57"/>
        <v>0</v>
      </c>
      <c r="BC38" s="79">
        <f t="shared" si="57"/>
        <v>0</v>
      </c>
      <c r="BD38" s="79">
        <f t="shared" si="57"/>
        <v>0</v>
      </c>
      <c r="BE38" s="79">
        <f t="shared" si="57"/>
        <v>0</v>
      </c>
      <c r="BF38" s="80"/>
      <c r="BG38" s="80"/>
      <c r="BH38" s="79">
        <f t="shared" si="58"/>
        <v>0</v>
      </c>
      <c r="BI38" s="79">
        <f t="shared" si="58"/>
        <v>0</v>
      </c>
      <c r="BJ38" s="79">
        <f t="shared" si="58"/>
        <v>0</v>
      </c>
      <c r="BK38" s="79">
        <f t="shared" si="58"/>
        <v>0</v>
      </c>
      <c r="BL38" s="79">
        <f t="shared" si="58"/>
        <v>0</v>
      </c>
      <c r="BM38" s="80"/>
      <c r="BN38" s="80"/>
      <c r="BO38" s="79">
        <f t="shared" si="59"/>
        <v>0</v>
      </c>
      <c r="BP38" s="79">
        <f t="shared" si="59"/>
        <v>0</v>
      </c>
      <c r="BQ38" s="79">
        <f t="shared" si="59"/>
        <v>0</v>
      </c>
      <c r="BR38" s="79">
        <f t="shared" si="59"/>
        <v>0</v>
      </c>
      <c r="BS38" s="79">
        <f t="shared" si="59"/>
        <v>0</v>
      </c>
      <c r="BT38" s="80"/>
      <c r="BU38" s="80"/>
      <c r="BV38" s="79">
        <f t="shared" si="60"/>
        <v>0</v>
      </c>
      <c r="BW38" s="79">
        <f t="shared" si="60"/>
        <v>0</v>
      </c>
      <c r="BX38" s="79">
        <f t="shared" si="60"/>
        <v>0</v>
      </c>
      <c r="BY38" s="79">
        <f t="shared" si="60"/>
        <v>0</v>
      </c>
      <c r="BZ38" s="79">
        <f t="shared" si="60"/>
        <v>0</v>
      </c>
      <c r="CA38" s="80"/>
      <c r="CB38" s="80"/>
      <c r="CC38" s="79">
        <f t="shared" si="61"/>
        <v>0</v>
      </c>
      <c r="CD38" s="79">
        <f t="shared" si="61"/>
        <v>0</v>
      </c>
      <c r="CE38" s="79">
        <f t="shared" si="61"/>
        <v>0</v>
      </c>
      <c r="CF38" s="79">
        <f t="shared" si="61"/>
        <v>0</v>
      </c>
      <c r="CG38" s="79">
        <f t="shared" si="61"/>
        <v>0</v>
      </c>
      <c r="CH38" s="80"/>
      <c r="CI38" s="80"/>
      <c r="CJ38" s="79">
        <f t="shared" si="62"/>
        <v>0</v>
      </c>
      <c r="CK38" s="79">
        <f t="shared" si="62"/>
        <v>0</v>
      </c>
      <c r="CL38" s="79">
        <f t="shared" si="62"/>
        <v>0</v>
      </c>
      <c r="CM38" s="79">
        <f t="shared" si="62"/>
        <v>0</v>
      </c>
      <c r="CN38" s="79">
        <f t="shared" si="62"/>
        <v>0</v>
      </c>
      <c r="CO38" s="80"/>
      <c r="CP38" s="80"/>
      <c r="CQ38" s="79">
        <f t="shared" si="62"/>
        <v>0</v>
      </c>
      <c r="CR38" s="79">
        <f t="shared" si="62"/>
        <v>0</v>
      </c>
      <c r="CS38" s="79">
        <f t="shared" si="62"/>
        <v>0</v>
      </c>
      <c r="CT38" s="79">
        <f t="shared" si="53"/>
        <v>0</v>
      </c>
      <c r="CU38" s="79">
        <f t="shared" si="53"/>
        <v>0</v>
      </c>
      <c r="CV38" s="80"/>
      <c r="CW38" s="80"/>
      <c r="CX38" s="79">
        <f t="shared" si="53"/>
        <v>0</v>
      </c>
      <c r="CY38" s="79">
        <f t="shared" si="53"/>
        <v>0</v>
      </c>
      <c r="CZ38" s="79">
        <f t="shared" si="53"/>
        <v>0</v>
      </c>
      <c r="DA38" s="79">
        <f t="shared" si="53"/>
        <v>0</v>
      </c>
      <c r="DB38" s="79">
        <f t="shared" si="53"/>
        <v>0</v>
      </c>
      <c r="DC38" s="80"/>
      <c r="DD38" s="80"/>
      <c r="DE38" s="79">
        <f t="shared" si="65"/>
        <v>0</v>
      </c>
      <c r="DF38" s="79">
        <f t="shared" si="65"/>
        <v>0</v>
      </c>
      <c r="DG38" s="79">
        <f t="shared" si="65"/>
        <v>0</v>
      </c>
      <c r="DH38" s="79">
        <f t="shared" si="65"/>
        <v>0</v>
      </c>
      <c r="DI38" s="79">
        <f t="shared" si="65"/>
        <v>0</v>
      </c>
      <c r="DJ38" s="80"/>
      <c r="DK38" s="80"/>
      <c r="DL38" s="79">
        <f t="shared" si="65"/>
        <v>0</v>
      </c>
      <c r="DM38" s="79">
        <f t="shared" si="65"/>
        <v>0</v>
      </c>
      <c r="DN38" s="79">
        <f t="shared" si="65"/>
        <v>0</v>
      </c>
      <c r="DO38" s="79">
        <f t="shared" si="65"/>
        <v>0</v>
      </c>
      <c r="DP38" s="79">
        <f t="shared" si="65"/>
        <v>0</v>
      </c>
      <c r="DQ38" s="80"/>
      <c r="DR38" s="80"/>
      <c r="DS38" s="79">
        <f t="shared" si="65"/>
        <v>0</v>
      </c>
      <c r="DT38" s="79">
        <f t="shared" si="65"/>
        <v>0</v>
      </c>
      <c r="DU38" s="79">
        <f t="shared" si="67"/>
        <v>0</v>
      </c>
      <c r="DV38" s="79">
        <f t="shared" si="67"/>
        <v>0</v>
      </c>
      <c r="DW38" s="79">
        <f t="shared" si="67"/>
        <v>0</v>
      </c>
      <c r="DX38" s="80"/>
      <c r="DY38" s="80"/>
      <c r="DZ38" s="79">
        <f t="shared" si="67"/>
        <v>0</v>
      </c>
      <c r="EA38" s="79">
        <f t="shared" si="67"/>
        <v>0</v>
      </c>
      <c r="EB38" s="79">
        <f t="shared" si="67"/>
        <v>0</v>
      </c>
      <c r="EC38" s="79">
        <f t="shared" si="67"/>
        <v>0</v>
      </c>
      <c r="ED38" s="79">
        <f t="shared" si="67"/>
        <v>0</v>
      </c>
      <c r="EE38" s="80"/>
      <c r="EF38" s="80"/>
      <c r="EG38" s="79">
        <f t="shared" si="67"/>
        <v>0</v>
      </c>
      <c r="EH38" s="79">
        <f t="shared" si="67"/>
        <v>0</v>
      </c>
      <c r="EI38" s="79">
        <f t="shared" si="67"/>
        <v>0</v>
      </c>
      <c r="EJ38" s="79">
        <f t="shared" si="67"/>
        <v>0</v>
      </c>
      <c r="EK38" s="79">
        <f t="shared" si="67"/>
        <v>0</v>
      </c>
      <c r="EL38" s="80"/>
      <c r="EM38" s="80"/>
      <c r="EN38" s="79">
        <f t="shared" si="67"/>
        <v>0</v>
      </c>
      <c r="EO38" s="79">
        <f t="shared" si="67"/>
        <v>0</v>
      </c>
      <c r="EP38" s="79">
        <f t="shared" si="67"/>
        <v>0</v>
      </c>
      <c r="EQ38" s="79">
        <f t="shared" si="67"/>
        <v>0</v>
      </c>
      <c r="ER38" s="79">
        <f t="shared" si="67"/>
        <v>0</v>
      </c>
      <c r="ES38" s="80"/>
      <c r="ET38" s="80"/>
      <c r="EU38" s="79">
        <f t="shared" si="66"/>
        <v>0</v>
      </c>
      <c r="EV38" s="79">
        <f t="shared" si="66"/>
        <v>0</v>
      </c>
      <c r="EW38" s="79">
        <f t="shared" si="66"/>
        <v>0</v>
      </c>
      <c r="EX38" s="79">
        <f t="shared" si="66"/>
        <v>0</v>
      </c>
      <c r="EY38" s="79">
        <f t="shared" si="66"/>
        <v>0</v>
      </c>
      <c r="EZ38" s="80"/>
      <c r="FA38" s="80"/>
      <c r="FB38" s="79">
        <f t="shared" si="69"/>
        <v>0</v>
      </c>
      <c r="FC38" s="79">
        <f t="shared" si="69"/>
        <v>0</v>
      </c>
      <c r="FD38" s="79">
        <f t="shared" si="69"/>
        <v>0</v>
      </c>
      <c r="FE38" s="79">
        <f t="shared" si="69"/>
        <v>0</v>
      </c>
      <c r="FF38" s="79">
        <f t="shared" si="69"/>
        <v>0</v>
      </c>
      <c r="FG38" s="80"/>
      <c r="FH38" s="80"/>
      <c r="FI38" s="79">
        <f t="shared" si="69"/>
        <v>0</v>
      </c>
      <c r="FJ38" s="79">
        <f t="shared" si="69"/>
        <v>0</v>
      </c>
      <c r="FK38" s="79">
        <f t="shared" si="69"/>
        <v>0</v>
      </c>
      <c r="FL38" s="79">
        <f t="shared" si="69"/>
        <v>0</v>
      </c>
      <c r="FM38" s="79">
        <f t="shared" si="69"/>
        <v>0</v>
      </c>
      <c r="FN38" s="80"/>
      <c r="FO38" s="80"/>
      <c r="FP38" s="79">
        <f t="shared" si="69"/>
        <v>0</v>
      </c>
      <c r="FQ38" s="79">
        <f t="shared" si="69"/>
        <v>0</v>
      </c>
      <c r="FR38" s="79">
        <f t="shared" si="69"/>
        <v>0</v>
      </c>
      <c r="FS38" s="79">
        <f t="shared" si="69"/>
        <v>0</v>
      </c>
      <c r="FT38" s="79">
        <f t="shared" si="69"/>
        <v>0</v>
      </c>
      <c r="FU38" s="80"/>
      <c r="FV38" s="80"/>
      <c r="FW38" s="79">
        <f t="shared" si="69"/>
        <v>0</v>
      </c>
      <c r="FX38" s="79">
        <f t="shared" si="69"/>
        <v>0</v>
      </c>
      <c r="FY38" s="79">
        <f t="shared" si="69"/>
        <v>0</v>
      </c>
    </row>
    <row r="39" spans="1:181" ht="31.5" customHeight="1">
      <c r="A39" s="82"/>
      <c r="B39" s="87"/>
      <c r="C39" s="87"/>
      <c r="D39" s="130"/>
      <c r="E39" s="87"/>
      <c r="F39" s="87"/>
      <c r="G39" s="87"/>
      <c r="H39" s="83"/>
      <c r="I39" s="83"/>
      <c r="J39" s="84"/>
      <c r="K39" s="85"/>
      <c r="L39" s="84"/>
      <c r="M39" s="124"/>
      <c r="N39" s="124"/>
      <c r="O39" s="76"/>
      <c r="P39" s="86"/>
      <c r="Q39" s="88"/>
      <c r="R39" s="79">
        <f t="shared" si="63"/>
        <v>0</v>
      </c>
      <c r="S39" s="79">
        <f t="shared" si="63"/>
        <v>0</v>
      </c>
      <c r="T39" s="79">
        <f t="shared" si="63"/>
        <v>0</v>
      </c>
      <c r="U39" s="79">
        <f t="shared" si="63"/>
        <v>0</v>
      </c>
      <c r="V39" s="79">
        <f t="shared" si="63"/>
        <v>0</v>
      </c>
      <c r="W39" s="80"/>
      <c r="X39" s="80"/>
      <c r="Y39" s="79">
        <f t="shared" si="64"/>
        <v>0</v>
      </c>
      <c r="Z39" s="79">
        <f t="shared" si="64"/>
        <v>0</v>
      </c>
      <c r="AA39" s="79">
        <f t="shared" si="64"/>
        <v>0</v>
      </c>
      <c r="AB39" s="79">
        <f t="shared" si="64"/>
        <v>0</v>
      </c>
      <c r="AC39" s="79">
        <f t="shared" si="64"/>
        <v>0</v>
      </c>
      <c r="AD39" s="80"/>
      <c r="AE39" s="80"/>
      <c r="AF39" s="79">
        <f t="shared" si="54"/>
        <v>0</v>
      </c>
      <c r="AG39" s="79">
        <f t="shared" si="54"/>
        <v>0</v>
      </c>
      <c r="AH39" s="79">
        <f t="shared" si="54"/>
        <v>0</v>
      </c>
      <c r="AI39" s="79">
        <f t="shared" si="54"/>
        <v>0</v>
      </c>
      <c r="AJ39" s="79">
        <f t="shared" si="54"/>
        <v>0</v>
      </c>
      <c r="AK39" s="80"/>
      <c r="AL39" s="80"/>
      <c r="AM39" s="79">
        <f t="shared" si="55"/>
        <v>0</v>
      </c>
      <c r="AN39" s="79">
        <f t="shared" si="55"/>
        <v>0</v>
      </c>
      <c r="AO39" s="79">
        <f t="shared" si="55"/>
        <v>0</v>
      </c>
      <c r="AP39" s="79">
        <f t="shared" si="55"/>
        <v>0</v>
      </c>
      <c r="AQ39" s="79">
        <f t="shared" si="55"/>
        <v>0</v>
      </c>
      <c r="AR39" s="80"/>
      <c r="AS39" s="80"/>
      <c r="AT39" s="79">
        <f t="shared" si="56"/>
        <v>0</v>
      </c>
      <c r="AU39" s="79">
        <f t="shared" si="56"/>
        <v>0</v>
      </c>
      <c r="AV39" s="79">
        <f t="shared" si="56"/>
        <v>0</v>
      </c>
      <c r="AW39" s="79">
        <f t="shared" si="56"/>
        <v>0</v>
      </c>
      <c r="AX39" s="79">
        <f t="shared" si="56"/>
        <v>0</v>
      </c>
      <c r="AY39" s="80"/>
      <c r="AZ39" s="80"/>
      <c r="BA39" s="79">
        <f t="shared" si="57"/>
        <v>0</v>
      </c>
      <c r="BB39" s="79">
        <f t="shared" si="57"/>
        <v>0</v>
      </c>
      <c r="BC39" s="79">
        <f t="shared" si="57"/>
        <v>0</v>
      </c>
      <c r="BD39" s="79">
        <f t="shared" si="57"/>
        <v>0</v>
      </c>
      <c r="BE39" s="79">
        <f t="shared" si="57"/>
        <v>0</v>
      </c>
      <c r="BF39" s="80"/>
      <c r="BG39" s="80"/>
      <c r="BH39" s="79">
        <f t="shared" si="58"/>
        <v>0</v>
      </c>
      <c r="BI39" s="79">
        <f t="shared" si="58"/>
        <v>0</v>
      </c>
      <c r="BJ39" s="79">
        <f t="shared" si="58"/>
        <v>0</v>
      </c>
      <c r="BK39" s="79">
        <f t="shared" si="58"/>
        <v>0</v>
      </c>
      <c r="BL39" s="79">
        <f t="shared" si="58"/>
        <v>0</v>
      </c>
      <c r="BM39" s="80"/>
      <c r="BN39" s="80"/>
      <c r="BO39" s="79">
        <f t="shared" si="59"/>
        <v>0</v>
      </c>
      <c r="BP39" s="79">
        <f t="shared" si="59"/>
        <v>0</v>
      </c>
      <c r="BQ39" s="79">
        <f t="shared" si="59"/>
        <v>0</v>
      </c>
      <c r="BR39" s="79">
        <f t="shared" si="59"/>
        <v>0</v>
      </c>
      <c r="BS39" s="79">
        <f t="shared" si="59"/>
        <v>0</v>
      </c>
      <c r="BT39" s="80"/>
      <c r="BU39" s="80"/>
      <c r="BV39" s="79">
        <f t="shared" si="60"/>
        <v>0</v>
      </c>
      <c r="BW39" s="79">
        <f t="shared" si="60"/>
        <v>0</v>
      </c>
      <c r="BX39" s="79">
        <f t="shared" si="60"/>
        <v>0</v>
      </c>
      <c r="BY39" s="79">
        <f t="shared" si="60"/>
        <v>0</v>
      </c>
      <c r="BZ39" s="79">
        <f t="shared" si="60"/>
        <v>0</v>
      </c>
      <c r="CA39" s="80"/>
      <c r="CB39" s="80"/>
      <c r="CC39" s="79">
        <f t="shared" si="61"/>
        <v>0</v>
      </c>
      <c r="CD39" s="79">
        <f t="shared" si="61"/>
        <v>0</v>
      </c>
      <c r="CE39" s="79">
        <f t="shared" si="61"/>
        <v>0</v>
      </c>
      <c r="CF39" s="79">
        <f t="shared" si="61"/>
        <v>0</v>
      </c>
      <c r="CG39" s="79">
        <f t="shared" si="61"/>
        <v>0</v>
      </c>
      <c r="CH39" s="80"/>
      <c r="CI39" s="80"/>
      <c r="CJ39" s="79">
        <f t="shared" si="62"/>
        <v>0</v>
      </c>
      <c r="CK39" s="79">
        <f t="shared" si="62"/>
        <v>0</v>
      </c>
      <c r="CL39" s="79">
        <f t="shared" si="62"/>
        <v>0</v>
      </c>
      <c r="CM39" s="79">
        <f t="shared" si="62"/>
        <v>0</v>
      </c>
      <c r="CN39" s="79">
        <f t="shared" si="62"/>
        <v>0</v>
      </c>
      <c r="CO39" s="80"/>
      <c r="CP39" s="80"/>
      <c r="CQ39" s="79">
        <f t="shared" si="62"/>
        <v>0</v>
      </c>
      <c r="CR39" s="79">
        <f t="shared" si="62"/>
        <v>0</v>
      </c>
      <c r="CS39" s="79">
        <f t="shared" si="62"/>
        <v>0</v>
      </c>
      <c r="CT39" s="79">
        <f t="shared" si="62"/>
        <v>0</v>
      </c>
      <c r="CU39" s="79">
        <f t="shared" si="62"/>
        <v>0</v>
      </c>
      <c r="CV39" s="80"/>
      <c r="CW39" s="80"/>
      <c r="CX39" s="79">
        <f t="shared" si="62"/>
        <v>0</v>
      </c>
      <c r="CY39" s="79">
        <f t="shared" si="62"/>
        <v>0</v>
      </c>
      <c r="CZ39" s="79">
        <f t="shared" ref="CT39:DB57" si="70">IF((AND(CZ$1&gt;=$J39,CZ$1&lt;=$L39)),$Q39,0)</f>
        <v>0</v>
      </c>
      <c r="DA39" s="79">
        <f t="shared" si="70"/>
        <v>0</v>
      </c>
      <c r="DB39" s="79">
        <f t="shared" si="70"/>
        <v>0</v>
      </c>
      <c r="DC39" s="80"/>
      <c r="DD39" s="80"/>
      <c r="DE39" s="79">
        <f t="shared" si="65"/>
        <v>0</v>
      </c>
      <c r="DF39" s="79">
        <f t="shared" si="65"/>
        <v>0</v>
      </c>
      <c r="DG39" s="79">
        <f t="shared" si="65"/>
        <v>0</v>
      </c>
      <c r="DH39" s="79">
        <f t="shared" si="65"/>
        <v>0</v>
      </c>
      <c r="DI39" s="79">
        <f t="shared" si="65"/>
        <v>0</v>
      </c>
      <c r="DJ39" s="80"/>
      <c r="DK39" s="80"/>
      <c r="DL39" s="79">
        <f t="shared" si="65"/>
        <v>0</v>
      </c>
      <c r="DM39" s="79">
        <f t="shared" si="65"/>
        <v>0</v>
      </c>
      <c r="DN39" s="79">
        <f t="shared" si="65"/>
        <v>0</v>
      </c>
      <c r="DO39" s="79">
        <f t="shared" si="65"/>
        <v>0</v>
      </c>
      <c r="DP39" s="79">
        <f t="shared" si="65"/>
        <v>0</v>
      </c>
      <c r="DQ39" s="80"/>
      <c r="DR39" s="80"/>
      <c r="DS39" s="79">
        <f t="shared" si="65"/>
        <v>0</v>
      </c>
      <c r="DT39" s="79">
        <f t="shared" si="65"/>
        <v>0</v>
      </c>
      <c r="DU39" s="79">
        <f t="shared" si="67"/>
        <v>0</v>
      </c>
      <c r="DV39" s="79">
        <f t="shared" si="67"/>
        <v>0</v>
      </c>
      <c r="DW39" s="79">
        <f t="shared" si="67"/>
        <v>0</v>
      </c>
      <c r="DX39" s="80"/>
      <c r="DY39" s="80"/>
      <c r="DZ39" s="79">
        <f t="shared" si="67"/>
        <v>0</v>
      </c>
      <c r="EA39" s="79">
        <f t="shared" si="67"/>
        <v>0</v>
      </c>
      <c r="EB39" s="79">
        <f t="shared" si="67"/>
        <v>0</v>
      </c>
      <c r="EC39" s="79">
        <f t="shared" si="67"/>
        <v>0</v>
      </c>
      <c r="ED39" s="79">
        <f t="shared" si="67"/>
        <v>0</v>
      </c>
      <c r="EE39" s="80"/>
      <c r="EF39" s="80"/>
      <c r="EG39" s="79">
        <f t="shared" si="67"/>
        <v>0</v>
      </c>
      <c r="EH39" s="79">
        <f t="shared" si="67"/>
        <v>0</v>
      </c>
      <c r="EI39" s="79">
        <f t="shared" si="67"/>
        <v>0</v>
      </c>
      <c r="EJ39" s="79">
        <f t="shared" si="67"/>
        <v>0</v>
      </c>
      <c r="EK39" s="79">
        <f t="shared" si="67"/>
        <v>0</v>
      </c>
      <c r="EL39" s="80"/>
      <c r="EM39" s="80"/>
      <c r="EN39" s="79">
        <f t="shared" si="67"/>
        <v>0</v>
      </c>
      <c r="EO39" s="79">
        <f t="shared" si="67"/>
        <v>0</v>
      </c>
      <c r="EP39" s="79">
        <f t="shared" si="67"/>
        <v>0</v>
      </c>
      <c r="EQ39" s="79">
        <f t="shared" si="67"/>
        <v>0</v>
      </c>
      <c r="ER39" s="79">
        <f t="shared" si="67"/>
        <v>0</v>
      </c>
      <c r="ES39" s="80"/>
      <c r="ET39" s="80"/>
      <c r="EU39" s="79">
        <f t="shared" ref="EU39:EY48" si="71">IF((AND(EU$1&gt;=$J39,EU$1&lt;=$L39)),$Q39,0)</f>
        <v>0</v>
      </c>
      <c r="EV39" s="79">
        <f t="shared" si="71"/>
        <v>0</v>
      </c>
      <c r="EW39" s="79">
        <f t="shared" si="71"/>
        <v>0</v>
      </c>
      <c r="EX39" s="79">
        <f t="shared" si="71"/>
        <v>0</v>
      </c>
      <c r="EY39" s="79">
        <f t="shared" si="71"/>
        <v>0</v>
      </c>
      <c r="EZ39" s="80"/>
      <c r="FA39" s="80"/>
      <c r="FB39" s="79">
        <f>IF((AND(FB$1&gt;=$J39,FB$1&lt;=$L39)),$Q39,0)</f>
        <v>0</v>
      </c>
      <c r="FC39" s="79">
        <f>IF((AND(FC$1&gt;=$J39,FC$1&lt;=$L39)),$Q39,0)</f>
        <v>0</v>
      </c>
      <c r="FD39" s="79">
        <f>IF((AND(FD$1&gt;=$J39,FD$1&lt;=$L39)),$Q39,0)</f>
        <v>0</v>
      </c>
      <c r="FE39" s="79">
        <f>IF((AND(FE$1&gt;=$J39,FE$1&lt;=$L39)),$Q39,0)</f>
        <v>0</v>
      </c>
      <c r="FF39" s="79">
        <f>IF((AND(FF$1&gt;=$J39,FF$1&lt;=$L39)),$Q39,0)</f>
        <v>0</v>
      </c>
      <c r="FG39" s="80"/>
      <c r="FH39" s="80"/>
      <c r="FI39" s="79">
        <f>IF((AND(FI$1&gt;=$J39,FI$1&lt;=$L39)),$Q39,0)</f>
        <v>0</v>
      </c>
      <c r="FJ39" s="79">
        <f>IF((AND(FJ$1&gt;=$J39,FJ$1&lt;=$L39)),$Q39,0)</f>
        <v>0</v>
      </c>
      <c r="FK39" s="79">
        <f t="shared" si="69"/>
        <v>0</v>
      </c>
      <c r="FL39" s="79">
        <f t="shared" si="69"/>
        <v>0</v>
      </c>
      <c r="FM39" s="79">
        <f t="shared" si="69"/>
        <v>0</v>
      </c>
      <c r="FN39" s="80"/>
      <c r="FO39" s="80"/>
      <c r="FP39" s="79">
        <f t="shared" si="69"/>
        <v>0</v>
      </c>
      <c r="FQ39" s="79">
        <f t="shared" si="69"/>
        <v>0</v>
      </c>
      <c r="FR39" s="79">
        <f t="shared" si="69"/>
        <v>0</v>
      </c>
      <c r="FS39" s="79">
        <f t="shared" si="69"/>
        <v>0</v>
      </c>
      <c r="FT39" s="79">
        <f t="shared" si="69"/>
        <v>0</v>
      </c>
      <c r="FU39" s="80"/>
      <c r="FV39" s="80"/>
      <c r="FW39" s="79">
        <f t="shared" si="69"/>
        <v>0</v>
      </c>
      <c r="FX39" s="79">
        <f t="shared" si="69"/>
        <v>0</v>
      </c>
      <c r="FY39" s="79">
        <f t="shared" si="69"/>
        <v>0</v>
      </c>
    </row>
    <row r="40" spans="1:181" ht="31.5" customHeight="1">
      <c r="A40" s="82"/>
      <c r="B40" s="87"/>
      <c r="C40" s="87"/>
      <c r="D40" s="130"/>
      <c r="E40" s="87"/>
      <c r="F40" s="87"/>
      <c r="G40" s="87"/>
      <c r="H40" s="83"/>
      <c r="I40" s="83"/>
      <c r="J40" s="84"/>
      <c r="K40" s="85"/>
      <c r="L40" s="84"/>
      <c r="M40" s="124"/>
      <c r="N40" s="124"/>
      <c r="O40" s="76"/>
      <c r="P40" s="86"/>
      <c r="Q40" s="88"/>
      <c r="R40" s="79">
        <f t="shared" si="63"/>
        <v>0</v>
      </c>
      <c r="S40" s="79">
        <f t="shared" si="63"/>
        <v>0</v>
      </c>
      <c r="T40" s="79">
        <f t="shared" si="63"/>
        <v>0</v>
      </c>
      <c r="U40" s="79">
        <f t="shared" si="63"/>
        <v>0</v>
      </c>
      <c r="V40" s="79">
        <f t="shared" si="63"/>
        <v>0</v>
      </c>
      <c r="W40" s="80"/>
      <c r="X40" s="80"/>
      <c r="Y40" s="79">
        <f t="shared" si="64"/>
        <v>0</v>
      </c>
      <c r="Z40" s="79">
        <f t="shared" si="64"/>
        <v>0</v>
      </c>
      <c r="AA40" s="79">
        <f t="shared" si="64"/>
        <v>0</v>
      </c>
      <c r="AB40" s="79">
        <f t="shared" si="64"/>
        <v>0</v>
      </c>
      <c r="AC40" s="79">
        <f t="shared" si="64"/>
        <v>0</v>
      </c>
      <c r="AD40" s="80"/>
      <c r="AE40" s="80"/>
      <c r="AF40" s="79">
        <f t="shared" ref="AF40:AJ58" si="72">IF((AND(AF$1&gt;=$J40,AF$1&lt;=$L40)),$Q40,0)</f>
        <v>0</v>
      </c>
      <c r="AG40" s="79">
        <f t="shared" si="72"/>
        <v>0</v>
      </c>
      <c r="AH40" s="79">
        <f t="shared" si="72"/>
        <v>0</v>
      </c>
      <c r="AI40" s="79">
        <f t="shared" si="72"/>
        <v>0</v>
      </c>
      <c r="AJ40" s="79">
        <f t="shared" si="72"/>
        <v>0</v>
      </c>
      <c r="AK40" s="80"/>
      <c r="AL40" s="80"/>
      <c r="AM40" s="79">
        <f t="shared" ref="AM40:AQ58" si="73">IF((AND(AM$1&gt;=$J40,AM$1&lt;=$L40)),$Q40,0)</f>
        <v>0</v>
      </c>
      <c r="AN40" s="79">
        <f t="shared" si="73"/>
        <v>0</v>
      </c>
      <c r="AO40" s="79">
        <f t="shared" si="73"/>
        <v>0</v>
      </c>
      <c r="AP40" s="79">
        <f t="shared" si="73"/>
        <v>0</v>
      </c>
      <c r="AQ40" s="79">
        <f t="shared" si="73"/>
        <v>0</v>
      </c>
      <c r="AR40" s="80"/>
      <c r="AS40" s="80"/>
      <c r="AT40" s="79">
        <f t="shared" ref="AT40:AX58" si="74">IF((AND(AT$1&gt;=$J40,AT$1&lt;=$L40)),$Q40,0)</f>
        <v>0</v>
      </c>
      <c r="AU40" s="79">
        <f t="shared" si="74"/>
        <v>0</v>
      </c>
      <c r="AV40" s="79">
        <f t="shared" si="74"/>
        <v>0</v>
      </c>
      <c r="AW40" s="79">
        <f t="shared" si="74"/>
        <v>0</v>
      </c>
      <c r="AX40" s="79">
        <f t="shared" si="74"/>
        <v>0</v>
      </c>
      <c r="AY40" s="80"/>
      <c r="AZ40" s="80"/>
      <c r="BA40" s="79">
        <f t="shared" ref="BA40:BE58" si="75">IF((AND(BA$1&gt;=$J40,BA$1&lt;=$L40)),$Q40,0)</f>
        <v>0</v>
      </c>
      <c r="BB40" s="79">
        <f t="shared" si="75"/>
        <v>0</v>
      </c>
      <c r="BC40" s="79">
        <f t="shared" si="75"/>
        <v>0</v>
      </c>
      <c r="BD40" s="79">
        <f t="shared" si="75"/>
        <v>0</v>
      </c>
      <c r="BE40" s="79">
        <f t="shared" si="75"/>
        <v>0</v>
      </c>
      <c r="BF40" s="80"/>
      <c r="BG40" s="80"/>
      <c r="BH40" s="79">
        <f t="shared" ref="BH40:BL58" si="76">IF((AND(BH$1&gt;=$J40,BH$1&lt;=$L40)),$Q40,0)</f>
        <v>0</v>
      </c>
      <c r="BI40" s="79">
        <f t="shared" si="76"/>
        <v>0</v>
      </c>
      <c r="BJ40" s="79">
        <f t="shared" si="76"/>
        <v>0</v>
      </c>
      <c r="BK40" s="79">
        <f t="shared" si="76"/>
        <v>0</v>
      </c>
      <c r="BL40" s="79">
        <f t="shared" si="76"/>
        <v>0</v>
      </c>
      <c r="BM40" s="80"/>
      <c r="BN40" s="80"/>
      <c r="BO40" s="79">
        <f t="shared" ref="BO40:BS58" si="77">IF((AND(BO$1&gt;=$J40,BO$1&lt;=$L40)),$Q40,0)</f>
        <v>0</v>
      </c>
      <c r="BP40" s="79">
        <f t="shared" si="77"/>
        <v>0</v>
      </c>
      <c r="BQ40" s="79">
        <f t="shared" si="77"/>
        <v>0</v>
      </c>
      <c r="BR40" s="79">
        <f t="shared" si="77"/>
        <v>0</v>
      </c>
      <c r="BS40" s="79">
        <f t="shared" si="77"/>
        <v>0</v>
      </c>
      <c r="BT40" s="80"/>
      <c r="BU40" s="80"/>
      <c r="BV40" s="79">
        <f t="shared" ref="BV40:BZ58" si="78">IF((AND(BV$1&gt;=$J40,BV$1&lt;=$L40)),$Q40,0)</f>
        <v>0</v>
      </c>
      <c r="BW40" s="79">
        <f t="shared" si="78"/>
        <v>0</v>
      </c>
      <c r="BX40" s="79">
        <f t="shared" si="78"/>
        <v>0</v>
      </c>
      <c r="BY40" s="79">
        <f t="shared" si="78"/>
        <v>0</v>
      </c>
      <c r="BZ40" s="79">
        <f t="shared" si="78"/>
        <v>0</v>
      </c>
      <c r="CA40" s="80"/>
      <c r="CB40" s="80"/>
      <c r="CC40" s="79">
        <f t="shared" ref="CC40:CG58" si="79">IF((AND(CC$1&gt;=$J40,CC$1&lt;=$L40)),$Q40,0)</f>
        <v>0</v>
      </c>
      <c r="CD40" s="79">
        <f t="shared" si="79"/>
        <v>0</v>
      </c>
      <c r="CE40" s="79">
        <f t="shared" si="79"/>
        <v>0</v>
      </c>
      <c r="CF40" s="79">
        <f t="shared" si="79"/>
        <v>0</v>
      </c>
      <c r="CG40" s="79">
        <f t="shared" si="79"/>
        <v>0</v>
      </c>
      <c r="CH40" s="80"/>
      <c r="CI40" s="80"/>
      <c r="CJ40" s="79">
        <f t="shared" ref="CJ40:CN42" si="80">IF((AND(CJ$1&gt;=$J40,CJ$1&lt;=$L40)),$Q40,0)</f>
        <v>0</v>
      </c>
      <c r="CK40" s="79">
        <f t="shared" si="80"/>
        <v>0</v>
      </c>
      <c r="CL40" s="79">
        <f t="shared" si="80"/>
        <v>0</v>
      </c>
      <c r="CM40" s="79">
        <f t="shared" si="80"/>
        <v>0</v>
      </c>
      <c r="CN40" s="79">
        <f t="shared" si="80"/>
        <v>0</v>
      </c>
      <c r="CO40" s="80"/>
      <c r="CP40" s="80"/>
      <c r="CQ40" s="79">
        <f t="shared" ref="CQ40:CS42" si="81">IF((AND(CQ$1&gt;=$J40,CQ$1&lt;=$L40)),$Q40,0)</f>
        <v>0</v>
      </c>
      <c r="CR40" s="79">
        <f t="shared" si="81"/>
        <v>0</v>
      </c>
      <c r="CS40" s="79">
        <f t="shared" si="81"/>
        <v>0</v>
      </c>
      <c r="CT40" s="79">
        <f t="shared" si="70"/>
        <v>0</v>
      </c>
      <c r="CU40" s="79">
        <f t="shared" si="70"/>
        <v>0</v>
      </c>
      <c r="CV40" s="80"/>
      <c r="CW40" s="80"/>
      <c r="CX40" s="79">
        <f t="shared" si="70"/>
        <v>0</v>
      </c>
      <c r="CY40" s="79">
        <f t="shared" si="70"/>
        <v>0</v>
      </c>
      <c r="CZ40" s="79">
        <f t="shared" si="70"/>
        <v>0</v>
      </c>
      <c r="DA40" s="79">
        <f t="shared" si="70"/>
        <v>0</v>
      </c>
      <c r="DB40" s="79">
        <f t="shared" si="70"/>
        <v>0</v>
      </c>
      <c r="DC40" s="80"/>
      <c r="DD40" s="80"/>
      <c r="DE40" s="79">
        <f t="shared" si="65"/>
        <v>0</v>
      </c>
      <c r="DF40" s="79">
        <f t="shared" si="65"/>
        <v>0</v>
      </c>
      <c r="DG40" s="79">
        <f t="shared" si="65"/>
        <v>0</v>
      </c>
      <c r="DH40" s="79">
        <f t="shared" si="65"/>
        <v>0</v>
      </c>
      <c r="DI40" s="79">
        <f t="shared" si="65"/>
        <v>0</v>
      </c>
      <c r="DJ40" s="80"/>
      <c r="DK40" s="80"/>
      <c r="DL40" s="79">
        <f t="shared" si="65"/>
        <v>0</v>
      </c>
      <c r="DM40" s="79">
        <f t="shared" si="65"/>
        <v>0</v>
      </c>
      <c r="DN40" s="79">
        <f t="shared" si="65"/>
        <v>0</v>
      </c>
      <c r="DO40" s="79">
        <f t="shared" si="65"/>
        <v>0</v>
      </c>
      <c r="DP40" s="79">
        <f t="shared" si="65"/>
        <v>0</v>
      </c>
      <c r="DQ40" s="80"/>
      <c r="DR40" s="80"/>
      <c r="DS40" s="79">
        <f t="shared" si="65"/>
        <v>0</v>
      </c>
      <c r="DT40" s="79">
        <f t="shared" si="65"/>
        <v>0</v>
      </c>
      <c r="DU40" s="79">
        <f t="shared" si="67"/>
        <v>0</v>
      </c>
      <c r="DV40" s="79">
        <f t="shared" si="67"/>
        <v>0</v>
      </c>
      <c r="DW40" s="79">
        <f t="shared" si="67"/>
        <v>0</v>
      </c>
      <c r="DX40" s="80"/>
      <c r="DY40" s="80"/>
      <c r="DZ40" s="79">
        <f t="shared" si="67"/>
        <v>0</v>
      </c>
      <c r="EA40" s="79">
        <f t="shared" si="67"/>
        <v>0</v>
      </c>
      <c r="EB40" s="79">
        <f t="shared" si="67"/>
        <v>0</v>
      </c>
      <c r="EC40" s="79">
        <f t="shared" si="67"/>
        <v>0</v>
      </c>
      <c r="ED40" s="79">
        <f t="shared" si="67"/>
        <v>0</v>
      </c>
      <c r="EE40" s="80"/>
      <c r="EF40" s="80"/>
      <c r="EG40" s="79">
        <f t="shared" si="67"/>
        <v>0</v>
      </c>
      <c r="EH40" s="79">
        <f t="shared" si="67"/>
        <v>0</v>
      </c>
      <c r="EI40" s="79">
        <f t="shared" si="67"/>
        <v>0</v>
      </c>
      <c r="EJ40" s="79">
        <f t="shared" si="67"/>
        <v>0</v>
      </c>
      <c r="EK40" s="79">
        <f t="shared" si="67"/>
        <v>0</v>
      </c>
      <c r="EL40" s="80"/>
      <c r="EM40" s="80"/>
      <c r="EN40" s="79">
        <f t="shared" si="67"/>
        <v>0</v>
      </c>
      <c r="EO40" s="79">
        <f t="shared" si="67"/>
        <v>0</v>
      </c>
      <c r="EP40" s="79">
        <f t="shared" si="67"/>
        <v>0</v>
      </c>
      <c r="EQ40" s="79">
        <f t="shared" si="67"/>
        <v>0</v>
      </c>
      <c r="ER40" s="79">
        <f t="shared" si="67"/>
        <v>0</v>
      </c>
      <c r="ES40" s="80"/>
      <c r="ET40" s="80"/>
      <c r="EU40" s="79">
        <f t="shared" si="71"/>
        <v>0</v>
      </c>
      <c r="EV40" s="79">
        <f t="shared" si="71"/>
        <v>0</v>
      </c>
      <c r="EW40" s="79">
        <f t="shared" si="71"/>
        <v>0</v>
      </c>
      <c r="EX40" s="79">
        <f t="shared" si="71"/>
        <v>0</v>
      </c>
      <c r="EY40" s="79">
        <f t="shared" si="71"/>
        <v>0</v>
      </c>
      <c r="EZ40" s="80"/>
      <c r="FA40" s="80"/>
      <c r="FB40" s="79">
        <f t="shared" si="69"/>
        <v>0</v>
      </c>
      <c r="FC40" s="79">
        <f t="shared" si="69"/>
        <v>0</v>
      </c>
      <c r="FD40" s="79">
        <f t="shared" si="69"/>
        <v>0</v>
      </c>
      <c r="FE40" s="79">
        <f t="shared" si="69"/>
        <v>0</v>
      </c>
      <c r="FF40" s="79">
        <f t="shared" si="69"/>
        <v>0</v>
      </c>
      <c r="FG40" s="80"/>
      <c r="FH40" s="80"/>
      <c r="FI40" s="79">
        <f t="shared" si="69"/>
        <v>0</v>
      </c>
      <c r="FJ40" s="79">
        <f t="shared" si="69"/>
        <v>0</v>
      </c>
      <c r="FK40" s="79">
        <f t="shared" si="69"/>
        <v>0</v>
      </c>
      <c r="FL40" s="79">
        <f t="shared" si="69"/>
        <v>0</v>
      </c>
      <c r="FM40" s="79">
        <f t="shared" si="69"/>
        <v>0</v>
      </c>
      <c r="FN40" s="80"/>
      <c r="FO40" s="80"/>
      <c r="FP40" s="79">
        <f t="shared" si="69"/>
        <v>0</v>
      </c>
      <c r="FQ40" s="79">
        <f t="shared" si="69"/>
        <v>0</v>
      </c>
      <c r="FR40" s="79">
        <f t="shared" si="69"/>
        <v>0</v>
      </c>
      <c r="FS40" s="79">
        <f t="shared" si="69"/>
        <v>0</v>
      </c>
      <c r="FT40" s="79">
        <f t="shared" si="69"/>
        <v>0</v>
      </c>
      <c r="FU40" s="80"/>
      <c r="FV40" s="80"/>
      <c r="FW40" s="79">
        <f t="shared" si="69"/>
        <v>0</v>
      </c>
      <c r="FX40" s="79">
        <f t="shared" si="69"/>
        <v>0</v>
      </c>
      <c r="FY40" s="79">
        <f t="shared" si="69"/>
        <v>0</v>
      </c>
    </row>
    <row r="41" spans="1:181" ht="31.5" customHeight="1">
      <c r="A41" s="82"/>
      <c r="B41" s="87"/>
      <c r="C41" s="87"/>
      <c r="D41" s="130"/>
      <c r="E41" s="87"/>
      <c r="F41" s="87"/>
      <c r="G41" s="87"/>
      <c r="H41" s="83"/>
      <c r="I41" s="83"/>
      <c r="J41" s="84"/>
      <c r="K41" s="85"/>
      <c r="L41" s="84"/>
      <c r="M41" s="124"/>
      <c r="N41" s="124"/>
      <c r="O41" s="76"/>
      <c r="P41" s="86"/>
      <c r="Q41" s="88"/>
      <c r="R41" s="79">
        <f t="shared" si="63"/>
        <v>0</v>
      </c>
      <c r="S41" s="79">
        <f t="shared" si="63"/>
        <v>0</v>
      </c>
      <c r="T41" s="79">
        <f t="shared" si="63"/>
        <v>0</v>
      </c>
      <c r="U41" s="79">
        <f t="shared" si="63"/>
        <v>0</v>
      </c>
      <c r="V41" s="79">
        <f t="shared" si="63"/>
        <v>0</v>
      </c>
      <c r="W41" s="80"/>
      <c r="X41" s="80"/>
      <c r="Y41" s="79">
        <f t="shared" si="64"/>
        <v>0</v>
      </c>
      <c r="Z41" s="79">
        <f t="shared" si="64"/>
        <v>0</v>
      </c>
      <c r="AA41" s="79">
        <f t="shared" si="64"/>
        <v>0</v>
      </c>
      <c r="AB41" s="79">
        <f t="shared" si="64"/>
        <v>0</v>
      </c>
      <c r="AC41" s="79">
        <f t="shared" si="64"/>
        <v>0</v>
      </c>
      <c r="AD41" s="80"/>
      <c r="AE41" s="80"/>
      <c r="AF41" s="79">
        <f t="shared" si="72"/>
        <v>0</v>
      </c>
      <c r="AG41" s="79">
        <f t="shared" si="72"/>
        <v>0</v>
      </c>
      <c r="AH41" s="79">
        <f t="shared" si="72"/>
        <v>0</v>
      </c>
      <c r="AI41" s="79">
        <f t="shared" si="72"/>
        <v>0</v>
      </c>
      <c r="AJ41" s="79">
        <f t="shared" si="72"/>
        <v>0</v>
      </c>
      <c r="AK41" s="80"/>
      <c r="AL41" s="80"/>
      <c r="AM41" s="79">
        <f t="shared" si="73"/>
        <v>0</v>
      </c>
      <c r="AN41" s="79">
        <f t="shared" si="73"/>
        <v>0</v>
      </c>
      <c r="AO41" s="79">
        <f t="shared" si="73"/>
        <v>0</v>
      </c>
      <c r="AP41" s="79">
        <f t="shared" si="73"/>
        <v>0</v>
      </c>
      <c r="AQ41" s="79">
        <f t="shared" si="73"/>
        <v>0</v>
      </c>
      <c r="AR41" s="80"/>
      <c r="AS41" s="80"/>
      <c r="AT41" s="79">
        <f t="shared" si="74"/>
        <v>0</v>
      </c>
      <c r="AU41" s="79">
        <f t="shared" si="74"/>
        <v>0</v>
      </c>
      <c r="AV41" s="79">
        <f t="shared" si="74"/>
        <v>0</v>
      </c>
      <c r="AW41" s="79">
        <f t="shared" si="74"/>
        <v>0</v>
      </c>
      <c r="AX41" s="79">
        <f t="shared" si="74"/>
        <v>0</v>
      </c>
      <c r="AY41" s="80"/>
      <c r="AZ41" s="80"/>
      <c r="BA41" s="79">
        <f t="shared" si="75"/>
        <v>0</v>
      </c>
      <c r="BB41" s="79">
        <f t="shared" si="75"/>
        <v>0</v>
      </c>
      <c r="BC41" s="79">
        <f t="shared" si="75"/>
        <v>0</v>
      </c>
      <c r="BD41" s="79">
        <f t="shared" si="75"/>
        <v>0</v>
      </c>
      <c r="BE41" s="79">
        <f t="shared" si="75"/>
        <v>0</v>
      </c>
      <c r="BF41" s="80"/>
      <c r="BG41" s="80"/>
      <c r="BH41" s="79">
        <f t="shared" si="76"/>
        <v>0</v>
      </c>
      <c r="BI41" s="79">
        <f t="shared" si="76"/>
        <v>0</v>
      </c>
      <c r="BJ41" s="79">
        <f t="shared" si="76"/>
        <v>0</v>
      </c>
      <c r="BK41" s="79">
        <f t="shared" si="76"/>
        <v>0</v>
      </c>
      <c r="BL41" s="79">
        <f t="shared" si="76"/>
        <v>0</v>
      </c>
      <c r="BM41" s="80"/>
      <c r="BN41" s="80"/>
      <c r="BO41" s="79">
        <f t="shared" si="77"/>
        <v>0</v>
      </c>
      <c r="BP41" s="79">
        <f t="shared" si="77"/>
        <v>0</v>
      </c>
      <c r="BQ41" s="79">
        <f t="shared" si="77"/>
        <v>0</v>
      </c>
      <c r="BR41" s="79">
        <f t="shared" si="77"/>
        <v>0</v>
      </c>
      <c r="BS41" s="79">
        <f t="shared" si="77"/>
        <v>0</v>
      </c>
      <c r="BT41" s="80"/>
      <c r="BU41" s="80"/>
      <c r="BV41" s="79">
        <f t="shared" si="78"/>
        <v>0</v>
      </c>
      <c r="BW41" s="79">
        <f t="shared" si="78"/>
        <v>0</v>
      </c>
      <c r="BX41" s="79">
        <f t="shared" si="78"/>
        <v>0</v>
      </c>
      <c r="BY41" s="79">
        <f t="shared" si="78"/>
        <v>0</v>
      </c>
      <c r="BZ41" s="79">
        <f t="shared" si="78"/>
        <v>0</v>
      </c>
      <c r="CA41" s="80"/>
      <c r="CB41" s="80"/>
      <c r="CC41" s="79">
        <f t="shared" si="79"/>
        <v>0</v>
      </c>
      <c r="CD41" s="79">
        <f t="shared" si="79"/>
        <v>0</v>
      </c>
      <c r="CE41" s="79">
        <f t="shared" si="79"/>
        <v>0</v>
      </c>
      <c r="CF41" s="79">
        <f t="shared" si="79"/>
        <v>0</v>
      </c>
      <c r="CG41" s="79">
        <f t="shared" si="79"/>
        <v>0</v>
      </c>
      <c r="CH41" s="80"/>
      <c r="CI41" s="80"/>
      <c r="CJ41" s="79">
        <f t="shared" si="80"/>
        <v>0</v>
      </c>
      <c r="CK41" s="79">
        <f t="shared" si="80"/>
        <v>0</v>
      </c>
      <c r="CL41" s="79">
        <f t="shared" si="80"/>
        <v>0</v>
      </c>
      <c r="CM41" s="79">
        <f t="shared" si="80"/>
        <v>0</v>
      </c>
      <c r="CN41" s="79">
        <f t="shared" si="80"/>
        <v>0</v>
      </c>
      <c r="CO41" s="80"/>
      <c r="CP41" s="80"/>
      <c r="CQ41" s="79">
        <f t="shared" si="81"/>
        <v>0</v>
      </c>
      <c r="CR41" s="79">
        <f t="shared" si="81"/>
        <v>0</v>
      </c>
      <c r="CS41" s="79">
        <f t="shared" si="81"/>
        <v>0</v>
      </c>
      <c r="CT41" s="79">
        <f t="shared" si="70"/>
        <v>0</v>
      </c>
      <c r="CU41" s="79">
        <f t="shared" si="70"/>
        <v>0</v>
      </c>
      <c r="CV41" s="80"/>
      <c r="CW41" s="80"/>
      <c r="CX41" s="79">
        <f t="shared" si="70"/>
        <v>0</v>
      </c>
      <c r="CY41" s="79">
        <f t="shared" si="70"/>
        <v>0</v>
      </c>
      <c r="CZ41" s="79">
        <f t="shared" si="70"/>
        <v>0</v>
      </c>
      <c r="DA41" s="79">
        <f t="shared" si="70"/>
        <v>0</v>
      </c>
      <c r="DB41" s="79">
        <f t="shared" si="70"/>
        <v>0</v>
      </c>
      <c r="DC41" s="80"/>
      <c r="DD41" s="80"/>
      <c r="DE41" s="79">
        <f t="shared" ref="DE41:DT59" si="82">IF((AND(DE$1&gt;=$J41,DE$1&lt;=$L41)),$Q41,0)</f>
        <v>0</v>
      </c>
      <c r="DF41" s="79">
        <f t="shared" si="82"/>
        <v>0</v>
      </c>
      <c r="DG41" s="79">
        <f t="shared" si="82"/>
        <v>0</v>
      </c>
      <c r="DH41" s="79">
        <f t="shared" si="82"/>
        <v>0</v>
      </c>
      <c r="DI41" s="79">
        <f t="shared" si="82"/>
        <v>0</v>
      </c>
      <c r="DJ41" s="80"/>
      <c r="DK41" s="80"/>
      <c r="DL41" s="79">
        <f t="shared" si="82"/>
        <v>0</v>
      </c>
      <c r="DM41" s="79">
        <f t="shared" si="82"/>
        <v>0</v>
      </c>
      <c r="DN41" s="79">
        <f t="shared" si="82"/>
        <v>0</v>
      </c>
      <c r="DO41" s="79">
        <f t="shared" si="82"/>
        <v>0</v>
      </c>
      <c r="DP41" s="79">
        <f t="shared" si="82"/>
        <v>0</v>
      </c>
      <c r="DQ41" s="80"/>
      <c r="DR41" s="80"/>
      <c r="DS41" s="79">
        <f t="shared" ref="DS41:ER53" si="83">IF((AND(DS$1&gt;=$J41,DS$1&lt;=$L41)),$Q41,0)</f>
        <v>0</v>
      </c>
      <c r="DT41" s="79">
        <f t="shared" si="83"/>
        <v>0</v>
      </c>
      <c r="DU41" s="79">
        <f t="shared" si="83"/>
        <v>0</v>
      </c>
      <c r="DV41" s="79">
        <f t="shared" si="83"/>
        <v>0</v>
      </c>
      <c r="DW41" s="79">
        <f t="shared" si="83"/>
        <v>0</v>
      </c>
      <c r="DX41" s="80"/>
      <c r="DY41" s="80"/>
      <c r="DZ41" s="79">
        <f t="shared" si="83"/>
        <v>0</v>
      </c>
      <c r="EA41" s="79">
        <f t="shared" si="83"/>
        <v>0</v>
      </c>
      <c r="EB41" s="79">
        <f t="shared" si="83"/>
        <v>0</v>
      </c>
      <c r="EC41" s="79">
        <f t="shared" si="83"/>
        <v>0</v>
      </c>
      <c r="ED41" s="79">
        <f t="shared" si="83"/>
        <v>0</v>
      </c>
      <c r="EE41" s="80"/>
      <c r="EF41" s="80"/>
      <c r="EG41" s="79">
        <f t="shared" si="83"/>
        <v>0</v>
      </c>
      <c r="EH41" s="79">
        <f t="shared" si="83"/>
        <v>0</v>
      </c>
      <c r="EI41" s="79">
        <f t="shared" si="83"/>
        <v>0</v>
      </c>
      <c r="EJ41" s="79">
        <f t="shared" si="83"/>
        <v>0</v>
      </c>
      <c r="EK41" s="79">
        <f t="shared" si="83"/>
        <v>0</v>
      </c>
      <c r="EL41" s="80"/>
      <c r="EM41" s="80"/>
      <c r="EN41" s="79">
        <f t="shared" si="83"/>
        <v>0</v>
      </c>
      <c r="EO41" s="79">
        <f t="shared" si="83"/>
        <v>0</v>
      </c>
      <c r="EP41" s="79">
        <f t="shared" si="83"/>
        <v>0</v>
      </c>
      <c r="EQ41" s="79">
        <f t="shared" si="83"/>
        <v>0</v>
      </c>
      <c r="ER41" s="79">
        <f t="shared" si="83"/>
        <v>0</v>
      </c>
      <c r="ES41" s="80"/>
      <c r="ET41" s="80"/>
      <c r="EU41" s="79">
        <f t="shared" si="71"/>
        <v>0</v>
      </c>
      <c r="EV41" s="79">
        <f t="shared" si="71"/>
        <v>0</v>
      </c>
      <c r="EW41" s="79">
        <f t="shared" si="71"/>
        <v>0</v>
      </c>
      <c r="EX41" s="79">
        <f t="shared" si="71"/>
        <v>0</v>
      </c>
      <c r="EY41" s="79">
        <f t="shared" si="71"/>
        <v>0</v>
      </c>
      <c r="EZ41" s="80"/>
      <c r="FA41" s="80"/>
      <c r="FB41" s="79">
        <f t="shared" si="69"/>
        <v>0</v>
      </c>
      <c r="FC41" s="79">
        <f t="shared" si="69"/>
        <v>0</v>
      </c>
      <c r="FD41" s="79">
        <f t="shared" si="69"/>
        <v>0</v>
      </c>
      <c r="FE41" s="79">
        <f t="shared" si="69"/>
        <v>0</v>
      </c>
      <c r="FF41" s="79">
        <f t="shared" si="69"/>
        <v>0</v>
      </c>
      <c r="FG41" s="80"/>
      <c r="FH41" s="80"/>
      <c r="FI41" s="79">
        <f t="shared" si="69"/>
        <v>0</v>
      </c>
      <c r="FJ41" s="79">
        <f t="shared" si="69"/>
        <v>0</v>
      </c>
      <c r="FK41" s="79">
        <f t="shared" si="69"/>
        <v>0</v>
      </c>
      <c r="FL41" s="79">
        <f t="shared" si="69"/>
        <v>0</v>
      </c>
      <c r="FM41" s="79">
        <f t="shared" si="69"/>
        <v>0</v>
      </c>
      <c r="FN41" s="80"/>
      <c r="FO41" s="80"/>
      <c r="FP41" s="79">
        <f t="shared" si="69"/>
        <v>0</v>
      </c>
      <c r="FQ41" s="79">
        <f t="shared" si="69"/>
        <v>0</v>
      </c>
      <c r="FR41" s="79">
        <f t="shared" si="69"/>
        <v>0</v>
      </c>
      <c r="FS41" s="79">
        <f t="shared" si="69"/>
        <v>0</v>
      </c>
      <c r="FT41" s="79">
        <f t="shared" si="69"/>
        <v>0</v>
      </c>
      <c r="FU41" s="80"/>
      <c r="FV41" s="80"/>
      <c r="FW41" s="79">
        <f t="shared" si="69"/>
        <v>0</v>
      </c>
      <c r="FX41" s="79">
        <f t="shared" si="69"/>
        <v>0</v>
      </c>
      <c r="FY41" s="79">
        <f t="shared" si="69"/>
        <v>0</v>
      </c>
    </row>
    <row r="42" spans="1:181" ht="31.5" customHeight="1">
      <c r="A42" s="82"/>
      <c r="B42" s="87"/>
      <c r="C42" s="87"/>
      <c r="D42" s="130"/>
      <c r="E42" s="87"/>
      <c r="F42" s="87"/>
      <c r="G42" s="87"/>
      <c r="H42" s="83"/>
      <c r="I42" s="83"/>
      <c r="J42" s="84"/>
      <c r="K42" s="85"/>
      <c r="L42" s="84"/>
      <c r="M42" s="124"/>
      <c r="N42" s="124"/>
      <c r="O42" s="76"/>
      <c r="P42" s="86"/>
      <c r="Q42" s="88"/>
      <c r="R42" s="79">
        <f t="shared" si="63"/>
        <v>0</v>
      </c>
      <c r="S42" s="79">
        <f t="shared" si="63"/>
        <v>0</v>
      </c>
      <c r="T42" s="79">
        <f t="shared" si="63"/>
        <v>0</v>
      </c>
      <c r="U42" s="79">
        <f t="shared" si="63"/>
        <v>0</v>
      </c>
      <c r="V42" s="79">
        <f t="shared" si="63"/>
        <v>0</v>
      </c>
      <c r="W42" s="80"/>
      <c r="X42" s="80"/>
      <c r="Y42" s="79">
        <f t="shared" si="64"/>
        <v>0</v>
      </c>
      <c r="Z42" s="79">
        <f t="shared" si="64"/>
        <v>0</v>
      </c>
      <c r="AA42" s="79">
        <f t="shared" si="64"/>
        <v>0</v>
      </c>
      <c r="AB42" s="79">
        <f t="shared" si="64"/>
        <v>0</v>
      </c>
      <c r="AC42" s="79">
        <f t="shared" si="64"/>
        <v>0</v>
      </c>
      <c r="AD42" s="80"/>
      <c r="AE42" s="80"/>
      <c r="AF42" s="79">
        <f t="shared" si="72"/>
        <v>0</v>
      </c>
      <c r="AG42" s="79">
        <f t="shared" si="72"/>
        <v>0</v>
      </c>
      <c r="AH42" s="79">
        <f t="shared" si="72"/>
        <v>0</v>
      </c>
      <c r="AI42" s="79">
        <f t="shared" si="72"/>
        <v>0</v>
      </c>
      <c r="AJ42" s="79">
        <f t="shared" si="72"/>
        <v>0</v>
      </c>
      <c r="AK42" s="80"/>
      <c r="AL42" s="80"/>
      <c r="AM42" s="79">
        <f t="shared" si="73"/>
        <v>0</v>
      </c>
      <c r="AN42" s="79">
        <f t="shared" si="73"/>
        <v>0</v>
      </c>
      <c r="AO42" s="79">
        <f t="shared" si="73"/>
        <v>0</v>
      </c>
      <c r="AP42" s="79">
        <f t="shared" si="73"/>
        <v>0</v>
      </c>
      <c r="AQ42" s="79">
        <f t="shared" si="73"/>
        <v>0</v>
      </c>
      <c r="AR42" s="80"/>
      <c r="AS42" s="80"/>
      <c r="AT42" s="79">
        <f t="shared" si="74"/>
        <v>0</v>
      </c>
      <c r="AU42" s="79">
        <f t="shared" si="74"/>
        <v>0</v>
      </c>
      <c r="AV42" s="79">
        <f t="shared" si="74"/>
        <v>0</v>
      </c>
      <c r="AW42" s="79">
        <f t="shared" si="74"/>
        <v>0</v>
      </c>
      <c r="AX42" s="79">
        <f t="shared" si="74"/>
        <v>0</v>
      </c>
      <c r="AY42" s="80"/>
      <c r="AZ42" s="80"/>
      <c r="BA42" s="79">
        <f t="shared" si="75"/>
        <v>0</v>
      </c>
      <c r="BB42" s="79">
        <f t="shared" si="75"/>
        <v>0</v>
      </c>
      <c r="BC42" s="79">
        <f t="shared" si="75"/>
        <v>0</v>
      </c>
      <c r="BD42" s="79">
        <f t="shared" si="75"/>
        <v>0</v>
      </c>
      <c r="BE42" s="79">
        <f t="shared" si="75"/>
        <v>0</v>
      </c>
      <c r="BF42" s="80"/>
      <c r="BG42" s="80"/>
      <c r="BH42" s="79">
        <f t="shared" si="76"/>
        <v>0</v>
      </c>
      <c r="BI42" s="79">
        <f t="shared" si="76"/>
        <v>0</v>
      </c>
      <c r="BJ42" s="79">
        <f t="shared" si="76"/>
        <v>0</v>
      </c>
      <c r="BK42" s="79">
        <f t="shared" si="76"/>
        <v>0</v>
      </c>
      <c r="BL42" s="79">
        <f t="shared" si="76"/>
        <v>0</v>
      </c>
      <c r="BM42" s="80"/>
      <c r="BN42" s="80"/>
      <c r="BO42" s="79">
        <f t="shared" si="77"/>
        <v>0</v>
      </c>
      <c r="BP42" s="79">
        <f t="shared" si="77"/>
        <v>0</v>
      </c>
      <c r="BQ42" s="79">
        <f t="shared" si="77"/>
        <v>0</v>
      </c>
      <c r="BR42" s="79">
        <f t="shared" si="77"/>
        <v>0</v>
      </c>
      <c r="BS42" s="79">
        <f t="shared" si="77"/>
        <v>0</v>
      </c>
      <c r="BT42" s="80"/>
      <c r="BU42" s="80"/>
      <c r="BV42" s="79">
        <f t="shared" si="78"/>
        <v>0</v>
      </c>
      <c r="BW42" s="79">
        <f t="shared" si="78"/>
        <v>0</v>
      </c>
      <c r="BX42" s="79">
        <f t="shared" si="78"/>
        <v>0</v>
      </c>
      <c r="BY42" s="79">
        <f t="shared" si="78"/>
        <v>0</v>
      </c>
      <c r="BZ42" s="79">
        <f t="shared" si="78"/>
        <v>0</v>
      </c>
      <c r="CA42" s="80"/>
      <c r="CB42" s="80"/>
      <c r="CC42" s="79">
        <f t="shared" si="79"/>
        <v>0</v>
      </c>
      <c r="CD42" s="79">
        <f t="shared" si="79"/>
        <v>0</v>
      </c>
      <c r="CE42" s="79">
        <f t="shared" si="79"/>
        <v>0</v>
      </c>
      <c r="CF42" s="79">
        <f t="shared" si="79"/>
        <v>0</v>
      </c>
      <c r="CG42" s="79">
        <f t="shared" si="79"/>
        <v>0</v>
      </c>
      <c r="CH42" s="80"/>
      <c r="CI42" s="80"/>
      <c r="CJ42" s="79">
        <f t="shared" si="80"/>
        <v>0</v>
      </c>
      <c r="CK42" s="79">
        <f t="shared" si="80"/>
        <v>0</v>
      </c>
      <c r="CL42" s="79">
        <f t="shared" si="80"/>
        <v>0</v>
      </c>
      <c r="CM42" s="79">
        <f t="shared" si="80"/>
        <v>0</v>
      </c>
      <c r="CN42" s="79">
        <f t="shared" si="80"/>
        <v>0</v>
      </c>
      <c r="CO42" s="80"/>
      <c r="CP42" s="80"/>
      <c r="CQ42" s="79">
        <f t="shared" si="81"/>
        <v>0</v>
      </c>
      <c r="CR42" s="79">
        <f t="shared" si="81"/>
        <v>0</v>
      </c>
      <c r="CS42" s="79">
        <f t="shared" si="81"/>
        <v>0</v>
      </c>
      <c r="CT42" s="79">
        <f t="shared" si="70"/>
        <v>0</v>
      </c>
      <c r="CU42" s="79">
        <f t="shared" si="70"/>
        <v>0</v>
      </c>
      <c r="CV42" s="80"/>
      <c r="CW42" s="80"/>
      <c r="CX42" s="79">
        <f t="shared" si="70"/>
        <v>0</v>
      </c>
      <c r="CY42" s="79">
        <f t="shared" si="70"/>
        <v>0</v>
      </c>
      <c r="CZ42" s="79">
        <f t="shared" si="70"/>
        <v>0</v>
      </c>
      <c r="DA42" s="79">
        <f t="shared" si="70"/>
        <v>0</v>
      </c>
      <c r="DB42" s="79">
        <f t="shared" si="70"/>
        <v>0</v>
      </c>
      <c r="DC42" s="80"/>
      <c r="DD42" s="80"/>
      <c r="DE42" s="79">
        <f t="shared" si="82"/>
        <v>0</v>
      </c>
      <c r="DF42" s="79">
        <f t="shared" si="82"/>
        <v>0</v>
      </c>
      <c r="DG42" s="79">
        <f t="shared" si="82"/>
        <v>0</v>
      </c>
      <c r="DH42" s="79">
        <f t="shared" si="82"/>
        <v>0</v>
      </c>
      <c r="DI42" s="79">
        <f t="shared" si="82"/>
        <v>0</v>
      </c>
      <c r="DJ42" s="80"/>
      <c r="DK42" s="80"/>
      <c r="DL42" s="79">
        <f t="shared" si="82"/>
        <v>0</v>
      </c>
      <c r="DM42" s="79">
        <f t="shared" si="82"/>
        <v>0</v>
      </c>
      <c r="DN42" s="79">
        <f t="shared" si="82"/>
        <v>0</v>
      </c>
      <c r="DO42" s="79">
        <f t="shared" si="82"/>
        <v>0</v>
      </c>
      <c r="DP42" s="79">
        <f t="shared" si="82"/>
        <v>0</v>
      </c>
      <c r="DQ42" s="80"/>
      <c r="DR42" s="80"/>
      <c r="DS42" s="79">
        <f t="shared" si="82"/>
        <v>0</v>
      </c>
      <c r="DT42" s="79">
        <f t="shared" si="83"/>
        <v>0</v>
      </c>
      <c r="DU42" s="79">
        <f t="shared" si="83"/>
        <v>0</v>
      </c>
      <c r="DV42" s="79">
        <f t="shared" si="83"/>
        <v>0</v>
      </c>
      <c r="DW42" s="79">
        <f t="shared" si="83"/>
        <v>0</v>
      </c>
      <c r="DX42" s="80"/>
      <c r="DY42" s="80"/>
      <c r="DZ42" s="79">
        <f t="shared" si="83"/>
        <v>0</v>
      </c>
      <c r="EA42" s="79">
        <f t="shared" si="83"/>
        <v>0</v>
      </c>
      <c r="EB42" s="79">
        <f t="shared" si="83"/>
        <v>0</v>
      </c>
      <c r="EC42" s="79">
        <f t="shared" si="83"/>
        <v>0</v>
      </c>
      <c r="ED42" s="79">
        <f t="shared" si="83"/>
        <v>0</v>
      </c>
      <c r="EE42" s="80"/>
      <c r="EF42" s="80"/>
      <c r="EG42" s="79">
        <f t="shared" si="83"/>
        <v>0</v>
      </c>
      <c r="EH42" s="79">
        <f t="shared" si="83"/>
        <v>0</v>
      </c>
      <c r="EI42" s="79">
        <f t="shared" si="83"/>
        <v>0</v>
      </c>
      <c r="EJ42" s="79">
        <f t="shared" si="83"/>
        <v>0</v>
      </c>
      <c r="EK42" s="79">
        <f t="shared" si="83"/>
        <v>0</v>
      </c>
      <c r="EL42" s="80"/>
      <c r="EM42" s="80"/>
      <c r="EN42" s="79">
        <f t="shared" si="83"/>
        <v>0</v>
      </c>
      <c r="EO42" s="79">
        <f t="shared" si="83"/>
        <v>0</v>
      </c>
      <c r="EP42" s="79">
        <f t="shared" si="83"/>
        <v>0</v>
      </c>
      <c r="EQ42" s="79">
        <f t="shared" si="83"/>
        <v>0</v>
      </c>
      <c r="ER42" s="79">
        <f t="shared" si="83"/>
        <v>0</v>
      </c>
      <c r="ES42" s="80"/>
      <c r="ET42" s="80"/>
      <c r="EU42" s="79">
        <f t="shared" si="71"/>
        <v>0</v>
      </c>
      <c r="EV42" s="79">
        <f t="shared" si="71"/>
        <v>0</v>
      </c>
      <c r="EW42" s="79">
        <f t="shared" si="71"/>
        <v>0</v>
      </c>
      <c r="EX42" s="79">
        <f t="shared" si="71"/>
        <v>0</v>
      </c>
      <c r="EY42" s="79">
        <f t="shared" si="71"/>
        <v>0</v>
      </c>
      <c r="EZ42" s="80"/>
      <c r="FA42" s="80"/>
      <c r="FB42" s="79">
        <f t="shared" si="69"/>
        <v>0</v>
      </c>
      <c r="FC42" s="79">
        <f t="shared" si="69"/>
        <v>0</v>
      </c>
      <c r="FD42" s="79">
        <f t="shared" si="69"/>
        <v>0</v>
      </c>
      <c r="FE42" s="79">
        <f t="shared" si="69"/>
        <v>0</v>
      </c>
      <c r="FF42" s="79">
        <f t="shared" si="69"/>
        <v>0</v>
      </c>
      <c r="FG42" s="80"/>
      <c r="FH42" s="80"/>
      <c r="FI42" s="79">
        <f t="shared" si="69"/>
        <v>0</v>
      </c>
      <c r="FJ42" s="79">
        <f t="shared" si="69"/>
        <v>0</v>
      </c>
      <c r="FK42" s="79">
        <f t="shared" si="69"/>
        <v>0</v>
      </c>
      <c r="FL42" s="79">
        <f t="shared" si="69"/>
        <v>0</v>
      </c>
      <c r="FM42" s="79">
        <f t="shared" si="69"/>
        <v>0</v>
      </c>
      <c r="FN42" s="80"/>
      <c r="FO42" s="80"/>
      <c r="FP42" s="79">
        <f t="shared" si="69"/>
        <v>0</v>
      </c>
      <c r="FQ42" s="79">
        <f t="shared" si="69"/>
        <v>0</v>
      </c>
      <c r="FR42" s="79">
        <f t="shared" si="69"/>
        <v>0</v>
      </c>
      <c r="FS42" s="79">
        <f t="shared" si="69"/>
        <v>0</v>
      </c>
      <c r="FT42" s="79">
        <f t="shared" si="69"/>
        <v>0</v>
      </c>
      <c r="FU42" s="80"/>
      <c r="FV42" s="80"/>
      <c r="FW42" s="79">
        <f t="shared" si="69"/>
        <v>0</v>
      </c>
      <c r="FX42" s="79">
        <f t="shared" si="69"/>
        <v>0</v>
      </c>
      <c r="FY42" s="79">
        <f t="shared" si="69"/>
        <v>0</v>
      </c>
    </row>
    <row r="43" spans="1:181" ht="31.5" customHeight="1">
      <c r="A43" s="82"/>
      <c r="B43" s="87"/>
      <c r="C43" s="87"/>
      <c r="D43" s="130"/>
      <c r="E43" s="87"/>
      <c r="F43" s="87"/>
      <c r="G43" s="87"/>
      <c r="H43" s="83"/>
      <c r="I43" s="83"/>
      <c r="J43" s="84"/>
      <c r="K43" s="85"/>
      <c r="L43" s="84"/>
      <c r="M43" s="124"/>
      <c r="N43" s="124"/>
      <c r="O43" s="76"/>
      <c r="P43" s="86"/>
      <c r="Q43" s="88"/>
      <c r="R43" s="79">
        <v>0</v>
      </c>
      <c r="S43" s="79">
        <v>0</v>
      </c>
      <c r="T43" s="80"/>
      <c r="U43" s="80"/>
      <c r="V43" s="79">
        <v>0</v>
      </c>
      <c r="W43" s="79">
        <v>0</v>
      </c>
      <c r="X43" s="79">
        <v>0</v>
      </c>
      <c r="Y43" s="79">
        <v>0</v>
      </c>
      <c r="Z43" s="79">
        <v>0</v>
      </c>
      <c r="AA43" s="80"/>
      <c r="AB43" s="80"/>
      <c r="AC43" s="79">
        <v>0</v>
      </c>
      <c r="AD43" s="79">
        <v>0</v>
      </c>
      <c r="AE43" s="79">
        <v>0</v>
      </c>
      <c r="AF43" s="79">
        <v>0</v>
      </c>
      <c r="AG43" s="79">
        <v>0</v>
      </c>
      <c r="AH43" s="80"/>
      <c r="AI43" s="80"/>
      <c r="AJ43" s="79">
        <v>0</v>
      </c>
      <c r="AK43" s="79">
        <v>0</v>
      </c>
      <c r="AL43" s="79">
        <v>0</v>
      </c>
      <c r="AM43" s="79">
        <v>0</v>
      </c>
      <c r="AN43" s="79">
        <v>0</v>
      </c>
      <c r="AO43" s="80"/>
      <c r="AP43" s="80"/>
      <c r="AQ43" s="79">
        <v>0</v>
      </c>
      <c r="AR43" s="79">
        <v>0</v>
      </c>
      <c r="AS43" s="79">
        <v>0</v>
      </c>
      <c r="AT43" s="79">
        <v>0</v>
      </c>
      <c r="AU43" s="79">
        <v>0</v>
      </c>
      <c r="AV43" s="80"/>
      <c r="AW43" s="80"/>
      <c r="AX43" s="79">
        <v>0</v>
      </c>
      <c r="AY43" s="79">
        <v>0</v>
      </c>
      <c r="AZ43" s="79">
        <v>0</v>
      </c>
      <c r="BA43" s="79">
        <v>0</v>
      </c>
      <c r="BB43" s="79">
        <v>0</v>
      </c>
      <c r="BC43" s="80"/>
      <c r="BD43" s="80"/>
      <c r="BE43" s="79">
        <v>0</v>
      </c>
      <c r="BF43" s="79">
        <v>0</v>
      </c>
      <c r="BG43" s="79">
        <v>0</v>
      </c>
      <c r="BH43" s="79">
        <v>0</v>
      </c>
      <c r="BI43" s="79">
        <v>0</v>
      </c>
      <c r="BJ43" s="80"/>
      <c r="BK43" s="80"/>
      <c r="BL43" s="79">
        <v>1</v>
      </c>
      <c r="BM43" s="79">
        <v>1</v>
      </c>
      <c r="BN43" s="79">
        <v>1</v>
      </c>
      <c r="BO43" s="79">
        <v>1</v>
      </c>
      <c r="BP43" s="79">
        <v>0</v>
      </c>
      <c r="BQ43" s="80"/>
      <c r="BR43" s="80"/>
      <c r="BS43" s="79"/>
      <c r="BT43" s="80"/>
      <c r="BU43" s="80"/>
      <c r="BV43" s="79"/>
      <c r="BW43" s="79"/>
      <c r="BX43" s="79"/>
      <c r="BY43" s="79"/>
      <c r="BZ43" s="79"/>
      <c r="CA43" s="80"/>
      <c r="CB43" s="80"/>
      <c r="CC43" s="79"/>
      <c r="CD43" s="79"/>
      <c r="CE43" s="79"/>
      <c r="CF43" s="79"/>
      <c r="CG43" s="79"/>
      <c r="CH43" s="80"/>
      <c r="CI43" s="80"/>
      <c r="CJ43" s="79"/>
      <c r="CK43" s="79"/>
      <c r="CL43" s="79"/>
      <c r="CM43" s="79"/>
      <c r="CN43" s="79"/>
      <c r="CO43" s="80"/>
      <c r="CP43" s="80"/>
      <c r="CQ43" s="79"/>
      <c r="CR43" s="79"/>
      <c r="CS43" s="79"/>
      <c r="CT43" s="79">
        <f t="shared" si="70"/>
        <v>0</v>
      </c>
      <c r="CU43" s="79">
        <f t="shared" si="70"/>
        <v>0</v>
      </c>
      <c r="CV43" s="80"/>
      <c r="CW43" s="80"/>
      <c r="CX43" s="79">
        <f t="shared" si="70"/>
        <v>0</v>
      </c>
      <c r="CY43" s="79">
        <f t="shared" si="70"/>
        <v>0</v>
      </c>
      <c r="CZ43" s="79">
        <f t="shared" si="70"/>
        <v>0</v>
      </c>
      <c r="DA43" s="79">
        <f t="shared" si="70"/>
        <v>0</v>
      </c>
      <c r="DB43" s="79">
        <f t="shared" si="70"/>
        <v>0</v>
      </c>
      <c r="DC43" s="80"/>
      <c r="DD43" s="80"/>
      <c r="DE43" s="79">
        <f t="shared" si="82"/>
        <v>0</v>
      </c>
      <c r="DF43" s="79">
        <f t="shared" si="82"/>
        <v>0</v>
      </c>
      <c r="DG43" s="79">
        <f t="shared" si="82"/>
        <v>0</v>
      </c>
      <c r="DH43" s="79">
        <f t="shared" si="82"/>
        <v>0</v>
      </c>
      <c r="DI43" s="79">
        <f t="shared" si="82"/>
        <v>0</v>
      </c>
      <c r="DJ43" s="80"/>
      <c r="DK43" s="80"/>
      <c r="DL43" s="79">
        <f t="shared" si="82"/>
        <v>0</v>
      </c>
      <c r="DM43" s="79">
        <f t="shared" si="82"/>
        <v>0</v>
      </c>
      <c r="DN43" s="79">
        <f t="shared" si="82"/>
        <v>0</v>
      </c>
      <c r="DO43" s="79">
        <f t="shared" si="82"/>
        <v>0</v>
      </c>
      <c r="DP43" s="79">
        <f t="shared" si="82"/>
        <v>0</v>
      </c>
      <c r="DQ43" s="80"/>
      <c r="DR43" s="80"/>
      <c r="DS43" s="79">
        <f t="shared" si="82"/>
        <v>0</v>
      </c>
      <c r="DT43" s="79">
        <f t="shared" si="83"/>
        <v>0</v>
      </c>
      <c r="DU43" s="79">
        <f t="shared" si="83"/>
        <v>0</v>
      </c>
      <c r="DV43" s="79">
        <f t="shared" si="83"/>
        <v>0</v>
      </c>
      <c r="DW43" s="79">
        <f t="shared" si="83"/>
        <v>0</v>
      </c>
      <c r="DX43" s="80"/>
      <c r="DY43" s="80"/>
      <c r="DZ43" s="79">
        <f t="shared" si="83"/>
        <v>0</v>
      </c>
      <c r="EA43" s="79">
        <f t="shared" si="83"/>
        <v>0</v>
      </c>
      <c r="EB43" s="79">
        <f t="shared" si="83"/>
        <v>0</v>
      </c>
      <c r="EC43" s="79">
        <f t="shared" si="83"/>
        <v>0</v>
      </c>
      <c r="ED43" s="79">
        <f t="shared" si="83"/>
        <v>0</v>
      </c>
      <c r="EE43" s="80"/>
      <c r="EF43" s="80"/>
      <c r="EG43" s="79">
        <f t="shared" si="83"/>
        <v>0</v>
      </c>
      <c r="EH43" s="79">
        <f t="shared" si="83"/>
        <v>0</v>
      </c>
      <c r="EI43" s="79">
        <f t="shared" si="83"/>
        <v>0</v>
      </c>
      <c r="EJ43" s="79">
        <f t="shared" si="83"/>
        <v>0</v>
      </c>
      <c r="EK43" s="79">
        <f t="shared" si="83"/>
        <v>0</v>
      </c>
      <c r="EL43" s="80"/>
      <c r="EM43" s="80"/>
      <c r="EN43" s="79">
        <f t="shared" si="83"/>
        <v>0</v>
      </c>
      <c r="EO43" s="79">
        <f t="shared" si="83"/>
        <v>0</v>
      </c>
      <c r="EP43" s="79">
        <f t="shared" si="83"/>
        <v>0</v>
      </c>
      <c r="EQ43" s="79">
        <f t="shared" si="83"/>
        <v>0</v>
      </c>
      <c r="ER43" s="79">
        <f t="shared" si="83"/>
        <v>0</v>
      </c>
      <c r="ES43" s="80"/>
      <c r="ET43" s="80"/>
      <c r="EU43" s="79">
        <f t="shared" si="71"/>
        <v>0</v>
      </c>
      <c r="EV43" s="79">
        <f t="shared" si="71"/>
        <v>0</v>
      </c>
      <c r="EW43" s="79">
        <f t="shared" si="71"/>
        <v>0</v>
      </c>
      <c r="EX43" s="79">
        <f t="shared" si="71"/>
        <v>0</v>
      </c>
      <c r="EY43" s="79">
        <f t="shared" si="71"/>
        <v>0</v>
      </c>
      <c r="EZ43" s="80"/>
      <c r="FA43" s="80"/>
      <c r="FB43" s="79">
        <f t="shared" si="69"/>
        <v>0</v>
      </c>
      <c r="FC43" s="79">
        <f t="shared" si="69"/>
        <v>0</v>
      </c>
      <c r="FD43" s="79">
        <f t="shared" si="69"/>
        <v>0</v>
      </c>
      <c r="FE43" s="79">
        <f t="shared" si="69"/>
        <v>0</v>
      </c>
      <c r="FF43" s="79">
        <f t="shared" si="69"/>
        <v>0</v>
      </c>
      <c r="FG43" s="80"/>
      <c r="FH43" s="80"/>
      <c r="FI43" s="79">
        <f t="shared" si="69"/>
        <v>0</v>
      </c>
      <c r="FJ43" s="79">
        <f t="shared" si="69"/>
        <v>0</v>
      </c>
      <c r="FK43" s="79">
        <f t="shared" si="69"/>
        <v>0</v>
      </c>
      <c r="FL43" s="79">
        <f t="shared" si="69"/>
        <v>0</v>
      </c>
      <c r="FM43" s="79">
        <f t="shared" si="69"/>
        <v>0</v>
      </c>
      <c r="FN43" s="80"/>
      <c r="FO43" s="80"/>
      <c r="FP43" s="79">
        <f t="shared" si="69"/>
        <v>0</v>
      </c>
      <c r="FQ43" s="79">
        <f t="shared" si="69"/>
        <v>0</v>
      </c>
      <c r="FR43" s="79">
        <f t="shared" si="69"/>
        <v>0</v>
      </c>
      <c r="FS43" s="79">
        <f t="shared" si="69"/>
        <v>0</v>
      </c>
      <c r="FT43" s="79">
        <f t="shared" si="69"/>
        <v>0</v>
      </c>
      <c r="FU43" s="80"/>
      <c r="FV43" s="80"/>
      <c r="FW43" s="79">
        <f t="shared" si="69"/>
        <v>0</v>
      </c>
      <c r="FX43" s="79">
        <f t="shared" si="69"/>
        <v>0</v>
      </c>
      <c r="FY43" s="79">
        <f t="shared" si="69"/>
        <v>0</v>
      </c>
    </row>
    <row r="44" spans="1:181" ht="31.5" customHeight="1">
      <c r="A44" s="82"/>
      <c r="B44" s="87"/>
      <c r="C44" s="87"/>
      <c r="D44" s="130"/>
      <c r="E44" s="87"/>
      <c r="F44" s="87"/>
      <c r="G44" s="87"/>
      <c r="H44" s="83"/>
      <c r="I44" s="83"/>
      <c r="J44" s="84"/>
      <c r="K44" s="85"/>
      <c r="L44" s="84"/>
      <c r="M44" s="124"/>
      <c r="N44" s="124"/>
      <c r="O44" s="76"/>
      <c r="P44" s="86"/>
      <c r="Q44" s="88"/>
      <c r="R44" s="79">
        <f t="shared" si="63"/>
        <v>0</v>
      </c>
      <c r="S44" s="79">
        <f t="shared" si="63"/>
        <v>0</v>
      </c>
      <c r="T44" s="79">
        <f t="shared" si="63"/>
        <v>0</v>
      </c>
      <c r="U44" s="79">
        <f t="shared" si="63"/>
        <v>0</v>
      </c>
      <c r="V44" s="79">
        <f t="shared" si="63"/>
        <v>0</v>
      </c>
      <c r="W44" s="80"/>
      <c r="X44" s="80"/>
      <c r="Y44" s="79">
        <f t="shared" si="64"/>
        <v>0</v>
      </c>
      <c r="Z44" s="79">
        <f t="shared" si="64"/>
        <v>0</v>
      </c>
      <c r="AA44" s="79">
        <f t="shared" si="64"/>
        <v>0</v>
      </c>
      <c r="AB44" s="79">
        <f t="shared" si="64"/>
        <v>0</v>
      </c>
      <c r="AC44" s="79">
        <f t="shared" si="64"/>
        <v>0</v>
      </c>
      <c r="AD44" s="80"/>
      <c r="AE44" s="80"/>
      <c r="AF44" s="79">
        <f t="shared" si="72"/>
        <v>0</v>
      </c>
      <c r="AG44" s="79">
        <f t="shared" si="72"/>
        <v>0</v>
      </c>
      <c r="AH44" s="79">
        <f t="shared" si="72"/>
        <v>0</v>
      </c>
      <c r="AI44" s="79">
        <f t="shared" si="72"/>
        <v>0</v>
      </c>
      <c r="AJ44" s="79">
        <f t="shared" si="72"/>
        <v>0</v>
      </c>
      <c r="AK44" s="80"/>
      <c r="AL44" s="80"/>
      <c r="AM44" s="79">
        <f t="shared" si="73"/>
        <v>0</v>
      </c>
      <c r="AN44" s="79">
        <f t="shared" si="73"/>
        <v>0</v>
      </c>
      <c r="AO44" s="79">
        <f t="shared" si="73"/>
        <v>0</v>
      </c>
      <c r="AP44" s="79">
        <f t="shared" si="73"/>
        <v>0</v>
      </c>
      <c r="AQ44" s="79">
        <f t="shared" si="73"/>
        <v>0</v>
      </c>
      <c r="AR44" s="80"/>
      <c r="AS44" s="80"/>
      <c r="AT44" s="79">
        <f t="shared" si="74"/>
        <v>0</v>
      </c>
      <c r="AU44" s="79">
        <f t="shared" si="74"/>
        <v>0</v>
      </c>
      <c r="AV44" s="79">
        <f t="shared" si="74"/>
        <v>0</v>
      </c>
      <c r="AW44" s="79">
        <f t="shared" si="74"/>
        <v>0</v>
      </c>
      <c r="AX44" s="79">
        <f t="shared" si="74"/>
        <v>0</v>
      </c>
      <c r="AY44" s="80"/>
      <c r="AZ44" s="80"/>
      <c r="BA44" s="79">
        <f t="shared" si="75"/>
        <v>0</v>
      </c>
      <c r="BB44" s="79">
        <f t="shared" si="75"/>
        <v>0</v>
      </c>
      <c r="BC44" s="79">
        <f t="shared" si="75"/>
        <v>0</v>
      </c>
      <c r="BD44" s="79">
        <f t="shared" si="75"/>
        <v>0</v>
      </c>
      <c r="BE44" s="79">
        <f t="shared" si="75"/>
        <v>0</v>
      </c>
      <c r="BF44" s="80"/>
      <c r="BG44" s="80"/>
      <c r="BH44" s="79">
        <f t="shared" si="76"/>
        <v>0</v>
      </c>
      <c r="BI44" s="79">
        <f t="shared" si="76"/>
        <v>0</v>
      </c>
      <c r="BJ44" s="79">
        <f t="shared" si="76"/>
        <v>0</v>
      </c>
      <c r="BK44" s="79">
        <f t="shared" si="76"/>
        <v>0</v>
      </c>
      <c r="BL44" s="79">
        <f t="shared" si="76"/>
        <v>0</v>
      </c>
      <c r="BM44" s="80"/>
      <c r="BN44" s="80"/>
      <c r="BO44" s="79">
        <f t="shared" si="77"/>
        <v>0</v>
      </c>
      <c r="BP44" s="79">
        <f t="shared" si="77"/>
        <v>0</v>
      </c>
      <c r="BQ44" s="79">
        <f t="shared" si="77"/>
        <v>0</v>
      </c>
      <c r="BR44" s="79">
        <f t="shared" si="77"/>
        <v>0</v>
      </c>
      <c r="BS44" s="79">
        <f t="shared" si="77"/>
        <v>0</v>
      </c>
      <c r="BT44" s="80"/>
      <c r="BU44" s="80"/>
      <c r="BV44" s="79">
        <f t="shared" si="78"/>
        <v>0</v>
      </c>
      <c r="BW44" s="79">
        <f t="shared" si="78"/>
        <v>0</v>
      </c>
      <c r="BX44" s="79">
        <f t="shared" si="78"/>
        <v>0</v>
      </c>
      <c r="BY44" s="79">
        <f t="shared" si="78"/>
        <v>0</v>
      </c>
      <c r="BZ44" s="79">
        <f t="shared" si="78"/>
        <v>0</v>
      </c>
      <c r="CA44" s="80"/>
      <c r="CB44" s="80"/>
      <c r="CC44" s="79">
        <f t="shared" si="79"/>
        <v>0</v>
      </c>
      <c r="CD44" s="79">
        <f t="shared" si="79"/>
        <v>0</v>
      </c>
      <c r="CE44" s="79">
        <f t="shared" si="79"/>
        <v>0</v>
      </c>
      <c r="CF44" s="79">
        <f t="shared" si="79"/>
        <v>0</v>
      </c>
      <c r="CG44" s="79">
        <f t="shared" si="79"/>
        <v>0</v>
      </c>
      <c r="CH44" s="80"/>
      <c r="CI44" s="80"/>
      <c r="CJ44" s="79">
        <f t="shared" ref="CJ44:CN58" si="84">IF((AND(CJ$1&gt;=$J44,CJ$1&lt;=$L44)),$Q44,0)</f>
        <v>0</v>
      </c>
      <c r="CK44" s="79">
        <f t="shared" si="84"/>
        <v>0</v>
      </c>
      <c r="CL44" s="79">
        <f t="shared" si="84"/>
        <v>0</v>
      </c>
      <c r="CM44" s="79">
        <f t="shared" si="84"/>
        <v>0</v>
      </c>
      <c r="CN44" s="79">
        <f t="shared" si="84"/>
        <v>0</v>
      </c>
      <c r="CO44" s="80"/>
      <c r="CP44" s="80"/>
      <c r="CQ44" s="79">
        <f t="shared" ref="CQ44:CS58" si="85">IF((AND(CQ$1&gt;=$J44,CQ$1&lt;=$L44)),$Q44,0)</f>
        <v>0</v>
      </c>
      <c r="CR44" s="79">
        <f t="shared" si="85"/>
        <v>0</v>
      </c>
      <c r="CS44" s="79">
        <f t="shared" si="85"/>
        <v>0</v>
      </c>
      <c r="CT44" s="79">
        <f t="shared" si="70"/>
        <v>0</v>
      </c>
      <c r="CU44" s="79">
        <f t="shared" si="70"/>
        <v>0</v>
      </c>
      <c r="CV44" s="80"/>
      <c r="CW44" s="80"/>
      <c r="CX44" s="79">
        <f t="shared" si="70"/>
        <v>0</v>
      </c>
      <c r="CY44" s="79">
        <f t="shared" si="70"/>
        <v>0</v>
      </c>
      <c r="CZ44" s="79">
        <f t="shared" si="70"/>
        <v>0</v>
      </c>
      <c r="DA44" s="79">
        <f t="shared" si="70"/>
        <v>0</v>
      </c>
      <c r="DB44" s="79">
        <f t="shared" si="70"/>
        <v>0</v>
      </c>
      <c r="DC44" s="80"/>
      <c r="DD44" s="80"/>
      <c r="DE44" s="79">
        <f t="shared" si="82"/>
        <v>0</v>
      </c>
      <c r="DF44" s="79">
        <f t="shared" si="82"/>
        <v>0</v>
      </c>
      <c r="DG44" s="79">
        <f t="shared" si="82"/>
        <v>0</v>
      </c>
      <c r="DH44" s="79">
        <f t="shared" si="82"/>
        <v>0</v>
      </c>
      <c r="DI44" s="79">
        <f t="shared" si="82"/>
        <v>0</v>
      </c>
      <c r="DJ44" s="80"/>
      <c r="DK44" s="80"/>
      <c r="DL44" s="79">
        <f t="shared" si="82"/>
        <v>0</v>
      </c>
      <c r="DM44" s="79">
        <f t="shared" si="82"/>
        <v>0</v>
      </c>
      <c r="DN44" s="79">
        <f t="shared" si="82"/>
        <v>0</v>
      </c>
      <c r="DO44" s="79">
        <f t="shared" si="82"/>
        <v>0</v>
      </c>
      <c r="DP44" s="79">
        <f t="shared" si="82"/>
        <v>0</v>
      </c>
      <c r="DQ44" s="80"/>
      <c r="DR44" s="80"/>
      <c r="DS44" s="79">
        <f t="shared" si="83"/>
        <v>0</v>
      </c>
      <c r="DT44" s="79">
        <f t="shared" si="83"/>
        <v>0</v>
      </c>
      <c r="DU44" s="79">
        <f t="shared" si="83"/>
        <v>0</v>
      </c>
      <c r="DV44" s="79">
        <f t="shared" si="83"/>
        <v>0</v>
      </c>
      <c r="DW44" s="79">
        <f t="shared" si="83"/>
        <v>0</v>
      </c>
      <c r="DX44" s="80"/>
      <c r="DY44" s="80"/>
      <c r="DZ44" s="79">
        <f t="shared" si="83"/>
        <v>0</v>
      </c>
      <c r="EA44" s="79">
        <f t="shared" si="83"/>
        <v>0</v>
      </c>
      <c r="EB44" s="79">
        <f t="shared" si="83"/>
        <v>0</v>
      </c>
      <c r="EC44" s="79">
        <f t="shared" si="83"/>
        <v>0</v>
      </c>
      <c r="ED44" s="79">
        <f t="shared" si="83"/>
        <v>0</v>
      </c>
      <c r="EE44" s="80"/>
      <c r="EF44" s="80"/>
      <c r="EG44" s="79">
        <f t="shared" si="83"/>
        <v>0</v>
      </c>
      <c r="EH44" s="79">
        <f t="shared" si="83"/>
        <v>0</v>
      </c>
      <c r="EI44" s="79">
        <f t="shared" si="83"/>
        <v>0</v>
      </c>
      <c r="EJ44" s="79">
        <f t="shared" si="83"/>
        <v>0</v>
      </c>
      <c r="EK44" s="79">
        <f t="shared" si="83"/>
        <v>0</v>
      </c>
      <c r="EL44" s="80"/>
      <c r="EM44" s="80"/>
      <c r="EN44" s="79">
        <f t="shared" si="83"/>
        <v>0</v>
      </c>
      <c r="EO44" s="79">
        <f t="shared" si="83"/>
        <v>0</v>
      </c>
      <c r="EP44" s="79">
        <f t="shared" si="83"/>
        <v>0</v>
      </c>
      <c r="EQ44" s="79">
        <f t="shared" si="83"/>
        <v>0</v>
      </c>
      <c r="ER44" s="79">
        <f t="shared" si="83"/>
        <v>0</v>
      </c>
      <c r="ES44" s="80"/>
      <c r="ET44" s="80"/>
      <c r="EU44" s="79">
        <f t="shared" si="71"/>
        <v>0</v>
      </c>
      <c r="EV44" s="79">
        <f t="shared" si="71"/>
        <v>0</v>
      </c>
      <c r="EW44" s="79">
        <f t="shared" si="71"/>
        <v>0</v>
      </c>
      <c r="EX44" s="79">
        <f t="shared" si="71"/>
        <v>0</v>
      </c>
      <c r="EY44" s="79">
        <f t="shared" si="71"/>
        <v>0</v>
      </c>
      <c r="EZ44" s="80"/>
      <c r="FA44" s="80"/>
      <c r="FB44" s="79">
        <f t="shared" si="69"/>
        <v>0</v>
      </c>
      <c r="FC44" s="79">
        <f t="shared" si="69"/>
        <v>0</v>
      </c>
      <c r="FD44" s="79">
        <f t="shared" si="69"/>
        <v>0</v>
      </c>
      <c r="FE44" s="79">
        <f t="shared" si="69"/>
        <v>0</v>
      </c>
      <c r="FF44" s="79">
        <f t="shared" si="69"/>
        <v>0</v>
      </c>
      <c r="FG44" s="80"/>
      <c r="FH44" s="80"/>
      <c r="FI44" s="79">
        <f t="shared" si="69"/>
        <v>0</v>
      </c>
      <c r="FJ44" s="79">
        <f t="shared" si="69"/>
        <v>0</v>
      </c>
      <c r="FK44" s="79">
        <f t="shared" si="69"/>
        <v>0</v>
      </c>
      <c r="FL44" s="79">
        <f t="shared" si="69"/>
        <v>0</v>
      </c>
      <c r="FM44" s="79">
        <f t="shared" si="69"/>
        <v>0</v>
      </c>
      <c r="FN44" s="80"/>
      <c r="FO44" s="80"/>
      <c r="FP44" s="79">
        <f t="shared" si="69"/>
        <v>0</v>
      </c>
      <c r="FQ44" s="79">
        <f t="shared" si="69"/>
        <v>0</v>
      </c>
      <c r="FR44" s="79">
        <f t="shared" si="69"/>
        <v>0</v>
      </c>
      <c r="FS44" s="79">
        <f t="shared" si="69"/>
        <v>0</v>
      </c>
      <c r="FT44" s="79">
        <f t="shared" si="69"/>
        <v>0</v>
      </c>
      <c r="FU44" s="80"/>
      <c r="FV44" s="80"/>
      <c r="FW44" s="79">
        <f t="shared" si="69"/>
        <v>0</v>
      </c>
      <c r="FX44" s="79">
        <f t="shared" si="69"/>
        <v>0</v>
      </c>
      <c r="FY44" s="79">
        <f t="shared" si="69"/>
        <v>0</v>
      </c>
    </row>
    <row r="45" spans="1:181" ht="31.5" customHeight="1">
      <c r="A45" s="82"/>
      <c r="B45" s="87"/>
      <c r="C45" s="87"/>
      <c r="D45" s="131"/>
      <c r="E45" s="89"/>
      <c r="F45" s="89"/>
      <c r="G45" s="89"/>
      <c r="H45" s="83"/>
      <c r="I45" s="83"/>
      <c r="J45" s="84"/>
      <c r="K45" s="85"/>
      <c r="L45" s="84"/>
      <c r="M45" s="124"/>
      <c r="N45" s="124"/>
      <c r="O45" s="76"/>
      <c r="P45" s="86"/>
      <c r="Q45" s="88"/>
      <c r="R45" s="79">
        <f t="shared" si="63"/>
        <v>0</v>
      </c>
      <c r="S45" s="79">
        <f t="shared" si="63"/>
        <v>0</v>
      </c>
      <c r="T45" s="79">
        <f t="shared" si="63"/>
        <v>0</v>
      </c>
      <c r="U45" s="79">
        <f t="shared" si="63"/>
        <v>0</v>
      </c>
      <c r="V45" s="79">
        <f t="shared" si="63"/>
        <v>0</v>
      </c>
      <c r="W45" s="80"/>
      <c r="X45" s="80"/>
      <c r="Y45" s="79">
        <f t="shared" si="64"/>
        <v>0</v>
      </c>
      <c r="Z45" s="79">
        <f t="shared" si="64"/>
        <v>0</v>
      </c>
      <c r="AA45" s="79">
        <f t="shared" si="64"/>
        <v>0</v>
      </c>
      <c r="AB45" s="79">
        <f t="shared" si="64"/>
        <v>0</v>
      </c>
      <c r="AC45" s="79">
        <f t="shared" si="64"/>
        <v>0</v>
      </c>
      <c r="AD45" s="80"/>
      <c r="AE45" s="80"/>
      <c r="AF45" s="79">
        <f t="shared" si="72"/>
        <v>0</v>
      </c>
      <c r="AG45" s="79">
        <f t="shared" si="72"/>
        <v>0</v>
      </c>
      <c r="AH45" s="79">
        <f t="shared" si="72"/>
        <v>0</v>
      </c>
      <c r="AI45" s="79">
        <f t="shared" si="72"/>
        <v>0</v>
      </c>
      <c r="AJ45" s="79">
        <f t="shared" si="72"/>
        <v>0</v>
      </c>
      <c r="AK45" s="80"/>
      <c r="AL45" s="80"/>
      <c r="AM45" s="79">
        <f t="shared" si="73"/>
        <v>0</v>
      </c>
      <c r="AN45" s="79">
        <f t="shared" si="73"/>
        <v>0</v>
      </c>
      <c r="AO45" s="79">
        <f t="shared" si="73"/>
        <v>0</v>
      </c>
      <c r="AP45" s="79">
        <f t="shared" si="73"/>
        <v>0</v>
      </c>
      <c r="AQ45" s="79">
        <f t="shared" si="73"/>
        <v>0</v>
      </c>
      <c r="AR45" s="80"/>
      <c r="AS45" s="80"/>
      <c r="AT45" s="79">
        <f t="shared" si="74"/>
        <v>0</v>
      </c>
      <c r="AU45" s="79">
        <f t="shared" si="74"/>
        <v>0</v>
      </c>
      <c r="AV45" s="79">
        <f t="shared" si="74"/>
        <v>0</v>
      </c>
      <c r="AW45" s="79">
        <f t="shared" si="74"/>
        <v>0</v>
      </c>
      <c r="AX45" s="79">
        <f t="shared" si="74"/>
        <v>0</v>
      </c>
      <c r="AY45" s="80"/>
      <c r="AZ45" s="80"/>
      <c r="BA45" s="79">
        <f t="shared" si="75"/>
        <v>0</v>
      </c>
      <c r="BB45" s="79">
        <f t="shared" si="75"/>
        <v>0</v>
      </c>
      <c r="BC45" s="79">
        <f t="shared" si="75"/>
        <v>0</v>
      </c>
      <c r="BD45" s="79">
        <f t="shared" si="75"/>
        <v>0</v>
      </c>
      <c r="BE45" s="79">
        <f t="shared" si="75"/>
        <v>0</v>
      </c>
      <c r="BF45" s="80"/>
      <c r="BG45" s="80"/>
      <c r="BH45" s="79">
        <f t="shared" si="76"/>
        <v>0</v>
      </c>
      <c r="BI45" s="79">
        <f t="shared" si="76"/>
        <v>0</v>
      </c>
      <c r="BJ45" s="79">
        <f t="shared" si="76"/>
        <v>0</v>
      </c>
      <c r="BK45" s="79">
        <f t="shared" si="76"/>
        <v>0</v>
      </c>
      <c r="BL45" s="79">
        <f t="shared" si="76"/>
        <v>0</v>
      </c>
      <c r="BM45" s="80"/>
      <c r="BN45" s="80"/>
      <c r="BO45" s="79">
        <f t="shared" si="77"/>
        <v>0</v>
      </c>
      <c r="BP45" s="79">
        <f t="shared" si="77"/>
        <v>0</v>
      </c>
      <c r="BQ45" s="79">
        <f t="shared" si="77"/>
        <v>0</v>
      </c>
      <c r="BR45" s="79">
        <f t="shared" si="77"/>
        <v>0</v>
      </c>
      <c r="BS45" s="79">
        <f t="shared" si="77"/>
        <v>0</v>
      </c>
      <c r="BT45" s="80"/>
      <c r="BU45" s="80"/>
      <c r="BV45" s="79">
        <f t="shared" si="78"/>
        <v>0</v>
      </c>
      <c r="BW45" s="79">
        <f t="shared" si="78"/>
        <v>0</v>
      </c>
      <c r="BX45" s="79">
        <f t="shared" si="78"/>
        <v>0</v>
      </c>
      <c r="BY45" s="79">
        <f t="shared" si="78"/>
        <v>0</v>
      </c>
      <c r="BZ45" s="79">
        <f t="shared" si="78"/>
        <v>0</v>
      </c>
      <c r="CA45" s="80"/>
      <c r="CB45" s="80"/>
      <c r="CC45" s="79">
        <f t="shared" si="79"/>
        <v>0</v>
      </c>
      <c r="CD45" s="79">
        <f t="shared" si="79"/>
        <v>0</v>
      </c>
      <c r="CE45" s="79">
        <f t="shared" si="79"/>
        <v>0</v>
      </c>
      <c r="CF45" s="79">
        <f t="shared" si="79"/>
        <v>0</v>
      </c>
      <c r="CG45" s="79">
        <f t="shared" si="79"/>
        <v>0</v>
      </c>
      <c r="CH45" s="80"/>
      <c r="CI45" s="80"/>
      <c r="CJ45" s="79">
        <f t="shared" si="84"/>
        <v>0</v>
      </c>
      <c r="CK45" s="79">
        <f t="shared" si="84"/>
        <v>0</v>
      </c>
      <c r="CL45" s="79">
        <f t="shared" si="84"/>
        <v>0</v>
      </c>
      <c r="CM45" s="79">
        <f t="shared" si="84"/>
        <v>0</v>
      </c>
      <c r="CN45" s="79">
        <f t="shared" si="84"/>
        <v>0</v>
      </c>
      <c r="CO45" s="80"/>
      <c r="CP45" s="80"/>
      <c r="CQ45" s="79">
        <f t="shared" si="85"/>
        <v>0</v>
      </c>
      <c r="CR45" s="79">
        <f t="shared" si="85"/>
        <v>0</v>
      </c>
      <c r="CS45" s="79">
        <f t="shared" si="85"/>
        <v>0</v>
      </c>
      <c r="CT45" s="79">
        <f t="shared" si="70"/>
        <v>0</v>
      </c>
      <c r="CU45" s="79">
        <f t="shared" si="70"/>
        <v>0</v>
      </c>
      <c r="CV45" s="80"/>
      <c r="CW45" s="80"/>
      <c r="CX45" s="79">
        <f t="shared" si="70"/>
        <v>0</v>
      </c>
      <c r="CY45" s="79">
        <f t="shared" si="70"/>
        <v>0</v>
      </c>
      <c r="CZ45" s="79">
        <f t="shared" si="70"/>
        <v>0</v>
      </c>
      <c r="DA45" s="79">
        <f t="shared" si="70"/>
        <v>0</v>
      </c>
      <c r="DB45" s="79">
        <f t="shared" si="70"/>
        <v>0</v>
      </c>
      <c r="DC45" s="80"/>
      <c r="DD45" s="80"/>
      <c r="DE45" s="79">
        <f t="shared" si="82"/>
        <v>0</v>
      </c>
      <c r="DF45" s="79">
        <f t="shared" si="82"/>
        <v>0</v>
      </c>
      <c r="DG45" s="79">
        <f t="shared" si="82"/>
        <v>0</v>
      </c>
      <c r="DH45" s="79">
        <f t="shared" si="82"/>
        <v>0</v>
      </c>
      <c r="DI45" s="79">
        <f t="shared" si="82"/>
        <v>0</v>
      </c>
      <c r="DJ45" s="80"/>
      <c r="DK45" s="80"/>
      <c r="DL45" s="79">
        <f t="shared" si="82"/>
        <v>0</v>
      </c>
      <c r="DM45" s="79">
        <f t="shared" si="82"/>
        <v>0</v>
      </c>
      <c r="DN45" s="79">
        <f t="shared" si="82"/>
        <v>0</v>
      </c>
      <c r="DO45" s="79">
        <f t="shared" si="82"/>
        <v>0</v>
      </c>
      <c r="DP45" s="79">
        <f t="shared" si="82"/>
        <v>0</v>
      </c>
      <c r="DQ45" s="80"/>
      <c r="DR45" s="80"/>
      <c r="DS45" s="79">
        <f t="shared" si="83"/>
        <v>0</v>
      </c>
      <c r="DT45" s="79">
        <f t="shared" si="83"/>
        <v>0</v>
      </c>
      <c r="DU45" s="79">
        <f t="shared" si="83"/>
        <v>0</v>
      </c>
      <c r="DV45" s="79">
        <f t="shared" si="83"/>
        <v>0</v>
      </c>
      <c r="DW45" s="79">
        <f t="shared" si="83"/>
        <v>0</v>
      </c>
      <c r="DX45" s="80"/>
      <c r="DY45" s="80"/>
      <c r="DZ45" s="79">
        <f t="shared" si="83"/>
        <v>0</v>
      </c>
      <c r="EA45" s="79">
        <f t="shared" si="83"/>
        <v>0</v>
      </c>
      <c r="EB45" s="79">
        <f t="shared" si="83"/>
        <v>0</v>
      </c>
      <c r="EC45" s="79">
        <f t="shared" si="83"/>
        <v>0</v>
      </c>
      <c r="ED45" s="79">
        <f t="shared" si="83"/>
        <v>0</v>
      </c>
      <c r="EE45" s="80"/>
      <c r="EF45" s="80"/>
      <c r="EG45" s="79">
        <f t="shared" si="83"/>
        <v>0</v>
      </c>
      <c r="EH45" s="79">
        <f t="shared" si="83"/>
        <v>0</v>
      </c>
      <c r="EI45" s="79">
        <f t="shared" si="83"/>
        <v>0</v>
      </c>
      <c r="EJ45" s="79">
        <f t="shared" si="83"/>
        <v>0</v>
      </c>
      <c r="EK45" s="79">
        <f t="shared" si="83"/>
        <v>0</v>
      </c>
      <c r="EL45" s="80"/>
      <c r="EM45" s="80"/>
      <c r="EN45" s="79">
        <f t="shared" si="83"/>
        <v>0</v>
      </c>
      <c r="EO45" s="79">
        <f t="shared" si="83"/>
        <v>0</v>
      </c>
      <c r="EP45" s="79">
        <f t="shared" si="83"/>
        <v>0</v>
      </c>
      <c r="EQ45" s="79">
        <f t="shared" si="83"/>
        <v>0</v>
      </c>
      <c r="ER45" s="79">
        <f t="shared" si="83"/>
        <v>0</v>
      </c>
      <c r="ES45" s="80"/>
      <c r="ET45" s="80"/>
      <c r="EU45" s="79">
        <f t="shared" si="71"/>
        <v>0</v>
      </c>
      <c r="EV45" s="79">
        <f t="shared" si="71"/>
        <v>0</v>
      </c>
      <c r="EW45" s="79">
        <f t="shared" si="71"/>
        <v>0</v>
      </c>
      <c r="EX45" s="79">
        <f t="shared" si="71"/>
        <v>0</v>
      </c>
      <c r="EY45" s="79">
        <f t="shared" si="71"/>
        <v>0</v>
      </c>
      <c r="EZ45" s="80"/>
      <c r="FA45" s="80"/>
      <c r="FB45" s="79">
        <f t="shared" si="69"/>
        <v>0</v>
      </c>
      <c r="FC45" s="79">
        <f t="shared" si="69"/>
        <v>0</v>
      </c>
      <c r="FD45" s="79">
        <f t="shared" si="69"/>
        <v>0</v>
      </c>
      <c r="FE45" s="79">
        <f t="shared" si="69"/>
        <v>0</v>
      </c>
      <c r="FF45" s="79">
        <f t="shared" si="69"/>
        <v>0</v>
      </c>
      <c r="FG45" s="80"/>
      <c r="FH45" s="80"/>
      <c r="FI45" s="79">
        <f t="shared" si="69"/>
        <v>0</v>
      </c>
      <c r="FJ45" s="79">
        <f t="shared" si="69"/>
        <v>0</v>
      </c>
      <c r="FK45" s="79">
        <f t="shared" si="69"/>
        <v>0</v>
      </c>
      <c r="FL45" s="79">
        <f t="shared" si="69"/>
        <v>0</v>
      </c>
      <c r="FM45" s="79">
        <f t="shared" si="69"/>
        <v>0</v>
      </c>
      <c r="FN45" s="80"/>
      <c r="FO45" s="80"/>
      <c r="FP45" s="79">
        <f t="shared" si="69"/>
        <v>0</v>
      </c>
      <c r="FQ45" s="79">
        <f t="shared" si="69"/>
        <v>0</v>
      </c>
      <c r="FR45" s="79">
        <f t="shared" si="69"/>
        <v>0</v>
      </c>
      <c r="FS45" s="79">
        <f t="shared" si="69"/>
        <v>0</v>
      </c>
      <c r="FT45" s="79">
        <f t="shared" si="69"/>
        <v>0</v>
      </c>
      <c r="FU45" s="80"/>
      <c r="FV45" s="80"/>
      <c r="FW45" s="79">
        <f t="shared" si="69"/>
        <v>0</v>
      </c>
      <c r="FX45" s="79">
        <f t="shared" si="69"/>
        <v>0</v>
      </c>
      <c r="FY45" s="79">
        <f t="shared" si="69"/>
        <v>0</v>
      </c>
    </row>
    <row r="46" spans="1:181" ht="31.5" customHeight="1">
      <c r="A46" s="82"/>
      <c r="B46" s="87"/>
      <c r="C46" s="87"/>
      <c r="D46" s="130"/>
      <c r="E46" s="87"/>
      <c r="F46" s="87"/>
      <c r="G46" s="87"/>
      <c r="H46" s="83"/>
      <c r="I46" s="136"/>
      <c r="J46" s="90"/>
      <c r="K46" s="85"/>
      <c r="L46" s="84"/>
      <c r="M46" s="124"/>
      <c r="N46" s="124"/>
      <c r="O46" s="76"/>
      <c r="P46" s="86"/>
      <c r="Q46" s="88"/>
      <c r="R46" s="79">
        <f t="shared" si="63"/>
        <v>0</v>
      </c>
      <c r="S46" s="79">
        <f t="shared" si="63"/>
        <v>0</v>
      </c>
      <c r="T46" s="79">
        <f t="shared" si="63"/>
        <v>0</v>
      </c>
      <c r="U46" s="79">
        <f t="shared" si="63"/>
        <v>0</v>
      </c>
      <c r="V46" s="79">
        <f t="shared" si="63"/>
        <v>0</v>
      </c>
      <c r="W46" s="80"/>
      <c r="X46" s="80"/>
      <c r="Y46" s="79">
        <f t="shared" si="64"/>
        <v>0</v>
      </c>
      <c r="Z46" s="79">
        <f t="shared" si="64"/>
        <v>0</v>
      </c>
      <c r="AA46" s="79">
        <f t="shared" si="64"/>
        <v>0</v>
      </c>
      <c r="AB46" s="79">
        <f t="shared" si="64"/>
        <v>0</v>
      </c>
      <c r="AC46" s="79">
        <f t="shared" si="64"/>
        <v>0</v>
      </c>
      <c r="AD46" s="80"/>
      <c r="AE46" s="80"/>
      <c r="AF46" s="79">
        <f t="shared" si="72"/>
        <v>0</v>
      </c>
      <c r="AG46" s="79">
        <f t="shared" si="72"/>
        <v>0</v>
      </c>
      <c r="AH46" s="79">
        <f t="shared" si="72"/>
        <v>0</v>
      </c>
      <c r="AI46" s="79">
        <f t="shared" si="72"/>
        <v>0</v>
      </c>
      <c r="AJ46" s="79">
        <f t="shared" si="72"/>
        <v>0</v>
      </c>
      <c r="AK46" s="80"/>
      <c r="AL46" s="80"/>
      <c r="AM46" s="79">
        <f t="shared" si="73"/>
        <v>0</v>
      </c>
      <c r="AN46" s="79">
        <f t="shared" si="73"/>
        <v>0</v>
      </c>
      <c r="AO46" s="79">
        <f t="shared" si="73"/>
        <v>0</v>
      </c>
      <c r="AP46" s="79">
        <f t="shared" si="73"/>
        <v>0</v>
      </c>
      <c r="AQ46" s="79">
        <f t="shared" si="73"/>
        <v>0</v>
      </c>
      <c r="AR46" s="80"/>
      <c r="AS46" s="80"/>
      <c r="AT46" s="79">
        <f t="shared" si="74"/>
        <v>0</v>
      </c>
      <c r="AU46" s="79">
        <f t="shared" si="74"/>
        <v>0</v>
      </c>
      <c r="AV46" s="79">
        <f t="shared" si="74"/>
        <v>0</v>
      </c>
      <c r="AW46" s="79">
        <f t="shared" si="74"/>
        <v>0</v>
      </c>
      <c r="AX46" s="79">
        <f t="shared" si="74"/>
        <v>0</v>
      </c>
      <c r="AY46" s="80"/>
      <c r="AZ46" s="80"/>
      <c r="BA46" s="79">
        <f t="shared" si="75"/>
        <v>0</v>
      </c>
      <c r="BB46" s="79">
        <f t="shared" si="75"/>
        <v>0</v>
      </c>
      <c r="BC46" s="79">
        <f t="shared" si="75"/>
        <v>0</v>
      </c>
      <c r="BD46" s="79">
        <f t="shared" si="75"/>
        <v>0</v>
      </c>
      <c r="BE46" s="79">
        <f t="shared" si="75"/>
        <v>0</v>
      </c>
      <c r="BF46" s="80"/>
      <c r="BG46" s="80"/>
      <c r="BH46" s="79">
        <f t="shared" si="76"/>
        <v>0</v>
      </c>
      <c r="BI46" s="79">
        <f t="shared" si="76"/>
        <v>0</v>
      </c>
      <c r="BJ46" s="79">
        <f t="shared" si="76"/>
        <v>0</v>
      </c>
      <c r="BK46" s="79">
        <f t="shared" si="76"/>
        <v>0</v>
      </c>
      <c r="BL46" s="79">
        <f t="shared" si="76"/>
        <v>0</v>
      </c>
      <c r="BM46" s="80"/>
      <c r="BN46" s="80"/>
      <c r="BO46" s="79">
        <f t="shared" si="77"/>
        <v>0</v>
      </c>
      <c r="BP46" s="79">
        <f t="shared" si="77"/>
        <v>0</v>
      </c>
      <c r="BQ46" s="79">
        <f t="shared" si="77"/>
        <v>0</v>
      </c>
      <c r="BR46" s="79">
        <f t="shared" si="77"/>
        <v>0</v>
      </c>
      <c r="BS46" s="79">
        <f t="shared" si="77"/>
        <v>0</v>
      </c>
      <c r="BT46" s="80"/>
      <c r="BU46" s="80"/>
      <c r="BV46" s="79">
        <f t="shared" si="78"/>
        <v>0</v>
      </c>
      <c r="BW46" s="79">
        <f t="shared" si="78"/>
        <v>0</v>
      </c>
      <c r="BX46" s="79">
        <f t="shared" si="78"/>
        <v>0</v>
      </c>
      <c r="BY46" s="79">
        <f t="shared" si="78"/>
        <v>0</v>
      </c>
      <c r="BZ46" s="79">
        <f t="shared" si="78"/>
        <v>0</v>
      </c>
      <c r="CA46" s="80"/>
      <c r="CB46" s="80"/>
      <c r="CC46" s="79">
        <f t="shared" si="79"/>
        <v>0</v>
      </c>
      <c r="CD46" s="79">
        <f t="shared" si="79"/>
        <v>0</v>
      </c>
      <c r="CE46" s="79">
        <f t="shared" si="79"/>
        <v>0</v>
      </c>
      <c r="CF46" s="79">
        <f t="shared" si="79"/>
        <v>0</v>
      </c>
      <c r="CG46" s="79">
        <f t="shared" si="79"/>
        <v>0</v>
      </c>
      <c r="CH46" s="80"/>
      <c r="CI46" s="80"/>
      <c r="CJ46" s="79">
        <f t="shared" si="84"/>
        <v>0</v>
      </c>
      <c r="CK46" s="79">
        <f t="shared" si="84"/>
        <v>0</v>
      </c>
      <c r="CL46" s="79">
        <f t="shared" si="84"/>
        <v>0</v>
      </c>
      <c r="CM46" s="79">
        <f t="shared" si="84"/>
        <v>0</v>
      </c>
      <c r="CN46" s="79">
        <f t="shared" si="84"/>
        <v>0</v>
      </c>
      <c r="CO46" s="80"/>
      <c r="CP46" s="80"/>
      <c r="CQ46" s="79">
        <f t="shared" si="85"/>
        <v>0</v>
      </c>
      <c r="CR46" s="79">
        <f t="shared" si="85"/>
        <v>0</v>
      </c>
      <c r="CS46" s="79">
        <f t="shared" si="85"/>
        <v>0</v>
      </c>
      <c r="CT46" s="79">
        <f t="shared" si="70"/>
        <v>0</v>
      </c>
      <c r="CU46" s="79">
        <f t="shared" si="70"/>
        <v>0</v>
      </c>
      <c r="CV46" s="80"/>
      <c r="CW46" s="80"/>
      <c r="CX46" s="79">
        <f t="shared" si="70"/>
        <v>0</v>
      </c>
      <c r="CY46" s="79">
        <f t="shared" si="70"/>
        <v>0</v>
      </c>
      <c r="CZ46" s="79">
        <f t="shared" si="70"/>
        <v>0</v>
      </c>
      <c r="DA46" s="79">
        <f t="shared" si="70"/>
        <v>0</v>
      </c>
      <c r="DB46" s="79">
        <f t="shared" si="70"/>
        <v>0</v>
      </c>
      <c r="DC46" s="80"/>
      <c r="DD46" s="80"/>
      <c r="DE46" s="79">
        <f t="shared" si="82"/>
        <v>0</v>
      </c>
      <c r="DF46" s="79">
        <f t="shared" si="82"/>
        <v>0</v>
      </c>
      <c r="DG46" s="79">
        <f t="shared" si="82"/>
        <v>0</v>
      </c>
      <c r="DH46" s="79">
        <f t="shared" si="82"/>
        <v>0</v>
      </c>
      <c r="DI46" s="79">
        <f t="shared" si="82"/>
        <v>0</v>
      </c>
      <c r="DJ46" s="80"/>
      <c r="DK46" s="80"/>
      <c r="DL46" s="79">
        <f t="shared" si="82"/>
        <v>0</v>
      </c>
      <c r="DM46" s="79">
        <f t="shared" si="82"/>
        <v>0</v>
      </c>
      <c r="DN46" s="79">
        <f t="shared" si="82"/>
        <v>0</v>
      </c>
      <c r="DO46" s="79">
        <f t="shared" si="82"/>
        <v>0</v>
      </c>
      <c r="DP46" s="79">
        <f t="shared" si="82"/>
        <v>0</v>
      </c>
      <c r="DQ46" s="80"/>
      <c r="DR46" s="80"/>
      <c r="DS46" s="79">
        <f t="shared" si="83"/>
        <v>0</v>
      </c>
      <c r="DT46" s="79">
        <f t="shared" si="83"/>
        <v>0</v>
      </c>
      <c r="DU46" s="79">
        <f t="shared" si="83"/>
        <v>0</v>
      </c>
      <c r="DV46" s="79">
        <f t="shared" si="83"/>
        <v>0</v>
      </c>
      <c r="DW46" s="79">
        <f t="shared" si="83"/>
        <v>0</v>
      </c>
      <c r="DX46" s="80"/>
      <c r="DY46" s="80"/>
      <c r="DZ46" s="79">
        <f t="shared" si="83"/>
        <v>0</v>
      </c>
      <c r="EA46" s="79">
        <f t="shared" si="83"/>
        <v>0</v>
      </c>
      <c r="EB46" s="79">
        <f t="shared" si="83"/>
        <v>0</v>
      </c>
      <c r="EC46" s="79">
        <f t="shared" si="83"/>
        <v>0</v>
      </c>
      <c r="ED46" s="79">
        <f t="shared" si="83"/>
        <v>0</v>
      </c>
      <c r="EE46" s="80"/>
      <c r="EF46" s="80"/>
      <c r="EG46" s="79">
        <f t="shared" si="83"/>
        <v>0</v>
      </c>
      <c r="EH46" s="79">
        <f t="shared" si="83"/>
        <v>0</v>
      </c>
      <c r="EI46" s="79">
        <f t="shared" si="83"/>
        <v>0</v>
      </c>
      <c r="EJ46" s="79">
        <f t="shared" si="83"/>
        <v>0</v>
      </c>
      <c r="EK46" s="79">
        <f t="shared" si="83"/>
        <v>0</v>
      </c>
      <c r="EL46" s="80"/>
      <c r="EM46" s="80"/>
      <c r="EN46" s="79">
        <f t="shared" si="83"/>
        <v>0</v>
      </c>
      <c r="EO46" s="79">
        <f t="shared" si="83"/>
        <v>0</v>
      </c>
      <c r="EP46" s="79">
        <f t="shared" si="83"/>
        <v>0</v>
      </c>
      <c r="EQ46" s="79">
        <f t="shared" si="83"/>
        <v>0</v>
      </c>
      <c r="ER46" s="79">
        <f t="shared" si="83"/>
        <v>0</v>
      </c>
      <c r="ES46" s="80"/>
      <c r="ET46" s="80"/>
      <c r="EU46" s="79">
        <f t="shared" si="71"/>
        <v>0</v>
      </c>
      <c r="EV46" s="79">
        <f t="shared" si="71"/>
        <v>0</v>
      </c>
      <c r="EW46" s="79">
        <f t="shared" si="71"/>
        <v>0</v>
      </c>
      <c r="EX46" s="79">
        <f t="shared" si="71"/>
        <v>0</v>
      </c>
      <c r="EY46" s="79">
        <f t="shared" si="71"/>
        <v>0</v>
      </c>
      <c r="EZ46" s="80"/>
      <c r="FA46" s="80"/>
      <c r="FB46" s="79">
        <f t="shared" si="69"/>
        <v>0</v>
      </c>
      <c r="FC46" s="79">
        <f t="shared" si="69"/>
        <v>0</v>
      </c>
      <c r="FD46" s="79">
        <f t="shared" si="69"/>
        <v>0</v>
      </c>
      <c r="FE46" s="79">
        <f t="shared" si="69"/>
        <v>0</v>
      </c>
      <c r="FF46" s="79">
        <f t="shared" si="69"/>
        <v>0</v>
      </c>
      <c r="FG46" s="80"/>
      <c r="FH46" s="80"/>
      <c r="FI46" s="79">
        <f t="shared" si="69"/>
        <v>0</v>
      </c>
      <c r="FJ46" s="79">
        <f t="shared" si="69"/>
        <v>0</v>
      </c>
      <c r="FK46" s="79">
        <f t="shared" si="69"/>
        <v>0</v>
      </c>
      <c r="FL46" s="79">
        <f t="shared" si="69"/>
        <v>0</v>
      </c>
      <c r="FM46" s="79">
        <f t="shared" si="69"/>
        <v>0</v>
      </c>
      <c r="FN46" s="80"/>
      <c r="FO46" s="80"/>
      <c r="FP46" s="79">
        <f t="shared" si="69"/>
        <v>0</v>
      </c>
      <c r="FQ46" s="79">
        <f t="shared" si="69"/>
        <v>0</v>
      </c>
      <c r="FR46" s="79">
        <f t="shared" si="69"/>
        <v>0</v>
      </c>
      <c r="FS46" s="79">
        <f t="shared" si="69"/>
        <v>0</v>
      </c>
      <c r="FT46" s="79">
        <f t="shared" si="69"/>
        <v>0</v>
      </c>
      <c r="FU46" s="80"/>
      <c r="FV46" s="80"/>
      <c r="FW46" s="79">
        <f t="shared" si="69"/>
        <v>0</v>
      </c>
      <c r="FX46" s="79">
        <f t="shared" si="69"/>
        <v>0</v>
      </c>
      <c r="FY46" s="79">
        <f t="shared" si="69"/>
        <v>0</v>
      </c>
    </row>
    <row r="47" spans="1:181" ht="31.5" customHeight="1">
      <c r="A47" s="82"/>
      <c r="B47" s="87"/>
      <c r="C47" s="87"/>
      <c r="D47" s="130"/>
      <c r="E47" s="87"/>
      <c r="F47" s="87"/>
      <c r="G47" s="87"/>
      <c r="H47" s="83"/>
      <c r="I47" s="136"/>
      <c r="J47" s="90"/>
      <c r="K47" s="85"/>
      <c r="L47" s="84"/>
      <c r="M47" s="124"/>
      <c r="N47" s="124"/>
      <c r="O47" s="76"/>
      <c r="P47" s="86"/>
      <c r="Q47" s="88"/>
      <c r="R47" s="79">
        <f t="shared" si="63"/>
        <v>0</v>
      </c>
      <c r="S47" s="79">
        <f t="shared" si="63"/>
        <v>0</v>
      </c>
      <c r="T47" s="79">
        <f t="shared" si="63"/>
        <v>0</v>
      </c>
      <c r="U47" s="79">
        <f t="shared" si="63"/>
        <v>0</v>
      </c>
      <c r="V47" s="79">
        <f t="shared" si="63"/>
        <v>0</v>
      </c>
      <c r="W47" s="80"/>
      <c r="X47" s="80"/>
      <c r="Y47" s="79">
        <f t="shared" ref="Y47:AC62" si="86">IF((AND(Y$1&gt;=$J47,Y$1&lt;=$L47)),$Q47,0)</f>
        <v>0</v>
      </c>
      <c r="Z47" s="79">
        <f t="shared" si="86"/>
        <v>0</v>
      </c>
      <c r="AA47" s="79">
        <f t="shared" si="86"/>
        <v>0</v>
      </c>
      <c r="AB47" s="79">
        <f t="shared" si="86"/>
        <v>0</v>
      </c>
      <c r="AC47" s="79">
        <f t="shared" si="86"/>
        <v>0</v>
      </c>
      <c r="AD47" s="80"/>
      <c r="AE47" s="80"/>
      <c r="AF47" s="79">
        <f t="shared" si="72"/>
        <v>0</v>
      </c>
      <c r="AG47" s="79">
        <f t="shared" si="72"/>
        <v>0</v>
      </c>
      <c r="AH47" s="79">
        <f t="shared" si="72"/>
        <v>0</v>
      </c>
      <c r="AI47" s="79">
        <f t="shared" si="72"/>
        <v>0</v>
      </c>
      <c r="AJ47" s="79">
        <f t="shared" si="72"/>
        <v>0</v>
      </c>
      <c r="AK47" s="80"/>
      <c r="AL47" s="80"/>
      <c r="AM47" s="79">
        <f t="shared" si="73"/>
        <v>0</v>
      </c>
      <c r="AN47" s="79">
        <f t="shared" si="73"/>
        <v>0</v>
      </c>
      <c r="AO47" s="79">
        <f t="shared" si="73"/>
        <v>0</v>
      </c>
      <c r="AP47" s="79">
        <f t="shared" si="73"/>
        <v>0</v>
      </c>
      <c r="AQ47" s="79">
        <f t="shared" si="73"/>
        <v>0</v>
      </c>
      <c r="AR47" s="80"/>
      <c r="AS47" s="80"/>
      <c r="AT47" s="79">
        <f t="shared" si="74"/>
        <v>0</v>
      </c>
      <c r="AU47" s="79">
        <f t="shared" si="74"/>
        <v>0</v>
      </c>
      <c r="AV47" s="79">
        <f t="shared" si="74"/>
        <v>0</v>
      </c>
      <c r="AW47" s="79">
        <f t="shared" si="74"/>
        <v>0</v>
      </c>
      <c r="AX47" s="79">
        <f t="shared" si="74"/>
        <v>0</v>
      </c>
      <c r="AY47" s="80"/>
      <c r="AZ47" s="80"/>
      <c r="BA47" s="79">
        <f t="shared" si="75"/>
        <v>0</v>
      </c>
      <c r="BB47" s="79">
        <f t="shared" si="75"/>
        <v>0</v>
      </c>
      <c r="BC47" s="79">
        <f t="shared" si="75"/>
        <v>0</v>
      </c>
      <c r="BD47" s="79">
        <f t="shared" si="75"/>
        <v>0</v>
      </c>
      <c r="BE47" s="79">
        <f t="shared" si="75"/>
        <v>0</v>
      </c>
      <c r="BF47" s="80"/>
      <c r="BG47" s="80"/>
      <c r="BH47" s="79">
        <f t="shared" si="76"/>
        <v>0</v>
      </c>
      <c r="BI47" s="79">
        <f t="shared" si="76"/>
        <v>0</v>
      </c>
      <c r="BJ47" s="79">
        <f t="shared" si="76"/>
        <v>0</v>
      </c>
      <c r="BK47" s="79">
        <f t="shared" si="76"/>
        <v>0</v>
      </c>
      <c r="BL47" s="79">
        <f t="shared" si="76"/>
        <v>0</v>
      </c>
      <c r="BM47" s="80"/>
      <c r="BN47" s="80"/>
      <c r="BO47" s="79">
        <f t="shared" si="77"/>
        <v>0</v>
      </c>
      <c r="BP47" s="79">
        <f t="shared" si="77"/>
        <v>0</v>
      </c>
      <c r="BQ47" s="79">
        <f t="shared" si="77"/>
        <v>0</v>
      </c>
      <c r="BR47" s="79">
        <f t="shared" si="77"/>
        <v>0</v>
      </c>
      <c r="BS47" s="79">
        <f t="shared" si="77"/>
        <v>0</v>
      </c>
      <c r="BT47" s="80"/>
      <c r="BU47" s="80"/>
      <c r="BV47" s="79">
        <f t="shared" si="78"/>
        <v>0</v>
      </c>
      <c r="BW47" s="79">
        <f t="shared" si="78"/>
        <v>0</v>
      </c>
      <c r="BX47" s="79">
        <f t="shared" si="78"/>
        <v>0</v>
      </c>
      <c r="BY47" s="79">
        <f t="shared" si="78"/>
        <v>0</v>
      </c>
      <c r="BZ47" s="79">
        <f t="shared" si="78"/>
        <v>0</v>
      </c>
      <c r="CA47" s="80"/>
      <c r="CB47" s="80"/>
      <c r="CC47" s="79">
        <f t="shared" si="79"/>
        <v>0</v>
      </c>
      <c r="CD47" s="79">
        <f t="shared" si="79"/>
        <v>0</v>
      </c>
      <c r="CE47" s="79">
        <f t="shared" si="79"/>
        <v>0</v>
      </c>
      <c r="CF47" s="79">
        <f t="shared" si="79"/>
        <v>0</v>
      </c>
      <c r="CG47" s="79">
        <f t="shared" si="79"/>
        <v>0</v>
      </c>
      <c r="CH47" s="80"/>
      <c r="CI47" s="80"/>
      <c r="CJ47" s="79">
        <f t="shared" si="84"/>
        <v>0</v>
      </c>
      <c r="CK47" s="79">
        <f t="shared" si="84"/>
        <v>0</v>
      </c>
      <c r="CL47" s="79">
        <f t="shared" si="84"/>
        <v>0</v>
      </c>
      <c r="CM47" s="79">
        <f t="shared" si="84"/>
        <v>0</v>
      </c>
      <c r="CN47" s="79">
        <f t="shared" si="84"/>
        <v>0</v>
      </c>
      <c r="CO47" s="80"/>
      <c r="CP47" s="80"/>
      <c r="CQ47" s="79">
        <f t="shared" si="85"/>
        <v>0</v>
      </c>
      <c r="CR47" s="79">
        <f t="shared" si="85"/>
        <v>0</v>
      </c>
      <c r="CS47" s="79">
        <f t="shared" si="85"/>
        <v>0</v>
      </c>
      <c r="CT47" s="79">
        <f t="shared" si="70"/>
        <v>0</v>
      </c>
      <c r="CU47" s="79">
        <f t="shared" si="70"/>
        <v>0</v>
      </c>
      <c r="CV47" s="80"/>
      <c r="CW47" s="80"/>
      <c r="CX47" s="79">
        <f t="shared" si="70"/>
        <v>0</v>
      </c>
      <c r="CY47" s="79">
        <f t="shared" si="70"/>
        <v>0</v>
      </c>
      <c r="CZ47" s="79">
        <f t="shared" si="70"/>
        <v>0</v>
      </c>
      <c r="DA47" s="79">
        <f t="shared" si="70"/>
        <v>0</v>
      </c>
      <c r="DB47" s="79">
        <f t="shared" si="70"/>
        <v>0</v>
      </c>
      <c r="DC47" s="80"/>
      <c r="DD47" s="80"/>
      <c r="DE47" s="79">
        <f t="shared" si="82"/>
        <v>0</v>
      </c>
      <c r="DF47" s="79">
        <f t="shared" si="82"/>
        <v>0</v>
      </c>
      <c r="DG47" s="79">
        <f t="shared" si="82"/>
        <v>0</v>
      </c>
      <c r="DH47" s="79">
        <f t="shared" si="82"/>
        <v>0</v>
      </c>
      <c r="DI47" s="79">
        <f t="shared" si="82"/>
        <v>0</v>
      </c>
      <c r="DJ47" s="80"/>
      <c r="DK47" s="80"/>
      <c r="DL47" s="79">
        <f t="shared" si="82"/>
        <v>0</v>
      </c>
      <c r="DM47" s="79">
        <f t="shared" si="82"/>
        <v>0</v>
      </c>
      <c r="DN47" s="79">
        <f t="shared" si="82"/>
        <v>0</v>
      </c>
      <c r="DO47" s="79">
        <f t="shared" si="82"/>
        <v>0</v>
      </c>
      <c r="DP47" s="79">
        <f t="shared" si="82"/>
        <v>0</v>
      </c>
      <c r="DQ47" s="80"/>
      <c r="DR47" s="80"/>
      <c r="DS47" s="79">
        <f t="shared" si="83"/>
        <v>0</v>
      </c>
      <c r="DT47" s="79">
        <f t="shared" si="83"/>
        <v>0</v>
      </c>
      <c r="DU47" s="79">
        <f t="shared" si="83"/>
        <v>0</v>
      </c>
      <c r="DV47" s="79">
        <f t="shared" si="83"/>
        <v>0</v>
      </c>
      <c r="DW47" s="79">
        <f t="shared" si="83"/>
        <v>0</v>
      </c>
      <c r="DX47" s="80"/>
      <c r="DY47" s="80"/>
      <c r="DZ47" s="79">
        <f t="shared" si="83"/>
        <v>0</v>
      </c>
      <c r="EA47" s="79">
        <f t="shared" si="83"/>
        <v>0</v>
      </c>
      <c r="EB47" s="79">
        <f t="shared" si="83"/>
        <v>0</v>
      </c>
      <c r="EC47" s="79">
        <f t="shared" si="83"/>
        <v>0</v>
      </c>
      <c r="ED47" s="79">
        <f t="shared" si="83"/>
        <v>0</v>
      </c>
      <c r="EE47" s="80"/>
      <c r="EF47" s="80"/>
      <c r="EG47" s="79">
        <f t="shared" si="83"/>
        <v>0</v>
      </c>
      <c r="EH47" s="79">
        <f t="shared" si="83"/>
        <v>0</v>
      </c>
      <c r="EI47" s="79">
        <f t="shared" si="83"/>
        <v>0</v>
      </c>
      <c r="EJ47" s="79">
        <f t="shared" si="83"/>
        <v>0</v>
      </c>
      <c r="EK47" s="79">
        <f t="shared" si="83"/>
        <v>0</v>
      </c>
      <c r="EL47" s="80"/>
      <c r="EM47" s="80"/>
      <c r="EN47" s="79">
        <f t="shared" si="83"/>
        <v>0</v>
      </c>
      <c r="EO47" s="79">
        <f t="shared" si="83"/>
        <v>0</v>
      </c>
      <c r="EP47" s="79">
        <f t="shared" si="83"/>
        <v>0</v>
      </c>
      <c r="EQ47" s="79">
        <f t="shared" si="83"/>
        <v>0</v>
      </c>
      <c r="ER47" s="79">
        <f t="shared" si="83"/>
        <v>0</v>
      </c>
      <c r="ES47" s="80"/>
      <c r="ET47" s="80"/>
      <c r="EU47" s="79">
        <f t="shared" si="71"/>
        <v>0</v>
      </c>
      <c r="EV47" s="79">
        <f t="shared" si="71"/>
        <v>0</v>
      </c>
      <c r="EW47" s="79">
        <f t="shared" si="71"/>
        <v>0</v>
      </c>
      <c r="EX47" s="79">
        <f t="shared" si="71"/>
        <v>0</v>
      </c>
      <c r="EY47" s="79">
        <f t="shared" si="71"/>
        <v>0</v>
      </c>
      <c r="EZ47" s="80"/>
      <c r="FA47" s="80"/>
      <c r="FB47" s="79">
        <f t="shared" si="69"/>
        <v>0</v>
      </c>
      <c r="FC47" s="79">
        <f t="shared" si="69"/>
        <v>0</v>
      </c>
      <c r="FD47" s="79">
        <f t="shared" si="69"/>
        <v>0</v>
      </c>
      <c r="FE47" s="79">
        <f t="shared" si="69"/>
        <v>0</v>
      </c>
      <c r="FF47" s="79">
        <f t="shared" si="69"/>
        <v>0</v>
      </c>
      <c r="FG47" s="80"/>
      <c r="FH47" s="80"/>
      <c r="FI47" s="79">
        <f t="shared" si="69"/>
        <v>0</v>
      </c>
      <c r="FJ47" s="79">
        <f t="shared" si="69"/>
        <v>0</v>
      </c>
      <c r="FK47" s="79">
        <f t="shared" si="69"/>
        <v>0</v>
      </c>
      <c r="FL47" s="79">
        <f t="shared" si="69"/>
        <v>0</v>
      </c>
      <c r="FM47" s="79">
        <f t="shared" si="69"/>
        <v>0</v>
      </c>
      <c r="FN47" s="80"/>
      <c r="FO47" s="80"/>
      <c r="FP47" s="79">
        <f t="shared" si="69"/>
        <v>0</v>
      </c>
      <c r="FQ47" s="79">
        <f t="shared" si="69"/>
        <v>0</v>
      </c>
      <c r="FR47" s="79">
        <f t="shared" si="69"/>
        <v>0</v>
      </c>
      <c r="FS47" s="79">
        <f t="shared" si="69"/>
        <v>0</v>
      </c>
      <c r="FT47" s="79">
        <f t="shared" si="69"/>
        <v>0</v>
      </c>
      <c r="FU47" s="80"/>
      <c r="FV47" s="80"/>
      <c r="FW47" s="79">
        <f t="shared" si="69"/>
        <v>0</v>
      </c>
      <c r="FX47" s="79">
        <f t="shared" si="69"/>
        <v>0</v>
      </c>
      <c r="FY47" s="79">
        <f t="shared" si="69"/>
        <v>0</v>
      </c>
    </row>
    <row r="48" spans="1:181" ht="31.5" customHeight="1">
      <c r="A48" s="82"/>
      <c r="B48" s="87"/>
      <c r="C48" s="87"/>
      <c r="D48" s="130"/>
      <c r="E48" s="87"/>
      <c r="F48" s="87"/>
      <c r="G48" s="87"/>
      <c r="H48" s="83"/>
      <c r="I48" s="136"/>
      <c r="J48" s="90"/>
      <c r="K48" s="85"/>
      <c r="L48" s="84"/>
      <c r="M48" s="124"/>
      <c r="N48" s="124"/>
      <c r="O48" s="76"/>
      <c r="P48" s="86"/>
      <c r="Q48" s="88"/>
      <c r="R48" s="79">
        <f t="shared" si="63"/>
        <v>0</v>
      </c>
      <c r="S48" s="79">
        <f t="shared" si="63"/>
        <v>0</v>
      </c>
      <c r="T48" s="79">
        <f t="shared" si="63"/>
        <v>0</v>
      </c>
      <c r="U48" s="79">
        <f t="shared" si="63"/>
        <v>0</v>
      </c>
      <c r="V48" s="79">
        <f t="shared" si="63"/>
        <v>0</v>
      </c>
      <c r="W48" s="80"/>
      <c r="X48" s="80"/>
      <c r="Y48" s="79">
        <f t="shared" si="86"/>
        <v>0</v>
      </c>
      <c r="Z48" s="79">
        <f t="shared" si="86"/>
        <v>0</v>
      </c>
      <c r="AA48" s="79">
        <f t="shared" si="86"/>
        <v>0</v>
      </c>
      <c r="AB48" s="79">
        <f t="shared" si="86"/>
        <v>0</v>
      </c>
      <c r="AC48" s="79">
        <f t="shared" si="86"/>
        <v>0</v>
      </c>
      <c r="AD48" s="80"/>
      <c r="AE48" s="80"/>
      <c r="AF48" s="79">
        <f t="shared" si="72"/>
        <v>0</v>
      </c>
      <c r="AG48" s="79">
        <f t="shared" si="72"/>
        <v>0</v>
      </c>
      <c r="AH48" s="79">
        <f t="shared" si="72"/>
        <v>0</v>
      </c>
      <c r="AI48" s="79">
        <f t="shared" si="72"/>
        <v>0</v>
      </c>
      <c r="AJ48" s="79">
        <f t="shared" si="72"/>
        <v>0</v>
      </c>
      <c r="AK48" s="80"/>
      <c r="AL48" s="80"/>
      <c r="AM48" s="79">
        <f t="shared" si="73"/>
        <v>0</v>
      </c>
      <c r="AN48" s="79">
        <f t="shared" si="73"/>
        <v>0</v>
      </c>
      <c r="AO48" s="79">
        <f t="shared" si="73"/>
        <v>0</v>
      </c>
      <c r="AP48" s="79">
        <f t="shared" si="73"/>
        <v>0</v>
      </c>
      <c r="AQ48" s="79">
        <f t="shared" si="73"/>
        <v>0</v>
      </c>
      <c r="AR48" s="80"/>
      <c r="AS48" s="80"/>
      <c r="AT48" s="79">
        <f t="shared" si="74"/>
        <v>0</v>
      </c>
      <c r="AU48" s="79">
        <f t="shared" si="74"/>
        <v>0</v>
      </c>
      <c r="AV48" s="79">
        <f t="shared" si="74"/>
        <v>0</v>
      </c>
      <c r="AW48" s="79">
        <f t="shared" si="74"/>
        <v>0</v>
      </c>
      <c r="AX48" s="79">
        <f t="shared" si="74"/>
        <v>0</v>
      </c>
      <c r="AY48" s="80"/>
      <c r="AZ48" s="80"/>
      <c r="BA48" s="79">
        <f t="shared" si="75"/>
        <v>0</v>
      </c>
      <c r="BB48" s="79">
        <f t="shared" si="75"/>
        <v>0</v>
      </c>
      <c r="BC48" s="79">
        <f t="shared" si="75"/>
        <v>0</v>
      </c>
      <c r="BD48" s="79">
        <f t="shared" si="75"/>
        <v>0</v>
      </c>
      <c r="BE48" s="79">
        <f t="shared" si="75"/>
        <v>0</v>
      </c>
      <c r="BF48" s="80"/>
      <c r="BG48" s="80"/>
      <c r="BH48" s="79">
        <f t="shared" si="76"/>
        <v>0</v>
      </c>
      <c r="BI48" s="79">
        <f t="shared" si="76"/>
        <v>0</v>
      </c>
      <c r="BJ48" s="79">
        <f t="shared" si="76"/>
        <v>0</v>
      </c>
      <c r="BK48" s="79">
        <f t="shared" si="76"/>
        <v>0</v>
      </c>
      <c r="BL48" s="79">
        <f t="shared" si="76"/>
        <v>0</v>
      </c>
      <c r="BM48" s="80"/>
      <c r="BN48" s="80"/>
      <c r="BO48" s="79">
        <f t="shared" si="77"/>
        <v>0</v>
      </c>
      <c r="BP48" s="79">
        <f t="shared" si="77"/>
        <v>0</v>
      </c>
      <c r="BQ48" s="79">
        <f t="shared" si="77"/>
        <v>0</v>
      </c>
      <c r="BR48" s="79">
        <f t="shared" si="77"/>
        <v>0</v>
      </c>
      <c r="BS48" s="79">
        <f t="shared" si="77"/>
        <v>0</v>
      </c>
      <c r="BT48" s="80"/>
      <c r="BU48" s="80"/>
      <c r="BV48" s="79">
        <f t="shared" si="78"/>
        <v>0</v>
      </c>
      <c r="BW48" s="79">
        <f t="shared" si="78"/>
        <v>0</v>
      </c>
      <c r="BX48" s="79">
        <f t="shared" si="78"/>
        <v>0</v>
      </c>
      <c r="BY48" s="79">
        <f t="shared" si="78"/>
        <v>0</v>
      </c>
      <c r="BZ48" s="79">
        <f t="shared" si="78"/>
        <v>0</v>
      </c>
      <c r="CA48" s="80"/>
      <c r="CB48" s="80"/>
      <c r="CC48" s="79">
        <f t="shared" si="79"/>
        <v>0</v>
      </c>
      <c r="CD48" s="79">
        <f t="shared" si="79"/>
        <v>0</v>
      </c>
      <c r="CE48" s="79">
        <f t="shared" si="79"/>
        <v>0</v>
      </c>
      <c r="CF48" s="79">
        <f t="shared" si="79"/>
        <v>0</v>
      </c>
      <c r="CG48" s="79">
        <f t="shared" si="79"/>
        <v>0</v>
      </c>
      <c r="CH48" s="80"/>
      <c r="CI48" s="80"/>
      <c r="CJ48" s="79">
        <f t="shared" si="84"/>
        <v>0</v>
      </c>
      <c r="CK48" s="79">
        <f t="shared" si="84"/>
        <v>0</v>
      </c>
      <c r="CL48" s="79">
        <f t="shared" si="84"/>
        <v>0</v>
      </c>
      <c r="CM48" s="79">
        <f t="shared" si="84"/>
        <v>0</v>
      </c>
      <c r="CN48" s="79">
        <f t="shared" si="84"/>
        <v>0</v>
      </c>
      <c r="CO48" s="80"/>
      <c r="CP48" s="80"/>
      <c r="CQ48" s="79">
        <f t="shared" si="85"/>
        <v>0</v>
      </c>
      <c r="CR48" s="79">
        <f t="shared" si="85"/>
        <v>0</v>
      </c>
      <c r="CS48" s="79">
        <f t="shared" si="85"/>
        <v>0</v>
      </c>
      <c r="CT48" s="79">
        <f t="shared" si="70"/>
        <v>0</v>
      </c>
      <c r="CU48" s="79">
        <f t="shared" si="70"/>
        <v>0</v>
      </c>
      <c r="CV48" s="80"/>
      <c r="CW48" s="80"/>
      <c r="CX48" s="79">
        <f t="shared" si="70"/>
        <v>0</v>
      </c>
      <c r="CY48" s="79">
        <f t="shared" si="70"/>
        <v>0</v>
      </c>
      <c r="CZ48" s="79">
        <f t="shared" si="70"/>
        <v>0</v>
      </c>
      <c r="DA48" s="79">
        <f t="shared" si="70"/>
        <v>0</v>
      </c>
      <c r="DB48" s="79">
        <f t="shared" si="70"/>
        <v>0</v>
      </c>
      <c r="DC48" s="80"/>
      <c r="DD48" s="80"/>
      <c r="DE48" s="79">
        <f t="shared" si="82"/>
        <v>0</v>
      </c>
      <c r="DF48" s="79">
        <f t="shared" si="82"/>
        <v>0</v>
      </c>
      <c r="DG48" s="79">
        <f t="shared" si="82"/>
        <v>0</v>
      </c>
      <c r="DH48" s="79">
        <f t="shared" si="82"/>
        <v>0</v>
      </c>
      <c r="DI48" s="79">
        <f t="shared" si="82"/>
        <v>0</v>
      </c>
      <c r="DJ48" s="80"/>
      <c r="DK48" s="80"/>
      <c r="DL48" s="79">
        <f t="shared" si="82"/>
        <v>0</v>
      </c>
      <c r="DM48" s="79">
        <f t="shared" si="82"/>
        <v>0</v>
      </c>
      <c r="DN48" s="79">
        <f t="shared" si="82"/>
        <v>0</v>
      </c>
      <c r="DO48" s="79">
        <f t="shared" si="82"/>
        <v>0</v>
      </c>
      <c r="DP48" s="79">
        <f t="shared" si="82"/>
        <v>0</v>
      </c>
      <c r="DQ48" s="80"/>
      <c r="DR48" s="80"/>
      <c r="DS48" s="79">
        <f t="shared" si="83"/>
        <v>0</v>
      </c>
      <c r="DT48" s="79">
        <f t="shared" si="83"/>
        <v>0</v>
      </c>
      <c r="DU48" s="79">
        <f t="shared" si="83"/>
        <v>0</v>
      </c>
      <c r="DV48" s="79">
        <f t="shared" si="83"/>
        <v>0</v>
      </c>
      <c r="DW48" s="79">
        <f t="shared" si="83"/>
        <v>0</v>
      </c>
      <c r="DX48" s="80"/>
      <c r="DY48" s="80"/>
      <c r="DZ48" s="79">
        <f t="shared" si="83"/>
        <v>0</v>
      </c>
      <c r="EA48" s="79">
        <f t="shared" si="83"/>
        <v>0</v>
      </c>
      <c r="EB48" s="79">
        <f t="shared" si="83"/>
        <v>0</v>
      </c>
      <c r="EC48" s="79">
        <f t="shared" si="83"/>
        <v>0</v>
      </c>
      <c r="ED48" s="79">
        <f t="shared" si="83"/>
        <v>0</v>
      </c>
      <c r="EE48" s="80"/>
      <c r="EF48" s="80"/>
      <c r="EG48" s="79">
        <f t="shared" si="83"/>
        <v>0</v>
      </c>
      <c r="EH48" s="79">
        <f t="shared" si="83"/>
        <v>0</v>
      </c>
      <c r="EI48" s="79">
        <f t="shared" si="83"/>
        <v>0</v>
      </c>
      <c r="EJ48" s="79">
        <f t="shared" si="83"/>
        <v>0</v>
      </c>
      <c r="EK48" s="79">
        <f t="shared" si="83"/>
        <v>0</v>
      </c>
      <c r="EL48" s="80"/>
      <c r="EM48" s="80"/>
      <c r="EN48" s="79">
        <f t="shared" si="83"/>
        <v>0</v>
      </c>
      <c r="EO48" s="79">
        <f t="shared" si="83"/>
        <v>0</v>
      </c>
      <c r="EP48" s="79">
        <f t="shared" si="83"/>
        <v>0</v>
      </c>
      <c r="EQ48" s="79">
        <f t="shared" si="83"/>
        <v>0</v>
      </c>
      <c r="ER48" s="79">
        <f t="shared" si="83"/>
        <v>0</v>
      </c>
      <c r="ES48" s="80"/>
      <c r="ET48" s="80"/>
      <c r="EU48" s="79">
        <f t="shared" si="71"/>
        <v>0</v>
      </c>
      <c r="EV48" s="79">
        <f t="shared" si="71"/>
        <v>0</v>
      </c>
      <c r="EW48" s="79">
        <f t="shared" si="71"/>
        <v>0</v>
      </c>
      <c r="EX48" s="79">
        <f t="shared" si="71"/>
        <v>0</v>
      </c>
      <c r="EY48" s="79">
        <f t="shared" si="71"/>
        <v>0</v>
      </c>
      <c r="EZ48" s="80"/>
      <c r="FA48" s="80"/>
      <c r="FB48" s="79">
        <f t="shared" si="69"/>
        <v>0</v>
      </c>
      <c r="FC48" s="79">
        <f t="shared" si="69"/>
        <v>0</v>
      </c>
      <c r="FD48" s="79">
        <f t="shared" si="69"/>
        <v>0</v>
      </c>
      <c r="FE48" s="79">
        <f t="shared" si="69"/>
        <v>0</v>
      </c>
      <c r="FF48" s="79">
        <f t="shared" si="69"/>
        <v>0</v>
      </c>
      <c r="FG48" s="80"/>
      <c r="FH48" s="80"/>
      <c r="FI48" s="79">
        <f t="shared" si="69"/>
        <v>0</v>
      </c>
      <c r="FJ48" s="79">
        <f t="shared" si="69"/>
        <v>0</v>
      </c>
      <c r="FK48" s="79">
        <f t="shared" si="69"/>
        <v>0</v>
      </c>
      <c r="FL48" s="79">
        <f t="shared" si="69"/>
        <v>0</v>
      </c>
      <c r="FM48" s="79">
        <f t="shared" si="69"/>
        <v>0</v>
      </c>
      <c r="FN48" s="80"/>
      <c r="FO48" s="80"/>
      <c r="FP48" s="79">
        <f t="shared" si="69"/>
        <v>0</v>
      </c>
      <c r="FQ48" s="79">
        <f t="shared" si="69"/>
        <v>0</v>
      </c>
      <c r="FR48" s="79">
        <f t="shared" si="69"/>
        <v>0</v>
      </c>
      <c r="FS48" s="79">
        <f t="shared" si="69"/>
        <v>0</v>
      </c>
      <c r="FT48" s="79">
        <f t="shared" si="69"/>
        <v>0</v>
      </c>
      <c r="FU48" s="80"/>
      <c r="FV48" s="80"/>
      <c r="FW48" s="79">
        <f t="shared" si="69"/>
        <v>0</v>
      </c>
      <c r="FX48" s="79">
        <f t="shared" si="69"/>
        <v>0</v>
      </c>
      <c r="FY48" s="79">
        <f t="shared" si="69"/>
        <v>0</v>
      </c>
    </row>
    <row r="49" spans="1:181" ht="31.5" customHeight="1">
      <c r="A49" s="82"/>
      <c r="B49" s="87"/>
      <c r="C49" s="87"/>
      <c r="D49" s="130"/>
      <c r="E49" s="87"/>
      <c r="F49" s="87"/>
      <c r="G49" s="87"/>
      <c r="H49" s="83"/>
      <c r="I49" s="136"/>
      <c r="J49" s="90"/>
      <c r="K49" s="85"/>
      <c r="L49" s="84"/>
      <c r="M49" s="124"/>
      <c r="N49" s="124"/>
      <c r="O49" s="76"/>
      <c r="P49" s="86"/>
      <c r="Q49" s="88"/>
      <c r="R49" s="79">
        <f t="shared" si="63"/>
        <v>0</v>
      </c>
      <c r="S49" s="79">
        <f t="shared" si="63"/>
        <v>0</v>
      </c>
      <c r="T49" s="79">
        <f t="shared" si="63"/>
        <v>0</v>
      </c>
      <c r="U49" s="79">
        <f t="shared" si="63"/>
        <v>0</v>
      </c>
      <c r="V49" s="79">
        <f t="shared" si="63"/>
        <v>0</v>
      </c>
      <c r="W49" s="80"/>
      <c r="X49" s="80"/>
      <c r="Y49" s="79">
        <f t="shared" si="86"/>
        <v>0</v>
      </c>
      <c r="Z49" s="79">
        <f t="shared" si="86"/>
        <v>0</v>
      </c>
      <c r="AA49" s="79">
        <f t="shared" si="86"/>
        <v>0</v>
      </c>
      <c r="AB49" s="79">
        <f t="shared" si="86"/>
        <v>0</v>
      </c>
      <c r="AC49" s="79">
        <f t="shared" si="86"/>
        <v>0</v>
      </c>
      <c r="AD49" s="80"/>
      <c r="AE49" s="80"/>
      <c r="AF49" s="79">
        <f t="shared" si="72"/>
        <v>0</v>
      </c>
      <c r="AG49" s="79">
        <f t="shared" si="72"/>
        <v>0</v>
      </c>
      <c r="AH49" s="79">
        <f t="shared" si="72"/>
        <v>0</v>
      </c>
      <c r="AI49" s="79">
        <f t="shared" si="72"/>
        <v>0</v>
      </c>
      <c r="AJ49" s="79">
        <f t="shared" si="72"/>
        <v>0</v>
      </c>
      <c r="AK49" s="80"/>
      <c r="AL49" s="80"/>
      <c r="AM49" s="79">
        <f t="shared" si="73"/>
        <v>0</v>
      </c>
      <c r="AN49" s="79">
        <f t="shared" si="73"/>
        <v>0</v>
      </c>
      <c r="AO49" s="79">
        <f t="shared" si="73"/>
        <v>0</v>
      </c>
      <c r="AP49" s="79">
        <f t="shared" si="73"/>
        <v>0</v>
      </c>
      <c r="AQ49" s="79">
        <f t="shared" si="73"/>
        <v>0</v>
      </c>
      <c r="AR49" s="80"/>
      <c r="AS49" s="80"/>
      <c r="AT49" s="79">
        <f t="shared" si="74"/>
        <v>0</v>
      </c>
      <c r="AU49" s="79">
        <f t="shared" si="74"/>
        <v>0</v>
      </c>
      <c r="AV49" s="79">
        <f t="shared" si="74"/>
        <v>0</v>
      </c>
      <c r="AW49" s="79">
        <f t="shared" si="74"/>
        <v>0</v>
      </c>
      <c r="AX49" s="79">
        <f t="shared" si="74"/>
        <v>0</v>
      </c>
      <c r="AY49" s="80"/>
      <c r="AZ49" s="80"/>
      <c r="BA49" s="79">
        <f t="shared" si="75"/>
        <v>0</v>
      </c>
      <c r="BB49" s="79">
        <f t="shared" si="75"/>
        <v>0</v>
      </c>
      <c r="BC49" s="79">
        <f t="shared" si="75"/>
        <v>0</v>
      </c>
      <c r="BD49" s="79">
        <f t="shared" si="75"/>
        <v>0</v>
      </c>
      <c r="BE49" s="79">
        <f t="shared" si="75"/>
        <v>0</v>
      </c>
      <c r="BF49" s="80"/>
      <c r="BG49" s="80"/>
      <c r="BH49" s="79">
        <f t="shared" si="76"/>
        <v>0</v>
      </c>
      <c r="BI49" s="79">
        <f t="shared" si="76"/>
        <v>0</v>
      </c>
      <c r="BJ49" s="79">
        <f t="shared" si="76"/>
        <v>0</v>
      </c>
      <c r="BK49" s="79">
        <f t="shared" si="76"/>
        <v>0</v>
      </c>
      <c r="BL49" s="79">
        <f t="shared" si="76"/>
        <v>0</v>
      </c>
      <c r="BM49" s="80"/>
      <c r="BN49" s="80"/>
      <c r="BO49" s="79">
        <f t="shared" si="77"/>
        <v>0</v>
      </c>
      <c r="BP49" s="79">
        <f t="shared" si="77"/>
        <v>0</v>
      </c>
      <c r="BQ49" s="79">
        <f t="shared" si="77"/>
        <v>0</v>
      </c>
      <c r="BR49" s="79">
        <f t="shared" si="77"/>
        <v>0</v>
      </c>
      <c r="BS49" s="79">
        <f t="shared" si="77"/>
        <v>0</v>
      </c>
      <c r="BT49" s="80"/>
      <c r="BU49" s="80"/>
      <c r="BV49" s="79">
        <f t="shared" si="78"/>
        <v>0</v>
      </c>
      <c r="BW49" s="79">
        <f t="shared" si="78"/>
        <v>0</v>
      </c>
      <c r="BX49" s="79">
        <f t="shared" si="78"/>
        <v>0</v>
      </c>
      <c r="BY49" s="79">
        <f t="shared" si="78"/>
        <v>0</v>
      </c>
      <c r="BZ49" s="79">
        <f t="shared" si="78"/>
        <v>0</v>
      </c>
      <c r="CA49" s="80"/>
      <c r="CB49" s="80"/>
      <c r="CC49" s="79">
        <f t="shared" si="79"/>
        <v>0</v>
      </c>
      <c r="CD49" s="79">
        <f t="shared" si="79"/>
        <v>0</v>
      </c>
      <c r="CE49" s="79">
        <f t="shared" si="79"/>
        <v>0</v>
      </c>
      <c r="CF49" s="79">
        <f t="shared" si="79"/>
        <v>0</v>
      </c>
      <c r="CG49" s="79">
        <f t="shared" si="79"/>
        <v>0</v>
      </c>
      <c r="CH49" s="80"/>
      <c r="CI49" s="80"/>
      <c r="CJ49" s="79">
        <f t="shared" si="84"/>
        <v>0</v>
      </c>
      <c r="CK49" s="79">
        <f t="shared" si="84"/>
        <v>0</v>
      </c>
      <c r="CL49" s="79">
        <f t="shared" si="84"/>
        <v>0</v>
      </c>
      <c r="CM49" s="79">
        <f t="shared" si="84"/>
        <v>0</v>
      </c>
      <c r="CN49" s="79">
        <f t="shared" si="84"/>
        <v>0</v>
      </c>
      <c r="CO49" s="80"/>
      <c r="CP49" s="80"/>
      <c r="CQ49" s="79">
        <f t="shared" si="85"/>
        <v>0</v>
      </c>
      <c r="CR49" s="79">
        <f t="shared" si="85"/>
        <v>0</v>
      </c>
      <c r="CS49" s="79">
        <f t="shared" si="85"/>
        <v>0</v>
      </c>
      <c r="CT49" s="79">
        <f t="shared" si="70"/>
        <v>0</v>
      </c>
      <c r="CU49" s="79">
        <f t="shared" si="70"/>
        <v>0</v>
      </c>
      <c r="CV49" s="80"/>
      <c r="CW49" s="80"/>
      <c r="CX49" s="79">
        <f t="shared" si="70"/>
        <v>0</v>
      </c>
      <c r="CY49" s="79">
        <f t="shared" si="70"/>
        <v>0</v>
      </c>
      <c r="CZ49" s="79">
        <f t="shared" si="70"/>
        <v>0</v>
      </c>
      <c r="DA49" s="79">
        <f t="shared" si="70"/>
        <v>0</v>
      </c>
      <c r="DB49" s="79">
        <f t="shared" si="70"/>
        <v>0</v>
      </c>
      <c r="DC49" s="80"/>
      <c r="DD49" s="80"/>
      <c r="DE49" s="79">
        <f t="shared" si="82"/>
        <v>0</v>
      </c>
      <c r="DF49" s="79">
        <f t="shared" si="82"/>
        <v>0</v>
      </c>
      <c r="DG49" s="79">
        <f t="shared" si="82"/>
        <v>0</v>
      </c>
      <c r="DH49" s="79">
        <f t="shared" si="82"/>
        <v>0</v>
      </c>
      <c r="DI49" s="79">
        <f t="shared" si="82"/>
        <v>0</v>
      </c>
      <c r="DJ49" s="80"/>
      <c r="DK49" s="80"/>
      <c r="DL49" s="79">
        <f t="shared" si="82"/>
        <v>0</v>
      </c>
      <c r="DM49" s="79">
        <f t="shared" si="82"/>
        <v>0</v>
      </c>
      <c r="DN49" s="79">
        <f t="shared" si="82"/>
        <v>0</v>
      </c>
      <c r="DO49" s="79">
        <f t="shared" si="82"/>
        <v>0</v>
      </c>
      <c r="DP49" s="79">
        <f t="shared" si="82"/>
        <v>0</v>
      </c>
      <c r="DQ49" s="80"/>
      <c r="DR49" s="80"/>
      <c r="DS49" s="79">
        <f t="shared" si="83"/>
        <v>0</v>
      </c>
      <c r="DT49" s="79">
        <f t="shared" si="83"/>
        <v>0</v>
      </c>
      <c r="DU49" s="79">
        <f t="shared" si="83"/>
        <v>0</v>
      </c>
      <c r="DV49" s="79">
        <f t="shared" si="83"/>
        <v>0</v>
      </c>
      <c r="DW49" s="79">
        <f t="shared" si="83"/>
        <v>0</v>
      </c>
      <c r="DX49" s="80"/>
      <c r="DY49" s="80"/>
      <c r="DZ49" s="79">
        <f t="shared" si="83"/>
        <v>0</v>
      </c>
      <c r="EA49" s="79">
        <f t="shared" si="83"/>
        <v>0</v>
      </c>
      <c r="EB49" s="79">
        <f t="shared" si="83"/>
        <v>0</v>
      </c>
      <c r="EC49" s="79">
        <f t="shared" si="83"/>
        <v>0</v>
      </c>
      <c r="ED49" s="79">
        <f t="shared" si="83"/>
        <v>0</v>
      </c>
      <c r="EE49" s="80"/>
      <c r="EF49" s="80"/>
      <c r="EG49" s="79">
        <f t="shared" si="83"/>
        <v>0</v>
      </c>
      <c r="EH49" s="79">
        <f t="shared" si="83"/>
        <v>0</v>
      </c>
      <c r="EI49" s="79">
        <f t="shared" si="83"/>
        <v>0</v>
      </c>
      <c r="EJ49" s="79">
        <f t="shared" si="83"/>
        <v>0</v>
      </c>
      <c r="EK49" s="79">
        <f t="shared" si="83"/>
        <v>0</v>
      </c>
      <c r="EL49" s="80"/>
      <c r="EM49" s="80"/>
      <c r="EN49" s="79">
        <f t="shared" si="83"/>
        <v>0</v>
      </c>
      <c r="EO49" s="79">
        <f t="shared" si="83"/>
        <v>0</v>
      </c>
      <c r="EP49" s="79">
        <f t="shared" si="83"/>
        <v>0</v>
      </c>
      <c r="EQ49" s="79">
        <f t="shared" si="83"/>
        <v>0</v>
      </c>
      <c r="ER49" s="79">
        <f t="shared" si="83"/>
        <v>0</v>
      </c>
      <c r="ES49" s="80"/>
      <c r="ET49" s="80"/>
      <c r="EU49" s="79">
        <f t="shared" ref="EU49:EY58" si="87">IF((AND(EU$1&gt;=$J49,EU$1&lt;=$L49)),$Q49,0)</f>
        <v>0</v>
      </c>
      <c r="EV49" s="79">
        <f t="shared" si="87"/>
        <v>0</v>
      </c>
      <c r="EW49" s="79">
        <f t="shared" si="87"/>
        <v>0</v>
      </c>
      <c r="EX49" s="79">
        <f t="shared" si="87"/>
        <v>0</v>
      </c>
      <c r="EY49" s="79">
        <f t="shared" si="87"/>
        <v>0</v>
      </c>
      <c r="EZ49" s="80"/>
      <c r="FA49" s="80"/>
      <c r="FB49" s="79">
        <f t="shared" si="69"/>
        <v>0</v>
      </c>
      <c r="FC49" s="79">
        <f t="shared" si="69"/>
        <v>0</v>
      </c>
      <c r="FD49" s="79">
        <f t="shared" si="69"/>
        <v>0</v>
      </c>
      <c r="FE49" s="79">
        <f t="shared" si="69"/>
        <v>0</v>
      </c>
      <c r="FF49" s="79">
        <f t="shared" si="69"/>
        <v>0</v>
      </c>
      <c r="FG49" s="80"/>
      <c r="FH49" s="80"/>
      <c r="FI49" s="79">
        <f t="shared" si="69"/>
        <v>0</v>
      </c>
      <c r="FJ49" s="79">
        <f t="shared" si="69"/>
        <v>0</v>
      </c>
      <c r="FK49" s="79">
        <f t="shared" si="69"/>
        <v>0</v>
      </c>
      <c r="FL49" s="79">
        <f t="shared" si="69"/>
        <v>0</v>
      </c>
      <c r="FM49" s="79">
        <f t="shared" si="69"/>
        <v>0</v>
      </c>
      <c r="FN49" s="80"/>
      <c r="FO49" s="80"/>
      <c r="FP49" s="79">
        <f t="shared" si="69"/>
        <v>0</v>
      </c>
      <c r="FQ49" s="79">
        <f t="shared" si="69"/>
        <v>0</v>
      </c>
      <c r="FR49" s="79">
        <f t="shared" si="69"/>
        <v>0</v>
      </c>
      <c r="FS49" s="79">
        <f t="shared" si="69"/>
        <v>0</v>
      </c>
      <c r="FT49" s="79">
        <f t="shared" si="69"/>
        <v>0</v>
      </c>
      <c r="FU49" s="80"/>
      <c r="FV49" s="80"/>
      <c r="FW49" s="79">
        <f t="shared" si="69"/>
        <v>0</v>
      </c>
      <c r="FX49" s="79">
        <f t="shared" si="69"/>
        <v>0</v>
      </c>
      <c r="FY49" s="79">
        <f t="shared" si="69"/>
        <v>0</v>
      </c>
    </row>
    <row r="50" spans="1:181" ht="31.5" customHeight="1">
      <c r="A50" s="82"/>
      <c r="B50" s="87"/>
      <c r="C50" s="87"/>
      <c r="D50" s="130"/>
      <c r="E50" s="87"/>
      <c r="F50" s="87"/>
      <c r="G50" s="87"/>
      <c r="H50" s="83"/>
      <c r="I50" s="136"/>
      <c r="J50" s="90"/>
      <c r="K50" s="85"/>
      <c r="L50" s="84"/>
      <c r="M50" s="124"/>
      <c r="N50" s="124"/>
      <c r="O50" s="76"/>
      <c r="P50" s="86"/>
      <c r="Q50" s="88"/>
      <c r="R50" s="79"/>
      <c r="S50" s="79"/>
      <c r="T50" s="79"/>
      <c r="U50" s="79"/>
      <c r="V50" s="79"/>
      <c r="W50" s="80"/>
      <c r="X50" s="80"/>
      <c r="Y50" s="79">
        <f t="shared" si="86"/>
        <v>0</v>
      </c>
      <c r="Z50" s="79">
        <f t="shared" si="86"/>
        <v>0</v>
      </c>
      <c r="AA50" s="79">
        <f t="shared" si="86"/>
        <v>0</v>
      </c>
      <c r="AB50" s="79">
        <f t="shared" si="86"/>
        <v>0</v>
      </c>
      <c r="AC50" s="79">
        <f t="shared" si="86"/>
        <v>0</v>
      </c>
      <c r="AD50" s="80"/>
      <c r="AE50" s="80"/>
      <c r="AF50" s="79">
        <f t="shared" si="72"/>
        <v>0</v>
      </c>
      <c r="AG50" s="79">
        <f t="shared" si="72"/>
        <v>0</v>
      </c>
      <c r="AH50" s="79">
        <f t="shared" si="72"/>
        <v>0</v>
      </c>
      <c r="AI50" s="79">
        <f t="shared" si="72"/>
        <v>0</v>
      </c>
      <c r="AJ50" s="79">
        <f t="shared" si="72"/>
        <v>0</v>
      </c>
      <c r="AK50" s="80"/>
      <c r="AL50" s="80"/>
      <c r="AM50" s="79">
        <f t="shared" si="73"/>
        <v>0</v>
      </c>
      <c r="AN50" s="79">
        <f t="shared" si="73"/>
        <v>0</v>
      </c>
      <c r="AO50" s="79">
        <f t="shared" si="73"/>
        <v>0</v>
      </c>
      <c r="AP50" s="79">
        <f t="shared" si="73"/>
        <v>0</v>
      </c>
      <c r="AQ50" s="79">
        <f t="shared" si="73"/>
        <v>0</v>
      </c>
      <c r="AR50" s="80"/>
      <c r="AS50" s="80"/>
      <c r="AT50" s="79">
        <f t="shared" si="74"/>
        <v>0</v>
      </c>
      <c r="AU50" s="79">
        <f t="shared" si="74"/>
        <v>0</v>
      </c>
      <c r="AV50" s="79">
        <f t="shared" si="74"/>
        <v>0</v>
      </c>
      <c r="AW50" s="79">
        <f t="shared" si="74"/>
        <v>0</v>
      </c>
      <c r="AX50" s="79">
        <f t="shared" si="74"/>
        <v>0</v>
      </c>
      <c r="AY50" s="80"/>
      <c r="AZ50" s="80"/>
      <c r="BA50" s="79">
        <f t="shared" si="75"/>
        <v>0</v>
      </c>
      <c r="BB50" s="79">
        <f t="shared" si="75"/>
        <v>0</v>
      </c>
      <c r="BC50" s="79">
        <f t="shared" si="75"/>
        <v>0</v>
      </c>
      <c r="BD50" s="79">
        <f t="shared" si="75"/>
        <v>0</v>
      </c>
      <c r="BE50" s="79">
        <f t="shared" si="75"/>
        <v>0</v>
      </c>
      <c r="BF50" s="80"/>
      <c r="BG50" s="80"/>
      <c r="BH50" s="79">
        <f t="shared" si="76"/>
        <v>0</v>
      </c>
      <c r="BI50" s="79">
        <f t="shared" si="76"/>
        <v>0</v>
      </c>
      <c r="BJ50" s="79">
        <f t="shared" si="76"/>
        <v>0</v>
      </c>
      <c r="BK50" s="79">
        <f t="shared" si="76"/>
        <v>0</v>
      </c>
      <c r="BL50" s="79">
        <f t="shared" si="76"/>
        <v>0</v>
      </c>
      <c r="BM50" s="80"/>
      <c r="BN50" s="80"/>
      <c r="BO50" s="79">
        <f t="shared" si="77"/>
        <v>0</v>
      </c>
      <c r="BP50" s="79">
        <f t="shared" si="77"/>
        <v>0</v>
      </c>
      <c r="BQ50" s="79">
        <f t="shared" si="77"/>
        <v>0</v>
      </c>
      <c r="BR50" s="79">
        <f t="shared" si="77"/>
        <v>0</v>
      </c>
      <c r="BS50" s="79">
        <f t="shared" si="77"/>
        <v>0</v>
      </c>
      <c r="BT50" s="80"/>
      <c r="BU50" s="80"/>
      <c r="BV50" s="79">
        <f t="shared" si="78"/>
        <v>0</v>
      </c>
      <c r="BW50" s="79">
        <f t="shared" si="78"/>
        <v>0</v>
      </c>
      <c r="BX50" s="79">
        <f t="shared" si="78"/>
        <v>0</v>
      </c>
      <c r="BY50" s="79">
        <f t="shared" si="78"/>
        <v>0</v>
      </c>
      <c r="BZ50" s="79">
        <f t="shared" si="78"/>
        <v>0</v>
      </c>
      <c r="CA50" s="80"/>
      <c r="CB50" s="80"/>
      <c r="CC50" s="79">
        <f t="shared" si="79"/>
        <v>0</v>
      </c>
      <c r="CD50" s="79">
        <f t="shared" si="79"/>
        <v>0</v>
      </c>
      <c r="CE50" s="79">
        <f t="shared" si="79"/>
        <v>0</v>
      </c>
      <c r="CF50" s="79">
        <f t="shared" si="79"/>
        <v>0</v>
      </c>
      <c r="CG50" s="79">
        <f t="shared" si="79"/>
        <v>0</v>
      </c>
      <c r="CH50" s="80"/>
      <c r="CI50" s="80"/>
      <c r="CJ50" s="79">
        <f t="shared" si="84"/>
        <v>0</v>
      </c>
      <c r="CK50" s="79">
        <f t="shared" si="84"/>
        <v>0</v>
      </c>
      <c r="CL50" s="79">
        <f t="shared" si="84"/>
        <v>0</v>
      </c>
      <c r="CM50" s="79">
        <f t="shared" si="84"/>
        <v>0</v>
      </c>
      <c r="CN50" s="79">
        <f t="shared" si="84"/>
        <v>0</v>
      </c>
      <c r="CO50" s="80"/>
      <c r="CP50" s="80"/>
      <c r="CQ50" s="79">
        <f t="shared" si="85"/>
        <v>0</v>
      </c>
      <c r="CR50" s="79">
        <f t="shared" si="85"/>
        <v>0</v>
      </c>
      <c r="CS50" s="79">
        <f t="shared" si="85"/>
        <v>0</v>
      </c>
      <c r="CT50" s="79">
        <f t="shared" si="70"/>
        <v>0</v>
      </c>
      <c r="CU50" s="79">
        <f t="shared" si="70"/>
        <v>0</v>
      </c>
      <c r="CV50" s="80"/>
      <c r="CW50" s="80"/>
      <c r="CX50" s="79">
        <f t="shared" si="70"/>
        <v>0</v>
      </c>
      <c r="CY50" s="79">
        <f t="shared" si="70"/>
        <v>0</v>
      </c>
      <c r="CZ50" s="79">
        <f t="shared" si="70"/>
        <v>0</v>
      </c>
      <c r="DA50" s="79">
        <f t="shared" si="70"/>
        <v>0</v>
      </c>
      <c r="DB50" s="79">
        <f t="shared" si="70"/>
        <v>0</v>
      </c>
      <c r="DC50" s="80"/>
      <c r="DD50" s="80"/>
      <c r="DE50" s="79">
        <f t="shared" si="82"/>
        <v>0</v>
      </c>
      <c r="DF50" s="79">
        <f t="shared" si="82"/>
        <v>0</v>
      </c>
      <c r="DG50" s="79">
        <f t="shared" si="82"/>
        <v>0</v>
      </c>
      <c r="DH50" s="79">
        <f t="shared" si="82"/>
        <v>0</v>
      </c>
      <c r="DI50" s="79">
        <f t="shared" si="82"/>
        <v>0</v>
      </c>
      <c r="DJ50" s="80"/>
      <c r="DK50" s="80"/>
      <c r="DL50" s="79">
        <f t="shared" si="82"/>
        <v>0</v>
      </c>
      <c r="DM50" s="79">
        <f t="shared" si="82"/>
        <v>0</v>
      </c>
      <c r="DN50" s="79">
        <f t="shared" si="82"/>
        <v>0</v>
      </c>
      <c r="DO50" s="79">
        <f t="shared" si="82"/>
        <v>0</v>
      </c>
      <c r="DP50" s="79">
        <f t="shared" si="82"/>
        <v>0</v>
      </c>
      <c r="DQ50" s="80"/>
      <c r="DR50" s="80"/>
      <c r="DS50" s="79">
        <f t="shared" si="83"/>
        <v>0</v>
      </c>
      <c r="DT50" s="79">
        <f t="shared" si="83"/>
        <v>0</v>
      </c>
      <c r="DU50" s="79">
        <f t="shared" si="83"/>
        <v>0</v>
      </c>
      <c r="DV50" s="79">
        <f t="shared" si="83"/>
        <v>0</v>
      </c>
      <c r="DW50" s="79">
        <f t="shared" si="83"/>
        <v>0</v>
      </c>
      <c r="DX50" s="80"/>
      <c r="DY50" s="80"/>
      <c r="DZ50" s="79">
        <f t="shared" si="83"/>
        <v>0</v>
      </c>
      <c r="EA50" s="79">
        <f t="shared" si="83"/>
        <v>0</v>
      </c>
      <c r="EB50" s="79">
        <f t="shared" si="83"/>
        <v>0</v>
      </c>
      <c r="EC50" s="79">
        <f t="shared" si="83"/>
        <v>0</v>
      </c>
      <c r="ED50" s="79">
        <f t="shared" si="83"/>
        <v>0</v>
      </c>
      <c r="EE50" s="80"/>
      <c r="EF50" s="80"/>
      <c r="EG50" s="79">
        <f t="shared" si="83"/>
        <v>0</v>
      </c>
      <c r="EH50" s="79">
        <f t="shared" si="83"/>
        <v>0</v>
      </c>
      <c r="EI50" s="79">
        <f t="shared" si="83"/>
        <v>0</v>
      </c>
      <c r="EJ50" s="79">
        <f t="shared" si="83"/>
        <v>0</v>
      </c>
      <c r="EK50" s="79">
        <f t="shared" si="83"/>
        <v>0</v>
      </c>
      <c r="EL50" s="80"/>
      <c r="EM50" s="80"/>
      <c r="EN50" s="79">
        <f t="shared" si="83"/>
        <v>0</v>
      </c>
      <c r="EO50" s="79">
        <f t="shared" si="83"/>
        <v>0</v>
      </c>
      <c r="EP50" s="79">
        <f t="shared" si="83"/>
        <v>0</v>
      </c>
      <c r="EQ50" s="79">
        <f t="shared" si="83"/>
        <v>0</v>
      </c>
      <c r="ER50" s="79">
        <f t="shared" si="83"/>
        <v>0</v>
      </c>
      <c r="ES50" s="80"/>
      <c r="ET50" s="80"/>
      <c r="EU50" s="79">
        <f t="shared" si="87"/>
        <v>0</v>
      </c>
      <c r="EV50" s="79">
        <f t="shared" si="87"/>
        <v>0</v>
      </c>
      <c r="EW50" s="79">
        <f t="shared" si="87"/>
        <v>0</v>
      </c>
      <c r="EX50" s="79">
        <f t="shared" si="87"/>
        <v>0</v>
      </c>
      <c r="EY50" s="79">
        <f t="shared" si="87"/>
        <v>0</v>
      </c>
      <c r="EZ50" s="80"/>
      <c r="FA50" s="80"/>
      <c r="FB50" s="79">
        <f t="shared" si="69"/>
        <v>0</v>
      </c>
      <c r="FC50" s="79">
        <f t="shared" si="69"/>
        <v>0</v>
      </c>
      <c r="FD50" s="79">
        <f t="shared" si="69"/>
        <v>0</v>
      </c>
      <c r="FE50" s="79">
        <f t="shared" si="69"/>
        <v>0</v>
      </c>
      <c r="FF50" s="79">
        <f t="shared" si="69"/>
        <v>0</v>
      </c>
      <c r="FG50" s="80"/>
      <c r="FH50" s="80"/>
      <c r="FI50" s="79">
        <f t="shared" si="69"/>
        <v>0</v>
      </c>
      <c r="FJ50" s="79">
        <f t="shared" si="69"/>
        <v>0</v>
      </c>
      <c r="FK50" s="79">
        <f t="shared" si="69"/>
        <v>0</v>
      </c>
      <c r="FL50" s="79">
        <f t="shared" si="69"/>
        <v>0</v>
      </c>
      <c r="FM50" s="79">
        <f t="shared" si="69"/>
        <v>0</v>
      </c>
      <c r="FN50" s="80"/>
      <c r="FO50" s="80"/>
      <c r="FP50" s="79">
        <f t="shared" si="69"/>
        <v>0</v>
      </c>
      <c r="FQ50" s="79">
        <f t="shared" si="69"/>
        <v>0</v>
      </c>
      <c r="FR50" s="79">
        <f t="shared" si="69"/>
        <v>0</v>
      </c>
      <c r="FS50" s="79">
        <f t="shared" si="69"/>
        <v>0</v>
      </c>
      <c r="FT50" s="79">
        <f t="shared" si="69"/>
        <v>0</v>
      </c>
      <c r="FU50" s="80"/>
      <c r="FV50" s="80"/>
      <c r="FW50" s="79">
        <f t="shared" si="69"/>
        <v>0</v>
      </c>
      <c r="FX50" s="79">
        <f t="shared" si="69"/>
        <v>0</v>
      </c>
      <c r="FY50" s="79">
        <f t="shared" si="69"/>
        <v>0</v>
      </c>
    </row>
    <row r="51" spans="1:181" ht="31.5" customHeight="1">
      <c r="A51" s="82"/>
      <c r="B51" s="87"/>
      <c r="C51" s="87"/>
      <c r="D51" s="130"/>
      <c r="E51" s="87"/>
      <c r="F51" s="87"/>
      <c r="G51" s="87"/>
      <c r="H51" s="83"/>
      <c r="I51" s="83"/>
      <c r="J51" s="84"/>
      <c r="K51" s="85"/>
      <c r="L51" s="84"/>
      <c r="M51" s="124"/>
      <c r="N51" s="124"/>
      <c r="O51" s="76"/>
      <c r="P51" s="86"/>
      <c r="Q51" s="88"/>
      <c r="R51" s="79">
        <f t="shared" ref="R51:V58" si="88">IF((AND(R$1&gt;=$J51,R$1&lt;=$L51)),$Q51,0)</f>
        <v>0</v>
      </c>
      <c r="S51" s="79">
        <f t="shared" si="88"/>
        <v>0</v>
      </c>
      <c r="T51" s="79">
        <f t="shared" si="88"/>
        <v>0</v>
      </c>
      <c r="U51" s="79">
        <f t="shared" si="88"/>
        <v>0</v>
      </c>
      <c r="V51" s="79">
        <f t="shared" si="88"/>
        <v>0</v>
      </c>
      <c r="W51" s="80"/>
      <c r="X51" s="80"/>
      <c r="Y51" s="79">
        <f t="shared" si="86"/>
        <v>0</v>
      </c>
      <c r="Z51" s="79">
        <f t="shared" si="86"/>
        <v>0</v>
      </c>
      <c r="AA51" s="79">
        <f t="shared" si="86"/>
        <v>0</v>
      </c>
      <c r="AB51" s="79">
        <f t="shared" si="86"/>
        <v>0</v>
      </c>
      <c r="AC51" s="79">
        <f t="shared" si="86"/>
        <v>0</v>
      </c>
      <c r="AD51" s="80"/>
      <c r="AE51" s="80"/>
      <c r="AF51" s="79">
        <f t="shared" si="72"/>
        <v>0</v>
      </c>
      <c r="AG51" s="79">
        <f t="shared" si="72"/>
        <v>0</v>
      </c>
      <c r="AH51" s="79">
        <f t="shared" si="72"/>
        <v>0</v>
      </c>
      <c r="AI51" s="79">
        <f t="shared" si="72"/>
        <v>0</v>
      </c>
      <c r="AJ51" s="79">
        <f t="shared" si="72"/>
        <v>0</v>
      </c>
      <c r="AK51" s="80"/>
      <c r="AL51" s="80"/>
      <c r="AM51" s="79">
        <f t="shared" si="73"/>
        <v>0</v>
      </c>
      <c r="AN51" s="79">
        <f t="shared" si="73"/>
        <v>0</v>
      </c>
      <c r="AO51" s="79">
        <f t="shared" si="73"/>
        <v>0</v>
      </c>
      <c r="AP51" s="79">
        <f t="shared" si="73"/>
        <v>0</v>
      </c>
      <c r="AQ51" s="79">
        <f t="shared" si="73"/>
        <v>0</v>
      </c>
      <c r="AR51" s="80"/>
      <c r="AS51" s="80"/>
      <c r="AT51" s="79">
        <f t="shared" si="74"/>
        <v>0</v>
      </c>
      <c r="AU51" s="79">
        <f t="shared" si="74"/>
        <v>0</v>
      </c>
      <c r="AV51" s="79">
        <f t="shared" si="74"/>
        <v>0</v>
      </c>
      <c r="AW51" s="79">
        <f t="shared" si="74"/>
        <v>0</v>
      </c>
      <c r="AX51" s="79">
        <f t="shared" si="74"/>
        <v>0</v>
      </c>
      <c r="AY51" s="80"/>
      <c r="AZ51" s="80"/>
      <c r="BA51" s="79">
        <f t="shared" si="75"/>
        <v>0</v>
      </c>
      <c r="BB51" s="79">
        <f t="shared" si="75"/>
        <v>0</v>
      </c>
      <c r="BC51" s="79">
        <f t="shared" si="75"/>
        <v>0</v>
      </c>
      <c r="BD51" s="79">
        <f t="shared" si="75"/>
        <v>0</v>
      </c>
      <c r="BE51" s="79">
        <f t="shared" si="75"/>
        <v>0</v>
      </c>
      <c r="BF51" s="80"/>
      <c r="BG51" s="80"/>
      <c r="BH51" s="79">
        <f t="shared" si="76"/>
        <v>0</v>
      </c>
      <c r="BI51" s="79">
        <f t="shared" si="76"/>
        <v>0</v>
      </c>
      <c r="BJ51" s="79">
        <f t="shared" si="76"/>
        <v>0</v>
      </c>
      <c r="BK51" s="79">
        <f t="shared" si="76"/>
        <v>0</v>
      </c>
      <c r="BL51" s="79">
        <f t="shared" si="76"/>
        <v>0</v>
      </c>
      <c r="BM51" s="80"/>
      <c r="BN51" s="80"/>
      <c r="BO51" s="79">
        <f t="shared" si="77"/>
        <v>0</v>
      </c>
      <c r="BP51" s="79">
        <f t="shared" si="77"/>
        <v>0</v>
      </c>
      <c r="BQ51" s="79">
        <f t="shared" si="77"/>
        <v>0</v>
      </c>
      <c r="BR51" s="79">
        <f t="shared" si="77"/>
        <v>0</v>
      </c>
      <c r="BS51" s="79">
        <f t="shared" si="77"/>
        <v>0</v>
      </c>
      <c r="BT51" s="80"/>
      <c r="BU51" s="80"/>
      <c r="BV51" s="79">
        <f t="shared" si="78"/>
        <v>0</v>
      </c>
      <c r="BW51" s="79">
        <f t="shared" si="78"/>
        <v>0</v>
      </c>
      <c r="BX51" s="79">
        <f t="shared" si="78"/>
        <v>0</v>
      </c>
      <c r="BY51" s="79">
        <f t="shared" si="78"/>
        <v>0</v>
      </c>
      <c r="BZ51" s="79">
        <f t="shared" si="78"/>
        <v>0</v>
      </c>
      <c r="CA51" s="80"/>
      <c r="CB51" s="80"/>
      <c r="CC51" s="79">
        <f t="shared" si="79"/>
        <v>0</v>
      </c>
      <c r="CD51" s="79">
        <f t="shared" si="79"/>
        <v>0</v>
      </c>
      <c r="CE51" s="79">
        <f t="shared" si="79"/>
        <v>0</v>
      </c>
      <c r="CF51" s="79">
        <f t="shared" si="79"/>
        <v>0</v>
      </c>
      <c r="CG51" s="79">
        <f t="shared" si="79"/>
        <v>0</v>
      </c>
      <c r="CH51" s="80"/>
      <c r="CI51" s="80"/>
      <c r="CJ51" s="79">
        <f t="shared" si="84"/>
        <v>0</v>
      </c>
      <c r="CK51" s="79">
        <f t="shared" si="84"/>
        <v>0</v>
      </c>
      <c r="CL51" s="79">
        <f t="shared" si="84"/>
        <v>0</v>
      </c>
      <c r="CM51" s="79">
        <f t="shared" si="84"/>
        <v>0</v>
      </c>
      <c r="CN51" s="79">
        <f t="shared" si="84"/>
        <v>0</v>
      </c>
      <c r="CO51" s="80"/>
      <c r="CP51" s="80"/>
      <c r="CQ51" s="79">
        <f t="shared" si="85"/>
        <v>0</v>
      </c>
      <c r="CR51" s="79">
        <f t="shared" si="85"/>
        <v>0</v>
      </c>
      <c r="CS51" s="79">
        <f t="shared" si="85"/>
        <v>0</v>
      </c>
      <c r="CT51" s="79">
        <f t="shared" si="70"/>
        <v>0</v>
      </c>
      <c r="CU51" s="79">
        <f t="shared" si="70"/>
        <v>0</v>
      </c>
      <c r="CV51" s="80"/>
      <c r="CW51" s="80"/>
      <c r="CX51" s="79">
        <f t="shared" si="70"/>
        <v>0</v>
      </c>
      <c r="CY51" s="79">
        <f t="shared" si="70"/>
        <v>0</v>
      </c>
      <c r="CZ51" s="79">
        <f t="shared" si="70"/>
        <v>0</v>
      </c>
      <c r="DA51" s="79">
        <f t="shared" si="70"/>
        <v>0</v>
      </c>
      <c r="DB51" s="79">
        <f t="shared" si="70"/>
        <v>0</v>
      </c>
      <c r="DC51" s="80"/>
      <c r="DD51" s="80"/>
      <c r="DE51" s="79">
        <f t="shared" si="82"/>
        <v>0</v>
      </c>
      <c r="DF51" s="79">
        <f t="shared" si="82"/>
        <v>0</v>
      </c>
      <c r="DG51" s="79">
        <f t="shared" si="82"/>
        <v>0</v>
      </c>
      <c r="DH51" s="79">
        <f t="shared" si="82"/>
        <v>0</v>
      </c>
      <c r="DI51" s="79">
        <f t="shared" si="82"/>
        <v>0</v>
      </c>
      <c r="DJ51" s="80"/>
      <c r="DK51" s="80"/>
      <c r="DL51" s="79">
        <f t="shared" si="82"/>
        <v>0</v>
      </c>
      <c r="DM51" s="79">
        <f t="shared" si="82"/>
        <v>0</v>
      </c>
      <c r="DN51" s="79">
        <f t="shared" si="82"/>
        <v>0</v>
      </c>
      <c r="DO51" s="79">
        <f t="shared" si="82"/>
        <v>0</v>
      </c>
      <c r="DP51" s="79">
        <f t="shared" si="82"/>
        <v>0</v>
      </c>
      <c r="DQ51" s="80"/>
      <c r="DR51" s="80"/>
      <c r="DS51" s="79">
        <f t="shared" si="83"/>
        <v>0</v>
      </c>
      <c r="DT51" s="79">
        <f t="shared" si="83"/>
        <v>0</v>
      </c>
      <c r="DU51" s="79">
        <f t="shared" si="83"/>
        <v>0</v>
      </c>
      <c r="DV51" s="79">
        <f t="shared" si="83"/>
        <v>0</v>
      </c>
      <c r="DW51" s="79">
        <f t="shared" si="83"/>
        <v>0</v>
      </c>
      <c r="DX51" s="80"/>
      <c r="DY51" s="80"/>
      <c r="DZ51" s="79">
        <f t="shared" si="83"/>
        <v>0</v>
      </c>
      <c r="EA51" s="79">
        <f t="shared" si="83"/>
        <v>0</v>
      </c>
      <c r="EB51" s="79">
        <f t="shared" si="83"/>
        <v>0</v>
      </c>
      <c r="EC51" s="79">
        <f t="shared" si="83"/>
        <v>0</v>
      </c>
      <c r="ED51" s="79">
        <f t="shared" si="83"/>
        <v>0</v>
      </c>
      <c r="EE51" s="80"/>
      <c r="EF51" s="80"/>
      <c r="EG51" s="79">
        <f t="shared" si="83"/>
        <v>0</v>
      </c>
      <c r="EH51" s="79">
        <f t="shared" si="83"/>
        <v>0</v>
      </c>
      <c r="EI51" s="79">
        <f t="shared" si="83"/>
        <v>0</v>
      </c>
      <c r="EJ51" s="79">
        <f t="shared" si="83"/>
        <v>0</v>
      </c>
      <c r="EK51" s="79">
        <f t="shared" si="83"/>
        <v>0</v>
      </c>
      <c r="EL51" s="80"/>
      <c r="EM51" s="80"/>
      <c r="EN51" s="79">
        <f t="shared" si="83"/>
        <v>0</v>
      </c>
      <c r="EO51" s="79">
        <f t="shared" si="83"/>
        <v>0</v>
      </c>
      <c r="EP51" s="79">
        <f t="shared" si="83"/>
        <v>0</v>
      </c>
      <c r="EQ51" s="79">
        <f t="shared" si="83"/>
        <v>0</v>
      </c>
      <c r="ER51" s="79">
        <f t="shared" si="83"/>
        <v>0</v>
      </c>
      <c r="ES51" s="80"/>
      <c r="ET51" s="80"/>
      <c r="EU51" s="79">
        <f t="shared" si="87"/>
        <v>0</v>
      </c>
      <c r="EV51" s="79">
        <f t="shared" si="87"/>
        <v>0</v>
      </c>
      <c r="EW51" s="79">
        <f t="shared" si="87"/>
        <v>0</v>
      </c>
      <c r="EX51" s="79">
        <f t="shared" si="87"/>
        <v>0</v>
      </c>
      <c r="EY51" s="79">
        <f t="shared" si="87"/>
        <v>0</v>
      </c>
      <c r="EZ51" s="80"/>
      <c r="FA51" s="80"/>
      <c r="FB51" s="79">
        <f t="shared" si="69"/>
        <v>0</v>
      </c>
      <c r="FC51" s="79">
        <f t="shared" si="69"/>
        <v>0</v>
      </c>
      <c r="FD51" s="79">
        <f t="shared" si="69"/>
        <v>0</v>
      </c>
      <c r="FE51" s="79">
        <f t="shared" si="69"/>
        <v>0</v>
      </c>
      <c r="FF51" s="79">
        <f t="shared" si="69"/>
        <v>0</v>
      </c>
      <c r="FG51" s="80"/>
      <c r="FH51" s="80"/>
      <c r="FI51" s="79">
        <f t="shared" si="69"/>
        <v>0</v>
      </c>
      <c r="FJ51" s="79">
        <f t="shared" si="69"/>
        <v>0</v>
      </c>
      <c r="FK51" s="79">
        <f t="shared" si="69"/>
        <v>0</v>
      </c>
      <c r="FL51" s="79">
        <f t="shared" si="69"/>
        <v>0</v>
      </c>
      <c r="FM51" s="79">
        <f t="shared" si="69"/>
        <v>0</v>
      </c>
      <c r="FN51" s="80"/>
      <c r="FO51" s="80"/>
      <c r="FP51" s="79">
        <f t="shared" ref="FP51:FY51" si="89">IF((AND(FP$1&gt;=$J51,FP$1&lt;=$L51)),$Q51,0)</f>
        <v>0</v>
      </c>
      <c r="FQ51" s="79">
        <f t="shared" si="89"/>
        <v>0</v>
      </c>
      <c r="FR51" s="79">
        <f t="shared" si="89"/>
        <v>0</v>
      </c>
      <c r="FS51" s="79">
        <f t="shared" si="89"/>
        <v>0</v>
      </c>
      <c r="FT51" s="79">
        <f t="shared" si="89"/>
        <v>0</v>
      </c>
      <c r="FU51" s="80"/>
      <c r="FV51" s="80"/>
      <c r="FW51" s="79">
        <f t="shared" si="89"/>
        <v>0</v>
      </c>
      <c r="FX51" s="79">
        <f t="shared" si="89"/>
        <v>0</v>
      </c>
      <c r="FY51" s="79">
        <f t="shared" si="89"/>
        <v>0</v>
      </c>
    </row>
    <row r="52" spans="1:181" ht="31.5" customHeight="1">
      <c r="A52" s="82"/>
      <c r="B52" s="87"/>
      <c r="C52" s="87"/>
      <c r="D52" s="130"/>
      <c r="E52" s="87"/>
      <c r="F52" s="87"/>
      <c r="G52" s="87"/>
      <c r="H52" s="83"/>
      <c r="I52" s="83"/>
      <c r="J52" s="91"/>
      <c r="K52" s="85"/>
      <c r="L52" s="84"/>
      <c r="M52" s="124"/>
      <c r="N52" s="124"/>
      <c r="O52" s="76"/>
      <c r="P52" s="86"/>
      <c r="Q52" s="88"/>
      <c r="R52" s="79">
        <f t="shared" si="88"/>
        <v>0</v>
      </c>
      <c r="S52" s="79">
        <f t="shared" si="88"/>
        <v>0</v>
      </c>
      <c r="T52" s="79">
        <f t="shared" si="88"/>
        <v>0</v>
      </c>
      <c r="U52" s="79">
        <f t="shared" si="88"/>
        <v>0</v>
      </c>
      <c r="V52" s="79">
        <f t="shared" si="88"/>
        <v>0</v>
      </c>
      <c r="W52" s="80"/>
      <c r="X52" s="80"/>
      <c r="Y52" s="79">
        <f t="shared" si="86"/>
        <v>0</v>
      </c>
      <c r="Z52" s="79">
        <f t="shared" si="86"/>
        <v>0</v>
      </c>
      <c r="AA52" s="79">
        <f t="shared" si="86"/>
        <v>0</v>
      </c>
      <c r="AB52" s="79">
        <f t="shared" si="86"/>
        <v>0</v>
      </c>
      <c r="AC52" s="79">
        <f t="shared" si="86"/>
        <v>0</v>
      </c>
      <c r="AD52" s="80"/>
      <c r="AE52" s="80"/>
      <c r="AF52" s="79">
        <f t="shared" si="72"/>
        <v>0</v>
      </c>
      <c r="AG52" s="79">
        <f t="shared" si="72"/>
        <v>0</v>
      </c>
      <c r="AH52" s="79">
        <f t="shared" si="72"/>
        <v>0</v>
      </c>
      <c r="AI52" s="79">
        <f t="shared" si="72"/>
        <v>0</v>
      </c>
      <c r="AJ52" s="79">
        <f t="shared" si="72"/>
        <v>0</v>
      </c>
      <c r="AK52" s="80"/>
      <c r="AL52" s="80"/>
      <c r="AM52" s="79">
        <f t="shared" si="73"/>
        <v>0</v>
      </c>
      <c r="AN52" s="79">
        <f t="shared" si="73"/>
        <v>0</v>
      </c>
      <c r="AO52" s="79">
        <f t="shared" si="73"/>
        <v>0</v>
      </c>
      <c r="AP52" s="79">
        <f t="shared" si="73"/>
        <v>0</v>
      </c>
      <c r="AQ52" s="79">
        <f t="shared" si="73"/>
        <v>0</v>
      </c>
      <c r="AR52" s="80"/>
      <c r="AS52" s="80"/>
      <c r="AT52" s="79">
        <f t="shared" si="74"/>
        <v>0</v>
      </c>
      <c r="AU52" s="79">
        <f t="shared" si="74"/>
        <v>0</v>
      </c>
      <c r="AV52" s="79">
        <f t="shared" si="74"/>
        <v>0</v>
      </c>
      <c r="AW52" s="79">
        <f t="shared" si="74"/>
        <v>0</v>
      </c>
      <c r="AX52" s="79">
        <f t="shared" si="74"/>
        <v>0</v>
      </c>
      <c r="AY52" s="80"/>
      <c r="AZ52" s="80"/>
      <c r="BA52" s="79">
        <f t="shared" si="75"/>
        <v>0</v>
      </c>
      <c r="BB52" s="79">
        <f t="shared" si="75"/>
        <v>0</v>
      </c>
      <c r="BC52" s="79">
        <f t="shared" si="75"/>
        <v>0</v>
      </c>
      <c r="BD52" s="79">
        <f t="shared" si="75"/>
        <v>0</v>
      </c>
      <c r="BE52" s="79">
        <f t="shared" si="75"/>
        <v>0</v>
      </c>
      <c r="BF52" s="80"/>
      <c r="BG52" s="80"/>
      <c r="BH52" s="79">
        <f t="shared" si="76"/>
        <v>0</v>
      </c>
      <c r="BI52" s="79">
        <f t="shared" si="76"/>
        <v>0</v>
      </c>
      <c r="BJ52" s="79">
        <f t="shared" si="76"/>
        <v>0</v>
      </c>
      <c r="BK52" s="79">
        <f t="shared" si="76"/>
        <v>0</v>
      </c>
      <c r="BL52" s="79">
        <f t="shared" si="76"/>
        <v>0</v>
      </c>
      <c r="BM52" s="80"/>
      <c r="BN52" s="80"/>
      <c r="BO52" s="79">
        <f t="shared" si="77"/>
        <v>0</v>
      </c>
      <c r="BP52" s="79">
        <f t="shared" si="77"/>
        <v>0</v>
      </c>
      <c r="BQ52" s="79">
        <f t="shared" si="77"/>
        <v>0</v>
      </c>
      <c r="BR52" s="79">
        <f t="shared" si="77"/>
        <v>0</v>
      </c>
      <c r="BS52" s="79">
        <f t="shared" si="77"/>
        <v>0</v>
      </c>
      <c r="BT52" s="80"/>
      <c r="BU52" s="80"/>
      <c r="BV52" s="79">
        <f t="shared" si="78"/>
        <v>0</v>
      </c>
      <c r="BW52" s="79">
        <f t="shared" si="78"/>
        <v>0</v>
      </c>
      <c r="BX52" s="79">
        <f t="shared" si="78"/>
        <v>0</v>
      </c>
      <c r="BY52" s="79">
        <f t="shared" si="78"/>
        <v>0</v>
      </c>
      <c r="BZ52" s="79">
        <f t="shared" si="78"/>
        <v>0</v>
      </c>
      <c r="CA52" s="80"/>
      <c r="CB52" s="80"/>
      <c r="CC52" s="79">
        <f t="shared" si="79"/>
        <v>0</v>
      </c>
      <c r="CD52" s="79">
        <f t="shared" si="79"/>
        <v>0</v>
      </c>
      <c r="CE52" s="79">
        <f t="shared" si="79"/>
        <v>0</v>
      </c>
      <c r="CF52" s="79">
        <f t="shared" si="79"/>
        <v>0</v>
      </c>
      <c r="CG52" s="79">
        <f t="shared" si="79"/>
        <v>0</v>
      </c>
      <c r="CH52" s="80"/>
      <c r="CI52" s="80"/>
      <c r="CJ52" s="79">
        <f t="shared" si="84"/>
        <v>0</v>
      </c>
      <c r="CK52" s="79">
        <f t="shared" si="84"/>
        <v>0</v>
      </c>
      <c r="CL52" s="79">
        <f t="shared" si="84"/>
        <v>0</v>
      </c>
      <c r="CM52" s="79">
        <f t="shared" si="84"/>
        <v>0</v>
      </c>
      <c r="CN52" s="79">
        <f t="shared" si="84"/>
        <v>0</v>
      </c>
      <c r="CO52" s="80"/>
      <c r="CP52" s="80"/>
      <c r="CQ52" s="79">
        <f t="shared" si="85"/>
        <v>0</v>
      </c>
      <c r="CR52" s="79">
        <f t="shared" si="85"/>
        <v>0</v>
      </c>
      <c r="CS52" s="79">
        <f t="shared" si="85"/>
        <v>0</v>
      </c>
      <c r="CT52" s="79">
        <f t="shared" si="70"/>
        <v>0</v>
      </c>
      <c r="CU52" s="79">
        <f t="shared" si="70"/>
        <v>0</v>
      </c>
      <c r="CV52" s="80"/>
      <c r="CW52" s="80"/>
      <c r="CX52" s="79">
        <f t="shared" si="70"/>
        <v>0</v>
      </c>
      <c r="CY52" s="79">
        <f t="shared" si="70"/>
        <v>0</v>
      </c>
      <c r="CZ52" s="79">
        <f t="shared" si="70"/>
        <v>0</v>
      </c>
      <c r="DA52" s="79">
        <f t="shared" si="70"/>
        <v>0</v>
      </c>
      <c r="DB52" s="79">
        <f t="shared" si="70"/>
        <v>0</v>
      </c>
      <c r="DC52" s="80"/>
      <c r="DD52" s="80"/>
      <c r="DE52" s="79">
        <f t="shared" si="82"/>
        <v>0</v>
      </c>
      <c r="DF52" s="79">
        <f t="shared" si="82"/>
        <v>0</v>
      </c>
      <c r="DG52" s="79">
        <f t="shared" si="82"/>
        <v>0</v>
      </c>
      <c r="DH52" s="79">
        <f t="shared" si="82"/>
        <v>0</v>
      </c>
      <c r="DI52" s="79">
        <f t="shared" si="82"/>
        <v>0</v>
      </c>
      <c r="DJ52" s="80"/>
      <c r="DK52" s="80"/>
      <c r="DL52" s="79">
        <f t="shared" si="82"/>
        <v>0</v>
      </c>
      <c r="DM52" s="79">
        <f t="shared" si="82"/>
        <v>0</v>
      </c>
      <c r="DN52" s="79">
        <f t="shared" si="82"/>
        <v>0</v>
      </c>
      <c r="DO52" s="79">
        <f t="shared" si="82"/>
        <v>0</v>
      </c>
      <c r="DP52" s="79">
        <f t="shared" si="82"/>
        <v>0</v>
      </c>
      <c r="DQ52" s="80"/>
      <c r="DR52" s="80"/>
      <c r="DS52" s="79">
        <f t="shared" si="83"/>
        <v>0</v>
      </c>
      <c r="DT52" s="79">
        <f t="shared" si="83"/>
        <v>0</v>
      </c>
      <c r="DU52" s="79">
        <f t="shared" si="83"/>
        <v>0</v>
      </c>
      <c r="DV52" s="79">
        <f t="shared" si="83"/>
        <v>0</v>
      </c>
      <c r="DW52" s="79">
        <f t="shared" si="83"/>
        <v>0</v>
      </c>
      <c r="DX52" s="80"/>
      <c r="DY52" s="80"/>
      <c r="DZ52" s="79">
        <f t="shared" si="83"/>
        <v>0</v>
      </c>
      <c r="EA52" s="79">
        <f t="shared" si="83"/>
        <v>0</v>
      </c>
      <c r="EB52" s="79">
        <f t="shared" si="83"/>
        <v>0</v>
      </c>
      <c r="EC52" s="79">
        <f t="shared" si="83"/>
        <v>0</v>
      </c>
      <c r="ED52" s="79">
        <f t="shared" si="83"/>
        <v>0</v>
      </c>
      <c r="EE52" s="80"/>
      <c r="EF52" s="80"/>
      <c r="EG52" s="79">
        <f t="shared" si="83"/>
        <v>0</v>
      </c>
      <c r="EH52" s="79">
        <f t="shared" si="83"/>
        <v>0</v>
      </c>
      <c r="EI52" s="79">
        <f t="shared" si="83"/>
        <v>0</v>
      </c>
      <c r="EJ52" s="79">
        <f t="shared" si="83"/>
        <v>0</v>
      </c>
      <c r="EK52" s="79">
        <f t="shared" si="83"/>
        <v>0</v>
      </c>
      <c r="EL52" s="80"/>
      <c r="EM52" s="80"/>
      <c r="EN52" s="79">
        <f t="shared" si="83"/>
        <v>0</v>
      </c>
      <c r="EO52" s="79">
        <f t="shared" si="83"/>
        <v>0</v>
      </c>
      <c r="EP52" s="79">
        <f t="shared" si="83"/>
        <v>0</v>
      </c>
      <c r="EQ52" s="79">
        <f t="shared" si="83"/>
        <v>0</v>
      </c>
      <c r="ER52" s="79">
        <f t="shared" si="83"/>
        <v>0</v>
      </c>
      <c r="ES52" s="80"/>
      <c r="ET52" s="80"/>
      <c r="EU52" s="79">
        <f t="shared" si="87"/>
        <v>0</v>
      </c>
      <c r="EV52" s="79">
        <f t="shared" si="87"/>
        <v>0</v>
      </c>
      <c r="EW52" s="79">
        <f t="shared" si="87"/>
        <v>0</v>
      </c>
      <c r="EX52" s="79">
        <f t="shared" si="87"/>
        <v>0</v>
      </c>
      <c r="EY52" s="79">
        <f t="shared" si="87"/>
        <v>0</v>
      </c>
      <c r="EZ52" s="80"/>
      <c r="FA52" s="80"/>
      <c r="FB52" s="79">
        <f t="shared" ref="FB52:FY66" si="90">IF((AND(FB$1&gt;=$J52,FB$1&lt;=$L52)),$Q52,0)</f>
        <v>0</v>
      </c>
      <c r="FC52" s="79">
        <f t="shared" si="90"/>
        <v>0</v>
      </c>
      <c r="FD52" s="79">
        <f t="shared" si="90"/>
        <v>0</v>
      </c>
      <c r="FE52" s="79">
        <f t="shared" si="90"/>
        <v>0</v>
      </c>
      <c r="FF52" s="79">
        <f t="shared" si="90"/>
        <v>0</v>
      </c>
      <c r="FG52" s="80"/>
      <c r="FH52" s="80"/>
      <c r="FI52" s="79">
        <f t="shared" si="90"/>
        <v>0</v>
      </c>
      <c r="FJ52" s="79">
        <f t="shared" si="90"/>
        <v>0</v>
      </c>
      <c r="FK52" s="79">
        <f t="shared" si="90"/>
        <v>0</v>
      </c>
      <c r="FL52" s="79">
        <f t="shared" si="90"/>
        <v>0</v>
      </c>
      <c r="FM52" s="79">
        <f t="shared" si="90"/>
        <v>0</v>
      </c>
      <c r="FN52" s="80"/>
      <c r="FO52" s="80"/>
      <c r="FP52" s="79">
        <f t="shared" si="90"/>
        <v>0</v>
      </c>
      <c r="FQ52" s="79">
        <f t="shared" si="90"/>
        <v>0</v>
      </c>
      <c r="FR52" s="79">
        <f t="shared" si="90"/>
        <v>0</v>
      </c>
      <c r="FS52" s="79">
        <f t="shared" si="90"/>
        <v>0</v>
      </c>
      <c r="FT52" s="79">
        <f t="shared" si="90"/>
        <v>0</v>
      </c>
      <c r="FU52" s="80"/>
      <c r="FV52" s="80"/>
      <c r="FW52" s="79">
        <f t="shared" si="90"/>
        <v>0</v>
      </c>
      <c r="FX52" s="79">
        <f t="shared" si="90"/>
        <v>0</v>
      </c>
      <c r="FY52" s="79">
        <f t="shared" si="90"/>
        <v>0</v>
      </c>
    </row>
    <row r="53" spans="1:181" ht="31.5" customHeight="1">
      <c r="A53" s="82"/>
      <c r="B53" s="87"/>
      <c r="C53" s="87"/>
      <c r="D53" s="130"/>
      <c r="E53" s="87"/>
      <c r="F53" s="87"/>
      <c r="G53" s="87"/>
      <c r="H53" s="83"/>
      <c r="I53" s="83"/>
      <c r="J53" s="91"/>
      <c r="K53" s="85"/>
      <c r="L53" s="84"/>
      <c r="M53" s="124"/>
      <c r="N53" s="124"/>
      <c r="O53" s="76"/>
      <c r="P53" s="86"/>
      <c r="Q53" s="88"/>
      <c r="R53" s="79">
        <f t="shared" si="88"/>
        <v>0</v>
      </c>
      <c r="S53" s="79">
        <f t="shared" si="88"/>
        <v>0</v>
      </c>
      <c r="T53" s="79">
        <f t="shared" si="88"/>
        <v>0</v>
      </c>
      <c r="U53" s="79">
        <f t="shared" si="88"/>
        <v>0</v>
      </c>
      <c r="V53" s="79">
        <f t="shared" si="88"/>
        <v>0</v>
      </c>
      <c r="W53" s="80"/>
      <c r="X53" s="80"/>
      <c r="Y53" s="79">
        <f t="shared" si="86"/>
        <v>0</v>
      </c>
      <c r="Z53" s="79">
        <f t="shared" si="86"/>
        <v>0</v>
      </c>
      <c r="AA53" s="79">
        <f t="shared" si="86"/>
        <v>0</v>
      </c>
      <c r="AB53" s="79">
        <f t="shared" si="86"/>
        <v>0</v>
      </c>
      <c r="AC53" s="79">
        <f t="shared" si="86"/>
        <v>0</v>
      </c>
      <c r="AD53" s="80"/>
      <c r="AE53" s="80"/>
      <c r="AF53" s="79">
        <f t="shared" si="72"/>
        <v>0</v>
      </c>
      <c r="AG53" s="79">
        <f t="shared" si="72"/>
        <v>0</v>
      </c>
      <c r="AH53" s="79">
        <f t="shared" si="72"/>
        <v>0</v>
      </c>
      <c r="AI53" s="79">
        <f t="shared" si="72"/>
        <v>0</v>
      </c>
      <c r="AJ53" s="79">
        <f t="shared" si="72"/>
        <v>0</v>
      </c>
      <c r="AK53" s="80"/>
      <c r="AL53" s="80"/>
      <c r="AM53" s="79">
        <f t="shared" si="73"/>
        <v>0</v>
      </c>
      <c r="AN53" s="79">
        <f t="shared" si="73"/>
        <v>0</v>
      </c>
      <c r="AO53" s="79">
        <f t="shared" si="73"/>
        <v>0</v>
      </c>
      <c r="AP53" s="79">
        <f t="shared" si="73"/>
        <v>0</v>
      </c>
      <c r="AQ53" s="79">
        <f t="shared" si="73"/>
        <v>0</v>
      </c>
      <c r="AR53" s="80"/>
      <c r="AS53" s="80"/>
      <c r="AT53" s="79">
        <f t="shared" si="74"/>
        <v>0</v>
      </c>
      <c r="AU53" s="79">
        <f t="shared" si="74"/>
        <v>0</v>
      </c>
      <c r="AV53" s="79">
        <f t="shared" si="74"/>
        <v>0</v>
      </c>
      <c r="AW53" s="79">
        <f t="shared" si="74"/>
        <v>0</v>
      </c>
      <c r="AX53" s="79">
        <f t="shared" si="74"/>
        <v>0</v>
      </c>
      <c r="AY53" s="80"/>
      <c r="AZ53" s="80"/>
      <c r="BA53" s="79">
        <f t="shared" si="75"/>
        <v>0</v>
      </c>
      <c r="BB53" s="79">
        <f t="shared" si="75"/>
        <v>0</v>
      </c>
      <c r="BC53" s="79">
        <f t="shared" si="75"/>
        <v>0</v>
      </c>
      <c r="BD53" s="79">
        <f t="shared" si="75"/>
        <v>0</v>
      </c>
      <c r="BE53" s="79">
        <f t="shared" si="75"/>
        <v>0</v>
      </c>
      <c r="BF53" s="80"/>
      <c r="BG53" s="80"/>
      <c r="BH53" s="79">
        <f t="shared" si="76"/>
        <v>0</v>
      </c>
      <c r="BI53" s="79">
        <f t="shared" si="76"/>
        <v>0</v>
      </c>
      <c r="BJ53" s="79">
        <f t="shared" si="76"/>
        <v>0</v>
      </c>
      <c r="BK53" s="79">
        <f t="shared" si="76"/>
        <v>0</v>
      </c>
      <c r="BL53" s="79">
        <f t="shared" si="76"/>
        <v>0</v>
      </c>
      <c r="BM53" s="80"/>
      <c r="BN53" s="80"/>
      <c r="BO53" s="79">
        <f t="shared" si="77"/>
        <v>0</v>
      </c>
      <c r="BP53" s="79">
        <f t="shared" si="77"/>
        <v>0</v>
      </c>
      <c r="BQ53" s="79">
        <f t="shared" si="77"/>
        <v>0</v>
      </c>
      <c r="BR53" s="79">
        <f t="shared" si="77"/>
        <v>0</v>
      </c>
      <c r="BS53" s="79">
        <f t="shared" si="77"/>
        <v>0</v>
      </c>
      <c r="BT53" s="80"/>
      <c r="BU53" s="80"/>
      <c r="BV53" s="79">
        <f t="shared" si="78"/>
        <v>0</v>
      </c>
      <c r="BW53" s="79">
        <f t="shared" si="78"/>
        <v>0</v>
      </c>
      <c r="BX53" s="79">
        <f t="shared" si="78"/>
        <v>0</v>
      </c>
      <c r="BY53" s="79">
        <f t="shared" si="78"/>
        <v>0</v>
      </c>
      <c r="BZ53" s="79">
        <f t="shared" si="78"/>
        <v>0</v>
      </c>
      <c r="CA53" s="80"/>
      <c r="CB53" s="80"/>
      <c r="CC53" s="79">
        <f t="shared" si="79"/>
        <v>0</v>
      </c>
      <c r="CD53" s="79">
        <f t="shared" si="79"/>
        <v>0</v>
      </c>
      <c r="CE53" s="79">
        <f t="shared" si="79"/>
        <v>0</v>
      </c>
      <c r="CF53" s="79">
        <f t="shared" si="79"/>
        <v>0</v>
      </c>
      <c r="CG53" s="79">
        <f t="shared" si="79"/>
        <v>0</v>
      </c>
      <c r="CH53" s="80"/>
      <c r="CI53" s="80"/>
      <c r="CJ53" s="79">
        <f t="shared" si="84"/>
        <v>0</v>
      </c>
      <c r="CK53" s="79">
        <f t="shared" si="84"/>
        <v>0</v>
      </c>
      <c r="CL53" s="79">
        <f t="shared" si="84"/>
        <v>0</v>
      </c>
      <c r="CM53" s="79">
        <f t="shared" si="84"/>
        <v>0</v>
      </c>
      <c r="CN53" s="79">
        <f t="shared" si="84"/>
        <v>0</v>
      </c>
      <c r="CO53" s="80"/>
      <c r="CP53" s="80"/>
      <c r="CQ53" s="79">
        <f t="shared" si="85"/>
        <v>0</v>
      </c>
      <c r="CR53" s="79">
        <f t="shared" si="85"/>
        <v>0</v>
      </c>
      <c r="CS53" s="79">
        <f t="shared" si="85"/>
        <v>0</v>
      </c>
      <c r="CT53" s="79">
        <f t="shared" si="70"/>
        <v>0</v>
      </c>
      <c r="CU53" s="79">
        <f t="shared" si="70"/>
        <v>0</v>
      </c>
      <c r="CV53" s="80"/>
      <c r="CW53" s="80"/>
      <c r="CX53" s="79">
        <f t="shared" si="70"/>
        <v>0</v>
      </c>
      <c r="CY53" s="79">
        <f t="shared" si="70"/>
        <v>0</v>
      </c>
      <c r="CZ53" s="79">
        <f t="shared" si="70"/>
        <v>0</v>
      </c>
      <c r="DA53" s="79">
        <f t="shared" si="70"/>
        <v>0</v>
      </c>
      <c r="DB53" s="79">
        <f t="shared" si="70"/>
        <v>0</v>
      </c>
      <c r="DC53" s="80"/>
      <c r="DD53" s="80"/>
      <c r="DE53" s="79">
        <f t="shared" si="82"/>
        <v>0</v>
      </c>
      <c r="DF53" s="79">
        <f t="shared" si="82"/>
        <v>0</v>
      </c>
      <c r="DG53" s="79">
        <f t="shared" si="82"/>
        <v>0</v>
      </c>
      <c r="DH53" s="79">
        <f t="shared" si="82"/>
        <v>0</v>
      </c>
      <c r="DI53" s="79">
        <f t="shared" si="82"/>
        <v>0</v>
      </c>
      <c r="DJ53" s="80"/>
      <c r="DK53" s="80"/>
      <c r="DL53" s="79">
        <f t="shared" si="82"/>
        <v>0</v>
      </c>
      <c r="DM53" s="79">
        <f t="shared" si="82"/>
        <v>0</v>
      </c>
      <c r="DN53" s="79">
        <f t="shared" si="82"/>
        <v>0</v>
      </c>
      <c r="DO53" s="79">
        <f t="shared" si="82"/>
        <v>0</v>
      </c>
      <c r="DP53" s="79">
        <f t="shared" si="82"/>
        <v>0</v>
      </c>
      <c r="DQ53" s="80"/>
      <c r="DR53" s="80"/>
      <c r="DS53" s="79">
        <f t="shared" si="82"/>
        <v>0</v>
      </c>
      <c r="DT53" s="79">
        <f t="shared" si="83"/>
        <v>0</v>
      </c>
      <c r="DU53" s="79">
        <f t="shared" si="83"/>
        <v>0</v>
      </c>
      <c r="DV53" s="79">
        <f t="shared" si="83"/>
        <v>0</v>
      </c>
      <c r="DW53" s="79">
        <f t="shared" si="83"/>
        <v>0</v>
      </c>
      <c r="DX53" s="80"/>
      <c r="DY53" s="80"/>
      <c r="DZ53" s="79">
        <f t="shared" si="83"/>
        <v>0</v>
      </c>
      <c r="EA53" s="79">
        <f t="shared" si="83"/>
        <v>0</v>
      </c>
      <c r="EB53" s="79">
        <f t="shared" si="83"/>
        <v>0</v>
      </c>
      <c r="EC53" s="79">
        <f t="shared" si="83"/>
        <v>0</v>
      </c>
      <c r="ED53" s="79">
        <f t="shared" si="83"/>
        <v>0</v>
      </c>
      <c r="EE53" s="80"/>
      <c r="EF53" s="80"/>
      <c r="EG53" s="79">
        <f t="shared" si="83"/>
        <v>0</v>
      </c>
      <c r="EH53" s="79">
        <f t="shared" si="83"/>
        <v>0</v>
      </c>
      <c r="EI53" s="79">
        <f t="shared" si="83"/>
        <v>0</v>
      </c>
      <c r="EJ53" s="79">
        <f t="shared" si="83"/>
        <v>0</v>
      </c>
      <c r="EK53" s="79">
        <f t="shared" si="83"/>
        <v>0</v>
      </c>
      <c r="EL53" s="80"/>
      <c r="EM53" s="80"/>
      <c r="EN53" s="79">
        <f t="shared" si="83"/>
        <v>0</v>
      </c>
      <c r="EO53" s="79">
        <f t="shared" si="83"/>
        <v>0</v>
      </c>
      <c r="EP53" s="79">
        <f t="shared" si="83"/>
        <v>0</v>
      </c>
      <c r="EQ53" s="79">
        <f>IF((AND(EQ$1&gt;=$J53,EQ$1&lt;=$L53)),$Q53,0)</f>
        <v>0</v>
      </c>
      <c r="ER53" s="79">
        <f>IF((AND(ER$1&gt;=$J53,ER$1&lt;=$L53)),$Q53,0)</f>
        <v>0</v>
      </c>
      <c r="ES53" s="80"/>
      <c r="ET53" s="80"/>
      <c r="EU53" s="79">
        <f t="shared" si="87"/>
        <v>0</v>
      </c>
      <c r="EV53" s="79">
        <f t="shared" si="87"/>
        <v>0</v>
      </c>
      <c r="EW53" s="79">
        <f t="shared" si="87"/>
        <v>0</v>
      </c>
      <c r="EX53" s="79">
        <f t="shared" si="87"/>
        <v>0</v>
      </c>
      <c r="EY53" s="79">
        <f t="shared" si="87"/>
        <v>0</v>
      </c>
      <c r="EZ53" s="80"/>
      <c r="FA53" s="80"/>
      <c r="FB53" s="79">
        <f t="shared" si="90"/>
        <v>0</v>
      </c>
      <c r="FC53" s="79">
        <f t="shared" si="90"/>
        <v>0</v>
      </c>
      <c r="FD53" s="79">
        <f t="shared" si="90"/>
        <v>0</v>
      </c>
      <c r="FE53" s="79">
        <f t="shared" si="90"/>
        <v>0</v>
      </c>
      <c r="FF53" s="79">
        <f t="shared" si="90"/>
        <v>0</v>
      </c>
      <c r="FG53" s="80"/>
      <c r="FH53" s="80"/>
      <c r="FI53" s="79">
        <f t="shared" si="90"/>
        <v>0</v>
      </c>
      <c r="FJ53" s="79">
        <f t="shared" si="90"/>
        <v>0</v>
      </c>
      <c r="FK53" s="79">
        <f t="shared" si="90"/>
        <v>0</v>
      </c>
      <c r="FL53" s="79">
        <f t="shared" si="90"/>
        <v>0</v>
      </c>
      <c r="FM53" s="79">
        <f t="shared" si="90"/>
        <v>0</v>
      </c>
      <c r="FN53" s="80"/>
      <c r="FO53" s="80"/>
      <c r="FP53" s="79">
        <f t="shared" si="90"/>
        <v>0</v>
      </c>
      <c r="FQ53" s="79">
        <f t="shared" si="90"/>
        <v>0</v>
      </c>
      <c r="FR53" s="79">
        <f t="shared" si="90"/>
        <v>0</v>
      </c>
      <c r="FS53" s="79">
        <f t="shared" si="90"/>
        <v>0</v>
      </c>
      <c r="FT53" s="79">
        <f t="shared" si="90"/>
        <v>0</v>
      </c>
      <c r="FU53" s="80"/>
      <c r="FV53" s="80"/>
      <c r="FW53" s="79">
        <f t="shared" si="90"/>
        <v>0</v>
      </c>
      <c r="FX53" s="79">
        <f t="shared" si="90"/>
        <v>0</v>
      </c>
      <c r="FY53" s="79">
        <f t="shared" si="90"/>
        <v>0</v>
      </c>
    </row>
    <row r="54" spans="1:181" ht="31.5" customHeight="1">
      <c r="A54" s="82"/>
      <c r="B54" s="87"/>
      <c r="C54" s="87"/>
      <c r="D54" s="130"/>
      <c r="E54" s="87"/>
      <c r="F54" s="87"/>
      <c r="G54" s="87"/>
      <c r="H54" s="83"/>
      <c r="I54" s="83"/>
      <c r="J54" s="91"/>
      <c r="K54" s="85"/>
      <c r="L54" s="84"/>
      <c r="M54" s="124"/>
      <c r="N54" s="124"/>
      <c r="O54" s="76"/>
      <c r="P54" s="86"/>
      <c r="Q54" s="88"/>
      <c r="R54" s="79">
        <f t="shared" si="88"/>
        <v>0</v>
      </c>
      <c r="S54" s="79">
        <f t="shared" si="88"/>
        <v>0</v>
      </c>
      <c r="T54" s="79">
        <f t="shared" si="88"/>
        <v>0</v>
      </c>
      <c r="U54" s="79">
        <f t="shared" si="88"/>
        <v>0</v>
      </c>
      <c r="V54" s="79">
        <f t="shared" si="88"/>
        <v>0</v>
      </c>
      <c r="W54" s="80"/>
      <c r="X54" s="80"/>
      <c r="Y54" s="79">
        <f t="shared" si="86"/>
        <v>0</v>
      </c>
      <c r="Z54" s="79">
        <f t="shared" si="86"/>
        <v>0</v>
      </c>
      <c r="AA54" s="79">
        <f t="shared" si="86"/>
        <v>0</v>
      </c>
      <c r="AB54" s="79">
        <f t="shared" si="86"/>
        <v>0</v>
      </c>
      <c r="AC54" s="79">
        <f t="shared" si="86"/>
        <v>0</v>
      </c>
      <c r="AD54" s="80"/>
      <c r="AE54" s="80"/>
      <c r="AF54" s="79">
        <f t="shared" si="72"/>
        <v>0</v>
      </c>
      <c r="AG54" s="79">
        <f t="shared" si="72"/>
        <v>0</v>
      </c>
      <c r="AH54" s="79">
        <f t="shared" si="72"/>
        <v>0</v>
      </c>
      <c r="AI54" s="79">
        <f t="shared" si="72"/>
        <v>0</v>
      </c>
      <c r="AJ54" s="79">
        <f t="shared" si="72"/>
        <v>0</v>
      </c>
      <c r="AK54" s="80"/>
      <c r="AL54" s="80"/>
      <c r="AM54" s="79">
        <f t="shared" si="73"/>
        <v>0</v>
      </c>
      <c r="AN54" s="79">
        <f t="shared" si="73"/>
        <v>0</v>
      </c>
      <c r="AO54" s="79">
        <f t="shared" si="73"/>
        <v>0</v>
      </c>
      <c r="AP54" s="79">
        <f t="shared" si="73"/>
        <v>0</v>
      </c>
      <c r="AQ54" s="79">
        <f t="shared" si="73"/>
        <v>0</v>
      </c>
      <c r="AR54" s="80"/>
      <c r="AS54" s="80"/>
      <c r="AT54" s="79">
        <f t="shared" si="74"/>
        <v>0</v>
      </c>
      <c r="AU54" s="79">
        <f t="shared" si="74"/>
        <v>0</v>
      </c>
      <c r="AV54" s="79">
        <f t="shared" si="74"/>
        <v>0</v>
      </c>
      <c r="AW54" s="79">
        <f t="shared" si="74"/>
        <v>0</v>
      </c>
      <c r="AX54" s="79">
        <f t="shared" si="74"/>
        <v>0</v>
      </c>
      <c r="AY54" s="80"/>
      <c r="AZ54" s="80"/>
      <c r="BA54" s="79">
        <f t="shared" si="75"/>
        <v>0</v>
      </c>
      <c r="BB54" s="79">
        <f t="shared" si="75"/>
        <v>0</v>
      </c>
      <c r="BC54" s="79">
        <f t="shared" si="75"/>
        <v>0</v>
      </c>
      <c r="BD54" s="79">
        <f t="shared" si="75"/>
        <v>0</v>
      </c>
      <c r="BE54" s="79">
        <f t="shared" si="75"/>
        <v>0</v>
      </c>
      <c r="BF54" s="80"/>
      <c r="BG54" s="80"/>
      <c r="BH54" s="79">
        <f t="shared" si="76"/>
        <v>0</v>
      </c>
      <c r="BI54" s="79">
        <f t="shared" si="76"/>
        <v>0</v>
      </c>
      <c r="BJ54" s="79">
        <f t="shared" si="76"/>
        <v>0</v>
      </c>
      <c r="BK54" s="79">
        <f t="shared" si="76"/>
        <v>0</v>
      </c>
      <c r="BL54" s="79">
        <f t="shared" si="76"/>
        <v>0</v>
      </c>
      <c r="BM54" s="80"/>
      <c r="BN54" s="80"/>
      <c r="BO54" s="79">
        <f t="shared" si="77"/>
        <v>0</v>
      </c>
      <c r="BP54" s="79">
        <f t="shared" si="77"/>
        <v>0</v>
      </c>
      <c r="BQ54" s="79">
        <f t="shared" si="77"/>
        <v>0</v>
      </c>
      <c r="BR54" s="79">
        <f t="shared" si="77"/>
        <v>0</v>
      </c>
      <c r="BS54" s="79">
        <f t="shared" si="77"/>
        <v>0</v>
      </c>
      <c r="BT54" s="80"/>
      <c r="BU54" s="80"/>
      <c r="BV54" s="79">
        <f t="shared" si="78"/>
        <v>0</v>
      </c>
      <c r="BW54" s="79">
        <f t="shared" si="78"/>
        <v>0</v>
      </c>
      <c r="BX54" s="79">
        <f t="shared" si="78"/>
        <v>0</v>
      </c>
      <c r="BY54" s="79">
        <f t="shared" si="78"/>
        <v>0</v>
      </c>
      <c r="BZ54" s="79">
        <f t="shared" si="78"/>
        <v>0</v>
      </c>
      <c r="CA54" s="80"/>
      <c r="CB54" s="80"/>
      <c r="CC54" s="79">
        <f t="shared" si="79"/>
        <v>0</v>
      </c>
      <c r="CD54" s="79">
        <f t="shared" si="79"/>
        <v>0</v>
      </c>
      <c r="CE54" s="79">
        <f t="shared" si="79"/>
        <v>0</v>
      </c>
      <c r="CF54" s="79">
        <f t="shared" si="79"/>
        <v>0</v>
      </c>
      <c r="CG54" s="79">
        <f t="shared" si="79"/>
        <v>0</v>
      </c>
      <c r="CH54" s="80"/>
      <c r="CI54" s="80"/>
      <c r="CJ54" s="79">
        <f t="shared" si="84"/>
        <v>0</v>
      </c>
      <c r="CK54" s="79">
        <f t="shared" si="84"/>
        <v>0</v>
      </c>
      <c r="CL54" s="79">
        <f t="shared" si="84"/>
        <v>0</v>
      </c>
      <c r="CM54" s="79">
        <f t="shared" si="84"/>
        <v>0</v>
      </c>
      <c r="CN54" s="79">
        <f t="shared" si="84"/>
        <v>0</v>
      </c>
      <c r="CO54" s="80"/>
      <c r="CP54" s="80"/>
      <c r="CQ54" s="79">
        <f t="shared" si="85"/>
        <v>0</v>
      </c>
      <c r="CR54" s="79">
        <f t="shared" si="85"/>
        <v>0</v>
      </c>
      <c r="CS54" s="79">
        <f t="shared" si="85"/>
        <v>0</v>
      </c>
      <c r="CT54" s="79">
        <f t="shared" si="70"/>
        <v>0</v>
      </c>
      <c r="CU54" s="79">
        <f t="shared" si="70"/>
        <v>0</v>
      </c>
      <c r="CV54" s="80"/>
      <c r="CW54" s="80"/>
      <c r="CX54" s="79">
        <f t="shared" si="70"/>
        <v>0</v>
      </c>
      <c r="CY54" s="79">
        <f t="shared" si="70"/>
        <v>0</v>
      </c>
      <c r="CZ54" s="79">
        <f t="shared" si="70"/>
        <v>0</v>
      </c>
      <c r="DA54" s="79">
        <f t="shared" si="70"/>
        <v>0</v>
      </c>
      <c r="DB54" s="79">
        <f t="shared" si="70"/>
        <v>0</v>
      </c>
      <c r="DC54" s="80"/>
      <c r="DD54" s="80"/>
      <c r="DE54" s="79">
        <f t="shared" si="82"/>
        <v>0</v>
      </c>
      <c r="DF54" s="79">
        <f t="shared" si="82"/>
        <v>0</v>
      </c>
      <c r="DG54" s="79">
        <f t="shared" si="82"/>
        <v>0</v>
      </c>
      <c r="DH54" s="79">
        <f t="shared" si="82"/>
        <v>0</v>
      </c>
      <c r="DI54" s="79">
        <f t="shared" si="82"/>
        <v>0</v>
      </c>
      <c r="DJ54" s="80"/>
      <c r="DK54" s="80"/>
      <c r="DL54" s="79">
        <f t="shared" si="82"/>
        <v>0</v>
      </c>
      <c r="DM54" s="79">
        <f t="shared" si="82"/>
        <v>0</v>
      </c>
      <c r="DN54" s="79">
        <f t="shared" si="82"/>
        <v>0</v>
      </c>
      <c r="DO54" s="79">
        <f t="shared" si="82"/>
        <v>0</v>
      </c>
      <c r="DP54" s="79">
        <f t="shared" si="82"/>
        <v>0</v>
      </c>
      <c r="DQ54" s="80"/>
      <c r="DR54" s="80"/>
      <c r="DS54" s="79">
        <f t="shared" si="82"/>
        <v>0</v>
      </c>
      <c r="DT54" s="79">
        <f t="shared" si="82"/>
        <v>0</v>
      </c>
      <c r="DU54" s="79">
        <f t="shared" ref="DU54:ER59" si="91">IF((AND(DU$1&gt;=$J54,DU$1&lt;=$L54)),$Q54,0)</f>
        <v>0</v>
      </c>
      <c r="DV54" s="79">
        <f t="shared" si="91"/>
        <v>0</v>
      </c>
      <c r="DW54" s="79">
        <f t="shared" si="91"/>
        <v>0</v>
      </c>
      <c r="DX54" s="80"/>
      <c r="DY54" s="80"/>
      <c r="DZ54" s="79">
        <f t="shared" si="91"/>
        <v>0</v>
      </c>
      <c r="EA54" s="79">
        <f t="shared" si="91"/>
        <v>0</v>
      </c>
      <c r="EB54" s="79">
        <f t="shared" si="91"/>
        <v>0</v>
      </c>
      <c r="EC54" s="79">
        <f t="shared" si="91"/>
        <v>0</v>
      </c>
      <c r="ED54" s="79">
        <f t="shared" si="91"/>
        <v>0</v>
      </c>
      <c r="EE54" s="80"/>
      <c r="EF54" s="80"/>
      <c r="EG54" s="79">
        <f t="shared" si="91"/>
        <v>0</v>
      </c>
      <c r="EH54" s="79">
        <f t="shared" si="91"/>
        <v>0</v>
      </c>
      <c r="EI54" s="79">
        <f t="shared" si="91"/>
        <v>0</v>
      </c>
      <c r="EJ54" s="79">
        <f t="shared" si="91"/>
        <v>0</v>
      </c>
      <c r="EK54" s="79">
        <f t="shared" si="91"/>
        <v>0</v>
      </c>
      <c r="EL54" s="80"/>
      <c r="EM54" s="80"/>
      <c r="EN54" s="79">
        <f t="shared" si="91"/>
        <v>0</v>
      </c>
      <c r="EO54" s="79">
        <f t="shared" si="91"/>
        <v>0</v>
      </c>
      <c r="EP54" s="79">
        <f t="shared" si="91"/>
        <v>0</v>
      </c>
      <c r="EQ54" s="79">
        <f t="shared" si="91"/>
        <v>0</v>
      </c>
      <c r="ER54" s="79">
        <f t="shared" si="91"/>
        <v>0</v>
      </c>
      <c r="ES54" s="80"/>
      <c r="ET54" s="80"/>
      <c r="EU54" s="79">
        <f t="shared" si="87"/>
        <v>0</v>
      </c>
      <c r="EV54" s="79">
        <f t="shared" si="87"/>
        <v>0</v>
      </c>
      <c r="EW54" s="79">
        <f t="shared" si="87"/>
        <v>0</v>
      </c>
      <c r="EX54" s="79">
        <f t="shared" si="87"/>
        <v>0</v>
      </c>
      <c r="EY54" s="79">
        <f t="shared" si="87"/>
        <v>0</v>
      </c>
      <c r="EZ54" s="80"/>
      <c r="FA54" s="80"/>
      <c r="FB54" s="79">
        <f t="shared" si="90"/>
        <v>0</v>
      </c>
      <c r="FC54" s="79">
        <f t="shared" si="90"/>
        <v>0</v>
      </c>
      <c r="FD54" s="79">
        <f t="shared" si="90"/>
        <v>0</v>
      </c>
      <c r="FE54" s="79">
        <f t="shared" si="90"/>
        <v>0</v>
      </c>
      <c r="FF54" s="79">
        <f t="shared" si="90"/>
        <v>0</v>
      </c>
      <c r="FG54" s="80"/>
      <c r="FH54" s="80"/>
      <c r="FI54" s="79">
        <f t="shared" si="90"/>
        <v>0</v>
      </c>
      <c r="FJ54" s="79">
        <f t="shared" si="90"/>
        <v>0</v>
      </c>
      <c r="FK54" s="79">
        <f t="shared" si="90"/>
        <v>0</v>
      </c>
      <c r="FL54" s="79">
        <f t="shared" si="90"/>
        <v>0</v>
      </c>
      <c r="FM54" s="79">
        <f t="shared" si="90"/>
        <v>0</v>
      </c>
      <c r="FN54" s="80"/>
      <c r="FO54" s="80"/>
      <c r="FP54" s="79">
        <f t="shared" si="90"/>
        <v>0</v>
      </c>
      <c r="FQ54" s="79">
        <f t="shared" si="90"/>
        <v>0</v>
      </c>
      <c r="FR54" s="79">
        <f t="shared" si="90"/>
        <v>0</v>
      </c>
      <c r="FS54" s="79">
        <f t="shared" si="90"/>
        <v>0</v>
      </c>
      <c r="FT54" s="79">
        <f t="shared" si="90"/>
        <v>0</v>
      </c>
      <c r="FU54" s="80"/>
      <c r="FV54" s="80"/>
      <c r="FW54" s="79">
        <f t="shared" si="90"/>
        <v>0</v>
      </c>
      <c r="FX54" s="79">
        <f t="shared" si="90"/>
        <v>0</v>
      </c>
      <c r="FY54" s="79">
        <f t="shared" si="90"/>
        <v>0</v>
      </c>
    </row>
    <row r="55" spans="1:181" ht="31.5" customHeight="1">
      <c r="A55" s="82"/>
      <c r="B55" s="87"/>
      <c r="C55" s="87"/>
      <c r="D55" s="130"/>
      <c r="E55" s="87"/>
      <c r="F55" s="87"/>
      <c r="G55" s="87"/>
      <c r="H55" s="83"/>
      <c r="I55" s="83"/>
      <c r="J55" s="91"/>
      <c r="K55" s="85"/>
      <c r="L55" s="84"/>
      <c r="M55" s="124"/>
      <c r="N55" s="124"/>
      <c r="O55" s="76"/>
      <c r="P55" s="86"/>
      <c r="Q55" s="88"/>
      <c r="R55" s="79">
        <f t="shared" si="88"/>
        <v>0</v>
      </c>
      <c r="S55" s="79">
        <f t="shared" si="88"/>
        <v>0</v>
      </c>
      <c r="T55" s="79">
        <f t="shared" si="88"/>
        <v>0</v>
      </c>
      <c r="U55" s="79">
        <f t="shared" si="88"/>
        <v>0</v>
      </c>
      <c r="V55" s="79">
        <f t="shared" si="88"/>
        <v>0</v>
      </c>
      <c r="W55" s="80"/>
      <c r="X55" s="80"/>
      <c r="Y55" s="79">
        <f t="shared" si="86"/>
        <v>0</v>
      </c>
      <c r="Z55" s="79">
        <f t="shared" si="86"/>
        <v>0</v>
      </c>
      <c r="AA55" s="79">
        <f t="shared" si="86"/>
        <v>0</v>
      </c>
      <c r="AB55" s="79">
        <f t="shared" si="86"/>
        <v>0</v>
      </c>
      <c r="AC55" s="79">
        <f t="shared" si="86"/>
        <v>0</v>
      </c>
      <c r="AD55" s="80"/>
      <c r="AE55" s="80"/>
      <c r="AF55" s="79">
        <f t="shared" si="72"/>
        <v>0</v>
      </c>
      <c r="AG55" s="79">
        <f t="shared" si="72"/>
        <v>0</v>
      </c>
      <c r="AH55" s="79">
        <f t="shared" si="72"/>
        <v>0</v>
      </c>
      <c r="AI55" s="79">
        <f t="shared" si="72"/>
        <v>0</v>
      </c>
      <c r="AJ55" s="79">
        <f t="shared" si="72"/>
        <v>0</v>
      </c>
      <c r="AK55" s="80"/>
      <c r="AL55" s="80"/>
      <c r="AM55" s="79">
        <f t="shared" si="73"/>
        <v>0</v>
      </c>
      <c r="AN55" s="79">
        <f t="shared" si="73"/>
        <v>0</v>
      </c>
      <c r="AO55" s="79">
        <f t="shared" si="73"/>
        <v>0</v>
      </c>
      <c r="AP55" s="79">
        <f t="shared" si="73"/>
        <v>0</v>
      </c>
      <c r="AQ55" s="79">
        <f t="shared" si="73"/>
        <v>0</v>
      </c>
      <c r="AR55" s="80"/>
      <c r="AS55" s="80"/>
      <c r="AT55" s="79">
        <f t="shared" si="74"/>
        <v>0</v>
      </c>
      <c r="AU55" s="79">
        <f t="shared" si="74"/>
        <v>0</v>
      </c>
      <c r="AV55" s="79">
        <f t="shared" si="74"/>
        <v>0</v>
      </c>
      <c r="AW55" s="79">
        <f t="shared" si="74"/>
        <v>0</v>
      </c>
      <c r="AX55" s="79">
        <f t="shared" si="74"/>
        <v>0</v>
      </c>
      <c r="AY55" s="80"/>
      <c r="AZ55" s="80"/>
      <c r="BA55" s="79">
        <f t="shared" si="75"/>
        <v>0</v>
      </c>
      <c r="BB55" s="79">
        <f t="shared" si="75"/>
        <v>0</v>
      </c>
      <c r="BC55" s="79">
        <f t="shared" si="75"/>
        <v>0</v>
      </c>
      <c r="BD55" s="79">
        <f t="shared" si="75"/>
        <v>0</v>
      </c>
      <c r="BE55" s="79">
        <f t="shared" si="75"/>
        <v>0</v>
      </c>
      <c r="BF55" s="80"/>
      <c r="BG55" s="80"/>
      <c r="BH55" s="79">
        <f t="shared" si="76"/>
        <v>0</v>
      </c>
      <c r="BI55" s="79">
        <f t="shared" si="76"/>
        <v>0</v>
      </c>
      <c r="BJ55" s="79">
        <f t="shared" si="76"/>
        <v>0</v>
      </c>
      <c r="BK55" s="79">
        <f t="shared" si="76"/>
        <v>0</v>
      </c>
      <c r="BL55" s="79">
        <f t="shared" si="76"/>
        <v>0</v>
      </c>
      <c r="BM55" s="80"/>
      <c r="BN55" s="80"/>
      <c r="BO55" s="79">
        <f t="shared" si="77"/>
        <v>0</v>
      </c>
      <c r="BP55" s="79">
        <f t="shared" si="77"/>
        <v>0</v>
      </c>
      <c r="BQ55" s="79">
        <f t="shared" si="77"/>
        <v>0</v>
      </c>
      <c r="BR55" s="79">
        <f t="shared" si="77"/>
        <v>0</v>
      </c>
      <c r="BS55" s="79">
        <f t="shared" si="77"/>
        <v>0</v>
      </c>
      <c r="BT55" s="80"/>
      <c r="BU55" s="80"/>
      <c r="BV55" s="79">
        <f t="shared" si="78"/>
        <v>0</v>
      </c>
      <c r="BW55" s="79">
        <f t="shared" si="78"/>
        <v>0</v>
      </c>
      <c r="BX55" s="79">
        <f t="shared" si="78"/>
        <v>0</v>
      </c>
      <c r="BY55" s="79">
        <f t="shared" si="78"/>
        <v>0</v>
      </c>
      <c r="BZ55" s="79">
        <f t="shared" si="78"/>
        <v>0</v>
      </c>
      <c r="CA55" s="80"/>
      <c r="CB55" s="80"/>
      <c r="CC55" s="79">
        <f t="shared" si="79"/>
        <v>0</v>
      </c>
      <c r="CD55" s="79">
        <f t="shared" si="79"/>
        <v>0</v>
      </c>
      <c r="CE55" s="79">
        <f t="shared" si="79"/>
        <v>0</v>
      </c>
      <c r="CF55" s="79">
        <f t="shared" si="79"/>
        <v>0</v>
      </c>
      <c r="CG55" s="79">
        <f t="shared" si="79"/>
        <v>0</v>
      </c>
      <c r="CH55" s="80"/>
      <c r="CI55" s="80"/>
      <c r="CJ55" s="79">
        <f t="shared" si="84"/>
        <v>0</v>
      </c>
      <c r="CK55" s="79">
        <f t="shared" si="84"/>
        <v>0</v>
      </c>
      <c r="CL55" s="79">
        <f t="shared" si="84"/>
        <v>0</v>
      </c>
      <c r="CM55" s="79">
        <f t="shared" si="84"/>
        <v>0</v>
      </c>
      <c r="CN55" s="79">
        <f t="shared" si="84"/>
        <v>0</v>
      </c>
      <c r="CO55" s="80"/>
      <c r="CP55" s="80"/>
      <c r="CQ55" s="79">
        <f t="shared" si="85"/>
        <v>0</v>
      </c>
      <c r="CR55" s="79">
        <f t="shared" si="85"/>
        <v>0</v>
      </c>
      <c r="CS55" s="79">
        <f t="shared" si="85"/>
        <v>0</v>
      </c>
      <c r="CT55" s="79">
        <f t="shared" si="70"/>
        <v>0</v>
      </c>
      <c r="CU55" s="79">
        <f t="shared" si="70"/>
        <v>0</v>
      </c>
      <c r="CV55" s="80"/>
      <c r="CW55" s="80"/>
      <c r="CX55" s="79">
        <f t="shared" si="70"/>
        <v>0</v>
      </c>
      <c r="CY55" s="79">
        <f t="shared" si="70"/>
        <v>0</v>
      </c>
      <c r="CZ55" s="79">
        <f t="shared" si="70"/>
        <v>0</v>
      </c>
      <c r="DA55" s="79">
        <f t="shared" si="70"/>
        <v>0</v>
      </c>
      <c r="DB55" s="79">
        <f t="shared" si="70"/>
        <v>0</v>
      </c>
      <c r="DC55" s="80"/>
      <c r="DD55" s="80"/>
      <c r="DE55" s="79">
        <f t="shared" si="82"/>
        <v>0</v>
      </c>
      <c r="DF55" s="79">
        <f t="shared" si="82"/>
        <v>0</v>
      </c>
      <c r="DG55" s="79">
        <f t="shared" si="82"/>
        <v>0</v>
      </c>
      <c r="DH55" s="79">
        <f t="shared" si="82"/>
        <v>0</v>
      </c>
      <c r="DI55" s="79">
        <f t="shared" si="82"/>
        <v>0</v>
      </c>
      <c r="DJ55" s="80"/>
      <c r="DK55" s="80"/>
      <c r="DL55" s="79">
        <f t="shared" si="82"/>
        <v>0</v>
      </c>
      <c r="DM55" s="79">
        <f t="shared" si="82"/>
        <v>0</v>
      </c>
      <c r="DN55" s="79">
        <f t="shared" si="82"/>
        <v>0</v>
      </c>
      <c r="DO55" s="79">
        <f t="shared" si="82"/>
        <v>0</v>
      </c>
      <c r="DP55" s="79">
        <f t="shared" si="82"/>
        <v>0</v>
      </c>
      <c r="DQ55" s="80"/>
      <c r="DR55" s="80"/>
      <c r="DS55" s="79">
        <f t="shared" si="82"/>
        <v>0</v>
      </c>
      <c r="DT55" s="79">
        <f t="shared" si="82"/>
        <v>0</v>
      </c>
      <c r="DU55" s="79">
        <f t="shared" si="91"/>
        <v>0</v>
      </c>
      <c r="DV55" s="79">
        <f t="shared" si="91"/>
        <v>0</v>
      </c>
      <c r="DW55" s="79">
        <f t="shared" si="91"/>
        <v>0</v>
      </c>
      <c r="DX55" s="80"/>
      <c r="DY55" s="80"/>
      <c r="DZ55" s="79">
        <f t="shared" si="91"/>
        <v>0</v>
      </c>
      <c r="EA55" s="79">
        <f t="shared" si="91"/>
        <v>0</v>
      </c>
      <c r="EB55" s="79">
        <f t="shared" si="91"/>
        <v>0</v>
      </c>
      <c r="EC55" s="79">
        <f t="shared" si="91"/>
        <v>0</v>
      </c>
      <c r="ED55" s="79">
        <f t="shared" si="91"/>
        <v>0</v>
      </c>
      <c r="EE55" s="80"/>
      <c r="EF55" s="80"/>
      <c r="EG55" s="79">
        <f t="shared" si="91"/>
        <v>0</v>
      </c>
      <c r="EH55" s="79">
        <f t="shared" si="91"/>
        <v>0</v>
      </c>
      <c r="EI55" s="79">
        <f t="shared" si="91"/>
        <v>0</v>
      </c>
      <c r="EJ55" s="79">
        <f t="shared" si="91"/>
        <v>0</v>
      </c>
      <c r="EK55" s="79">
        <f t="shared" si="91"/>
        <v>0</v>
      </c>
      <c r="EL55" s="80"/>
      <c r="EM55" s="80"/>
      <c r="EN55" s="79">
        <f t="shared" si="91"/>
        <v>0</v>
      </c>
      <c r="EO55" s="79">
        <f t="shared" si="91"/>
        <v>0</v>
      </c>
      <c r="EP55" s="79">
        <f t="shared" si="91"/>
        <v>0</v>
      </c>
      <c r="EQ55" s="79">
        <f t="shared" si="91"/>
        <v>0</v>
      </c>
      <c r="ER55" s="79">
        <f t="shared" si="91"/>
        <v>0</v>
      </c>
      <c r="ES55" s="80"/>
      <c r="ET55" s="80"/>
      <c r="EU55" s="79">
        <f t="shared" si="87"/>
        <v>0</v>
      </c>
      <c r="EV55" s="79">
        <f t="shared" si="87"/>
        <v>0</v>
      </c>
      <c r="EW55" s="79">
        <f t="shared" si="87"/>
        <v>0</v>
      </c>
      <c r="EX55" s="79">
        <f t="shared" si="87"/>
        <v>0</v>
      </c>
      <c r="EY55" s="79">
        <f t="shared" si="87"/>
        <v>0</v>
      </c>
      <c r="EZ55" s="80"/>
      <c r="FA55" s="80"/>
      <c r="FB55" s="79">
        <f>IF((AND(FB$1&gt;=$J55,FB$1&lt;=$L55)),$Q55,0)</f>
        <v>0</v>
      </c>
      <c r="FC55" s="79">
        <f>IF((AND(FC$1&gt;=$J55,FC$1&lt;=$L55)),$Q55,0)</f>
        <v>0</v>
      </c>
      <c r="FD55" s="79">
        <f>IF((AND(FD$1&gt;=$J55,FD$1&lt;=$L55)),$Q55,0)</f>
        <v>0</v>
      </c>
      <c r="FE55" s="79">
        <f>IF((AND(FE$1&gt;=$J55,FE$1&lt;=$L55)),$Q55,0)</f>
        <v>0</v>
      </c>
      <c r="FF55" s="79">
        <f>IF((AND(FF$1&gt;=$J55,FF$1&lt;=$L55)),$Q55,0)</f>
        <v>0</v>
      </c>
      <c r="FG55" s="80"/>
      <c r="FH55" s="80"/>
      <c r="FI55" s="79">
        <f>IF((AND(FI$1&gt;=$J55,FI$1&lt;=$L55)),$Q55,0)</f>
        <v>0</v>
      </c>
      <c r="FJ55" s="79">
        <f>IF((AND(FJ$1&gt;=$J55,FJ$1&lt;=$L55)),$Q55,0)</f>
        <v>0</v>
      </c>
      <c r="FK55" s="79">
        <f t="shared" si="90"/>
        <v>0</v>
      </c>
      <c r="FL55" s="79">
        <f t="shared" si="90"/>
        <v>0</v>
      </c>
      <c r="FM55" s="79">
        <f t="shared" si="90"/>
        <v>0</v>
      </c>
      <c r="FN55" s="80"/>
      <c r="FO55" s="80"/>
      <c r="FP55" s="79">
        <f t="shared" si="90"/>
        <v>0</v>
      </c>
      <c r="FQ55" s="79">
        <f t="shared" si="90"/>
        <v>0</v>
      </c>
      <c r="FR55" s="79">
        <f t="shared" si="90"/>
        <v>0</v>
      </c>
      <c r="FS55" s="79">
        <f t="shared" si="90"/>
        <v>0</v>
      </c>
      <c r="FT55" s="79">
        <f t="shared" si="90"/>
        <v>0</v>
      </c>
      <c r="FU55" s="80"/>
      <c r="FV55" s="80"/>
      <c r="FW55" s="79">
        <f t="shared" si="90"/>
        <v>0</v>
      </c>
      <c r="FX55" s="79">
        <f t="shared" si="90"/>
        <v>0</v>
      </c>
      <c r="FY55" s="79">
        <f t="shared" si="90"/>
        <v>0</v>
      </c>
    </row>
    <row r="56" spans="1:181" ht="31.5" customHeight="1">
      <c r="A56" s="82"/>
      <c r="B56" s="87"/>
      <c r="C56" s="87"/>
      <c r="D56" s="132"/>
      <c r="E56" s="92"/>
      <c r="F56" s="92"/>
      <c r="G56" s="92"/>
      <c r="H56" s="83"/>
      <c r="I56" s="83"/>
      <c r="J56" s="91"/>
      <c r="K56" s="85"/>
      <c r="L56" s="84"/>
      <c r="M56" s="124"/>
      <c r="N56" s="124"/>
      <c r="O56" s="76"/>
      <c r="P56" s="86"/>
      <c r="Q56" s="88"/>
      <c r="R56" s="79">
        <f t="shared" si="88"/>
        <v>0</v>
      </c>
      <c r="S56" s="79">
        <f t="shared" si="88"/>
        <v>0</v>
      </c>
      <c r="T56" s="79">
        <f t="shared" si="88"/>
        <v>0</v>
      </c>
      <c r="U56" s="79">
        <f t="shared" si="88"/>
        <v>0</v>
      </c>
      <c r="V56" s="79">
        <f t="shared" si="88"/>
        <v>0</v>
      </c>
      <c r="W56" s="80"/>
      <c r="X56" s="80"/>
      <c r="Y56" s="79">
        <f t="shared" si="86"/>
        <v>0</v>
      </c>
      <c r="Z56" s="79">
        <f t="shared" si="86"/>
        <v>0</v>
      </c>
      <c r="AA56" s="79">
        <f t="shared" si="86"/>
        <v>0</v>
      </c>
      <c r="AB56" s="79">
        <f t="shared" si="86"/>
        <v>0</v>
      </c>
      <c r="AC56" s="79">
        <f t="shared" si="86"/>
        <v>0</v>
      </c>
      <c r="AD56" s="80"/>
      <c r="AE56" s="80"/>
      <c r="AF56" s="79">
        <f t="shared" si="72"/>
        <v>0</v>
      </c>
      <c r="AG56" s="79">
        <f t="shared" si="72"/>
        <v>0</v>
      </c>
      <c r="AH56" s="79">
        <f t="shared" si="72"/>
        <v>0</v>
      </c>
      <c r="AI56" s="79">
        <f t="shared" si="72"/>
        <v>0</v>
      </c>
      <c r="AJ56" s="79">
        <f t="shared" si="72"/>
        <v>0</v>
      </c>
      <c r="AK56" s="80"/>
      <c r="AL56" s="80"/>
      <c r="AM56" s="79">
        <f t="shared" si="73"/>
        <v>0</v>
      </c>
      <c r="AN56" s="79">
        <f t="shared" si="73"/>
        <v>0</v>
      </c>
      <c r="AO56" s="79">
        <f t="shared" si="73"/>
        <v>0</v>
      </c>
      <c r="AP56" s="79">
        <f t="shared" si="73"/>
        <v>0</v>
      </c>
      <c r="AQ56" s="79">
        <f t="shared" si="73"/>
        <v>0</v>
      </c>
      <c r="AR56" s="80"/>
      <c r="AS56" s="80"/>
      <c r="AT56" s="79">
        <f t="shared" si="74"/>
        <v>0</v>
      </c>
      <c r="AU56" s="79">
        <f t="shared" si="74"/>
        <v>0</v>
      </c>
      <c r="AV56" s="79">
        <f t="shared" si="74"/>
        <v>0</v>
      </c>
      <c r="AW56" s="79">
        <f t="shared" si="74"/>
        <v>0</v>
      </c>
      <c r="AX56" s="79">
        <f t="shared" si="74"/>
        <v>0</v>
      </c>
      <c r="AY56" s="80"/>
      <c r="AZ56" s="80"/>
      <c r="BA56" s="79">
        <f t="shared" si="75"/>
        <v>0</v>
      </c>
      <c r="BB56" s="79">
        <f t="shared" si="75"/>
        <v>0</v>
      </c>
      <c r="BC56" s="79">
        <f t="shared" si="75"/>
        <v>0</v>
      </c>
      <c r="BD56" s="79">
        <f t="shared" si="75"/>
        <v>0</v>
      </c>
      <c r="BE56" s="79">
        <f t="shared" si="75"/>
        <v>0</v>
      </c>
      <c r="BF56" s="80"/>
      <c r="BG56" s="80"/>
      <c r="BH56" s="79">
        <f t="shared" si="76"/>
        <v>0</v>
      </c>
      <c r="BI56" s="79">
        <f t="shared" si="76"/>
        <v>0</v>
      </c>
      <c r="BJ56" s="79">
        <f t="shared" si="76"/>
        <v>0</v>
      </c>
      <c r="BK56" s="79">
        <f t="shared" si="76"/>
        <v>0</v>
      </c>
      <c r="BL56" s="79">
        <f t="shared" si="76"/>
        <v>0</v>
      </c>
      <c r="BM56" s="80"/>
      <c r="BN56" s="80"/>
      <c r="BO56" s="79">
        <f t="shared" si="77"/>
        <v>0</v>
      </c>
      <c r="BP56" s="79">
        <f t="shared" si="77"/>
        <v>0</v>
      </c>
      <c r="BQ56" s="79">
        <f t="shared" si="77"/>
        <v>0</v>
      </c>
      <c r="BR56" s="79">
        <f t="shared" si="77"/>
        <v>0</v>
      </c>
      <c r="BS56" s="79">
        <f t="shared" si="77"/>
        <v>0</v>
      </c>
      <c r="BT56" s="80"/>
      <c r="BU56" s="80"/>
      <c r="BV56" s="79">
        <f t="shared" si="78"/>
        <v>0</v>
      </c>
      <c r="BW56" s="79">
        <f t="shared" si="78"/>
        <v>0</v>
      </c>
      <c r="BX56" s="79">
        <f t="shared" si="78"/>
        <v>0</v>
      </c>
      <c r="BY56" s="79">
        <f t="shared" si="78"/>
        <v>0</v>
      </c>
      <c r="BZ56" s="79">
        <f t="shared" si="78"/>
        <v>0</v>
      </c>
      <c r="CA56" s="80"/>
      <c r="CB56" s="80"/>
      <c r="CC56" s="79">
        <f t="shared" si="79"/>
        <v>0</v>
      </c>
      <c r="CD56" s="79">
        <f t="shared" si="79"/>
        <v>0</v>
      </c>
      <c r="CE56" s="79">
        <f t="shared" si="79"/>
        <v>0</v>
      </c>
      <c r="CF56" s="79">
        <f t="shared" si="79"/>
        <v>0</v>
      </c>
      <c r="CG56" s="79">
        <f t="shared" si="79"/>
        <v>0</v>
      </c>
      <c r="CH56" s="80"/>
      <c r="CI56" s="80"/>
      <c r="CJ56" s="79">
        <f t="shared" si="84"/>
        <v>0</v>
      </c>
      <c r="CK56" s="79">
        <f t="shared" si="84"/>
        <v>0</v>
      </c>
      <c r="CL56" s="79">
        <f t="shared" si="84"/>
        <v>0</v>
      </c>
      <c r="CM56" s="79">
        <f t="shared" si="84"/>
        <v>0</v>
      </c>
      <c r="CN56" s="79">
        <f t="shared" si="84"/>
        <v>0</v>
      </c>
      <c r="CO56" s="80"/>
      <c r="CP56" s="80"/>
      <c r="CQ56" s="79">
        <f t="shared" si="85"/>
        <v>0</v>
      </c>
      <c r="CR56" s="79">
        <f t="shared" si="85"/>
        <v>0</v>
      </c>
      <c r="CS56" s="79">
        <f t="shared" si="85"/>
        <v>0</v>
      </c>
      <c r="CT56" s="79">
        <f t="shared" si="70"/>
        <v>0</v>
      </c>
      <c r="CU56" s="79">
        <f t="shared" si="70"/>
        <v>0</v>
      </c>
      <c r="CV56" s="80"/>
      <c r="CW56" s="80"/>
      <c r="CX56" s="79">
        <f t="shared" si="70"/>
        <v>0</v>
      </c>
      <c r="CY56" s="79">
        <f t="shared" si="70"/>
        <v>0</v>
      </c>
      <c r="CZ56" s="79">
        <f t="shared" si="70"/>
        <v>0</v>
      </c>
      <c r="DA56" s="79">
        <f t="shared" si="70"/>
        <v>0</v>
      </c>
      <c r="DB56" s="79">
        <f t="shared" si="70"/>
        <v>0</v>
      </c>
      <c r="DC56" s="80"/>
      <c r="DD56" s="80"/>
      <c r="DE56" s="79">
        <f t="shared" si="82"/>
        <v>0</v>
      </c>
      <c r="DF56" s="79">
        <f t="shared" si="82"/>
        <v>0</v>
      </c>
      <c r="DG56" s="79">
        <f t="shared" si="82"/>
        <v>0</v>
      </c>
      <c r="DH56" s="79">
        <f t="shared" si="82"/>
        <v>0</v>
      </c>
      <c r="DI56" s="79">
        <f t="shared" si="82"/>
        <v>0</v>
      </c>
      <c r="DJ56" s="80"/>
      <c r="DK56" s="80"/>
      <c r="DL56" s="79">
        <f t="shared" si="82"/>
        <v>0</v>
      </c>
      <c r="DM56" s="79">
        <f t="shared" si="82"/>
        <v>0</v>
      </c>
      <c r="DN56" s="79">
        <f t="shared" si="82"/>
        <v>0</v>
      </c>
      <c r="DO56" s="79">
        <f t="shared" si="82"/>
        <v>0</v>
      </c>
      <c r="DP56" s="79">
        <f t="shared" si="82"/>
        <v>0</v>
      </c>
      <c r="DQ56" s="80"/>
      <c r="DR56" s="80"/>
      <c r="DS56" s="79">
        <f t="shared" si="82"/>
        <v>0</v>
      </c>
      <c r="DT56" s="79">
        <f t="shared" si="82"/>
        <v>0</v>
      </c>
      <c r="DU56" s="79">
        <f t="shared" si="91"/>
        <v>0</v>
      </c>
      <c r="DV56" s="79">
        <f t="shared" si="91"/>
        <v>0</v>
      </c>
      <c r="DW56" s="79">
        <f t="shared" si="91"/>
        <v>0</v>
      </c>
      <c r="DX56" s="80"/>
      <c r="DY56" s="80"/>
      <c r="DZ56" s="79">
        <f t="shared" si="91"/>
        <v>0</v>
      </c>
      <c r="EA56" s="79">
        <f t="shared" si="91"/>
        <v>0</v>
      </c>
      <c r="EB56" s="79">
        <f t="shared" si="91"/>
        <v>0</v>
      </c>
      <c r="EC56" s="79">
        <f t="shared" si="91"/>
        <v>0</v>
      </c>
      <c r="ED56" s="79">
        <f t="shared" si="91"/>
        <v>0</v>
      </c>
      <c r="EE56" s="80"/>
      <c r="EF56" s="80"/>
      <c r="EG56" s="79">
        <f t="shared" si="91"/>
        <v>0</v>
      </c>
      <c r="EH56" s="79">
        <f t="shared" si="91"/>
        <v>0</v>
      </c>
      <c r="EI56" s="79">
        <f t="shared" si="91"/>
        <v>0</v>
      </c>
      <c r="EJ56" s="79">
        <f t="shared" si="91"/>
        <v>0</v>
      </c>
      <c r="EK56" s="79">
        <f t="shared" si="91"/>
        <v>0</v>
      </c>
      <c r="EL56" s="80"/>
      <c r="EM56" s="80"/>
      <c r="EN56" s="79">
        <f t="shared" si="91"/>
        <v>0</v>
      </c>
      <c r="EO56" s="79">
        <f t="shared" si="91"/>
        <v>0</v>
      </c>
      <c r="EP56" s="79">
        <f t="shared" si="91"/>
        <v>0</v>
      </c>
      <c r="EQ56" s="79">
        <f t="shared" si="91"/>
        <v>0</v>
      </c>
      <c r="ER56" s="79">
        <f t="shared" si="91"/>
        <v>0</v>
      </c>
      <c r="ES56" s="80"/>
      <c r="ET56" s="80"/>
      <c r="EU56" s="79">
        <f t="shared" si="87"/>
        <v>0</v>
      </c>
      <c r="EV56" s="79">
        <f t="shared" si="87"/>
        <v>0</v>
      </c>
      <c r="EW56" s="79">
        <f t="shared" si="87"/>
        <v>0</v>
      </c>
      <c r="EX56" s="79">
        <f t="shared" si="87"/>
        <v>0</v>
      </c>
      <c r="EY56" s="79">
        <f t="shared" si="87"/>
        <v>0</v>
      </c>
      <c r="EZ56" s="80"/>
      <c r="FA56" s="80"/>
      <c r="FB56" s="79">
        <f t="shared" si="90"/>
        <v>0</v>
      </c>
      <c r="FC56" s="79">
        <f t="shared" si="90"/>
        <v>0</v>
      </c>
      <c r="FD56" s="79">
        <f t="shared" si="90"/>
        <v>0</v>
      </c>
      <c r="FE56" s="79">
        <f t="shared" si="90"/>
        <v>0</v>
      </c>
      <c r="FF56" s="79">
        <f t="shared" si="90"/>
        <v>0</v>
      </c>
      <c r="FG56" s="80"/>
      <c r="FH56" s="80"/>
      <c r="FI56" s="79">
        <f t="shared" si="90"/>
        <v>0</v>
      </c>
      <c r="FJ56" s="79">
        <f t="shared" si="90"/>
        <v>0</v>
      </c>
      <c r="FK56" s="79">
        <f t="shared" si="90"/>
        <v>0</v>
      </c>
      <c r="FL56" s="79">
        <f t="shared" si="90"/>
        <v>0</v>
      </c>
      <c r="FM56" s="79">
        <f t="shared" si="90"/>
        <v>0</v>
      </c>
      <c r="FN56" s="80"/>
      <c r="FO56" s="80"/>
      <c r="FP56" s="79">
        <f t="shared" si="90"/>
        <v>0</v>
      </c>
      <c r="FQ56" s="79">
        <f t="shared" si="90"/>
        <v>0</v>
      </c>
      <c r="FR56" s="79">
        <f t="shared" si="90"/>
        <v>0</v>
      </c>
      <c r="FS56" s="79">
        <f t="shared" si="90"/>
        <v>0</v>
      </c>
      <c r="FT56" s="79">
        <f t="shared" si="90"/>
        <v>0</v>
      </c>
      <c r="FU56" s="80"/>
      <c r="FV56" s="80"/>
      <c r="FW56" s="79">
        <f t="shared" si="90"/>
        <v>0</v>
      </c>
      <c r="FX56" s="79">
        <f t="shared" si="90"/>
        <v>0</v>
      </c>
      <c r="FY56" s="79">
        <f t="shared" si="90"/>
        <v>0</v>
      </c>
    </row>
    <row r="57" spans="1:181" ht="31.5" customHeight="1">
      <c r="A57" s="82"/>
      <c r="B57" s="87"/>
      <c r="C57" s="87"/>
      <c r="D57" s="130"/>
      <c r="E57" s="87"/>
      <c r="F57" s="87"/>
      <c r="G57" s="92"/>
      <c r="H57" s="83"/>
      <c r="I57" s="83"/>
      <c r="J57" s="91"/>
      <c r="K57" s="85"/>
      <c r="L57" s="84"/>
      <c r="M57" s="124"/>
      <c r="N57" s="124"/>
      <c r="O57" s="76"/>
      <c r="P57" s="86"/>
      <c r="Q57" s="88"/>
      <c r="R57" s="79">
        <f t="shared" si="88"/>
        <v>0</v>
      </c>
      <c r="S57" s="79">
        <f t="shared" si="88"/>
        <v>0</v>
      </c>
      <c r="T57" s="79">
        <f t="shared" si="88"/>
        <v>0</v>
      </c>
      <c r="U57" s="79">
        <f t="shared" si="88"/>
        <v>0</v>
      </c>
      <c r="V57" s="79">
        <f t="shared" si="88"/>
        <v>0</v>
      </c>
      <c r="W57" s="80"/>
      <c r="X57" s="80"/>
      <c r="Y57" s="79">
        <f t="shared" si="86"/>
        <v>0</v>
      </c>
      <c r="Z57" s="79">
        <f t="shared" si="86"/>
        <v>0</v>
      </c>
      <c r="AA57" s="79">
        <f t="shared" si="86"/>
        <v>0</v>
      </c>
      <c r="AB57" s="79">
        <f t="shared" si="86"/>
        <v>0</v>
      </c>
      <c r="AC57" s="79">
        <f t="shared" si="86"/>
        <v>0</v>
      </c>
      <c r="AD57" s="80"/>
      <c r="AE57" s="80"/>
      <c r="AF57" s="79">
        <f t="shared" si="72"/>
        <v>0</v>
      </c>
      <c r="AG57" s="79">
        <f t="shared" si="72"/>
        <v>0</v>
      </c>
      <c r="AH57" s="79">
        <f t="shared" si="72"/>
        <v>0</v>
      </c>
      <c r="AI57" s="79">
        <f t="shared" si="72"/>
        <v>0</v>
      </c>
      <c r="AJ57" s="79">
        <f t="shared" si="72"/>
        <v>0</v>
      </c>
      <c r="AK57" s="80"/>
      <c r="AL57" s="80"/>
      <c r="AM57" s="79">
        <f t="shared" si="73"/>
        <v>0</v>
      </c>
      <c r="AN57" s="79">
        <f t="shared" si="73"/>
        <v>0</v>
      </c>
      <c r="AO57" s="79">
        <f t="shared" si="73"/>
        <v>0</v>
      </c>
      <c r="AP57" s="79">
        <f t="shared" si="73"/>
        <v>0</v>
      </c>
      <c r="AQ57" s="79">
        <f t="shared" si="73"/>
        <v>0</v>
      </c>
      <c r="AR57" s="80"/>
      <c r="AS57" s="80"/>
      <c r="AT57" s="79">
        <f t="shared" si="74"/>
        <v>0</v>
      </c>
      <c r="AU57" s="79">
        <f t="shared" si="74"/>
        <v>0</v>
      </c>
      <c r="AV57" s="79">
        <f t="shared" si="74"/>
        <v>0</v>
      </c>
      <c r="AW57" s="79">
        <f t="shared" si="74"/>
        <v>0</v>
      </c>
      <c r="AX57" s="79">
        <f t="shared" si="74"/>
        <v>0</v>
      </c>
      <c r="AY57" s="80"/>
      <c r="AZ57" s="80"/>
      <c r="BA57" s="79">
        <f t="shared" si="75"/>
        <v>0</v>
      </c>
      <c r="BB57" s="79">
        <f t="shared" si="75"/>
        <v>0</v>
      </c>
      <c r="BC57" s="79">
        <f t="shared" si="75"/>
        <v>0</v>
      </c>
      <c r="BD57" s="79">
        <f t="shared" si="75"/>
        <v>0</v>
      </c>
      <c r="BE57" s="79">
        <f t="shared" si="75"/>
        <v>0</v>
      </c>
      <c r="BF57" s="80"/>
      <c r="BG57" s="80"/>
      <c r="BH57" s="79">
        <f t="shared" si="76"/>
        <v>0</v>
      </c>
      <c r="BI57" s="79">
        <f t="shared" si="76"/>
        <v>0</v>
      </c>
      <c r="BJ57" s="79">
        <f t="shared" si="76"/>
        <v>0</v>
      </c>
      <c r="BK57" s="79">
        <f t="shared" si="76"/>
        <v>0</v>
      </c>
      <c r="BL57" s="79">
        <f t="shared" si="76"/>
        <v>0</v>
      </c>
      <c r="BM57" s="80"/>
      <c r="BN57" s="80"/>
      <c r="BO57" s="79">
        <f t="shared" si="77"/>
        <v>0</v>
      </c>
      <c r="BP57" s="79">
        <f t="shared" si="77"/>
        <v>0</v>
      </c>
      <c r="BQ57" s="79">
        <f t="shared" si="77"/>
        <v>0</v>
      </c>
      <c r="BR57" s="79">
        <f t="shared" si="77"/>
        <v>0</v>
      </c>
      <c r="BS57" s="79">
        <f t="shared" si="77"/>
        <v>0</v>
      </c>
      <c r="BT57" s="80"/>
      <c r="BU57" s="80"/>
      <c r="BV57" s="79">
        <f t="shared" si="78"/>
        <v>0</v>
      </c>
      <c r="BW57" s="79">
        <f t="shared" si="78"/>
        <v>0</v>
      </c>
      <c r="BX57" s="79">
        <f t="shared" si="78"/>
        <v>0</v>
      </c>
      <c r="BY57" s="79">
        <f t="shared" si="78"/>
        <v>0</v>
      </c>
      <c r="BZ57" s="79">
        <f t="shared" si="78"/>
        <v>0</v>
      </c>
      <c r="CA57" s="80"/>
      <c r="CB57" s="80"/>
      <c r="CC57" s="79">
        <f t="shared" si="79"/>
        <v>0</v>
      </c>
      <c r="CD57" s="79">
        <f t="shared" si="79"/>
        <v>0</v>
      </c>
      <c r="CE57" s="79">
        <f t="shared" si="79"/>
        <v>0</v>
      </c>
      <c r="CF57" s="79">
        <f t="shared" si="79"/>
        <v>0</v>
      </c>
      <c r="CG57" s="79">
        <f t="shared" si="79"/>
        <v>0</v>
      </c>
      <c r="CH57" s="80"/>
      <c r="CI57" s="80"/>
      <c r="CJ57" s="79">
        <f t="shared" si="84"/>
        <v>0</v>
      </c>
      <c r="CK57" s="79">
        <f t="shared" si="84"/>
        <v>0</v>
      </c>
      <c r="CL57" s="79">
        <f t="shared" si="84"/>
        <v>0</v>
      </c>
      <c r="CM57" s="79">
        <f t="shared" si="84"/>
        <v>0</v>
      </c>
      <c r="CN57" s="79">
        <f t="shared" si="84"/>
        <v>0</v>
      </c>
      <c r="CO57" s="80"/>
      <c r="CP57" s="80"/>
      <c r="CQ57" s="79">
        <f t="shared" si="85"/>
        <v>0</v>
      </c>
      <c r="CR57" s="79">
        <f t="shared" si="85"/>
        <v>0</v>
      </c>
      <c r="CS57" s="79">
        <f t="shared" si="85"/>
        <v>0</v>
      </c>
      <c r="CT57" s="79">
        <f t="shared" si="70"/>
        <v>0</v>
      </c>
      <c r="CU57" s="79">
        <f t="shared" si="70"/>
        <v>0</v>
      </c>
      <c r="CV57" s="80"/>
      <c r="CW57" s="80"/>
      <c r="CX57" s="79">
        <f t="shared" si="70"/>
        <v>0</v>
      </c>
      <c r="CY57" s="79">
        <f t="shared" si="70"/>
        <v>0</v>
      </c>
      <c r="CZ57" s="79">
        <f t="shared" si="70"/>
        <v>0</v>
      </c>
      <c r="DA57" s="79">
        <f t="shared" si="70"/>
        <v>0</v>
      </c>
      <c r="DB57" s="79">
        <f t="shared" si="70"/>
        <v>0</v>
      </c>
      <c r="DC57" s="80"/>
      <c r="DD57" s="80"/>
      <c r="DE57" s="79">
        <f t="shared" si="82"/>
        <v>0</v>
      </c>
      <c r="DF57" s="79">
        <f t="shared" si="82"/>
        <v>0</v>
      </c>
      <c r="DG57" s="79">
        <f t="shared" si="82"/>
        <v>0</v>
      </c>
      <c r="DH57" s="79">
        <f t="shared" si="82"/>
        <v>0</v>
      </c>
      <c r="DI57" s="79">
        <f t="shared" si="82"/>
        <v>0</v>
      </c>
      <c r="DJ57" s="80"/>
      <c r="DK57" s="80"/>
      <c r="DL57" s="79">
        <f t="shared" si="82"/>
        <v>0</v>
      </c>
      <c r="DM57" s="79">
        <f t="shared" si="82"/>
        <v>0</v>
      </c>
      <c r="DN57" s="79">
        <f t="shared" si="82"/>
        <v>0</v>
      </c>
      <c r="DO57" s="79">
        <f t="shared" si="82"/>
        <v>0</v>
      </c>
      <c r="DP57" s="79">
        <f t="shared" si="82"/>
        <v>0</v>
      </c>
      <c r="DQ57" s="80"/>
      <c r="DR57" s="80"/>
      <c r="DS57" s="79">
        <f t="shared" si="82"/>
        <v>0</v>
      </c>
      <c r="DT57" s="79">
        <f t="shared" si="82"/>
        <v>0</v>
      </c>
      <c r="DU57" s="79">
        <f t="shared" si="91"/>
        <v>0</v>
      </c>
      <c r="DV57" s="79">
        <f t="shared" si="91"/>
        <v>0</v>
      </c>
      <c r="DW57" s="79">
        <f t="shared" si="91"/>
        <v>0</v>
      </c>
      <c r="DX57" s="80"/>
      <c r="DY57" s="80"/>
      <c r="DZ57" s="79">
        <f t="shared" si="91"/>
        <v>0</v>
      </c>
      <c r="EA57" s="79">
        <f t="shared" si="91"/>
        <v>0</v>
      </c>
      <c r="EB57" s="79">
        <f t="shared" si="91"/>
        <v>0</v>
      </c>
      <c r="EC57" s="79">
        <f t="shared" si="91"/>
        <v>0</v>
      </c>
      <c r="ED57" s="79">
        <f t="shared" si="91"/>
        <v>0</v>
      </c>
      <c r="EE57" s="80"/>
      <c r="EF57" s="80"/>
      <c r="EG57" s="79">
        <f t="shared" si="91"/>
        <v>0</v>
      </c>
      <c r="EH57" s="79">
        <f t="shared" si="91"/>
        <v>0</v>
      </c>
      <c r="EI57" s="79">
        <f t="shared" si="91"/>
        <v>0</v>
      </c>
      <c r="EJ57" s="79">
        <f t="shared" si="91"/>
        <v>0</v>
      </c>
      <c r="EK57" s="79">
        <f t="shared" si="91"/>
        <v>0</v>
      </c>
      <c r="EL57" s="80"/>
      <c r="EM57" s="80"/>
      <c r="EN57" s="79">
        <f t="shared" si="91"/>
        <v>0</v>
      </c>
      <c r="EO57" s="79">
        <f t="shared" si="91"/>
        <v>0</v>
      </c>
      <c r="EP57" s="79">
        <f t="shared" si="91"/>
        <v>0</v>
      </c>
      <c r="EQ57" s="79">
        <f t="shared" si="91"/>
        <v>0</v>
      </c>
      <c r="ER57" s="79">
        <f t="shared" si="91"/>
        <v>0</v>
      </c>
      <c r="ES57" s="80"/>
      <c r="ET57" s="80"/>
      <c r="EU57" s="79">
        <f t="shared" si="87"/>
        <v>0</v>
      </c>
      <c r="EV57" s="79">
        <f t="shared" si="87"/>
        <v>0</v>
      </c>
      <c r="EW57" s="79">
        <f t="shared" si="87"/>
        <v>0</v>
      </c>
      <c r="EX57" s="79">
        <f t="shared" si="87"/>
        <v>0</v>
      </c>
      <c r="EY57" s="79">
        <f t="shared" si="87"/>
        <v>0</v>
      </c>
      <c r="EZ57" s="80"/>
      <c r="FA57" s="80"/>
      <c r="FB57" s="79">
        <f t="shared" si="90"/>
        <v>0</v>
      </c>
      <c r="FC57" s="79">
        <f t="shared" si="90"/>
        <v>0</v>
      </c>
      <c r="FD57" s="79">
        <f t="shared" si="90"/>
        <v>0</v>
      </c>
      <c r="FE57" s="79">
        <f t="shared" si="90"/>
        <v>0</v>
      </c>
      <c r="FF57" s="79">
        <f t="shared" si="90"/>
        <v>0</v>
      </c>
      <c r="FG57" s="80"/>
      <c r="FH57" s="80"/>
      <c r="FI57" s="79">
        <f t="shared" si="90"/>
        <v>0</v>
      </c>
      <c r="FJ57" s="79">
        <f t="shared" si="90"/>
        <v>0</v>
      </c>
      <c r="FK57" s="79">
        <f t="shared" si="90"/>
        <v>0</v>
      </c>
      <c r="FL57" s="79">
        <f t="shared" si="90"/>
        <v>0</v>
      </c>
      <c r="FM57" s="79">
        <f t="shared" si="90"/>
        <v>0</v>
      </c>
      <c r="FN57" s="80"/>
      <c r="FO57" s="80"/>
      <c r="FP57" s="79">
        <f t="shared" si="90"/>
        <v>0</v>
      </c>
      <c r="FQ57" s="79">
        <f t="shared" si="90"/>
        <v>0</v>
      </c>
      <c r="FR57" s="79">
        <f t="shared" si="90"/>
        <v>0</v>
      </c>
      <c r="FS57" s="79">
        <f t="shared" si="90"/>
        <v>0</v>
      </c>
      <c r="FT57" s="79">
        <f t="shared" si="90"/>
        <v>0</v>
      </c>
      <c r="FU57" s="80"/>
      <c r="FV57" s="80"/>
      <c r="FW57" s="79">
        <f t="shared" si="90"/>
        <v>0</v>
      </c>
      <c r="FX57" s="79">
        <f t="shared" si="90"/>
        <v>0</v>
      </c>
      <c r="FY57" s="79">
        <f t="shared" si="90"/>
        <v>0</v>
      </c>
    </row>
    <row r="58" spans="1:181" ht="31.5" customHeight="1">
      <c r="A58" s="82"/>
      <c r="B58" s="87"/>
      <c r="C58" s="87"/>
      <c r="D58" s="130"/>
      <c r="E58" s="87"/>
      <c r="F58" s="87"/>
      <c r="G58" s="87"/>
      <c r="H58" s="83"/>
      <c r="I58" s="83"/>
      <c r="J58" s="91"/>
      <c r="K58" s="85"/>
      <c r="L58" s="84"/>
      <c r="M58" s="124"/>
      <c r="N58" s="124"/>
      <c r="O58" s="76"/>
      <c r="P58" s="86"/>
      <c r="Q58" s="88"/>
      <c r="R58" s="79">
        <f t="shared" si="88"/>
        <v>0</v>
      </c>
      <c r="S58" s="79">
        <f t="shared" si="88"/>
        <v>0</v>
      </c>
      <c r="T58" s="79">
        <f t="shared" si="88"/>
        <v>0</v>
      </c>
      <c r="U58" s="79">
        <f t="shared" si="88"/>
        <v>0</v>
      </c>
      <c r="V58" s="79">
        <f t="shared" si="88"/>
        <v>0</v>
      </c>
      <c r="W58" s="80"/>
      <c r="X58" s="80"/>
      <c r="Y58" s="79">
        <f t="shared" si="86"/>
        <v>0</v>
      </c>
      <c r="Z58" s="79">
        <f t="shared" si="86"/>
        <v>0</v>
      </c>
      <c r="AA58" s="79">
        <f t="shared" si="86"/>
        <v>0</v>
      </c>
      <c r="AB58" s="79">
        <f t="shared" si="86"/>
        <v>0</v>
      </c>
      <c r="AC58" s="79">
        <f t="shared" si="86"/>
        <v>0</v>
      </c>
      <c r="AD58" s="80"/>
      <c r="AE58" s="80"/>
      <c r="AF58" s="79">
        <f t="shared" si="72"/>
        <v>0</v>
      </c>
      <c r="AG58" s="79">
        <f t="shared" si="72"/>
        <v>0</v>
      </c>
      <c r="AH58" s="79">
        <f t="shared" si="72"/>
        <v>0</v>
      </c>
      <c r="AI58" s="79">
        <f t="shared" si="72"/>
        <v>0</v>
      </c>
      <c r="AJ58" s="79">
        <f t="shared" si="72"/>
        <v>0</v>
      </c>
      <c r="AK58" s="80"/>
      <c r="AL58" s="80"/>
      <c r="AM58" s="79">
        <f t="shared" si="73"/>
        <v>0</v>
      </c>
      <c r="AN58" s="79">
        <f t="shared" si="73"/>
        <v>0</v>
      </c>
      <c r="AO58" s="79">
        <f t="shared" si="73"/>
        <v>0</v>
      </c>
      <c r="AP58" s="79">
        <f t="shared" si="73"/>
        <v>0</v>
      </c>
      <c r="AQ58" s="79">
        <f t="shared" si="73"/>
        <v>0</v>
      </c>
      <c r="AR58" s="80"/>
      <c r="AS58" s="80"/>
      <c r="AT58" s="79">
        <f t="shared" si="74"/>
        <v>0</v>
      </c>
      <c r="AU58" s="79">
        <f t="shared" si="74"/>
        <v>0</v>
      </c>
      <c r="AV58" s="79">
        <f t="shared" si="74"/>
        <v>0</v>
      </c>
      <c r="AW58" s="79">
        <f t="shared" si="74"/>
        <v>0</v>
      </c>
      <c r="AX58" s="79">
        <f t="shared" si="74"/>
        <v>0</v>
      </c>
      <c r="AY58" s="80"/>
      <c r="AZ58" s="80"/>
      <c r="BA58" s="79">
        <f t="shared" si="75"/>
        <v>0</v>
      </c>
      <c r="BB58" s="79">
        <f t="shared" si="75"/>
        <v>0</v>
      </c>
      <c r="BC58" s="79">
        <f t="shared" si="75"/>
        <v>0</v>
      </c>
      <c r="BD58" s="79">
        <f t="shared" si="75"/>
        <v>0</v>
      </c>
      <c r="BE58" s="79">
        <f t="shared" si="75"/>
        <v>0</v>
      </c>
      <c r="BF58" s="80"/>
      <c r="BG58" s="80"/>
      <c r="BH58" s="79">
        <f t="shared" si="76"/>
        <v>0</v>
      </c>
      <c r="BI58" s="79">
        <f t="shared" si="76"/>
        <v>0</v>
      </c>
      <c r="BJ58" s="79">
        <f t="shared" si="76"/>
        <v>0</v>
      </c>
      <c r="BK58" s="79">
        <f t="shared" si="76"/>
        <v>0</v>
      </c>
      <c r="BL58" s="79">
        <f t="shared" si="76"/>
        <v>0</v>
      </c>
      <c r="BM58" s="80"/>
      <c r="BN58" s="80"/>
      <c r="BO58" s="79">
        <f t="shared" si="77"/>
        <v>0</v>
      </c>
      <c r="BP58" s="79">
        <f t="shared" si="77"/>
        <v>0</v>
      </c>
      <c r="BQ58" s="79">
        <f t="shared" si="77"/>
        <v>0</v>
      </c>
      <c r="BR58" s="79">
        <f t="shared" si="77"/>
        <v>0</v>
      </c>
      <c r="BS58" s="79">
        <f t="shared" si="77"/>
        <v>0</v>
      </c>
      <c r="BT58" s="80"/>
      <c r="BU58" s="80"/>
      <c r="BV58" s="79">
        <f t="shared" si="78"/>
        <v>0</v>
      </c>
      <c r="BW58" s="79">
        <f t="shared" si="78"/>
        <v>0</v>
      </c>
      <c r="BX58" s="79">
        <f t="shared" si="78"/>
        <v>0</v>
      </c>
      <c r="BY58" s="79">
        <f t="shared" si="78"/>
        <v>0</v>
      </c>
      <c r="BZ58" s="79">
        <f t="shared" si="78"/>
        <v>0</v>
      </c>
      <c r="CA58" s="80"/>
      <c r="CB58" s="80"/>
      <c r="CC58" s="79">
        <f t="shared" si="79"/>
        <v>0</v>
      </c>
      <c r="CD58" s="79">
        <f t="shared" si="79"/>
        <v>0</v>
      </c>
      <c r="CE58" s="79">
        <f t="shared" si="79"/>
        <v>0</v>
      </c>
      <c r="CF58" s="79">
        <f t="shared" si="79"/>
        <v>0</v>
      </c>
      <c r="CG58" s="79">
        <f t="shared" si="79"/>
        <v>0</v>
      </c>
      <c r="CH58" s="80"/>
      <c r="CI58" s="80"/>
      <c r="CJ58" s="79">
        <f t="shared" si="84"/>
        <v>0</v>
      </c>
      <c r="CK58" s="79">
        <f t="shared" si="84"/>
        <v>0</v>
      </c>
      <c r="CL58" s="79">
        <f t="shared" si="84"/>
        <v>0</v>
      </c>
      <c r="CM58" s="79">
        <f t="shared" si="84"/>
        <v>0</v>
      </c>
      <c r="CN58" s="79">
        <f t="shared" si="84"/>
        <v>0</v>
      </c>
      <c r="CO58" s="80"/>
      <c r="CP58" s="80"/>
      <c r="CQ58" s="79">
        <f t="shared" si="85"/>
        <v>0</v>
      </c>
      <c r="CR58" s="79">
        <f t="shared" si="85"/>
        <v>0</v>
      </c>
      <c r="CS58" s="79">
        <f t="shared" si="85"/>
        <v>0</v>
      </c>
      <c r="CT58" s="79">
        <f>IF((AND(CT$1&gt;=$J58,CT$1&lt;=$L58)),$Q58,0)</f>
        <v>0</v>
      </c>
      <c r="CU58" s="79">
        <f>IF((AND(CU$1&gt;=$J58,CU$1&lt;=$L58)),$Q58,0)</f>
        <v>0</v>
      </c>
      <c r="CV58" s="80"/>
      <c r="CW58" s="80"/>
      <c r="CX58" s="79">
        <f>IF((AND(CX$1&gt;=$J58,CX$1&lt;=$L58)),$Q58,0)</f>
        <v>0</v>
      </c>
      <c r="CY58" s="79">
        <f>IF((AND(CY$1&gt;=$J58,CY$1&lt;=$L58)),$Q58,0)</f>
        <v>0</v>
      </c>
      <c r="CZ58" s="79">
        <f t="shared" ref="CT58:DB73" si="92">IF((AND(CZ$1&gt;=$J58,CZ$1&lt;=$L58)),$Q58,0)</f>
        <v>0</v>
      </c>
      <c r="DA58" s="79">
        <f t="shared" si="92"/>
        <v>0</v>
      </c>
      <c r="DB58" s="79">
        <f t="shared" si="92"/>
        <v>0</v>
      </c>
      <c r="DC58" s="80"/>
      <c r="DD58" s="80"/>
      <c r="DE58" s="79">
        <f t="shared" si="82"/>
        <v>0</v>
      </c>
      <c r="DF58" s="79">
        <f t="shared" si="82"/>
        <v>0</v>
      </c>
      <c r="DG58" s="79">
        <f t="shared" si="82"/>
        <v>0</v>
      </c>
      <c r="DH58" s="79">
        <f t="shared" si="82"/>
        <v>0</v>
      </c>
      <c r="DI58" s="79">
        <f t="shared" si="82"/>
        <v>0</v>
      </c>
      <c r="DJ58" s="80"/>
      <c r="DK58" s="80"/>
      <c r="DL58" s="79">
        <f t="shared" si="82"/>
        <v>0</v>
      </c>
      <c r="DM58" s="79">
        <f t="shared" si="82"/>
        <v>0</v>
      </c>
      <c r="DN58" s="79">
        <f t="shared" si="82"/>
        <v>0</v>
      </c>
      <c r="DO58" s="79">
        <f t="shared" si="82"/>
        <v>0</v>
      </c>
      <c r="DP58" s="79">
        <f t="shared" si="82"/>
        <v>0</v>
      </c>
      <c r="DQ58" s="80"/>
      <c r="DR58" s="80"/>
      <c r="DS58" s="79">
        <f t="shared" si="82"/>
        <v>0</v>
      </c>
      <c r="DT58" s="79">
        <f t="shared" si="82"/>
        <v>0</v>
      </c>
      <c r="DU58" s="79">
        <f t="shared" si="91"/>
        <v>0</v>
      </c>
      <c r="DV58" s="79">
        <f t="shared" si="91"/>
        <v>0</v>
      </c>
      <c r="DW58" s="79">
        <f t="shared" si="91"/>
        <v>0</v>
      </c>
      <c r="DX58" s="80"/>
      <c r="DY58" s="80"/>
      <c r="DZ58" s="79">
        <f t="shared" si="91"/>
        <v>0</v>
      </c>
      <c r="EA58" s="79">
        <f t="shared" si="91"/>
        <v>0</v>
      </c>
      <c r="EB58" s="79">
        <f t="shared" si="91"/>
        <v>0</v>
      </c>
      <c r="EC58" s="79">
        <f t="shared" si="91"/>
        <v>0</v>
      </c>
      <c r="ED58" s="79">
        <f t="shared" si="91"/>
        <v>0</v>
      </c>
      <c r="EE58" s="80"/>
      <c r="EF58" s="80"/>
      <c r="EG58" s="79">
        <f t="shared" si="91"/>
        <v>0</v>
      </c>
      <c r="EH58" s="79">
        <f t="shared" si="91"/>
        <v>0</v>
      </c>
      <c r="EI58" s="79">
        <f t="shared" si="91"/>
        <v>0</v>
      </c>
      <c r="EJ58" s="79">
        <f t="shared" si="91"/>
        <v>0</v>
      </c>
      <c r="EK58" s="79">
        <f t="shared" si="91"/>
        <v>0</v>
      </c>
      <c r="EL58" s="80"/>
      <c r="EM58" s="80"/>
      <c r="EN58" s="79">
        <f t="shared" si="91"/>
        <v>0</v>
      </c>
      <c r="EO58" s="79">
        <f t="shared" si="91"/>
        <v>0</v>
      </c>
      <c r="EP58" s="79">
        <f t="shared" si="91"/>
        <v>0</v>
      </c>
      <c r="EQ58" s="79">
        <f t="shared" si="91"/>
        <v>0</v>
      </c>
      <c r="ER58" s="79">
        <f t="shared" si="91"/>
        <v>0</v>
      </c>
      <c r="ES58" s="80"/>
      <c r="ET58" s="80"/>
      <c r="EU58" s="79">
        <f t="shared" si="87"/>
        <v>0</v>
      </c>
      <c r="EV58" s="79">
        <f t="shared" si="87"/>
        <v>0</v>
      </c>
      <c r="EW58" s="79">
        <f t="shared" si="87"/>
        <v>0</v>
      </c>
      <c r="EX58" s="79">
        <f t="shared" si="87"/>
        <v>0</v>
      </c>
      <c r="EY58" s="79">
        <f t="shared" si="87"/>
        <v>0</v>
      </c>
      <c r="EZ58" s="80"/>
      <c r="FA58" s="80"/>
      <c r="FB58" s="79">
        <f t="shared" si="90"/>
        <v>0</v>
      </c>
      <c r="FC58" s="79">
        <f t="shared" si="90"/>
        <v>0</v>
      </c>
      <c r="FD58" s="79">
        <f t="shared" si="90"/>
        <v>0</v>
      </c>
      <c r="FE58" s="79">
        <f t="shared" si="90"/>
        <v>0</v>
      </c>
      <c r="FF58" s="79">
        <f t="shared" si="90"/>
        <v>0</v>
      </c>
      <c r="FG58" s="80"/>
      <c r="FH58" s="80"/>
      <c r="FI58" s="79">
        <f t="shared" si="90"/>
        <v>0</v>
      </c>
      <c r="FJ58" s="79">
        <f t="shared" si="90"/>
        <v>0</v>
      </c>
      <c r="FK58" s="79">
        <f t="shared" si="90"/>
        <v>0</v>
      </c>
      <c r="FL58" s="79">
        <f t="shared" si="90"/>
        <v>0</v>
      </c>
      <c r="FM58" s="79">
        <f t="shared" si="90"/>
        <v>0</v>
      </c>
      <c r="FN58" s="80"/>
      <c r="FO58" s="80"/>
      <c r="FP58" s="79">
        <f t="shared" si="90"/>
        <v>0</v>
      </c>
      <c r="FQ58" s="79">
        <f t="shared" si="90"/>
        <v>0</v>
      </c>
      <c r="FR58" s="79">
        <f t="shared" si="90"/>
        <v>0</v>
      </c>
      <c r="FS58" s="79">
        <f t="shared" si="90"/>
        <v>0</v>
      </c>
      <c r="FT58" s="79">
        <f t="shared" si="90"/>
        <v>0</v>
      </c>
      <c r="FU58" s="80"/>
      <c r="FV58" s="80"/>
      <c r="FW58" s="79">
        <f t="shared" si="90"/>
        <v>0</v>
      </c>
      <c r="FX58" s="79">
        <f t="shared" si="90"/>
        <v>0</v>
      </c>
      <c r="FY58" s="79">
        <f t="shared" si="90"/>
        <v>0</v>
      </c>
    </row>
    <row r="59" spans="1:181" ht="31.5" customHeight="1">
      <c r="A59" s="82"/>
      <c r="B59" s="87"/>
      <c r="C59" s="87"/>
      <c r="D59" s="130"/>
      <c r="E59" s="87"/>
      <c r="F59" s="87"/>
      <c r="G59" s="87"/>
      <c r="H59" s="83"/>
      <c r="I59" s="83"/>
      <c r="J59" s="91"/>
      <c r="K59" s="85"/>
      <c r="L59" s="84"/>
      <c r="M59" s="124"/>
      <c r="N59" s="124"/>
      <c r="O59" s="76"/>
      <c r="P59" s="86"/>
      <c r="Q59" s="88"/>
      <c r="R59" s="79"/>
      <c r="S59" s="79"/>
      <c r="T59" s="79"/>
      <c r="U59" s="79"/>
      <c r="V59" s="79"/>
      <c r="W59" s="80"/>
      <c r="X59" s="80"/>
      <c r="Y59" s="79">
        <f t="shared" si="86"/>
        <v>0</v>
      </c>
      <c r="Z59" s="79">
        <f t="shared" si="86"/>
        <v>0</v>
      </c>
      <c r="AA59" s="79">
        <f t="shared" si="86"/>
        <v>0</v>
      </c>
      <c r="AB59" s="79">
        <f t="shared" si="86"/>
        <v>0</v>
      </c>
      <c r="AC59" s="79">
        <f t="shared" si="86"/>
        <v>0</v>
      </c>
      <c r="AD59" s="80"/>
      <c r="AE59" s="80"/>
      <c r="AF59" s="79">
        <f t="shared" ref="AF59:AJ74" si="93">IF((AND(AF$1&gt;=$J59,AF$1&lt;=$L59)),$Q59,0)</f>
        <v>0</v>
      </c>
      <c r="AG59" s="79">
        <f t="shared" si="93"/>
        <v>0</v>
      </c>
      <c r="AH59" s="79">
        <f t="shared" si="93"/>
        <v>0</v>
      </c>
      <c r="AI59" s="79">
        <f t="shared" si="93"/>
        <v>0</v>
      </c>
      <c r="AJ59" s="79">
        <f t="shared" si="93"/>
        <v>0</v>
      </c>
      <c r="AK59" s="80"/>
      <c r="AL59" s="80"/>
      <c r="AM59" s="79">
        <f t="shared" ref="AM59:AQ74" si="94">IF((AND(AM$1&gt;=$J59,AM$1&lt;=$L59)),$Q59,0)</f>
        <v>0</v>
      </c>
      <c r="AN59" s="79">
        <f t="shared" si="94"/>
        <v>0</v>
      </c>
      <c r="AO59" s="79">
        <f t="shared" si="94"/>
        <v>0</v>
      </c>
      <c r="AP59" s="79">
        <f t="shared" si="94"/>
        <v>0</v>
      </c>
      <c r="AQ59" s="79">
        <f t="shared" si="94"/>
        <v>0</v>
      </c>
      <c r="AR59" s="80"/>
      <c r="AS59" s="80"/>
      <c r="AT59" s="79">
        <f t="shared" ref="AT59:AX74" si="95">IF((AND(AT$1&gt;=$J59,AT$1&lt;=$L59)),$Q59,0)</f>
        <v>0</v>
      </c>
      <c r="AU59" s="79">
        <f t="shared" si="95"/>
        <v>0</v>
      </c>
      <c r="AV59" s="79">
        <f t="shared" si="95"/>
        <v>0</v>
      </c>
      <c r="AW59" s="79">
        <f t="shared" si="95"/>
        <v>0</v>
      </c>
      <c r="AX59" s="79">
        <f t="shared" si="95"/>
        <v>0</v>
      </c>
      <c r="AY59" s="80"/>
      <c r="AZ59" s="80"/>
      <c r="BA59" s="79">
        <f t="shared" ref="BA59:BE74" si="96">IF((AND(BA$1&gt;=$J59,BA$1&lt;=$L59)),$Q59,0)</f>
        <v>0</v>
      </c>
      <c r="BB59" s="79">
        <f t="shared" si="96"/>
        <v>0</v>
      </c>
      <c r="BC59" s="79">
        <f t="shared" si="96"/>
        <v>0</v>
      </c>
      <c r="BD59" s="79">
        <f t="shared" si="96"/>
        <v>0</v>
      </c>
      <c r="BE59" s="79">
        <f t="shared" si="96"/>
        <v>0</v>
      </c>
      <c r="BF59" s="80"/>
      <c r="BG59" s="80"/>
      <c r="BH59" s="79">
        <f t="shared" ref="BH59:BL74" si="97">IF((AND(BH$1&gt;=$J59,BH$1&lt;=$L59)),$Q59,0)</f>
        <v>0</v>
      </c>
      <c r="BI59" s="79">
        <f t="shared" si="97"/>
        <v>0</v>
      </c>
      <c r="BJ59" s="79">
        <f t="shared" si="97"/>
        <v>0</v>
      </c>
      <c r="BK59" s="79">
        <f t="shared" si="97"/>
        <v>0</v>
      </c>
      <c r="BL59" s="79">
        <f t="shared" si="97"/>
        <v>0</v>
      </c>
      <c r="BM59" s="80"/>
      <c r="BN59" s="80"/>
      <c r="BO59" s="79">
        <f t="shared" ref="BO59:BS74" si="98">IF((AND(BO$1&gt;=$J59,BO$1&lt;=$L59)),$Q59,0)</f>
        <v>0</v>
      </c>
      <c r="BP59" s="79">
        <f t="shared" si="98"/>
        <v>0</v>
      </c>
      <c r="BQ59" s="79">
        <f t="shared" si="98"/>
        <v>0</v>
      </c>
      <c r="BR59" s="79">
        <f t="shared" si="98"/>
        <v>0</v>
      </c>
      <c r="BS59" s="79">
        <f t="shared" si="98"/>
        <v>0</v>
      </c>
      <c r="BT59" s="80"/>
      <c r="BU59" s="80"/>
      <c r="BV59" s="79">
        <f t="shared" ref="BV59:BZ74" si="99">IF((AND(BV$1&gt;=$J59,BV$1&lt;=$L59)),$Q59,0)</f>
        <v>0</v>
      </c>
      <c r="BW59" s="79">
        <f t="shared" si="99"/>
        <v>0</v>
      </c>
      <c r="BX59" s="79">
        <f t="shared" si="99"/>
        <v>0</v>
      </c>
      <c r="BY59" s="79">
        <f t="shared" si="99"/>
        <v>0</v>
      </c>
      <c r="BZ59" s="79">
        <f t="shared" si="99"/>
        <v>0</v>
      </c>
      <c r="CA59" s="80"/>
      <c r="CB59" s="80"/>
      <c r="CC59" s="79">
        <f t="shared" ref="CC59:CG74" si="100">IF((AND(CC$1&gt;=$J59,CC$1&lt;=$L59)),$Q59,0)</f>
        <v>0</v>
      </c>
      <c r="CD59" s="79">
        <f t="shared" si="100"/>
        <v>0</v>
      </c>
      <c r="CE59" s="79">
        <f t="shared" si="100"/>
        <v>0</v>
      </c>
      <c r="CF59" s="79">
        <f t="shared" si="100"/>
        <v>0</v>
      </c>
      <c r="CG59" s="79">
        <f t="shared" si="100"/>
        <v>0</v>
      </c>
      <c r="CH59" s="80"/>
      <c r="CI59" s="80"/>
      <c r="CJ59" s="79">
        <f t="shared" ref="CJ59:CY74" si="101">IF((AND(CJ$1&gt;=$J59,CJ$1&lt;=$L59)),$Q59,0)</f>
        <v>0</v>
      </c>
      <c r="CK59" s="79">
        <f t="shared" si="101"/>
        <v>0</v>
      </c>
      <c r="CL59" s="79">
        <f t="shared" si="101"/>
        <v>0</v>
      </c>
      <c r="CM59" s="79">
        <f t="shared" si="101"/>
        <v>0</v>
      </c>
      <c r="CN59" s="79">
        <f t="shared" si="101"/>
        <v>0</v>
      </c>
      <c r="CO59" s="80"/>
      <c r="CP59" s="80"/>
      <c r="CQ59" s="79">
        <f t="shared" si="101"/>
        <v>0</v>
      </c>
      <c r="CR59" s="79">
        <f t="shared" si="101"/>
        <v>0</v>
      </c>
      <c r="CS59" s="79">
        <f t="shared" si="101"/>
        <v>0</v>
      </c>
      <c r="CT59" s="79">
        <f t="shared" si="92"/>
        <v>0</v>
      </c>
      <c r="CU59" s="79">
        <f t="shared" si="92"/>
        <v>0</v>
      </c>
      <c r="CV59" s="80"/>
      <c r="CW59" s="80"/>
      <c r="CX59" s="79">
        <f t="shared" si="92"/>
        <v>0</v>
      </c>
      <c r="CY59" s="79">
        <f t="shared" si="92"/>
        <v>0</v>
      </c>
      <c r="CZ59" s="79">
        <f t="shared" si="92"/>
        <v>0</v>
      </c>
      <c r="DA59" s="79">
        <f t="shared" si="92"/>
        <v>0</v>
      </c>
      <c r="DB59" s="79">
        <f t="shared" si="92"/>
        <v>0</v>
      </c>
      <c r="DC59" s="80"/>
      <c r="DD59" s="80"/>
      <c r="DE59" s="79">
        <f t="shared" si="82"/>
        <v>0</v>
      </c>
      <c r="DF59" s="79">
        <f t="shared" si="82"/>
        <v>0</v>
      </c>
      <c r="DG59" s="79">
        <f t="shared" si="82"/>
        <v>0</v>
      </c>
      <c r="DH59" s="79">
        <f t="shared" si="82"/>
        <v>0</v>
      </c>
      <c r="DI59" s="79">
        <f t="shared" si="82"/>
        <v>0</v>
      </c>
      <c r="DJ59" s="80"/>
      <c r="DK59" s="80"/>
      <c r="DL59" s="79">
        <f t="shared" si="82"/>
        <v>0</v>
      </c>
      <c r="DM59" s="79">
        <f t="shared" si="82"/>
        <v>0</v>
      </c>
      <c r="DN59" s="79">
        <f t="shared" si="82"/>
        <v>0</v>
      </c>
      <c r="DO59" s="79">
        <f t="shared" si="82"/>
        <v>0</v>
      </c>
      <c r="DP59" s="79">
        <f t="shared" si="82"/>
        <v>0</v>
      </c>
      <c r="DQ59" s="80"/>
      <c r="DR59" s="80"/>
      <c r="DS59" s="79">
        <f t="shared" si="82"/>
        <v>0</v>
      </c>
      <c r="DT59" s="79">
        <f t="shared" si="82"/>
        <v>0</v>
      </c>
      <c r="DU59" s="79">
        <f t="shared" si="91"/>
        <v>0</v>
      </c>
      <c r="DV59" s="79">
        <f t="shared" si="91"/>
        <v>0</v>
      </c>
      <c r="DW59" s="79">
        <f t="shared" si="91"/>
        <v>0</v>
      </c>
      <c r="DX59" s="80"/>
      <c r="DY59" s="80"/>
      <c r="DZ59" s="79">
        <f t="shared" si="91"/>
        <v>0</v>
      </c>
      <c r="EA59" s="79">
        <f t="shared" si="91"/>
        <v>0</v>
      </c>
      <c r="EB59" s="79">
        <f t="shared" si="91"/>
        <v>0</v>
      </c>
      <c r="EC59" s="79">
        <f t="shared" si="91"/>
        <v>0</v>
      </c>
      <c r="ED59" s="79">
        <f t="shared" si="91"/>
        <v>0</v>
      </c>
      <c r="EE59" s="80"/>
      <c r="EF59" s="80"/>
      <c r="EG59" s="79">
        <f t="shared" si="91"/>
        <v>0</v>
      </c>
      <c r="EH59" s="79">
        <f t="shared" si="91"/>
        <v>0</v>
      </c>
      <c r="EI59" s="79">
        <f t="shared" si="91"/>
        <v>0</v>
      </c>
      <c r="EJ59" s="79">
        <f t="shared" si="91"/>
        <v>0</v>
      </c>
      <c r="EK59" s="79">
        <f t="shared" si="91"/>
        <v>0</v>
      </c>
      <c r="EL59" s="80"/>
      <c r="EM59" s="80"/>
      <c r="EN59" s="79">
        <f t="shared" si="91"/>
        <v>0</v>
      </c>
      <c r="EO59" s="79">
        <f t="shared" si="91"/>
        <v>0</v>
      </c>
      <c r="EP59" s="79">
        <f t="shared" si="91"/>
        <v>0</v>
      </c>
      <c r="EQ59" s="79">
        <f t="shared" si="91"/>
        <v>0</v>
      </c>
      <c r="ER59" s="79">
        <f t="shared" si="91"/>
        <v>0</v>
      </c>
      <c r="ES59" s="80"/>
      <c r="ET59" s="80"/>
      <c r="EU59" s="79">
        <f t="shared" ref="EU59:EY68" si="102">IF((AND(EU$1&gt;=$J59,EU$1&lt;=$L59)),$Q59,0)</f>
        <v>0</v>
      </c>
      <c r="EV59" s="79">
        <f t="shared" si="102"/>
        <v>0</v>
      </c>
      <c r="EW59" s="79">
        <f t="shared" si="102"/>
        <v>0</v>
      </c>
      <c r="EX59" s="79">
        <f t="shared" si="102"/>
        <v>0</v>
      </c>
      <c r="EY59" s="79">
        <f t="shared" si="102"/>
        <v>0</v>
      </c>
      <c r="EZ59" s="80"/>
      <c r="FA59" s="80"/>
      <c r="FB59" s="79">
        <f t="shared" si="90"/>
        <v>0</v>
      </c>
      <c r="FC59" s="79">
        <f t="shared" si="90"/>
        <v>0</v>
      </c>
      <c r="FD59" s="79">
        <f t="shared" si="90"/>
        <v>0</v>
      </c>
      <c r="FE59" s="79">
        <f t="shared" si="90"/>
        <v>0</v>
      </c>
      <c r="FF59" s="79">
        <f t="shared" si="90"/>
        <v>0</v>
      </c>
      <c r="FG59" s="80"/>
      <c r="FH59" s="80"/>
      <c r="FI59" s="79">
        <f t="shared" si="90"/>
        <v>0</v>
      </c>
      <c r="FJ59" s="79">
        <f t="shared" si="90"/>
        <v>0</v>
      </c>
      <c r="FK59" s="79">
        <f t="shared" si="90"/>
        <v>0</v>
      </c>
      <c r="FL59" s="79">
        <f t="shared" si="90"/>
        <v>0</v>
      </c>
      <c r="FM59" s="79">
        <f t="shared" si="90"/>
        <v>0</v>
      </c>
      <c r="FN59" s="80"/>
      <c r="FO59" s="80"/>
      <c r="FP59" s="79">
        <f t="shared" si="90"/>
        <v>0</v>
      </c>
      <c r="FQ59" s="79">
        <f t="shared" si="90"/>
        <v>0</v>
      </c>
      <c r="FR59" s="79">
        <f t="shared" si="90"/>
        <v>0</v>
      </c>
      <c r="FS59" s="79">
        <f t="shared" si="90"/>
        <v>0</v>
      </c>
      <c r="FT59" s="79">
        <f t="shared" si="90"/>
        <v>0</v>
      </c>
      <c r="FU59" s="80"/>
      <c r="FV59" s="80"/>
      <c r="FW59" s="79">
        <f t="shared" si="90"/>
        <v>0</v>
      </c>
      <c r="FX59" s="79">
        <f t="shared" si="90"/>
        <v>0</v>
      </c>
      <c r="FY59" s="79">
        <f t="shared" si="90"/>
        <v>0</v>
      </c>
    </row>
    <row r="60" spans="1:181" ht="31.5" customHeight="1">
      <c r="A60" s="82"/>
      <c r="B60" s="87"/>
      <c r="C60" s="87"/>
      <c r="D60" s="130"/>
      <c r="E60" s="87"/>
      <c r="F60" s="87"/>
      <c r="G60" s="87"/>
      <c r="H60" s="83"/>
      <c r="I60" s="83"/>
      <c r="J60" s="91"/>
      <c r="K60" s="85"/>
      <c r="L60" s="84"/>
      <c r="M60" s="124"/>
      <c r="N60" s="124"/>
      <c r="O60" s="76"/>
      <c r="P60" s="86"/>
      <c r="Q60" s="88"/>
      <c r="R60" s="79"/>
      <c r="S60" s="79"/>
      <c r="T60" s="79"/>
      <c r="U60" s="79"/>
      <c r="V60" s="79"/>
      <c r="W60" s="80"/>
      <c r="X60" s="80"/>
      <c r="Y60" s="79">
        <f t="shared" si="86"/>
        <v>0</v>
      </c>
      <c r="Z60" s="79">
        <f t="shared" si="86"/>
        <v>0</v>
      </c>
      <c r="AA60" s="79">
        <f t="shared" si="86"/>
        <v>0</v>
      </c>
      <c r="AB60" s="79">
        <f t="shared" si="86"/>
        <v>0</v>
      </c>
      <c r="AC60" s="79">
        <f t="shared" si="86"/>
        <v>0</v>
      </c>
      <c r="AD60" s="80"/>
      <c r="AE60" s="80"/>
      <c r="AF60" s="79">
        <f t="shared" si="93"/>
        <v>0</v>
      </c>
      <c r="AG60" s="79">
        <f t="shared" si="93"/>
        <v>0</v>
      </c>
      <c r="AH60" s="79">
        <f t="shared" si="93"/>
        <v>0</v>
      </c>
      <c r="AI60" s="79">
        <f t="shared" si="93"/>
        <v>0</v>
      </c>
      <c r="AJ60" s="79">
        <f t="shared" si="93"/>
        <v>0</v>
      </c>
      <c r="AK60" s="80"/>
      <c r="AL60" s="80"/>
      <c r="AM60" s="79">
        <f t="shared" si="94"/>
        <v>0</v>
      </c>
      <c r="AN60" s="79">
        <f t="shared" si="94"/>
        <v>0</v>
      </c>
      <c r="AO60" s="79">
        <f t="shared" si="94"/>
        <v>0</v>
      </c>
      <c r="AP60" s="79">
        <f t="shared" si="94"/>
        <v>0</v>
      </c>
      <c r="AQ60" s="79">
        <f t="shared" si="94"/>
        <v>0</v>
      </c>
      <c r="AR60" s="80"/>
      <c r="AS60" s="80"/>
      <c r="AT60" s="79">
        <f t="shared" si="95"/>
        <v>0</v>
      </c>
      <c r="AU60" s="79">
        <f t="shared" si="95"/>
        <v>0</v>
      </c>
      <c r="AV60" s="79">
        <f t="shared" si="95"/>
        <v>0</v>
      </c>
      <c r="AW60" s="79">
        <f t="shared" si="95"/>
        <v>0</v>
      </c>
      <c r="AX60" s="79">
        <f t="shared" si="95"/>
        <v>0</v>
      </c>
      <c r="AY60" s="80"/>
      <c r="AZ60" s="80"/>
      <c r="BA60" s="79">
        <f t="shared" si="96"/>
        <v>0</v>
      </c>
      <c r="BB60" s="79">
        <f t="shared" si="96"/>
        <v>0</v>
      </c>
      <c r="BC60" s="79">
        <f t="shared" si="96"/>
        <v>0</v>
      </c>
      <c r="BD60" s="79">
        <f t="shared" si="96"/>
        <v>0</v>
      </c>
      <c r="BE60" s="79">
        <f t="shared" si="96"/>
        <v>0</v>
      </c>
      <c r="BF60" s="80"/>
      <c r="BG60" s="80"/>
      <c r="BH60" s="79">
        <f t="shared" si="97"/>
        <v>0</v>
      </c>
      <c r="BI60" s="79">
        <f t="shared" si="97"/>
        <v>0</v>
      </c>
      <c r="BJ60" s="79">
        <f t="shared" si="97"/>
        <v>0</v>
      </c>
      <c r="BK60" s="79">
        <f t="shared" si="97"/>
        <v>0</v>
      </c>
      <c r="BL60" s="79">
        <f t="shared" si="97"/>
        <v>0</v>
      </c>
      <c r="BM60" s="80"/>
      <c r="BN60" s="80"/>
      <c r="BO60" s="79">
        <f t="shared" si="98"/>
        <v>0</v>
      </c>
      <c r="BP60" s="79">
        <f t="shared" si="98"/>
        <v>0</v>
      </c>
      <c r="BQ60" s="79">
        <f t="shared" si="98"/>
        <v>0</v>
      </c>
      <c r="BR60" s="79">
        <f t="shared" si="98"/>
        <v>0</v>
      </c>
      <c r="BS60" s="79">
        <f t="shared" si="98"/>
        <v>0</v>
      </c>
      <c r="BT60" s="80"/>
      <c r="BU60" s="80"/>
      <c r="BV60" s="79">
        <f t="shared" si="99"/>
        <v>0</v>
      </c>
      <c r="BW60" s="79">
        <f t="shared" si="99"/>
        <v>0</v>
      </c>
      <c r="BX60" s="79">
        <f t="shared" si="99"/>
        <v>0</v>
      </c>
      <c r="BY60" s="79">
        <f t="shared" si="99"/>
        <v>0</v>
      </c>
      <c r="BZ60" s="79">
        <f t="shared" si="99"/>
        <v>0</v>
      </c>
      <c r="CA60" s="80"/>
      <c r="CB60" s="80"/>
      <c r="CC60" s="79">
        <f t="shared" si="100"/>
        <v>0</v>
      </c>
      <c r="CD60" s="79">
        <f t="shared" si="100"/>
        <v>0</v>
      </c>
      <c r="CE60" s="79">
        <f t="shared" si="100"/>
        <v>0</v>
      </c>
      <c r="CF60" s="79">
        <f t="shared" si="100"/>
        <v>0</v>
      </c>
      <c r="CG60" s="79">
        <f t="shared" si="100"/>
        <v>0</v>
      </c>
      <c r="CH60" s="80"/>
      <c r="CI60" s="80"/>
      <c r="CJ60" s="79">
        <f t="shared" si="101"/>
        <v>0</v>
      </c>
      <c r="CK60" s="79">
        <f t="shared" si="101"/>
        <v>0</v>
      </c>
      <c r="CL60" s="79">
        <f t="shared" si="101"/>
        <v>0</v>
      </c>
      <c r="CM60" s="79">
        <f t="shared" si="101"/>
        <v>0</v>
      </c>
      <c r="CN60" s="79">
        <f t="shared" si="101"/>
        <v>0</v>
      </c>
      <c r="CO60" s="80"/>
      <c r="CP60" s="80"/>
      <c r="CQ60" s="79">
        <f t="shared" si="101"/>
        <v>0</v>
      </c>
      <c r="CR60" s="79">
        <f t="shared" si="101"/>
        <v>0</v>
      </c>
      <c r="CS60" s="79">
        <f t="shared" si="101"/>
        <v>0</v>
      </c>
      <c r="CT60" s="79">
        <f t="shared" si="92"/>
        <v>0</v>
      </c>
      <c r="CU60" s="79">
        <f t="shared" si="92"/>
        <v>0</v>
      </c>
      <c r="CV60" s="80"/>
      <c r="CW60" s="80"/>
      <c r="CX60" s="79">
        <f t="shared" si="92"/>
        <v>0</v>
      </c>
      <c r="CY60" s="79">
        <f t="shared" si="92"/>
        <v>0</v>
      </c>
      <c r="CZ60" s="79">
        <f t="shared" si="92"/>
        <v>0</v>
      </c>
      <c r="DA60" s="79">
        <f t="shared" si="92"/>
        <v>0</v>
      </c>
      <c r="DB60" s="79">
        <f t="shared" si="92"/>
        <v>0</v>
      </c>
      <c r="DC60" s="80"/>
      <c r="DD60" s="80"/>
      <c r="DE60" s="79">
        <f t="shared" ref="DE60:DT75" si="103">IF((AND(DE$1&gt;=$J60,DE$1&lt;=$L60)),$Q60,0)</f>
        <v>0</v>
      </c>
      <c r="DF60" s="79">
        <f t="shared" si="103"/>
        <v>0</v>
      </c>
      <c r="DG60" s="79">
        <f t="shared" si="103"/>
        <v>0</v>
      </c>
      <c r="DH60" s="79">
        <f t="shared" si="103"/>
        <v>0</v>
      </c>
      <c r="DI60" s="79">
        <f t="shared" si="103"/>
        <v>0</v>
      </c>
      <c r="DJ60" s="80"/>
      <c r="DK60" s="80"/>
      <c r="DL60" s="79">
        <f t="shared" si="103"/>
        <v>0</v>
      </c>
      <c r="DM60" s="79">
        <f t="shared" si="103"/>
        <v>0</v>
      </c>
      <c r="DN60" s="79">
        <f t="shared" si="103"/>
        <v>0</v>
      </c>
      <c r="DO60" s="79">
        <f t="shared" si="103"/>
        <v>0</v>
      </c>
      <c r="DP60" s="79">
        <f t="shared" si="103"/>
        <v>0</v>
      </c>
      <c r="DQ60" s="80"/>
      <c r="DR60" s="80"/>
      <c r="DS60" s="79">
        <f t="shared" ref="DS60:ER72" si="104">IF((AND(DS$1&gt;=$J60,DS$1&lt;=$L60)),$Q60,0)</f>
        <v>0</v>
      </c>
      <c r="DT60" s="79">
        <f t="shared" si="104"/>
        <v>0</v>
      </c>
      <c r="DU60" s="79">
        <f t="shared" si="104"/>
        <v>0</v>
      </c>
      <c r="DV60" s="79">
        <f t="shared" si="104"/>
        <v>0</v>
      </c>
      <c r="DW60" s="79">
        <f t="shared" si="104"/>
        <v>0</v>
      </c>
      <c r="DX60" s="80"/>
      <c r="DY60" s="80"/>
      <c r="DZ60" s="79">
        <f t="shared" si="104"/>
        <v>0</v>
      </c>
      <c r="EA60" s="79">
        <f t="shared" si="104"/>
        <v>0</v>
      </c>
      <c r="EB60" s="79">
        <f t="shared" si="104"/>
        <v>0</v>
      </c>
      <c r="EC60" s="79">
        <f t="shared" si="104"/>
        <v>0</v>
      </c>
      <c r="ED60" s="79">
        <f t="shared" si="104"/>
        <v>0</v>
      </c>
      <c r="EE60" s="80"/>
      <c r="EF60" s="80"/>
      <c r="EG60" s="79">
        <f t="shared" si="104"/>
        <v>0</v>
      </c>
      <c r="EH60" s="79">
        <f t="shared" si="104"/>
        <v>0</v>
      </c>
      <c r="EI60" s="79">
        <f t="shared" si="104"/>
        <v>0</v>
      </c>
      <c r="EJ60" s="79">
        <f t="shared" si="104"/>
        <v>0</v>
      </c>
      <c r="EK60" s="79">
        <f t="shared" si="104"/>
        <v>0</v>
      </c>
      <c r="EL60" s="80"/>
      <c r="EM60" s="80"/>
      <c r="EN60" s="79">
        <f t="shared" si="104"/>
        <v>0</v>
      </c>
      <c r="EO60" s="79">
        <f t="shared" si="104"/>
        <v>0</v>
      </c>
      <c r="EP60" s="79">
        <f t="shared" si="104"/>
        <v>0</v>
      </c>
      <c r="EQ60" s="79">
        <f t="shared" si="104"/>
        <v>0</v>
      </c>
      <c r="ER60" s="79">
        <f t="shared" si="104"/>
        <v>0</v>
      </c>
      <c r="ES60" s="80"/>
      <c r="ET60" s="80"/>
      <c r="EU60" s="79">
        <f t="shared" si="102"/>
        <v>0</v>
      </c>
      <c r="EV60" s="79">
        <f t="shared" si="102"/>
        <v>0</v>
      </c>
      <c r="EW60" s="79">
        <f t="shared" si="102"/>
        <v>0</v>
      </c>
      <c r="EX60" s="79">
        <f t="shared" si="102"/>
        <v>0</v>
      </c>
      <c r="EY60" s="79">
        <f t="shared" si="102"/>
        <v>0</v>
      </c>
      <c r="EZ60" s="80"/>
      <c r="FA60" s="80"/>
      <c r="FB60" s="79">
        <f t="shared" si="90"/>
        <v>0</v>
      </c>
      <c r="FC60" s="79">
        <f t="shared" si="90"/>
        <v>0</v>
      </c>
      <c r="FD60" s="79">
        <f t="shared" si="90"/>
        <v>0</v>
      </c>
      <c r="FE60" s="79">
        <f t="shared" si="90"/>
        <v>0</v>
      </c>
      <c r="FF60" s="79">
        <f t="shared" si="90"/>
        <v>0</v>
      </c>
      <c r="FG60" s="80"/>
      <c r="FH60" s="80"/>
      <c r="FI60" s="79">
        <f t="shared" si="90"/>
        <v>0</v>
      </c>
      <c r="FJ60" s="79">
        <f t="shared" si="90"/>
        <v>0</v>
      </c>
      <c r="FK60" s="79">
        <f t="shared" si="90"/>
        <v>0</v>
      </c>
      <c r="FL60" s="79">
        <f t="shared" si="90"/>
        <v>0</v>
      </c>
      <c r="FM60" s="79">
        <f t="shared" si="90"/>
        <v>0</v>
      </c>
      <c r="FN60" s="80"/>
      <c r="FO60" s="80"/>
      <c r="FP60" s="79">
        <f t="shared" si="90"/>
        <v>0</v>
      </c>
      <c r="FQ60" s="79">
        <f t="shared" si="90"/>
        <v>0</v>
      </c>
      <c r="FR60" s="79">
        <f t="shared" si="90"/>
        <v>0</v>
      </c>
      <c r="FS60" s="79">
        <f t="shared" si="90"/>
        <v>0</v>
      </c>
      <c r="FT60" s="79">
        <f t="shared" si="90"/>
        <v>0</v>
      </c>
      <c r="FU60" s="80"/>
      <c r="FV60" s="80"/>
      <c r="FW60" s="79">
        <f t="shared" si="90"/>
        <v>0</v>
      </c>
      <c r="FX60" s="79">
        <f t="shared" si="90"/>
        <v>0</v>
      </c>
      <c r="FY60" s="79">
        <f t="shared" si="90"/>
        <v>0</v>
      </c>
    </row>
    <row r="61" spans="1:181" ht="31.5" customHeight="1">
      <c r="A61" s="82"/>
      <c r="B61" s="87"/>
      <c r="C61" s="87"/>
      <c r="D61" s="130"/>
      <c r="E61" s="87"/>
      <c r="F61" s="87"/>
      <c r="G61" s="87"/>
      <c r="H61" s="83"/>
      <c r="I61" s="83"/>
      <c r="J61" s="91"/>
      <c r="K61" s="85"/>
      <c r="L61" s="84"/>
      <c r="M61" s="124"/>
      <c r="N61" s="124"/>
      <c r="O61" s="76"/>
      <c r="P61" s="86"/>
      <c r="Q61" s="88"/>
      <c r="R61" s="79">
        <f t="shared" ref="R61:V63" si="105">IF((AND(R$1&gt;=$J61,R$1&lt;=$L61)),$Q61,0)</f>
        <v>0</v>
      </c>
      <c r="S61" s="79">
        <f t="shared" si="105"/>
        <v>0</v>
      </c>
      <c r="T61" s="79">
        <f t="shared" si="105"/>
        <v>0</v>
      </c>
      <c r="U61" s="79">
        <f t="shared" si="105"/>
        <v>0</v>
      </c>
      <c r="V61" s="79">
        <f t="shared" si="105"/>
        <v>0</v>
      </c>
      <c r="W61" s="80"/>
      <c r="X61" s="80"/>
      <c r="Y61" s="79">
        <f t="shared" si="86"/>
        <v>0</v>
      </c>
      <c r="Z61" s="79">
        <f t="shared" si="86"/>
        <v>0</v>
      </c>
      <c r="AA61" s="79">
        <f t="shared" si="86"/>
        <v>0</v>
      </c>
      <c r="AB61" s="79">
        <f t="shared" si="86"/>
        <v>0</v>
      </c>
      <c r="AC61" s="79">
        <f t="shared" si="86"/>
        <v>0</v>
      </c>
      <c r="AD61" s="80"/>
      <c r="AE61" s="80"/>
      <c r="AF61" s="79">
        <f t="shared" si="93"/>
        <v>0</v>
      </c>
      <c r="AG61" s="79">
        <f t="shared" si="93"/>
        <v>0</v>
      </c>
      <c r="AH61" s="79">
        <f t="shared" si="93"/>
        <v>0</v>
      </c>
      <c r="AI61" s="79">
        <f t="shared" si="93"/>
        <v>0</v>
      </c>
      <c r="AJ61" s="79">
        <f t="shared" si="93"/>
        <v>0</v>
      </c>
      <c r="AK61" s="80"/>
      <c r="AL61" s="80"/>
      <c r="AM61" s="79">
        <f t="shared" si="94"/>
        <v>0</v>
      </c>
      <c r="AN61" s="79">
        <f t="shared" si="94"/>
        <v>0</v>
      </c>
      <c r="AO61" s="79">
        <f t="shared" si="94"/>
        <v>0</v>
      </c>
      <c r="AP61" s="79">
        <f t="shared" si="94"/>
        <v>0</v>
      </c>
      <c r="AQ61" s="79">
        <f t="shared" si="94"/>
        <v>0</v>
      </c>
      <c r="AR61" s="80"/>
      <c r="AS61" s="80"/>
      <c r="AT61" s="79">
        <f t="shared" si="95"/>
        <v>0</v>
      </c>
      <c r="AU61" s="79">
        <f t="shared" si="95"/>
        <v>0</v>
      </c>
      <c r="AV61" s="79">
        <f t="shared" si="95"/>
        <v>0</v>
      </c>
      <c r="AW61" s="79">
        <f t="shared" si="95"/>
        <v>0</v>
      </c>
      <c r="AX61" s="79">
        <f t="shared" si="95"/>
        <v>0</v>
      </c>
      <c r="AY61" s="80"/>
      <c r="AZ61" s="80"/>
      <c r="BA61" s="79">
        <f t="shared" si="96"/>
        <v>0</v>
      </c>
      <c r="BB61" s="79">
        <f t="shared" si="96"/>
        <v>0</v>
      </c>
      <c r="BC61" s="79">
        <f t="shared" si="96"/>
        <v>0</v>
      </c>
      <c r="BD61" s="79">
        <f t="shared" si="96"/>
        <v>0</v>
      </c>
      <c r="BE61" s="79">
        <f t="shared" si="96"/>
        <v>0</v>
      </c>
      <c r="BF61" s="80"/>
      <c r="BG61" s="80"/>
      <c r="BH61" s="79">
        <f t="shared" si="97"/>
        <v>0</v>
      </c>
      <c r="BI61" s="79">
        <f t="shared" si="97"/>
        <v>0</v>
      </c>
      <c r="BJ61" s="79">
        <f t="shared" si="97"/>
        <v>0</v>
      </c>
      <c r="BK61" s="79">
        <f t="shared" si="97"/>
        <v>0</v>
      </c>
      <c r="BL61" s="79">
        <f t="shared" si="97"/>
        <v>0</v>
      </c>
      <c r="BM61" s="80"/>
      <c r="BN61" s="80"/>
      <c r="BO61" s="79">
        <f t="shared" si="98"/>
        <v>0</v>
      </c>
      <c r="BP61" s="79">
        <f t="shared" si="98"/>
        <v>0</v>
      </c>
      <c r="BQ61" s="79">
        <f t="shared" si="98"/>
        <v>0</v>
      </c>
      <c r="BR61" s="79">
        <f t="shared" si="98"/>
        <v>0</v>
      </c>
      <c r="BS61" s="79">
        <f t="shared" si="98"/>
        <v>0</v>
      </c>
      <c r="BT61" s="80"/>
      <c r="BU61" s="80"/>
      <c r="BV61" s="79">
        <f t="shared" si="99"/>
        <v>0</v>
      </c>
      <c r="BW61" s="79">
        <f t="shared" si="99"/>
        <v>0</v>
      </c>
      <c r="BX61" s="79">
        <f t="shared" si="99"/>
        <v>0</v>
      </c>
      <c r="BY61" s="79">
        <f t="shared" si="99"/>
        <v>0</v>
      </c>
      <c r="BZ61" s="79">
        <f t="shared" si="99"/>
        <v>0</v>
      </c>
      <c r="CA61" s="80"/>
      <c r="CB61" s="80"/>
      <c r="CC61" s="79">
        <f t="shared" si="100"/>
        <v>0</v>
      </c>
      <c r="CD61" s="79">
        <f t="shared" si="100"/>
        <v>0</v>
      </c>
      <c r="CE61" s="79">
        <f t="shared" si="100"/>
        <v>0</v>
      </c>
      <c r="CF61" s="79">
        <f t="shared" si="100"/>
        <v>0</v>
      </c>
      <c r="CG61" s="79">
        <f t="shared" si="100"/>
        <v>0</v>
      </c>
      <c r="CH61" s="80"/>
      <c r="CI61" s="80"/>
      <c r="CJ61" s="79">
        <f t="shared" si="101"/>
        <v>0</v>
      </c>
      <c r="CK61" s="79">
        <f t="shared" si="101"/>
        <v>0</v>
      </c>
      <c r="CL61" s="79">
        <f t="shared" si="101"/>
        <v>0</v>
      </c>
      <c r="CM61" s="79">
        <f t="shared" si="101"/>
        <v>0</v>
      </c>
      <c r="CN61" s="79">
        <f t="shared" si="101"/>
        <v>0</v>
      </c>
      <c r="CO61" s="80"/>
      <c r="CP61" s="80"/>
      <c r="CQ61" s="79">
        <f t="shared" si="101"/>
        <v>0</v>
      </c>
      <c r="CR61" s="79">
        <f t="shared" si="101"/>
        <v>0</v>
      </c>
      <c r="CS61" s="79">
        <f t="shared" si="101"/>
        <v>0</v>
      </c>
      <c r="CT61" s="79">
        <f t="shared" si="92"/>
        <v>0</v>
      </c>
      <c r="CU61" s="79">
        <f t="shared" si="92"/>
        <v>0</v>
      </c>
      <c r="CV61" s="80"/>
      <c r="CW61" s="80"/>
      <c r="CX61" s="79">
        <f t="shared" si="92"/>
        <v>0</v>
      </c>
      <c r="CY61" s="79">
        <f t="shared" si="92"/>
        <v>0</v>
      </c>
      <c r="CZ61" s="79">
        <f t="shared" si="92"/>
        <v>0</v>
      </c>
      <c r="DA61" s="79">
        <f t="shared" si="92"/>
        <v>0</v>
      </c>
      <c r="DB61" s="79">
        <f t="shared" si="92"/>
        <v>0</v>
      </c>
      <c r="DC61" s="80"/>
      <c r="DD61" s="80"/>
      <c r="DE61" s="79">
        <f t="shared" si="103"/>
        <v>0</v>
      </c>
      <c r="DF61" s="79">
        <f t="shared" si="103"/>
        <v>0</v>
      </c>
      <c r="DG61" s="79">
        <f t="shared" si="103"/>
        <v>0</v>
      </c>
      <c r="DH61" s="79">
        <f t="shared" si="103"/>
        <v>0</v>
      </c>
      <c r="DI61" s="79">
        <f t="shared" si="103"/>
        <v>0</v>
      </c>
      <c r="DJ61" s="80"/>
      <c r="DK61" s="80"/>
      <c r="DL61" s="79">
        <f t="shared" si="103"/>
        <v>0</v>
      </c>
      <c r="DM61" s="79">
        <f t="shared" si="103"/>
        <v>0</v>
      </c>
      <c r="DN61" s="79">
        <f t="shared" si="103"/>
        <v>0</v>
      </c>
      <c r="DO61" s="79">
        <f t="shared" si="103"/>
        <v>0</v>
      </c>
      <c r="DP61" s="79">
        <f t="shared" si="103"/>
        <v>0</v>
      </c>
      <c r="DQ61" s="80"/>
      <c r="DR61" s="80"/>
      <c r="DS61" s="79">
        <f t="shared" si="104"/>
        <v>0</v>
      </c>
      <c r="DT61" s="79">
        <f t="shared" si="104"/>
        <v>0</v>
      </c>
      <c r="DU61" s="79">
        <f t="shared" si="104"/>
        <v>0</v>
      </c>
      <c r="DV61" s="79">
        <f t="shared" si="104"/>
        <v>0</v>
      </c>
      <c r="DW61" s="79">
        <f t="shared" si="104"/>
        <v>0</v>
      </c>
      <c r="DX61" s="80"/>
      <c r="DY61" s="80"/>
      <c r="DZ61" s="79">
        <f t="shared" si="104"/>
        <v>0</v>
      </c>
      <c r="EA61" s="79">
        <f t="shared" si="104"/>
        <v>0</v>
      </c>
      <c r="EB61" s="79">
        <f t="shared" si="104"/>
        <v>0</v>
      </c>
      <c r="EC61" s="79">
        <f t="shared" si="104"/>
        <v>0</v>
      </c>
      <c r="ED61" s="79">
        <f t="shared" si="104"/>
        <v>0</v>
      </c>
      <c r="EE61" s="80"/>
      <c r="EF61" s="80"/>
      <c r="EG61" s="79">
        <f t="shared" si="104"/>
        <v>0</v>
      </c>
      <c r="EH61" s="79">
        <f t="shared" si="104"/>
        <v>0</v>
      </c>
      <c r="EI61" s="79">
        <f t="shared" si="104"/>
        <v>0</v>
      </c>
      <c r="EJ61" s="79">
        <f t="shared" si="104"/>
        <v>0</v>
      </c>
      <c r="EK61" s="79">
        <f t="shared" si="104"/>
        <v>0</v>
      </c>
      <c r="EL61" s="80"/>
      <c r="EM61" s="80"/>
      <c r="EN61" s="79">
        <f t="shared" si="104"/>
        <v>0</v>
      </c>
      <c r="EO61" s="79">
        <f t="shared" si="104"/>
        <v>0</v>
      </c>
      <c r="EP61" s="79">
        <f t="shared" si="104"/>
        <v>0</v>
      </c>
      <c r="EQ61" s="79">
        <f t="shared" si="104"/>
        <v>0</v>
      </c>
      <c r="ER61" s="79">
        <f t="shared" si="104"/>
        <v>0</v>
      </c>
      <c r="ES61" s="80"/>
      <c r="ET61" s="80"/>
      <c r="EU61" s="79">
        <f t="shared" si="102"/>
        <v>0</v>
      </c>
      <c r="EV61" s="79">
        <f t="shared" si="102"/>
        <v>0</v>
      </c>
      <c r="EW61" s="79">
        <f t="shared" si="102"/>
        <v>0</v>
      </c>
      <c r="EX61" s="79">
        <f t="shared" si="102"/>
        <v>0</v>
      </c>
      <c r="EY61" s="79">
        <f t="shared" si="102"/>
        <v>0</v>
      </c>
      <c r="EZ61" s="80"/>
      <c r="FA61" s="80"/>
      <c r="FB61" s="79">
        <f t="shared" si="90"/>
        <v>0</v>
      </c>
      <c r="FC61" s="79">
        <f t="shared" si="90"/>
        <v>0</v>
      </c>
      <c r="FD61" s="79">
        <f t="shared" si="90"/>
        <v>0</v>
      </c>
      <c r="FE61" s="79">
        <f t="shared" si="90"/>
        <v>0</v>
      </c>
      <c r="FF61" s="79">
        <f t="shared" si="90"/>
        <v>0</v>
      </c>
      <c r="FG61" s="80"/>
      <c r="FH61" s="80"/>
      <c r="FI61" s="79">
        <f t="shared" si="90"/>
        <v>0</v>
      </c>
      <c r="FJ61" s="79">
        <f t="shared" si="90"/>
        <v>0</v>
      </c>
      <c r="FK61" s="79">
        <f t="shared" si="90"/>
        <v>0</v>
      </c>
      <c r="FL61" s="79">
        <f t="shared" si="90"/>
        <v>0</v>
      </c>
      <c r="FM61" s="79">
        <f t="shared" si="90"/>
        <v>0</v>
      </c>
      <c r="FN61" s="80"/>
      <c r="FO61" s="80"/>
      <c r="FP61" s="79">
        <f t="shared" si="90"/>
        <v>0</v>
      </c>
      <c r="FQ61" s="79">
        <f t="shared" si="90"/>
        <v>0</v>
      </c>
      <c r="FR61" s="79">
        <f t="shared" si="90"/>
        <v>0</v>
      </c>
      <c r="FS61" s="79">
        <f t="shared" si="90"/>
        <v>0</v>
      </c>
      <c r="FT61" s="79">
        <f t="shared" si="90"/>
        <v>0</v>
      </c>
      <c r="FU61" s="80"/>
      <c r="FV61" s="80"/>
      <c r="FW61" s="79">
        <f t="shared" si="90"/>
        <v>0</v>
      </c>
      <c r="FX61" s="79">
        <f t="shared" si="90"/>
        <v>0</v>
      </c>
      <c r="FY61" s="79">
        <f t="shared" si="90"/>
        <v>0</v>
      </c>
    </row>
    <row r="62" spans="1:181" ht="31.5" customHeight="1">
      <c r="A62" s="82"/>
      <c r="B62" s="87"/>
      <c r="C62" s="87"/>
      <c r="D62" s="130"/>
      <c r="E62" s="87"/>
      <c r="F62" s="87"/>
      <c r="G62" s="87"/>
      <c r="H62" s="83"/>
      <c r="I62" s="83"/>
      <c r="J62" s="91"/>
      <c r="K62" s="85"/>
      <c r="L62" s="84"/>
      <c r="M62" s="124"/>
      <c r="N62" s="124"/>
      <c r="O62" s="76"/>
      <c r="P62" s="86"/>
      <c r="Q62" s="88"/>
      <c r="R62" s="79">
        <f t="shared" si="105"/>
        <v>0</v>
      </c>
      <c r="S62" s="79">
        <f t="shared" si="105"/>
        <v>0</v>
      </c>
      <c r="T62" s="79">
        <f t="shared" si="105"/>
        <v>0</v>
      </c>
      <c r="U62" s="79">
        <f t="shared" si="105"/>
        <v>0</v>
      </c>
      <c r="V62" s="79">
        <f t="shared" si="105"/>
        <v>0</v>
      </c>
      <c r="W62" s="80"/>
      <c r="X62" s="80"/>
      <c r="Y62" s="79">
        <f t="shared" si="86"/>
        <v>0</v>
      </c>
      <c r="Z62" s="79">
        <f t="shared" si="86"/>
        <v>0</v>
      </c>
      <c r="AA62" s="79">
        <f t="shared" si="86"/>
        <v>0</v>
      </c>
      <c r="AB62" s="79">
        <f t="shared" si="86"/>
        <v>0</v>
      </c>
      <c r="AC62" s="79">
        <f t="shared" si="86"/>
        <v>0</v>
      </c>
      <c r="AD62" s="80"/>
      <c r="AE62" s="80"/>
      <c r="AF62" s="79">
        <f t="shared" si="93"/>
        <v>0</v>
      </c>
      <c r="AG62" s="79">
        <f t="shared" si="93"/>
        <v>0</v>
      </c>
      <c r="AH62" s="79">
        <f t="shared" si="93"/>
        <v>0</v>
      </c>
      <c r="AI62" s="79">
        <f t="shared" si="93"/>
        <v>0</v>
      </c>
      <c r="AJ62" s="79">
        <f t="shared" si="93"/>
        <v>0</v>
      </c>
      <c r="AK62" s="80"/>
      <c r="AL62" s="80"/>
      <c r="AM62" s="79">
        <f t="shared" si="94"/>
        <v>0</v>
      </c>
      <c r="AN62" s="79">
        <f t="shared" si="94"/>
        <v>0</v>
      </c>
      <c r="AO62" s="79">
        <f t="shared" si="94"/>
        <v>0</v>
      </c>
      <c r="AP62" s="79">
        <f t="shared" si="94"/>
        <v>0</v>
      </c>
      <c r="AQ62" s="79">
        <f t="shared" si="94"/>
        <v>0</v>
      </c>
      <c r="AR62" s="80"/>
      <c r="AS62" s="80"/>
      <c r="AT62" s="79">
        <f t="shared" si="95"/>
        <v>0</v>
      </c>
      <c r="AU62" s="79">
        <f t="shared" si="95"/>
        <v>0</v>
      </c>
      <c r="AV62" s="79">
        <f t="shared" si="95"/>
        <v>0</v>
      </c>
      <c r="AW62" s="79">
        <f t="shared" si="95"/>
        <v>0</v>
      </c>
      <c r="AX62" s="79">
        <f t="shared" si="95"/>
        <v>0</v>
      </c>
      <c r="AY62" s="80"/>
      <c r="AZ62" s="80"/>
      <c r="BA62" s="79">
        <f t="shared" si="96"/>
        <v>0</v>
      </c>
      <c r="BB62" s="79">
        <f t="shared" si="96"/>
        <v>0</v>
      </c>
      <c r="BC62" s="79">
        <f t="shared" si="96"/>
        <v>0</v>
      </c>
      <c r="BD62" s="79">
        <f t="shared" si="96"/>
        <v>0</v>
      </c>
      <c r="BE62" s="79">
        <f t="shared" si="96"/>
        <v>0</v>
      </c>
      <c r="BF62" s="80"/>
      <c r="BG62" s="80"/>
      <c r="BH62" s="79">
        <f t="shared" si="97"/>
        <v>0</v>
      </c>
      <c r="BI62" s="79">
        <f t="shared" si="97"/>
        <v>0</v>
      </c>
      <c r="BJ62" s="79">
        <f t="shared" si="97"/>
        <v>0</v>
      </c>
      <c r="BK62" s="79">
        <f t="shared" si="97"/>
        <v>0</v>
      </c>
      <c r="BL62" s="79">
        <f t="shared" si="97"/>
        <v>0</v>
      </c>
      <c r="BM62" s="80"/>
      <c r="BN62" s="80"/>
      <c r="BO62" s="79">
        <f t="shared" si="98"/>
        <v>0</v>
      </c>
      <c r="BP62" s="79">
        <f t="shared" si="98"/>
        <v>0</v>
      </c>
      <c r="BQ62" s="79">
        <f t="shared" si="98"/>
        <v>0</v>
      </c>
      <c r="BR62" s="79">
        <f t="shared" si="98"/>
        <v>0</v>
      </c>
      <c r="BS62" s="79">
        <f t="shared" si="98"/>
        <v>0</v>
      </c>
      <c r="BT62" s="80"/>
      <c r="BU62" s="80"/>
      <c r="BV62" s="79">
        <f t="shared" si="99"/>
        <v>0</v>
      </c>
      <c r="BW62" s="79">
        <f t="shared" si="99"/>
        <v>0</v>
      </c>
      <c r="BX62" s="79">
        <f t="shared" si="99"/>
        <v>0</v>
      </c>
      <c r="BY62" s="79">
        <f t="shared" si="99"/>
        <v>0</v>
      </c>
      <c r="BZ62" s="79">
        <f t="shared" si="99"/>
        <v>0</v>
      </c>
      <c r="CA62" s="80"/>
      <c r="CB62" s="80"/>
      <c r="CC62" s="79">
        <f t="shared" si="100"/>
        <v>0</v>
      </c>
      <c r="CD62" s="79">
        <f t="shared" si="100"/>
        <v>0</v>
      </c>
      <c r="CE62" s="79">
        <f t="shared" si="100"/>
        <v>0</v>
      </c>
      <c r="CF62" s="79">
        <f t="shared" si="100"/>
        <v>0</v>
      </c>
      <c r="CG62" s="79">
        <f t="shared" si="100"/>
        <v>0</v>
      </c>
      <c r="CH62" s="80"/>
      <c r="CI62" s="80"/>
      <c r="CJ62" s="79">
        <f t="shared" si="101"/>
        <v>0</v>
      </c>
      <c r="CK62" s="79">
        <f t="shared" si="101"/>
        <v>0</v>
      </c>
      <c r="CL62" s="79">
        <f t="shared" si="101"/>
        <v>0</v>
      </c>
      <c r="CM62" s="79">
        <f t="shared" si="101"/>
        <v>0</v>
      </c>
      <c r="CN62" s="79">
        <f t="shared" si="101"/>
        <v>0</v>
      </c>
      <c r="CO62" s="80"/>
      <c r="CP62" s="80"/>
      <c r="CQ62" s="79">
        <f t="shared" si="101"/>
        <v>0</v>
      </c>
      <c r="CR62" s="79">
        <f t="shared" si="101"/>
        <v>0</v>
      </c>
      <c r="CS62" s="79">
        <f t="shared" si="101"/>
        <v>0</v>
      </c>
      <c r="CT62" s="79">
        <f t="shared" si="92"/>
        <v>0</v>
      </c>
      <c r="CU62" s="79">
        <f t="shared" si="92"/>
        <v>0</v>
      </c>
      <c r="CV62" s="80"/>
      <c r="CW62" s="80"/>
      <c r="CX62" s="79">
        <f t="shared" si="92"/>
        <v>0</v>
      </c>
      <c r="CY62" s="79">
        <f t="shared" si="92"/>
        <v>0</v>
      </c>
      <c r="CZ62" s="79">
        <f t="shared" si="92"/>
        <v>0</v>
      </c>
      <c r="DA62" s="79">
        <f t="shared" si="92"/>
        <v>0</v>
      </c>
      <c r="DB62" s="79">
        <f t="shared" si="92"/>
        <v>0</v>
      </c>
      <c r="DC62" s="80"/>
      <c r="DD62" s="80"/>
      <c r="DE62" s="79">
        <f t="shared" si="103"/>
        <v>0</v>
      </c>
      <c r="DF62" s="79">
        <f t="shared" si="103"/>
        <v>0</v>
      </c>
      <c r="DG62" s="79">
        <f t="shared" si="103"/>
        <v>0</v>
      </c>
      <c r="DH62" s="79">
        <f t="shared" si="103"/>
        <v>0</v>
      </c>
      <c r="DI62" s="79">
        <f t="shared" si="103"/>
        <v>0</v>
      </c>
      <c r="DJ62" s="80"/>
      <c r="DK62" s="80"/>
      <c r="DL62" s="79">
        <f t="shared" si="103"/>
        <v>0</v>
      </c>
      <c r="DM62" s="79">
        <f t="shared" si="103"/>
        <v>0</v>
      </c>
      <c r="DN62" s="79">
        <f t="shared" si="103"/>
        <v>0</v>
      </c>
      <c r="DO62" s="79">
        <f t="shared" si="103"/>
        <v>0</v>
      </c>
      <c r="DP62" s="79">
        <f t="shared" si="103"/>
        <v>0</v>
      </c>
      <c r="DQ62" s="80"/>
      <c r="DR62" s="80"/>
      <c r="DS62" s="79">
        <f t="shared" si="104"/>
        <v>0</v>
      </c>
      <c r="DT62" s="79">
        <f t="shared" si="104"/>
        <v>0</v>
      </c>
      <c r="DU62" s="79">
        <f t="shared" si="104"/>
        <v>0</v>
      </c>
      <c r="DV62" s="79">
        <f t="shared" si="104"/>
        <v>0</v>
      </c>
      <c r="DW62" s="79">
        <f t="shared" si="104"/>
        <v>0</v>
      </c>
      <c r="DX62" s="80"/>
      <c r="DY62" s="80"/>
      <c r="DZ62" s="79">
        <f t="shared" si="104"/>
        <v>0</v>
      </c>
      <c r="EA62" s="79">
        <f t="shared" si="104"/>
        <v>0</v>
      </c>
      <c r="EB62" s="79">
        <f t="shared" si="104"/>
        <v>0</v>
      </c>
      <c r="EC62" s="79">
        <f t="shared" si="104"/>
        <v>0</v>
      </c>
      <c r="ED62" s="79">
        <f t="shared" si="104"/>
        <v>0</v>
      </c>
      <c r="EE62" s="80"/>
      <c r="EF62" s="80"/>
      <c r="EG62" s="79">
        <f t="shared" si="104"/>
        <v>0</v>
      </c>
      <c r="EH62" s="79">
        <f t="shared" si="104"/>
        <v>0</v>
      </c>
      <c r="EI62" s="79">
        <f t="shared" si="104"/>
        <v>0</v>
      </c>
      <c r="EJ62" s="79">
        <f t="shared" si="104"/>
        <v>0</v>
      </c>
      <c r="EK62" s="79">
        <f t="shared" si="104"/>
        <v>0</v>
      </c>
      <c r="EL62" s="80"/>
      <c r="EM62" s="80"/>
      <c r="EN62" s="79">
        <f t="shared" si="104"/>
        <v>0</v>
      </c>
      <c r="EO62" s="79">
        <f t="shared" si="104"/>
        <v>0</v>
      </c>
      <c r="EP62" s="79">
        <f t="shared" si="104"/>
        <v>0</v>
      </c>
      <c r="EQ62" s="79">
        <f t="shared" si="104"/>
        <v>0</v>
      </c>
      <c r="ER62" s="79">
        <f t="shared" si="104"/>
        <v>0</v>
      </c>
      <c r="ES62" s="80"/>
      <c r="ET62" s="80"/>
      <c r="EU62" s="79">
        <f t="shared" si="102"/>
        <v>0</v>
      </c>
      <c r="EV62" s="79">
        <f t="shared" si="102"/>
        <v>0</v>
      </c>
      <c r="EW62" s="79">
        <f t="shared" si="102"/>
        <v>0</v>
      </c>
      <c r="EX62" s="79">
        <f t="shared" si="102"/>
        <v>0</v>
      </c>
      <c r="EY62" s="79">
        <f t="shared" si="102"/>
        <v>0</v>
      </c>
      <c r="EZ62" s="80"/>
      <c r="FA62" s="80"/>
      <c r="FB62" s="79">
        <f t="shared" si="90"/>
        <v>0</v>
      </c>
      <c r="FC62" s="79">
        <f t="shared" si="90"/>
        <v>0</v>
      </c>
      <c r="FD62" s="79">
        <f t="shared" si="90"/>
        <v>0</v>
      </c>
      <c r="FE62" s="79">
        <f t="shared" si="90"/>
        <v>0</v>
      </c>
      <c r="FF62" s="79">
        <f t="shared" si="90"/>
        <v>0</v>
      </c>
      <c r="FG62" s="80"/>
      <c r="FH62" s="80"/>
      <c r="FI62" s="79">
        <f t="shared" si="90"/>
        <v>0</v>
      </c>
      <c r="FJ62" s="79">
        <f t="shared" si="90"/>
        <v>0</v>
      </c>
      <c r="FK62" s="79">
        <f t="shared" si="90"/>
        <v>0</v>
      </c>
      <c r="FL62" s="79">
        <f t="shared" si="90"/>
        <v>0</v>
      </c>
      <c r="FM62" s="79">
        <f t="shared" si="90"/>
        <v>0</v>
      </c>
      <c r="FN62" s="80"/>
      <c r="FO62" s="80"/>
      <c r="FP62" s="79">
        <f t="shared" si="90"/>
        <v>0</v>
      </c>
      <c r="FQ62" s="79">
        <f t="shared" si="90"/>
        <v>0</v>
      </c>
      <c r="FR62" s="79">
        <f t="shared" si="90"/>
        <v>0</v>
      </c>
      <c r="FS62" s="79">
        <f t="shared" si="90"/>
        <v>0</v>
      </c>
      <c r="FT62" s="79">
        <f t="shared" si="90"/>
        <v>0</v>
      </c>
      <c r="FU62" s="80"/>
      <c r="FV62" s="80"/>
      <c r="FW62" s="79">
        <f t="shared" si="90"/>
        <v>0</v>
      </c>
      <c r="FX62" s="79">
        <f t="shared" si="90"/>
        <v>0</v>
      </c>
      <c r="FY62" s="79">
        <f t="shared" si="90"/>
        <v>0</v>
      </c>
    </row>
    <row r="63" spans="1:181" ht="31.5" customHeight="1">
      <c r="A63" s="82"/>
      <c r="B63" s="87"/>
      <c r="C63" s="87"/>
      <c r="D63" s="130"/>
      <c r="E63" s="87"/>
      <c r="F63" s="87"/>
      <c r="G63" s="87"/>
      <c r="H63" s="83"/>
      <c r="I63" s="83"/>
      <c r="J63" s="91"/>
      <c r="K63" s="85"/>
      <c r="L63" s="84"/>
      <c r="M63" s="124"/>
      <c r="N63" s="124"/>
      <c r="O63" s="76"/>
      <c r="P63" s="86"/>
      <c r="Q63" s="88"/>
      <c r="R63" s="79">
        <f t="shared" si="105"/>
        <v>0</v>
      </c>
      <c r="S63" s="79">
        <f t="shared" si="105"/>
        <v>0</v>
      </c>
      <c r="T63" s="79">
        <f t="shared" si="105"/>
        <v>0</v>
      </c>
      <c r="U63" s="79">
        <f t="shared" si="105"/>
        <v>0</v>
      </c>
      <c r="V63" s="79">
        <f t="shared" si="105"/>
        <v>0</v>
      </c>
      <c r="W63" s="80"/>
      <c r="X63" s="80"/>
      <c r="Y63" s="79">
        <f t="shared" ref="Y63:AC78" si="106">IF((AND(Y$1&gt;=$J63,Y$1&lt;=$L63)),$Q63,0)</f>
        <v>0</v>
      </c>
      <c r="Z63" s="79">
        <f t="shared" si="106"/>
        <v>0</v>
      </c>
      <c r="AA63" s="79">
        <f t="shared" si="106"/>
        <v>0</v>
      </c>
      <c r="AB63" s="79">
        <f t="shared" si="106"/>
        <v>0</v>
      </c>
      <c r="AC63" s="79">
        <f t="shared" si="106"/>
        <v>0</v>
      </c>
      <c r="AD63" s="80"/>
      <c r="AE63" s="80"/>
      <c r="AF63" s="79">
        <f t="shared" si="93"/>
        <v>0</v>
      </c>
      <c r="AG63" s="79">
        <f t="shared" si="93"/>
        <v>0</v>
      </c>
      <c r="AH63" s="79">
        <f t="shared" si="93"/>
        <v>0</v>
      </c>
      <c r="AI63" s="79">
        <f t="shared" si="93"/>
        <v>0</v>
      </c>
      <c r="AJ63" s="79">
        <f t="shared" si="93"/>
        <v>0</v>
      </c>
      <c r="AK63" s="80"/>
      <c r="AL63" s="80"/>
      <c r="AM63" s="79">
        <f t="shared" si="94"/>
        <v>0</v>
      </c>
      <c r="AN63" s="79">
        <f t="shared" si="94"/>
        <v>0</v>
      </c>
      <c r="AO63" s="79">
        <f t="shared" si="94"/>
        <v>0</v>
      </c>
      <c r="AP63" s="79">
        <f t="shared" si="94"/>
        <v>0</v>
      </c>
      <c r="AQ63" s="79">
        <f t="shared" si="94"/>
        <v>0</v>
      </c>
      <c r="AR63" s="80"/>
      <c r="AS63" s="80"/>
      <c r="AT63" s="79">
        <f t="shared" si="95"/>
        <v>0</v>
      </c>
      <c r="AU63" s="79">
        <f t="shared" si="95"/>
        <v>0</v>
      </c>
      <c r="AV63" s="79">
        <f t="shared" si="95"/>
        <v>0</v>
      </c>
      <c r="AW63" s="79">
        <f t="shared" si="95"/>
        <v>0</v>
      </c>
      <c r="AX63" s="79">
        <f t="shared" si="95"/>
        <v>0</v>
      </c>
      <c r="AY63" s="80"/>
      <c r="AZ63" s="80"/>
      <c r="BA63" s="79">
        <f t="shared" si="96"/>
        <v>0</v>
      </c>
      <c r="BB63" s="79">
        <f t="shared" si="96"/>
        <v>0</v>
      </c>
      <c r="BC63" s="79">
        <f t="shared" si="96"/>
        <v>0</v>
      </c>
      <c r="BD63" s="79">
        <f t="shared" si="96"/>
        <v>0</v>
      </c>
      <c r="BE63" s="79">
        <f t="shared" si="96"/>
        <v>0</v>
      </c>
      <c r="BF63" s="80"/>
      <c r="BG63" s="80"/>
      <c r="BH63" s="79">
        <f t="shared" si="97"/>
        <v>0</v>
      </c>
      <c r="BI63" s="79">
        <f t="shared" si="97"/>
        <v>0</v>
      </c>
      <c r="BJ63" s="79">
        <f t="shared" si="97"/>
        <v>0</v>
      </c>
      <c r="BK63" s="79">
        <f t="shared" si="97"/>
        <v>0</v>
      </c>
      <c r="BL63" s="79">
        <f t="shared" si="97"/>
        <v>0</v>
      </c>
      <c r="BM63" s="80"/>
      <c r="BN63" s="80"/>
      <c r="BO63" s="79">
        <f t="shared" si="98"/>
        <v>0</v>
      </c>
      <c r="BP63" s="79">
        <f t="shared" si="98"/>
        <v>0</v>
      </c>
      <c r="BQ63" s="79">
        <f t="shared" si="98"/>
        <v>0</v>
      </c>
      <c r="BR63" s="79">
        <f t="shared" si="98"/>
        <v>0</v>
      </c>
      <c r="BS63" s="79">
        <f t="shared" si="98"/>
        <v>0</v>
      </c>
      <c r="BT63" s="80"/>
      <c r="BU63" s="80"/>
      <c r="BV63" s="79">
        <f t="shared" si="99"/>
        <v>0</v>
      </c>
      <c r="BW63" s="79">
        <f t="shared" si="99"/>
        <v>0</v>
      </c>
      <c r="BX63" s="79">
        <f t="shared" si="99"/>
        <v>0</v>
      </c>
      <c r="BY63" s="79">
        <f t="shared" si="99"/>
        <v>0</v>
      </c>
      <c r="BZ63" s="79">
        <f t="shared" si="99"/>
        <v>0</v>
      </c>
      <c r="CA63" s="80"/>
      <c r="CB63" s="80"/>
      <c r="CC63" s="79">
        <f t="shared" si="100"/>
        <v>0</v>
      </c>
      <c r="CD63" s="79">
        <f t="shared" si="100"/>
        <v>0</v>
      </c>
      <c r="CE63" s="79">
        <f t="shared" si="100"/>
        <v>0</v>
      </c>
      <c r="CF63" s="79">
        <f t="shared" si="100"/>
        <v>0</v>
      </c>
      <c r="CG63" s="79">
        <f t="shared" si="100"/>
        <v>0</v>
      </c>
      <c r="CH63" s="80"/>
      <c r="CI63" s="80"/>
      <c r="CJ63" s="79">
        <f t="shared" si="101"/>
        <v>0</v>
      </c>
      <c r="CK63" s="79">
        <f t="shared" si="101"/>
        <v>0</v>
      </c>
      <c r="CL63" s="79">
        <f t="shared" si="101"/>
        <v>0</v>
      </c>
      <c r="CM63" s="79">
        <f t="shared" si="101"/>
        <v>0</v>
      </c>
      <c r="CN63" s="79">
        <f t="shared" si="101"/>
        <v>0</v>
      </c>
      <c r="CO63" s="80"/>
      <c r="CP63" s="80"/>
      <c r="CQ63" s="79">
        <f t="shared" si="101"/>
        <v>0</v>
      </c>
      <c r="CR63" s="79">
        <f t="shared" si="101"/>
        <v>0</v>
      </c>
      <c r="CS63" s="79">
        <f t="shared" si="101"/>
        <v>0</v>
      </c>
      <c r="CT63" s="79">
        <f t="shared" si="92"/>
        <v>0</v>
      </c>
      <c r="CU63" s="79">
        <f t="shared" si="92"/>
        <v>0</v>
      </c>
      <c r="CV63" s="80"/>
      <c r="CW63" s="80"/>
      <c r="CX63" s="79">
        <f t="shared" si="92"/>
        <v>0</v>
      </c>
      <c r="CY63" s="79">
        <f t="shared" si="92"/>
        <v>0</v>
      </c>
      <c r="CZ63" s="79">
        <f t="shared" si="92"/>
        <v>0</v>
      </c>
      <c r="DA63" s="79">
        <f t="shared" si="92"/>
        <v>0</v>
      </c>
      <c r="DB63" s="79">
        <f t="shared" si="92"/>
        <v>0</v>
      </c>
      <c r="DC63" s="80"/>
      <c r="DD63" s="80"/>
      <c r="DE63" s="79">
        <f t="shared" si="103"/>
        <v>0</v>
      </c>
      <c r="DF63" s="79">
        <f t="shared" si="103"/>
        <v>0</v>
      </c>
      <c r="DG63" s="79">
        <f t="shared" si="103"/>
        <v>0</v>
      </c>
      <c r="DH63" s="79">
        <f t="shared" si="103"/>
        <v>0</v>
      </c>
      <c r="DI63" s="79">
        <f t="shared" si="103"/>
        <v>0</v>
      </c>
      <c r="DJ63" s="80"/>
      <c r="DK63" s="80"/>
      <c r="DL63" s="79">
        <f t="shared" si="103"/>
        <v>0</v>
      </c>
      <c r="DM63" s="79">
        <f t="shared" si="103"/>
        <v>0</v>
      </c>
      <c r="DN63" s="79">
        <f t="shared" si="103"/>
        <v>0</v>
      </c>
      <c r="DO63" s="79">
        <f t="shared" si="103"/>
        <v>0</v>
      </c>
      <c r="DP63" s="79">
        <f t="shared" si="103"/>
        <v>0</v>
      </c>
      <c r="DQ63" s="80"/>
      <c r="DR63" s="80"/>
      <c r="DS63" s="79">
        <f t="shared" si="103"/>
        <v>0</v>
      </c>
      <c r="DT63" s="79">
        <f t="shared" si="104"/>
        <v>0</v>
      </c>
      <c r="DU63" s="79">
        <f t="shared" si="104"/>
        <v>0</v>
      </c>
      <c r="DV63" s="79">
        <f t="shared" si="104"/>
        <v>0</v>
      </c>
      <c r="DW63" s="79">
        <f t="shared" si="104"/>
        <v>0</v>
      </c>
      <c r="DX63" s="80"/>
      <c r="DY63" s="80"/>
      <c r="DZ63" s="79">
        <f t="shared" si="104"/>
        <v>0</v>
      </c>
      <c r="EA63" s="79">
        <f t="shared" si="104"/>
        <v>0</v>
      </c>
      <c r="EB63" s="79">
        <f t="shared" si="104"/>
        <v>0</v>
      </c>
      <c r="EC63" s="79">
        <f t="shared" si="104"/>
        <v>0</v>
      </c>
      <c r="ED63" s="79">
        <f t="shared" si="104"/>
        <v>0</v>
      </c>
      <c r="EE63" s="80"/>
      <c r="EF63" s="80"/>
      <c r="EG63" s="79">
        <f t="shared" si="104"/>
        <v>0</v>
      </c>
      <c r="EH63" s="79">
        <f t="shared" si="104"/>
        <v>0</v>
      </c>
      <c r="EI63" s="79">
        <f t="shared" si="104"/>
        <v>0</v>
      </c>
      <c r="EJ63" s="79">
        <f t="shared" si="104"/>
        <v>0</v>
      </c>
      <c r="EK63" s="79">
        <f t="shared" si="104"/>
        <v>0</v>
      </c>
      <c r="EL63" s="80"/>
      <c r="EM63" s="80"/>
      <c r="EN63" s="79">
        <f t="shared" si="104"/>
        <v>0</v>
      </c>
      <c r="EO63" s="79">
        <f t="shared" si="104"/>
        <v>0</v>
      </c>
      <c r="EP63" s="79">
        <f t="shared" si="104"/>
        <v>0</v>
      </c>
      <c r="EQ63" s="79">
        <f t="shared" si="104"/>
        <v>0</v>
      </c>
      <c r="ER63" s="79">
        <f t="shared" si="104"/>
        <v>0</v>
      </c>
      <c r="ES63" s="80"/>
      <c r="ET63" s="80"/>
      <c r="EU63" s="79">
        <f t="shared" si="102"/>
        <v>0</v>
      </c>
      <c r="EV63" s="79">
        <f t="shared" si="102"/>
        <v>0</v>
      </c>
      <c r="EW63" s="79">
        <f t="shared" si="102"/>
        <v>0</v>
      </c>
      <c r="EX63" s="79">
        <f t="shared" si="102"/>
        <v>0</v>
      </c>
      <c r="EY63" s="79">
        <f t="shared" si="102"/>
        <v>0</v>
      </c>
      <c r="EZ63" s="80"/>
      <c r="FA63" s="80"/>
      <c r="FB63" s="79">
        <f t="shared" si="90"/>
        <v>0</v>
      </c>
      <c r="FC63" s="79">
        <f t="shared" si="90"/>
        <v>0</v>
      </c>
      <c r="FD63" s="79">
        <f t="shared" si="90"/>
        <v>0</v>
      </c>
      <c r="FE63" s="79">
        <f t="shared" si="90"/>
        <v>0</v>
      </c>
      <c r="FF63" s="79">
        <f t="shared" si="90"/>
        <v>0</v>
      </c>
      <c r="FG63" s="80"/>
      <c r="FH63" s="80"/>
      <c r="FI63" s="79">
        <f t="shared" si="90"/>
        <v>0</v>
      </c>
      <c r="FJ63" s="79">
        <f t="shared" si="90"/>
        <v>0</v>
      </c>
      <c r="FK63" s="79">
        <f t="shared" si="90"/>
        <v>0</v>
      </c>
      <c r="FL63" s="79">
        <f t="shared" si="90"/>
        <v>0</v>
      </c>
      <c r="FM63" s="79">
        <f t="shared" si="90"/>
        <v>0</v>
      </c>
      <c r="FN63" s="80"/>
      <c r="FO63" s="80"/>
      <c r="FP63" s="79">
        <f t="shared" si="90"/>
        <v>0</v>
      </c>
      <c r="FQ63" s="79">
        <f t="shared" si="90"/>
        <v>0</v>
      </c>
      <c r="FR63" s="79">
        <f t="shared" si="90"/>
        <v>0</v>
      </c>
      <c r="FS63" s="79">
        <f t="shared" si="90"/>
        <v>0</v>
      </c>
      <c r="FT63" s="79">
        <f t="shared" si="90"/>
        <v>0</v>
      </c>
      <c r="FU63" s="80"/>
      <c r="FV63" s="80"/>
      <c r="FW63" s="79">
        <f t="shared" si="90"/>
        <v>0</v>
      </c>
      <c r="FX63" s="79">
        <f t="shared" si="90"/>
        <v>0</v>
      </c>
      <c r="FY63" s="79">
        <f t="shared" si="90"/>
        <v>0</v>
      </c>
    </row>
    <row r="64" spans="1:181" ht="31.5" customHeight="1">
      <c r="A64" s="82"/>
      <c r="B64" s="87"/>
      <c r="C64" s="87"/>
      <c r="D64" s="130"/>
      <c r="E64" s="87"/>
      <c r="F64" s="87"/>
      <c r="G64" s="87"/>
      <c r="H64" s="83"/>
      <c r="I64" s="83"/>
      <c r="J64" s="91"/>
      <c r="K64" s="85"/>
      <c r="L64" s="84"/>
      <c r="M64" s="124"/>
      <c r="N64" s="124"/>
      <c r="O64" s="76"/>
      <c r="P64" s="86"/>
      <c r="Q64" s="88"/>
      <c r="R64" s="79"/>
      <c r="S64" s="79"/>
      <c r="T64" s="79"/>
      <c r="U64" s="79"/>
      <c r="V64" s="79"/>
      <c r="W64" s="80"/>
      <c r="X64" s="80"/>
      <c r="Y64" s="79">
        <f t="shared" si="106"/>
        <v>0</v>
      </c>
      <c r="Z64" s="79">
        <f t="shared" si="106"/>
        <v>0</v>
      </c>
      <c r="AA64" s="79">
        <f t="shared" si="106"/>
        <v>0</v>
      </c>
      <c r="AB64" s="79">
        <f t="shared" si="106"/>
        <v>0</v>
      </c>
      <c r="AC64" s="79">
        <f t="shared" si="106"/>
        <v>0</v>
      </c>
      <c r="AD64" s="80"/>
      <c r="AE64" s="80"/>
      <c r="AF64" s="79">
        <f t="shared" si="93"/>
        <v>0</v>
      </c>
      <c r="AG64" s="79">
        <f t="shared" si="93"/>
        <v>0</v>
      </c>
      <c r="AH64" s="79">
        <f t="shared" si="93"/>
        <v>0</v>
      </c>
      <c r="AI64" s="79">
        <f t="shared" si="93"/>
        <v>0</v>
      </c>
      <c r="AJ64" s="79">
        <f t="shared" si="93"/>
        <v>0</v>
      </c>
      <c r="AK64" s="80"/>
      <c r="AL64" s="80"/>
      <c r="AM64" s="79">
        <f t="shared" si="94"/>
        <v>0</v>
      </c>
      <c r="AN64" s="79">
        <f t="shared" si="94"/>
        <v>0</v>
      </c>
      <c r="AO64" s="79">
        <f t="shared" si="94"/>
        <v>0</v>
      </c>
      <c r="AP64" s="79">
        <f t="shared" si="94"/>
        <v>0</v>
      </c>
      <c r="AQ64" s="79">
        <f t="shared" si="94"/>
        <v>0</v>
      </c>
      <c r="AR64" s="80"/>
      <c r="AS64" s="80"/>
      <c r="AT64" s="79">
        <f t="shared" si="95"/>
        <v>0</v>
      </c>
      <c r="AU64" s="79">
        <f t="shared" si="95"/>
        <v>0</v>
      </c>
      <c r="AV64" s="79">
        <f t="shared" si="95"/>
        <v>0</v>
      </c>
      <c r="AW64" s="79">
        <f t="shared" si="95"/>
        <v>0</v>
      </c>
      <c r="AX64" s="79">
        <f t="shared" si="95"/>
        <v>0</v>
      </c>
      <c r="AY64" s="80"/>
      <c r="AZ64" s="80"/>
      <c r="BA64" s="79">
        <f t="shared" si="96"/>
        <v>0</v>
      </c>
      <c r="BB64" s="79">
        <f t="shared" si="96"/>
        <v>0</v>
      </c>
      <c r="BC64" s="79">
        <f t="shared" si="96"/>
        <v>0</v>
      </c>
      <c r="BD64" s="79">
        <f t="shared" si="96"/>
        <v>0</v>
      </c>
      <c r="BE64" s="79">
        <f t="shared" si="96"/>
        <v>0</v>
      </c>
      <c r="BF64" s="80"/>
      <c r="BG64" s="80"/>
      <c r="BH64" s="79">
        <f t="shared" si="97"/>
        <v>0</v>
      </c>
      <c r="BI64" s="79">
        <f t="shared" si="97"/>
        <v>0</v>
      </c>
      <c r="BJ64" s="79">
        <f t="shared" si="97"/>
        <v>0</v>
      </c>
      <c r="BK64" s="79">
        <f t="shared" si="97"/>
        <v>0</v>
      </c>
      <c r="BL64" s="79">
        <f t="shared" si="97"/>
        <v>0</v>
      </c>
      <c r="BM64" s="80"/>
      <c r="BN64" s="80"/>
      <c r="BO64" s="79">
        <f t="shared" si="98"/>
        <v>0</v>
      </c>
      <c r="BP64" s="79">
        <f t="shared" si="98"/>
        <v>0</v>
      </c>
      <c r="BQ64" s="79">
        <f t="shared" si="98"/>
        <v>0</v>
      </c>
      <c r="BR64" s="79">
        <f t="shared" si="98"/>
        <v>0</v>
      </c>
      <c r="BS64" s="79">
        <f t="shared" si="98"/>
        <v>0</v>
      </c>
      <c r="BT64" s="80"/>
      <c r="BU64" s="80"/>
      <c r="BV64" s="79">
        <f t="shared" si="99"/>
        <v>0</v>
      </c>
      <c r="BW64" s="79">
        <f t="shared" si="99"/>
        <v>0</v>
      </c>
      <c r="BX64" s="79">
        <f t="shared" si="99"/>
        <v>0</v>
      </c>
      <c r="BY64" s="79">
        <f t="shared" si="99"/>
        <v>0</v>
      </c>
      <c r="BZ64" s="79">
        <f t="shared" si="99"/>
        <v>0</v>
      </c>
      <c r="CA64" s="80"/>
      <c r="CB64" s="80"/>
      <c r="CC64" s="79">
        <f t="shared" si="100"/>
        <v>0</v>
      </c>
      <c r="CD64" s="79">
        <f t="shared" si="100"/>
        <v>0</v>
      </c>
      <c r="CE64" s="79">
        <f t="shared" si="100"/>
        <v>0</v>
      </c>
      <c r="CF64" s="79">
        <f t="shared" si="100"/>
        <v>0</v>
      </c>
      <c r="CG64" s="79">
        <f t="shared" si="100"/>
        <v>0</v>
      </c>
      <c r="CH64" s="80"/>
      <c r="CI64" s="80"/>
      <c r="CJ64" s="79">
        <f t="shared" si="101"/>
        <v>0</v>
      </c>
      <c r="CK64" s="79">
        <f t="shared" si="101"/>
        <v>0</v>
      </c>
      <c r="CL64" s="79">
        <f t="shared" si="101"/>
        <v>0</v>
      </c>
      <c r="CM64" s="79">
        <f t="shared" si="101"/>
        <v>0</v>
      </c>
      <c r="CN64" s="79">
        <f t="shared" si="101"/>
        <v>0</v>
      </c>
      <c r="CO64" s="80"/>
      <c r="CP64" s="80"/>
      <c r="CQ64" s="79">
        <f t="shared" si="101"/>
        <v>0</v>
      </c>
      <c r="CR64" s="79">
        <f t="shared" si="101"/>
        <v>0</v>
      </c>
      <c r="CS64" s="79">
        <f t="shared" si="101"/>
        <v>0</v>
      </c>
      <c r="CT64" s="79">
        <f t="shared" si="92"/>
        <v>0</v>
      </c>
      <c r="CU64" s="79">
        <f t="shared" si="92"/>
        <v>0</v>
      </c>
      <c r="CV64" s="80"/>
      <c r="CW64" s="80"/>
      <c r="CX64" s="79">
        <f t="shared" si="92"/>
        <v>0</v>
      </c>
      <c r="CY64" s="79">
        <f t="shared" si="92"/>
        <v>0</v>
      </c>
      <c r="CZ64" s="79">
        <f t="shared" si="92"/>
        <v>0</v>
      </c>
      <c r="DA64" s="79">
        <f t="shared" si="92"/>
        <v>0</v>
      </c>
      <c r="DB64" s="79">
        <f t="shared" si="92"/>
        <v>0</v>
      </c>
      <c r="DC64" s="80"/>
      <c r="DD64" s="80"/>
      <c r="DE64" s="79">
        <f t="shared" si="103"/>
        <v>0</v>
      </c>
      <c r="DF64" s="79">
        <f t="shared" si="103"/>
        <v>0</v>
      </c>
      <c r="DG64" s="79">
        <f t="shared" si="103"/>
        <v>0</v>
      </c>
      <c r="DH64" s="79">
        <f t="shared" si="103"/>
        <v>0</v>
      </c>
      <c r="DI64" s="79">
        <f t="shared" si="103"/>
        <v>0</v>
      </c>
      <c r="DJ64" s="80"/>
      <c r="DK64" s="80"/>
      <c r="DL64" s="79">
        <f t="shared" si="103"/>
        <v>0</v>
      </c>
      <c r="DM64" s="79">
        <f t="shared" si="103"/>
        <v>0</v>
      </c>
      <c r="DN64" s="79">
        <f t="shared" si="103"/>
        <v>0</v>
      </c>
      <c r="DO64" s="79">
        <f t="shared" si="103"/>
        <v>0</v>
      </c>
      <c r="DP64" s="79">
        <f t="shared" si="103"/>
        <v>0</v>
      </c>
      <c r="DQ64" s="80"/>
      <c r="DR64" s="80"/>
      <c r="DS64" s="79">
        <f t="shared" si="104"/>
        <v>0</v>
      </c>
      <c r="DT64" s="79">
        <f t="shared" si="104"/>
        <v>0</v>
      </c>
      <c r="DU64" s="79">
        <f t="shared" si="104"/>
        <v>0</v>
      </c>
      <c r="DV64" s="79">
        <f t="shared" si="104"/>
        <v>0</v>
      </c>
      <c r="DW64" s="79">
        <f t="shared" si="104"/>
        <v>0</v>
      </c>
      <c r="DX64" s="80"/>
      <c r="DY64" s="80"/>
      <c r="DZ64" s="79">
        <f t="shared" si="104"/>
        <v>0</v>
      </c>
      <c r="EA64" s="79">
        <f t="shared" si="104"/>
        <v>0</v>
      </c>
      <c r="EB64" s="79">
        <f t="shared" si="104"/>
        <v>0</v>
      </c>
      <c r="EC64" s="79">
        <f t="shared" si="104"/>
        <v>0</v>
      </c>
      <c r="ED64" s="79">
        <f t="shared" si="104"/>
        <v>0</v>
      </c>
      <c r="EE64" s="80"/>
      <c r="EF64" s="80"/>
      <c r="EG64" s="79">
        <f t="shared" si="104"/>
        <v>0</v>
      </c>
      <c r="EH64" s="79">
        <f t="shared" si="104"/>
        <v>0</v>
      </c>
      <c r="EI64" s="79">
        <f t="shared" si="104"/>
        <v>0</v>
      </c>
      <c r="EJ64" s="79">
        <f t="shared" si="104"/>
        <v>0</v>
      </c>
      <c r="EK64" s="79">
        <f t="shared" si="104"/>
        <v>0</v>
      </c>
      <c r="EL64" s="80"/>
      <c r="EM64" s="80"/>
      <c r="EN64" s="79">
        <f t="shared" si="104"/>
        <v>0</v>
      </c>
      <c r="EO64" s="79">
        <f t="shared" si="104"/>
        <v>0</v>
      </c>
      <c r="EP64" s="79">
        <f t="shared" si="104"/>
        <v>0</v>
      </c>
      <c r="EQ64" s="79">
        <f t="shared" si="104"/>
        <v>0</v>
      </c>
      <c r="ER64" s="79">
        <f t="shared" si="104"/>
        <v>0</v>
      </c>
      <c r="ES64" s="80"/>
      <c r="ET64" s="80"/>
      <c r="EU64" s="79">
        <f t="shared" si="102"/>
        <v>0</v>
      </c>
      <c r="EV64" s="79">
        <f t="shared" si="102"/>
        <v>0</v>
      </c>
      <c r="EW64" s="79">
        <f t="shared" si="102"/>
        <v>0</v>
      </c>
      <c r="EX64" s="79">
        <f t="shared" si="102"/>
        <v>0</v>
      </c>
      <c r="EY64" s="79">
        <f t="shared" si="102"/>
        <v>0</v>
      </c>
      <c r="EZ64" s="80"/>
      <c r="FA64" s="80"/>
      <c r="FB64" s="79">
        <f t="shared" si="90"/>
        <v>0</v>
      </c>
      <c r="FC64" s="79">
        <f t="shared" si="90"/>
        <v>0</v>
      </c>
      <c r="FD64" s="79">
        <f t="shared" si="90"/>
        <v>0</v>
      </c>
      <c r="FE64" s="79">
        <f t="shared" si="90"/>
        <v>0</v>
      </c>
      <c r="FF64" s="79">
        <f t="shared" si="90"/>
        <v>0</v>
      </c>
      <c r="FG64" s="80"/>
      <c r="FH64" s="80"/>
      <c r="FI64" s="79">
        <f t="shared" si="90"/>
        <v>0</v>
      </c>
      <c r="FJ64" s="79">
        <f t="shared" si="90"/>
        <v>0</v>
      </c>
      <c r="FK64" s="79">
        <f t="shared" si="90"/>
        <v>0</v>
      </c>
      <c r="FL64" s="79">
        <f t="shared" si="90"/>
        <v>0</v>
      </c>
      <c r="FM64" s="79">
        <f t="shared" si="90"/>
        <v>0</v>
      </c>
      <c r="FN64" s="80"/>
      <c r="FO64" s="80"/>
      <c r="FP64" s="79">
        <f t="shared" si="90"/>
        <v>0</v>
      </c>
      <c r="FQ64" s="79">
        <f t="shared" si="90"/>
        <v>0</v>
      </c>
      <c r="FR64" s="79">
        <f t="shared" si="90"/>
        <v>0</v>
      </c>
      <c r="FS64" s="79">
        <f t="shared" si="90"/>
        <v>0</v>
      </c>
      <c r="FT64" s="79">
        <f t="shared" si="90"/>
        <v>0</v>
      </c>
      <c r="FU64" s="80"/>
      <c r="FV64" s="80"/>
      <c r="FW64" s="79">
        <f t="shared" si="90"/>
        <v>0</v>
      </c>
      <c r="FX64" s="79">
        <f t="shared" si="90"/>
        <v>0</v>
      </c>
      <c r="FY64" s="79">
        <f t="shared" si="90"/>
        <v>0</v>
      </c>
    </row>
    <row r="65" spans="1:181" ht="31.5" customHeight="1">
      <c r="A65" s="82"/>
      <c r="B65" s="87"/>
      <c r="C65" s="87"/>
      <c r="D65" s="130"/>
      <c r="E65" s="87"/>
      <c r="F65" s="87"/>
      <c r="G65" s="87"/>
      <c r="H65" s="83"/>
      <c r="I65" s="83"/>
      <c r="J65" s="91"/>
      <c r="K65" s="85"/>
      <c r="L65" s="84"/>
      <c r="M65" s="124"/>
      <c r="N65" s="124"/>
      <c r="O65" s="76"/>
      <c r="P65" s="86"/>
      <c r="Q65" s="88"/>
      <c r="R65" s="79">
        <f t="shared" ref="R65:V69" si="107">IF((AND(R$1&gt;=$J65,R$1&lt;=$L65)),$Q65,0)</f>
        <v>0</v>
      </c>
      <c r="S65" s="79">
        <f t="shared" si="107"/>
        <v>0</v>
      </c>
      <c r="T65" s="79">
        <f t="shared" si="107"/>
        <v>0</v>
      </c>
      <c r="U65" s="79">
        <f t="shared" si="107"/>
        <v>0</v>
      </c>
      <c r="V65" s="79">
        <f t="shared" si="107"/>
        <v>0</v>
      </c>
      <c r="W65" s="80"/>
      <c r="X65" s="80"/>
      <c r="Y65" s="79">
        <f t="shared" si="106"/>
        <v>0</v>
      </c>
      <c r="Z65" s="79">
        <f t="shared" si="106"/>
        <v>0</v>
      </c>
      <c r="AA65" s="79">
        <f t="shared" si="106"/>
        <v>0</v>
      </c>
      <c r="AB65" s="79">
        <f t="shared" si="106"/>
        <v>0</v>
      </c>
      <c r="AC65" s="79">
        <f t="shared" si="106"/>
        <v>0</v>
      </c>
      <c r="AD65" s="80"/>
      <c r="AE65" s="80"/>
      <c r="AF65" s="79">
        <f t="shared" si="93"/>
        <v>0</v>
      </c>
      <c r="AG65" s="79">
        <f t="shared" si="93"/>
        <v>0</v>
      </c>
      <c r="AH65" s="79">
        <f t="shared" si="93"/>
        <v>0</v>
      </c>
      <c r="AI65" s="79">
        <f t="shared" si="93"/>
        <v>0</v>
      </c>
      <c r="AJ65" s="79">
        <f t="shared" si="93"/>
        <v>0</v>
      </c>
      <c r="AK65" s="80"/>
      <c r="AL65" s="80"/>
      <c r="AM65" s="79">
        <f t="shared" si="94"/>
        <v>0</v>
      </c>
      <c r="AN65" s="79">
        <f t="shared" si="94"/>
        <v>0</v>
      </c>
      <c r="AO65" s="79">
        <f t="shared" si="94"/>
        <v>0</v>
      </c>
      <c r="AP65" s="79">
        <f t="shared" si="94"/>
        <v>0</v>
      </c>
      <c r="AQ65" s="79">
        <f t="shared" si="94"/>
        <v>0</v>
      </c>
      <c r="AR65" s="80"/>
      <c r="AS65" s="80"/>
      <c r="AT65" s="79">
        <f t="shared" si="95"/>
        <v>0</v>
      </c>
      <c r="AU65" s="79">
        <f t="shared" si="95"/>
        <v>0</v>
      </c>
      <c r="AV65" s="79">
        <f t="shared" si="95"/>
        <v>0</v>
      </c>
      <c r="AW65" s="79">
        <f t="shared" si="95"/>
        <v>0</v>
      </c>
      <c r="AX65" s="79">
        <f t="shared" si="95"/>
        <v>0</v>
      </c>
      <c r="AY65" s="80"/>
      <c r="AZ65" s="80"/>
      <c r="BA65" s="79">
        <f t="shared" si="96"/>
        <v>0</v>
      </c>
      <c r="BB65" s="79">
        <f t="shared" si="96"/>
        <v>0</v>
      </c>
      <c r="BC65" s="79">
        <f t="shared" si="96"/>
        <v>0</v>
      </c>
      <c r="BD65" s="79">
        <f t="shared" si="96"/>
        <v>0</v>
      </c>
      <c r="BE65" s="79">
        <f t="shared" si="96"/>
        <v>0</v>
      </c>
      <c r="BF65" s="80"/>
      <c r="BG65" s="80"/>
      <c r="BH65" s="79">
        <f t="shared" si="97"/>
        <v>0</v>
      </c>
      <c r="BI65" s="79">
        <f t="shared" si="97"/>
        <v>0</v>
      </c>
      <c r="BJ65" s="79">
        <f t="shared" si="97"/>
        <v>0</v>
      </c>
      <c r="BK65" s="79">
        <f t="shared" si="97"/>
        <v>0</v>
      </c>
      <c r="BL65" s="79">
        <f t="shared" si="97"/>
        <v>0</v>
      </c>
      <c r="BM65" s="80"/>
      <c r="BN65" s="80"/>
      <c r="BO65" s="79">
        <f t="shared" si="98"/>
        <v>0</v>
      </c>
      <c r="BP65" s="79">
        <f t="shared" si="98"/>
        <v>0</v>
      </c>
      <c r="BQ65" s="79">
        <f t="shared" si="98"/>
        <v>0</v>
      </c>
      <c r="BR65" s="79">
        <f t="shared" si="98"/>
        <v>0</v>
      </c>
      <c r="BS65" s="79">
        <f t="shared" si="98"/>
        <v>0</v>
      </c>
      <c r="BT65" s="80"/>
      <c r="BU65" s="80"/>
      <c r="BV65" s="79">
        <f t="shared" si="99"/>
        <v>0</v>
      </c>
      <c r="BW65" s="79">
        <f t="shared" si="99"/>
        <v>0</v>
      </c>
      <c r="BX65" s="79">
        <f t="shared" si="99"/>
        <v>0</v>
      </c>
      <c r="BY65" s="79">
        <f t="shared" si="99"/>
        <v>0</v>
      </c>
      <c r="BZ65" s="79">
        <f t="shared" si="99"/>
        <v>0</v>
      </c>
      <c r="CA65" s="80"/>
      <c r="CB65" s="80"/>
      <c r="CC65" s="79">
        <f t="shared" si="100"/>
        <v>0</v>
      </c>
      <c r="CD65" s="79">
        <f t="shared" si="100"/>
        <v>0</v>
      </c>
      <c r="CE65" s="79">
        <f t="shared" si="100"/>
        <v>0</v>
      </c>
      <c r="CF65" s="79">
        <f t="shared" si="100"/>
        <v>0</v>
      </c>
      <c r="CG65" s="79">
        <f t="shared" si="100"/>
        <v>0</v>
      </c>
      <c r="CH65" s="80"/>
      <c r="CI65" s="80"/>
      <c r="CJ65" s="79">
        <f t="shared" si="101"/>
        <v>0</v>
      </c>
      <c r="CK65" s="79">
        <f t="shared" si="101"/>
        <v>0</v>
      </c>
      <c r="CL65" s="79">
        <f t="shared" si="101"/>
        <v>0</v>
      </c>
      <c r="CM65" s="79">
        <f t="shared" si="101"/>
        <v>0</v>
      </c>
      <c r="CN65" s="79">
        <f t="shared" si="101"/>
        <v>0</v>
      </c>
      <c r="CO65" s="80"/>
      <c r="CP65" s="80"/>
      <c r="CQ65" s="79">
        <f t="shared" si="101"/>
        <v>0</v>
      </c>
      <c r="CR65" s="79">
        <f t="shared" si="101"/>
        <v>0</v>
      </c>
      <c r="CS65" s="79">
        <f t="shared" si="101"/>
        <v>0</v>
      </c>
      <c r="CT65" s="79">
        <f t="shared" si="92"/>
        <v>0</v>
      </c>
      <c r="CU65" s="79">
        <f t="shared" si="92"/>
        <v>0</v>
      </c>
      <c r="CV65" s="80"/>
      <c r="CW65" s="80"/>
      <c r="CX65" s="79">
        <f t="shared" si="92"/>
        <v>0</v>
      </c>
      <c r="CY65" s="79">
        <f t="shared" si="92"/>
        <v>0</v>
      </c>
      <c r="CZ65" s="79">
        <f t="shared" si="92"/>
        <v>0</v>
      </c>
      <c r="DA65" s="79">
        <f t="shared" si="92"/>
        <v>0</v>
      </c>
      <c r="DB65" s="79">
        <f t="shared" si="92"/>
        <v>0</v>
      </c>
      <c r="DC65" s="80"/>
      <c r="DD65" s="80"/>
      <c r="DE65" s="79">
        <f t="shared" si="103"/>
        <v>0</v>
      </c>
      <c r="DF65" s="79">
        <f t="shared" si="103"/>
        <v>0</v>
      </c>
      <c r="DG65" s="79">
        <f t="shared" si="103"/>
        <v>0</v>
      </c>
      <c r="DH65" s="79">
        <f t="shared" si="103"/>
        <v>0</v>
      </c>
      <c r="DI65" s="79">
        <f t="shared" si="103"/>
        <v>0</v>
      </c>
      <c r="DJ65" s="80"/>
      <c r="DK65" s="80"/>
      <c r="DL65" s="79">
        <f t="shared" si="103"/>
        <v>0</v>
      </c>
      <c r="DM65" s="79">
        <f t="shared" si="103"/>
        <v>0</v>
      </c>
      <c r="DN65" s="79">
        <f t="shared" si="103"/>
        <v>0</v>
      </c>
      <c r="DO65" s="79">
        <f t="shared" si="103"/>
        <v>0</v>
      </c>
      <c r="DP65" s="79">
        <f t="shared" si="103"/>
        <v>0</v>
      </c>
      <c r="DQ65" s="80"/>
      <c r="DR65" s="80"/>
      <c r="DS65" s="79">
        <f t="shared" si="104"/>
        <v>0</v>
      </c>
      <c r="DT65" s="79">
        <f t="shared" si="104"/>
        <v>0</v>
      </c>
      <c r="DU65" s="79">
        <f t="shared" si="104"/>
        <v>0</v>
      </c>
      <c r="DV65" s="79">
        <f t="shared" si="104"/>
        <v>0</v>
      </c>
      <c r="DW65" s="79">
        <f t="shared" si="104"/>
        <v>0</v>
      </c>
      <c r="DX65" s="80"/>
      <c r="DY65" s="80"/>
      <c r="DZ65" s="79">
        <f t="shared" si="104"/>
        <v>0</v>
      </c>
      <c r="EA65" s="79">
        <f t="shared" si="104"/>
        <v>0</v>
      </c>
      <c r="EB65" s="79">
        <f t="shared" si="104"/>
        <v>0</v>
      </c>
      <c r="EC65" s="79">
        <f t="shared" si="104"/>
        <v>0</v>
      </c>
      <c r="ED65" s="79">
        <f t="shared" si="104"/>
        <v>0</v>
      </c>
      <c r="EE65" s="80"/>
      <c r="EF65" s="80"/>
      <c r="EG65" s="79">
        <f t="shared" si="104"/>
        <v>0</v>
      </c>
      <c r="EH65" s="79">
        <f t="shared" si="104"/>
        <v>0</v>
      </c>
      <c r="EI65" s="79">
        <f t="shared" si="104"/>
        <v>0</v>
      </c>
      <c r="EJ65" s="79">
        <f t="shared" si="104"/>
        <v>0</v>
      </c>
      <c r="EK65" s="79">
        <f t="shared" si="104"/>
        <v>0</v>
      </c>
      <c r="EL65" s="80"/>
      <c r="EM65" s="80"/>
      <c r="EN65" s="79">
        <f t="shared" si="104"/>
        <v>0</v>
      </c>
      <c r="EO65" s="79">
        <f t="shared" si="104"/>
        <v>0</v>
      </c>
      <c r="EP65" s="79">
        <f t="shared" si="104"/>
        <v>0</v>
      </c>
      <c r="EQ65" s="79">
        <f t="shared" si="104"/>
        <v>0</v>
      </c>
      <c r="ER65" s="79">
        <f t="shared" si="104"/>
        <v>0</v>
      </c>
      <c r="ES65" s="80"/>
      <c r="ET65" s="80"/>
      <c r="EU65" s="79">
        <f t="shared" si="102"/>
        <v>0</v>
      </c>
      <c r="EV65" s="79">
        <f t="shared" si="102"/>
        <v>0</v>
      </c>
      <c r="EW65" s="79">
        <f t="shared" si="102"/>
        <v>0</v>
      </c>
      <c r="EX65" s="79">
        <f t="shared" si="102"/>
        <v>0</v>
      </c>
      <c r="EY65" s="79">
        <f t="shared" si="102"/>
        <v>0</v>
      </c>
      <c r="EZ65" s="80"/>
      <c r="FA65" s="80"/>
      <c r="FB65" s="79">
        <f t="shared" si="90"/>
        <v>0</v>
      </c>
      <c r="FC65" s="79">
        <f t="shared" si="90"/>
        <v>0</v>
      </c>
      <c r="FD65" s="79">
        <f t="shared" si="90"/>
        <v>0</v>
      </c>
      <c r="FE65" s="79">
        <f t="shared" si="90"/>
        <v>0</v>
      </c>
      <c r="FF65" s="79">
        <f t="shared" si="90"/>
        <v>0</v>
      </c>
      <c r="FG65" s="80"/>
      <c r="FH65" s="80"/>
      <c r="FI65" s="79">
        <f t="shared" si="90"/>
        <v>0</v>
      </c>
      <c r="FJ65" s="79">
        <f t="shared" si="90"/>
        <v>0</v>
      </c>
      <c r="FK65" s="79">
        <f t="shared" si="90"/>
        <v>0</v>
      </c>
      <c r="FL65" s="79">
        <f t="shared" si="90"/>
        <v>0</v>
      </c>
      <c r="FM65" s="79">
        <f t="shared" si="90"/>
        <v>0</v>
      </c>
      <c r="FN65" s="80"/>
      <c r="FO65" s="80"/>
      <c r="FP65" s="79">
        <f t="shared" si="90"/>
        <v>0</v>
      </c>
      <c r="FQ65" s="79">
        <f t="shared" si="90"/>
        <v>0</v>
      </c>
      <c r="FR65" s="79">
        <f t="shared" si="90"/>
        <v>0</v>
      </c>
      <c r="FS65" s="79">
        <f t="shared" si="90"/>
        <v>0</v>
      </c>
      <c r="FT65" s="79">
        <f t="shared" si="90"/>
        <v>0</v>
      </c>
      <c r="FU65" s="80"/>
      <c r="FV65" s="80"/>
      <c r="FW65" s="79">
        <f t="shared" si="90"/>
        <v>0</v>
      </c>
      <c r="FX65" s="79">
        <f t="shared" si="90"/>
        <v>0</v>
      </c>
      <c r="FY65" s="79">
        <f t="shared" si="90"/>
        <v>0</v>
      </c>
    </row>
    <row r="66" spans="1:181" ht="31.5" customHeight="1">
      <c r="A66" s="82"/>
      <c r="B66" s="87"/>
      <c r="C66" s="87"/>
      <c r="D66" s="130"/>
      <c r="E66" s="87"/>
      <c r="F66" s="87"/>
      <c r="G66" s="87"/>
      <c r="H66" s="83"/>
      <c r="I66" s="83"/>
      <c r="J66" s="91"/>
      <c r="K66" s="85"/>
      <c r="L66" s="84"/>
      <c r="M66" s="124"/>
      <c r="N66" s="124"/>
      <c r="O66" s="76"/>
      <c r="P66" s="86"/>
      <c r="Q66" s="88"/>
      <c r="R66" s="79">
        <f t="shared" si="107"/>
        <v>0</v>
      </c>
      <c r="S66" s="79">
        <f t="shared" si="107"/>
        <v>0</v>
      </c>
      <c r="T66" s="79">
        <f t="shared" si="107"/>
        <v>0</v>
      </c>
      <c r="U66" s="79">
        <f t="shared" si="107"/>
        <v>0</v>
      </c>
      <c r="V66" s="79">
        <f t="shared" si="107"/>
        <v>0</v>
      </c>
      <c r="W66" s="80"/>
      <c r="X66" s="80"/>
      <c r="Y66" s="79">
        <f t="shared" si="106"/>
        <v>0</v>
      </c>
      <c r="Z66" s="79">
        <f t="shared" si="106"/>
        <v>0</v>
      </c>
      <c r="AA66" s="79">
        <f t="shared" si="106"/>
        <v>0</v>
      </c>
      <c r="AB66" s="79">
        <f t="shared" si="106"/>
        <v>0</v>
      </c>
      <c r="AC66" s="79">
        <f t="shared" si="106"/>
        <v>0</v>
      </c>
      <c r="AD66" s="80"/>
      <c r="AE66" s="80"/>
      <c r="AF66" s="79">
        <f t="shared" si="93"/>
        <v>0</v>
      </c>
      <c r="AG66" s="79">
        <f t="shared" si="93"/>
        <v>0</v>
      </c>
      <c r="AH66" s="79">
        <f t="shared" si="93"/>
        <v>0</v>
      </c>
      <c r="AI66" s="79">
        <f t="shared" si="93"/>
        <v>0</v>
      </c>
      <c r="AJ66" s="79">
        <f t="shared" si="93"/>
        <v>0</v>
      </c>
      <c r="AK66" s="80"/>
      <c r="AL66" s="80"/>
      <c r="AM66" s="79">
        <f t="shared" si="94"/>
        <v>0</v>
      </c>
      <c r="AN66" s="79">
        <f t="shared" si="94"/>
        <v>0</v>
      </c>
      <c r="AO66" s="79">
        <f t="shared" si="94"/>
        <v>0</v>
      </c>
      <c r="AP66" s="79">
        <f t="shared" si="94"/>
        <v>0</v>
      </c>
      <c r="AQ66" s="79">
        <f t="shared" si="94"/>
        <v>0</v>
      </c>
      <c r="AR66" s="80"/>
      <c r="AS66" s="80"/>
      <c r="AT66" s="79">
        <f t="shared" si="95"/>
        <v>0</v>
      </c>
      <c r="AU66" s="79">
        <f t="shared" si="95"/>
        <v>0</v>
      </c>
      <c r="AV66" s="79">
        <f t="shared" si="95"/>
        <v>0</v>
      </c>
      <c r="AW66" s="79">
        <f t="shared" si="95"/>
        <v>0</v>
      </c>
      <c r="AX66" s="79">
        <f t="shared" si="95"/>
        <v>0</v>
      </c>
      <c r="AY66" s="80"/>
      <c r="AZ66" s="80"/>
      <c r="BA66" s="79">
        <f t="shared" si="96"/>
        <v>0</v>
      </c>
      <c r="BB66" s="79">
        <f t="shared" si="96"/>
        <v>0</v>
      </c>
      <c r="BC66" s="79">
        <f t="shared" si="96"/>
        <v>0</v>
      </c>
      <c r="BD66" s="79">
        <f t="shared" si="96"/>
        <v>0</v>
      </c>
      <c r="BE66" s="79">
        <f t="shared" si="96"/>
        <v>0</v>
      </c>
      <c r="BF66" s="80"/>
      <c r="BG66" s="80"/>
      <c r="BH66" s="79">
        <f t="shared" si="97"/>
        <v>0</v>
      </c>
      <c r="BI66" s="79">
        <f t="shared" si="97"/>
        <v>0</v>
      </c>
      <c r="BJ66" s="79">
        <f t="shared" si="97"/>
        <v>0</v>
      </c>
      <c r="BK66" s="79">
        <f t="shared" si="97"/>
        <v>0</v>
      </c>
      <c r="BL66" s="79">
        <f t="shared" si="97"/>
        <v>0</v>
      </c>
      <c r="BM66" s="80"/>
      <c r="BN66" s="80"/>
      <c r="BO66" s="79">
        <f t="shared" si="98"/>
        <v>0</v>
      </c>
      <c r="BP66" s="79">
        <f t="shared" si="98"/>
        <v>0</v>
      </c>
      <c r="BQ66" s="79">
        <f t="shared" si="98"/>
        <v>0</v>
      </c>
      <c r="BR66" s="79">
        <f t="shared" si="98"/>
        <v>0</v>
      </c>
      <c r="BS66" s="79">
        <f t="shared" si="98"/>
        <v>0</v>
      </c>
      <c r="BT66" s="80"/>
      <c r="BU66" s="80"/>
      <c r="BV66" s="79">
        <f t="shared" si="99"/>
        <v>0</v>
      </c>
      <c r="BW66" s="79">
        <f t="shared" si="99"/>
        <v>0</v>
      </c>
      <c r="BX66" s="79">
        <f t="shared" si="99"/>
        <v>0</v>
      </c>
      <c r="BY66" s="79">
        <f t="shared" si="99"/>
        <v>0</v>
      </c>
      <c r="BZ66" s="79">
        <f t="shared" si="99"/>
        <v>0</v>
      </c>
      <c r="CA66" s="80"/>
      <c r="CB66" s="80"/>
      <c r="CC66" s="79">
        <f t="shared" si="100"/>
        <v>0</v>
      </c>
      <c r="CD66" s="79">
        <f t="shared" si="100"/>
        <v>0</v>
      </c>
      <c r="CE66" s="79">
        <f t="shared" si="100"/>
        <v>0</v>
      </c>
      <c r="CF66" s="79">
        <f t="shared" si="100"/>
        <v>0</v>
      </c>
      <c r="CG66" s="79">
        <f t="shared" si="100"/>
        <v>0</v>
      </c>
      <c r="CH66" s="80"/>
      <c r="CI66" s="80"/>
      <c r="CJ66" s="79">
        <f t="shared" si="101"/>
        <v>0</v>
      </c>
      <c r="CK66" s="79">
        <f t="shared" si="101"/>
        <v>0</v>
      </c>
      <c r="CL66" s="79">
        <f t="shared" si="101"/>
        <v>0</v>
      </c>
      <c r="CM66" s="79">
        <f t="shared" si="101"/>
        <v>0</v>
      </c>
      <c r="CN66" s="79">
        <f t="shared" si="101"/>
        <v>0</v>
      </c>
      <c r="CO66" s="80"/>
      <c r="CP66" s="80"/>
      <c r="CQ66" s="79">
        <f t="shared" si="101"/>
        <v>0</v>
      </c>
      <c r="CR66" s="79">
        <f t="shared" si="101"/>
        <v>0</v>
      </c>
      <c r="CS66" s="79">
        <f t="shared" si="101"/>
        <v>0</v>
      </c>
      <c r="CT66" s="79">
        <f t="shared" si="92"/>
        <v>0</v>
      </c>
      <c r="CU66" s="79">
        <f t="shared" si="92"/>
        <v>0</v>
      </c>
      <c r="CV66" s="80"/>
      <c r="CW66" s="80"/>
      <c r="CX66" s="79">
        <f t="shared" si="92"/>
        <v>0</v>
      </c>
      <c r="CY66" s="79">
        <f t="shared" si="92"/>
        <v>0</v>
      </c>
      <c r="CZ66" s="79">
        <f t="shared" si="92"/>
        <v>0</v>
      </c>
      <c r="DA66" s="79">
        <f t="shared" si="92"/>
        <v>0</v>
      </c>
      <c r="DB66" s="79">
        <f t="shared" si="92"/>
        <v>0</v>
      </c>
      <c r="DC66" s="80"/>
      <c r="DD66" s="80"/>
      <c r="DE66" s="79">
        <f t="shared" si="103"/>
        <v>0</v>
      </c>
      <c r="DF66" s="79">
        <f t="shared" si="103"/>
        <v>0</v>
      </c>
      <c r="DG66" s="79">
        <f t="shared" si="103"/>
        <v>0</v>
      </c>
      <c r="DH66" s="79">
        <f t="shared" si="103"/>
        <v>0</v>
      </c>
      <c r="DI66" s="79">
        <f t="shared" si="103"/>
        <v>0</v>
      </c>
      <c r="DJ66" s="80"/>
      <c r="DK66" s="80"/>
      <c r="DL66" s="79">
        <f t="shared" si="103"/>
        <v>0</v>
      </c>
      <c r="DM66" s="79">
        <f t="shared" si="103"/>
        <v>0</v>
      </c>
      <c r="DN66" s="79">
        <f t="shared" si="103"/>
        <v>0</v>
      </c>
      <c r="DO66" s="79">
        <f t="shared" si="103"/>
        <v>0</v>
      </c>
      <c r="DP66" s="79">
        <f t="shared" si="103"/>
        <v>0</v>
      </c>
      <c r="DQ66" s="80"/>
      <c r="DR66" s="80"/>
      <c r="DS66" s="79">
        <f t="shared" si="104"/>
        <v>0</v>
      </c>
      <c r="DT66" s="79">
        <f t="shared" si="104"/>
        <v>0</v>
      </c>
      <c r="DU66" s="79">
        <f t="shared" si="104"/>
        <v>0</v>
      </c>
      <c r="DV66" s="79">
        <f t="shared" si="104"/>
        <v>0</v>
      </c>
      <c r="DW66" s="79">
        <f t="shared" si="104"/>
        <v>0</v>
      </c>
      <c r="DX66" s="80"/>
      <c r="DY66" s="80"/>
      <c r="DZ66" s="79">
        <f t="shared" si="104"/>
        <v>0</v>
      </c>
      <c r="EA66" s="79">
        <f t="shared" si="104"/>
        <v>0</v>
      </c>
      <c r="EB66" s="79">
        <f t="shared" si="104"/>
        <v>0</v>
      </c>
      <c r="EC66" s="79">
        <f t="shared" si="104"/>
        <v>0</v>
      </c>
      <c r="ED66" s="79">
        <f t="shared" si="104"/>
        <v>0</v>
      </c>
      <c r="EE66" s="80"/>
      <c r="EF66" s="80"/>
      <c r="EG66" s="79">
        <f t="shared" si="104"/>
        <v>0</v>
      </c>
      <c r="EH66" s="79">
        <f t="shared" si="104"/>
        <v>0</v>
      </c>
      <c r="EI66" s="79">
        <f t="shared" si="104"/>
        <v>0</v>
      </c>
      <c r="EJ66" s="79">
        <f t="shared" si="104"/>
        <v>0</v>
      </c>
      <c r="EK66" s="79">
        <f t="shared" si="104"/>
        <v>0</v>
      </c>
      <c r="EL66" s="80"/>
      <c r="EM66" s="80"/>
      <c r="EN66" s="79">
        <f t="shared" si="104"/>
        <v>0</v>
      </c>
      <c r="EO66" s="79">
        <f t="shared" si="104"/>
        <v>0</v>
      </c>
      <c r="EP66" s="79">
        <f t="shared" si="104"/>
        <v>0</v>
      </c>
      <c r="EQ66" s="79">
        <f t="shared" si="104"/>
        <v>0</v>
      </c>
      <c r="ER66" s="79">
        <f t="shared" si="104"/>
        <v>0</v>
      </c>
      <c r="ES66" s="80"/>
      <c r="ET66" s="80"/>
      <c r="EU66" s="79">
        <f t="shared" si="102"/>
        <v>0</v>
      </c>
      <c r="EV66" s="79">
        <f t="shared" si="102"/>
        <v>0</v>
      </c>
      <c r="EW66" s="79">
        <f t="shared" si="102"/>
        <v>0</v>
      </c>
      <c r="EX66" s="79">
        <f t="shared" si="102"/>
        <v>0</v>
      </c>
      <c r="EY66" s="79">
        <f t="shared" si="102"/>
        <v>0</v>
      </c>
      <c r="EZ66" s="80"/>
      <c r="FA66" s="80"/>
      <c r="FB66" s="79">
        <f t="shared" si="90"/>
        <v>0</v>
      </c>
      <c r="FC66" s="79">
        <f t="shared" si="90"/>
        <v>0</v>
      </c>
      <c r="FD66" s="79">
        <f t="shared" si="90"/>
        <v>0</v>
      </c>
      <c r="FE66" s="79">
        <f t="shared" si="90"/>
        <v>0</v>
      </c>
      <c r="FF66" s="79">
        <f t="shared" si="90"/>
        <v>0</v>
      </c>
      <c r="FG66" s="80"/>
      <c r="FH66" s="80"/>
      <c r="FI66" s="79">
        <f t="shared" si="90"/>
        <v>0</v>
      </c>
      <c r="FJ66" s="79">
        <f t="shared" si="90"/>
        <v>0</v>
      </c>
      <c r="FK66" s="79">
        <f t="shared" si="90"/>
        <v>0</v>
      </c>
      <c r="FL66" s="79">
        <f t="shared" si="90"/>
        <v>0</v>
      </c>
      <c r="FM66" s="79">
        <f t="shared" si="90"/>
        <v>0</v>
      </c>
      <c r="FN66" s="80"/>
      <c r="FO66" s="80"/>
      <c r="FP66" s="79">
        <f t="shared" ref="FP66:FY66" si="108">IF((AND(FP$1&gt;=$J66,FP$1&lt;=$L66)),$Q66,0)</f>
        <v>0</v>
      </c>
      <c r="FQ66" s="79">
        <f t="shared" si="108"/>
        <v>0</v>
      </c>
      <c r="FR66" s="79">
        <f t="shared" si="108"/>
        <v>0</v>
      </c>
      <c r="FS66" s="79">
        <f t="shared" si="108"/>
        <v>0</v>
      </c>
      <c r="FT66" s="79">
        <f t="shared" si="108"/>
        <v>0</v>
      </c>
      <c r="FU66" s="80"/>
      <c r="FV66" s="80"/>
      <c r="FW66" s="79">
        <f t="shared" si="108"/>
        <v>0</v>
      </c>
      <c r="FX66" s="79">
        <f t="shared" si="108"/>
        <v>0</v>
      </c>
      <c r="FY66" s="79">
        <f t="shared" si="108"/>
        <v>0</v>
      </c>
    </row>
    <row r="67" spans="1:181" ht="31.5" customHeight="1">
      <c r="A67" s="82"/>
      <c r="B67" s="87"/>
      <c r="C67" s="87"/>
      <c r="D67" s="130"/>
      <c r="E67" s="87"/>
      <c r="F67" s="87"/>
      <c r="G67" s="87"/>
      <c r="H67" s="83"/>
      <c r="I67" s="83"/>
      <c r="J67" s="91"/>
      <c r="K67" s="85"/>
      <c r="L67" s="84"/>
      <c r="M67" s="124"/>
      <c r="N67" s="124"/>
      <c r="O67" s="76"/>
      <c r="P67" s="86"/>
      <c r="Q67" s="88"/>
      <c r="R67" s="79">
        <f t="shared" si="107"/>
        <v>0</v>
      </c>
      <c r="S67" s="79">
        <f t="shared" si="107"/>
        <v>0</v>
      </c>
      <c r="T67" s="79">
        <f t="shared" si="107"/>
        <v>0</v>
      </c>
      <c r="U67" s="79">
        <f t="shared" si="107"/>
        <v>0</v>
      </c>
      <c r="V67" s="79">
        <f t="shared" si="107"/>
        <v>0</v>
      </c>
      <c r="W67" s="80"/>
      <c r="X67" s="80"/>
      <c r="Y67" s="79">
        <f t="shared" si="106"/>
        <v>0</v>
      </c>
      <c r="Z67" s="79">
        <f t="shared" si="106"/>
        <v>0</v>
      </c>
      <c r="AA67" s="79">
        <f t="shared" si="106"/>
        <v>0</v>
      </c>
      <c r="AB67" s="79">
        <f t="shared" si="106"/>
        <v>0</v>
      </c>
      <c r="AC67" s="79">
        <f t="shared" si="106"/>
        <v>0</v>
      </c>
      <c r="AD67" s="80"/>
      <c r="AE67" s="80"/>
      <c r="AF67" s="79">
        <f t="shared" si="93"/>
        <v>0</v>
      </c>
      <c r="AG67" s="79">
        <f t="shared" si="93"/>
        <v>0</v>
      </c>
      <c r="AH67" s="79">
        <f t="shared" si="93"/>
        <v>0</v>
      </c>
      <c r="AI67" s="79">
        <f t="shared" si="93"/>
        <v>0</v>
      </c>
      <c r="AJ67" s="79">
        <f t="shared" si="93"/>
        <v>0</v>
      </c>
      <c r="AK67" s="80"/>
      <c r="AL67" s="80"/>
      <c r="AM67" s="79">
        <f t="shared" si="94"/>
        <v>0</v>
      </c>
      <c r="AN67" s="79">
        <f t="shared" si="94"/>
        <v>0</v>
      </c>
      <c r="AO67" s="79">
        <f t="shared" si="94"/>
        <v>0</v>
      </c>
      <c r="AP67" s="79">
        <f t="shared" si="94"/>
        <v>0</v>
      </c>
      <c r="AQ67" s="79">
        <f t="shared" si="94"/>
        <v>0</v>
      </c>
      <c r="AR67" s="80"/>
      <c r="AS67" s="80"/>
      <c r="AT67" s="79">
        <f t="shared" si="95"/>
        <v>0</v>
      </c>
      <c r="AU67" s="79">
        <f t="shared" si="95"/>
        <v>0</v>
      </c>
      <c r="AV67" s="79">
        <f t="shared" si="95"/>
        <v>0</v>
      </c>
      <c r="AW67" s="79">
        <f t="shared" si="95"/>
        <v>0</v>
      </c>
      <c r="AX67" s="79">
        <f t="shared" si="95"/>
        <v>0</v>
      </c>
      <c r="AY67" s="80"/>
      <c r="AZ67" s="80"/>
      <c r="BA67" s="79">
        <f t="shared" si="96"/>
        <v>0</v>
      </c>
      <c r="BB67" s="79">
        <f t="shared" si="96"/>
        <v>0</v>
      </c>
      <c r="BC67" s="79">
        <f t="shared" si="96"/>
        <v>0</v>
      </c>
      <c r="BD67" s="79">
        <f t="shared" si="96"/>
        <v>0</v>
      </c>
      <c r="BE67" s="79">
        <f t="shared" si="96"/>
        <v>0</v>
      </c>
      <c r="BF67" s="80"/>
      <c r="BG67" s="80"/>
      <c r="BH67" s="79">
        <f t="shared" si="97"/>
        <v>0</v>
      </c>
      <c r="BI67" s="79">
        <f t="shared" si="97"/>
        <v>0</v>
      </c>
      <c r="BJ67" s="79">
        <f t="shared" si="97"/>
        <v>0</v>
      </c>
      <c r="BK67" s="79">
        <f t="shared" si="97"/>
        <v>0</v>
      </c>
      <c r="BL67" s="79">
        <f t="shared" si="97"/>
        <v>0</v>
      </c>
      <c r="BM67" s="80"/>
      <c r="BN67" s="80"/>
      <c r="BO67" s="79">
        <f t="shared" si="98"/>
        <v>0</v>
      </c>
      <c r="BP67" s="79">
        <f t="shared" si="98"/>
        <v>0</v>
      </c>
      <c r="BQ67" s="79">
        <f t="shared" si="98"/>
        <v>0</v>
      </c>
      <c r="BR67" s="79">
        <f t="shared" si="98"/>
        <v>0</v>
      </c>
      <c r="BS67" s="79">
        <f t="shared" si="98"/>
        <v>0</v>
      </c>
      <c r="BT67" s="80"/>
      <c r="BU67" s="80"/>
      <c r="BV67" s="79">
        <f t="shared" si="99"/>
        <v>0</v>
      </c>
      <c r="BW67" s="79">
        <f t="shared" si="99"/>
        <v>0</v>
      </c>
      <c r="BX67" s="79">
        <f t="shared" si="99"/>
        <v>0</v>
      </c>
      <c r="BY67" s="79">
        <f t="shared" si="99"/>
        <v>0</v>
      </c>
      <c r="BZ67" s="79">
        <f t="shared" si="99"/>
        <v>0</v>
      </c>
      <c r="CA67" s="80"/>
      <c r="CB67" s="80"/>
      <c r="CC67" s="79">
        <f t="shared" si="100"/>
        <v>0</v>
      </c>
      <c r="CD67" s="79">
        <f t="shared" si="100"/>
        <v>0</v>
      </c>
      <c r="CE67" s="79">
        <f t="shared" si="100"/>
        <v>0</v>
      </c>
      <c r="CF67" s="79">
        <f t="shared" si="100"/>
        <v>0</v>
      </c>
      <c r="CG67" s="79">
        <f t="shared" si="100"/>
        <v>0</v>
      </c>
      <c r="CH67" s="80"/>
      <c r="CI67" s="80"/>
      <c r="CJ67" s="79">
        <f t="shared" si="101"/>
        <v>0</v>
      </c>
      <c r="CK67" s="79">
        <f t="shared" si="101"/>
        <v>0</v>
      </c>
      <c r="CL67" s="79">
        <f t="shared" si="101"/>
        <v>0</v>
      </c>
      <c r="CM67" s="79">
        <f t="shared" si="101"/>
        <v>0</v>
      </c>
      <c r="CN67" s="79">
        <f t="shared" si="101"/>
        <v>0</v>
      </c>
      <c r="CO67" s="80"/>
      <c r="CP67" s="80"/>
      <c r="CQ67" s="79">
        <f t="shared" si="101"/>
        <v>0</v>
      </c>
      <c r="CR67" s="79">
        <f t="shared" si="101"/>
        <v>0</v>
      </c>
      <c r="CS67" s="79">
        <f t="shared" si="101"/>
        <v>0</v>
      </c>
      <c r="CT67" s="79">
        <f t="shared" si="92"/>
        <v>0</v>
      </c>
      <c r="CU67" s="79">
        <f t="shared" si="92"/>
        <v>0</v>
      </c>
      <c r="CV67" s="80"/>
      <c r="CW67" s="80"/>
      <c r="CX67" s="79">
        <f t="shared" si="92"/>
        <v>0</v>
      </c>
      <c r="CY67" s="79">
        <f t="shared" si="92"/>
        <v>0</v>
      </c>
      <c r="CZ67" s="79">
        <f t="shared" si="92"/>
        <v>0</v>
      </c>
      <c r="DA67" s="79">
        <f t="shared" si="92"/>
        <v>0</v>
      </c>
      <c r="DB67" s="79">
        <f t="shared" si="92"/>
        <v>0</v>
      </c>
      <c r="DC67" s="80"/>
      <c r="DD67" s="80"/>
      <c r="DE67" s="79">
        <f t="shared" si="103"/>
        <v>0</v>
      </c>
      <c r="DF67" s="79">
        <f t="shared" si="103"/>
        <v>0</v>
      </c>
      <c r="DG67" s="79">
        <f t="shared" si="103"/>
        <v>0</v>
      </c>
      <c r="DH67" s="79">
        <f t="shared" si="103"/>
        <v>0</v>
      </c>
      <c r="DI67" s="79">
        <f t="shared" si="103"/>
        <v>0</v>
      </c>
      <c r="DJ67" s="80"/>
      <c r="DK67" s="80"/>
      <c r="DL67" s="79">
        <f t="shared" si="103"/>
        <v>0</v>
      </c>
      <c r="DM67" s="79">
        <f t="shared" si="103"/>
        <v>0</v>
      </c>
      <c r="DN67" s="79">
        <f t="shared" si="103"/>
        <v>0</v>
      </c>
      <c r="DO67" s="79">
        <f t="shared" si="103"/>
        <v>0</v>
      </c>
      <c r="DP67" s="79">
        <f t="shared" si="103"/>
        <v>0</v>
      </c>
      <c r="DQ67" s="80"/>
      <c r="DR67" s="80"/>
      <c r="DS67" s="79">
        <f t="shared" si="104"/>
        <v>0</v>
      </c>
      <c r="DT67" s="79">
        <f t="shared" si="104"/>
        <v>0</v>
      </c>
      <c r="DU67" s="79">
        <f t="shared" si="104"/>
        <v>0</v>
      </c>
      <c r="DV67" s="79">
        <f t="shared" si="104"/>
        <v>0</v>
      </c>
      <c r="DW67" s="79">
        <f t="shared" si="104"/>
        <v>0</v>
      </c>
      <c r="DX67" s="80"/>
      <c r="DY67" s="80"/>
      <c r="DZ67" s="79">
        <f t="shared" si="104"/>
        <v>0</v>
      </c>
      <c r="EA67" s="79">
        <f t="shared" si="104"/>
        <v>0</v>
      </c>
      <c r="EB67" s="79">
        <f t="shared" si="104"/>
        <v>0</v>
      </c>
      <c r="EC67" s="79">
        <f t="shared" si="104"/>
        <v>0</v>
      </c>
      <c r="ED67" s="79">
        <f t="shared" si="104"/>
        <v>0</v>
      </c>
      <c r="EE67" s="80"/>
      <c r="EF67" s="80"/>
      <c r="EG67" s="79">
        <f t="shared" si="104"/>
        <v>0</v>
      </c>
      <c r="EH67" s="79">
        <f t="shared" si="104"/>
        <v>0</v>
      </c>
      <c r="EI67" s="79">
        <f t="shared" si="104"/>
        <v>0</v>
      </c>
      <c r="EJ67" s="79">
        <f t="shared" si="104"/>
        <v>0</v>
      </c>
      <c r="EK67" s="79">
        <f t="shared" si="104"/>
        <v>0</v>
      </c>
      <c r="EL67" s="80"/>
      <c r="EM67" s="80"/>
      <c r="EN67" s="79">
        <f t="shared" si="104"/>
        <v>0</v>
      </c>
      <c r="EO67" s="79">
        <f t="shared" si="104"/>
        <v>0</v>
      </c>
      <c r="EP67" s="79">
        <f t="shared" si="104"/>
        <v>0</v>
      </c>
      <c r="EQ67" s="79">
        <f t="shared" si="104"/>
        <v>0</v>
      </c>
      <c r="ER67" s="79">
        <f t="shared" si="104"/>
        <v>0</v>
      </c>
      <c r="ES67" s="80"/>
      <c r="ET67" s="80"/>
      <c r="EU67" s="79">
        <f t="shared" si="102"/>
        <v>0</v>
      </c>
      <c r="EV67" s="79">
        <f t="shared" si="102"/>
        <v>0</v>
      </c>
      <c r="EW67" s="79">
        <f t="shared" si="102"/>
        <v>0</v>
      </c>
      <c r="EX67" s="79">
        <f t="shared" si="102"/>
        <v>0</v>
      </c>
      <c r="EY67" s="79">
        <f t="shared" si="102"/>
        <v>0</v>
      </c>
      <c r="EZ67" s="80"/>
      <c r="FA67" s="80"/>
      <c r="FB67" s="79">
        <f t="shared" ref="FB67:FY81" si="109">IF((AND(FB$1&gt;=$J67,FB$1&lt;=$L67)),$Q67,0)</f>
        <v>0</v>
      </c>
      <c r="FC67" s="79">
        <f t="shared" si="109"/>
        <v>0</v>
      </c>
      <c r="FD67" s="79">
        <f t="shared" si="109"/>
        <v>0</v>
      </c>
      <c r="FE67" s="79">
        <f t="shared" si="109"/>
        <v>0</v>
      </c>
      <c r="FF67" s="79">
        <f t="shared" si="109"/>
        <v>0</v>
      </c>
      <c r="FG67" s="80"/>
      <c r="FH67" s="80"/>
      <c r="FI67" s="79">
        <f t="shared" si="109"/>
        <v>0</v>
      </c>
      <c r="FJ67" s="79">
        <f t="shared" si="109"/>
        <v>0</v>
      </c>
      <c r="FK67" s="79">
        <f t="shared" si="109"/>
        <v>0</v>
      </c>
      <c r="FL67" s="79">
        <f t="shared" si="109"/>
        <v>0</v>
      </c>
      <c r="FM67" s="79">
        <f t="shared" si="109"/>
        <v>0</v>
      </c>
      <c r="FN67" s="80"/>
      <c r="FO67" s="80"/>
      <c r="FP67" s="79">
        <f t="shared" si="109"/>
        <v>0</v>
      </c>
      <c r="FQ67" s="79">
        <f t="shared" si="109"/>
        <v>0</v>
      </c>
      <c r="FR67" s="79">
        <f t="shared" si="109"/>
        <v>0</v>
      </c>
      <c r="FS67" s="79">
        <f t="shared" si="109"/>
        <v>0</v>
      </c>
      <c r="FT67" s="79">
        <f t="shared" si="109"/>
        <v>0</v>
      </c>
      <c r="FU67" s="80"/>
      <c r="FV67" s="80"/>
      <c r="FW67" s="79">
        <f t="shared" si="109"/>
        <v>0</v>
      </c>
      <c r="FX67" s="79">
        <f t="shared" si="109"/>
        <v>0</v>
      </c>
      <c r="FY67" s="79">
        <f t="shared" si="109"/>
        <v>0</v>
      </c>
    </row>
    <row r="68" spans="1:181" ht="31.5" customHeight="1">
      <c r="A68" s="82"/>
      <c r="B68" s="87"/>
      <c r="C68" s="87"/>
      <c r="D68" s="130"/>
      <c r="E68" s="87"/>
      <c r="F68" s="87"/>
      <c r="G68" s="87"/>
      <c r="H68" s="83"/>
      <c r="I68" s="83"/>
      <c r="J68" s="91"/>
      <c r="K68" s="85"/>
      <c r="L68" s="84"/>
      <c r="M68" s="124"/>
      <c r="N68" s="124"/>
      <c r="O68" s="76"/>
      <c r="P68" s="86"/>
      <c r="Q68" s="88"/>
      <c r="R68" s="79">
        <f t="shared" si="107"/>
        <v>0</v>
      </c>
      <c r="S68" s="79">
        <f t="shared" si="107"/>
        <v>0</v>
      </c>
      <c r="T68" s="79">
        <f t="shared" si="107"/>
        <v>0</v>
      </c>
      <c r="U68" s="79">
        <f t="shared" si="107"/>
        <v>0</v>
      </c>
      <c r="V68" s="79">
        <f t="shared" si="107"/>
        <v>0</v>
      </c>
      <c r="W68" s="80"/>
      <c r="X68" s="80"/>
      <c r="Y68" s="79">
        <f t="shared" si="106"/>
        <v>0</v>
      </c>
      <c r="Z68" s="79">
        <f t="shared" si="106"/>
        <v>0</v>
      </c>
      <c r="AA68" s="79">
        <f t="shared" si="106"/>
        <v>0</v>
      </c>
      <c r="AB68" s="79">
        <f t="shared" si="106"/>
        <v>0</v>
      </c>
      <c r="AC68" s="79">
        <f t="shared" si="106"/>
        <v>0</v>
      </c>
      <c r="AD68" s="80"/>
      <c r="AE68" s="80"/>
      <c r="AF68" s="79">
        <f t="shared" si="93"/>
        <v>0</v>
      </c>
      <c r="AG68" s="79">
        <f t="shared" si="93"/>
        <v>0</v>
      </c>
      <c r="AH68" s="79">
        <f t="shared" si="93"/>
        <v>0</v>
      </c>
      <c r="AI68" s="79">
        <f t="shared" si="93"/>
        <v>0</v>
      </c>
      <c r="AJ68" s="79">
        <f t="shared" si="93"/>
        <v>0</v>
      </c>
      <c r="AK68" s="80"/>
      <c r="AL68" s="80"/>
      <c r="AM68" s="79">
        <f t="shared" si="94"/>
        <v>0</v>
      </c>
      <c r="AN68" s="79">
        <f t="shared" si="94"/>
        <v>0</v>
      </c>
      <c r="AO68" s="79">
        <f t="shared" si="94"/>
        <v>0</v>
      </c>
      <c r="AP68" s="79">
        <f t="shared" si="94"/>
        <v>0</v>
      </c>
      <c r="AQ68" s="79">
        <f t="shared" si="94"/>
        <v>0</v>
      </c>
      <c r="AR68" s="80"/>
      <c r="AS68" s="80"/>
      <c r="AT68" s="79">
        <f t="shared" si="95"/>
        <v>0</v>
      </c>
      <c r="AU68" s="79">
        <f t="shared" si="95"/>
        <v>0</v>
      </c>
      <c r="AV68" s="79">
        <f t="shared" si="95"/>
        <v>0</v>
      </c>
      <c r="AW68" s="79">
        <f t="shared" si="95"/>
        <v>0</v>
      </c>
      <c r="AX68" s="79">
        <f t="shared" si="95"/>
        <v>0</v>
      </c>
      <c r="AY68" s="80"/>
      <c r="AZ68" s="80"/>
      <c r="BA68" s="79">
        <f t="shared" si="96"/>
        <v>0</v>
      </c>
      <c r="BB68" s="79">
        <f t="shared" si="96"/>
        <v>0</v>
      </c>
      <c r="BC68" s="79">
        <f t="shared" si="96"/>
        <v>0</v>
      </c>
      <c r="BD68" s="79">
        <f t="shared" si="96"/>
        <v>0</v>
      </c>
      <c r="BE68" s="79">
        <f t="shared" si="96"/>
        <v>0</v>
      </c>
      <c r="BF68" s="80"/>
      <c r="BG68" s="80"/>
      <c r="BH68" s="79">
        <f t="shared" si="97"/>
        <v>0</v>
      </c>
      <c r="BI68" s="79">
        <f t="shared" si="97"/>
        <v>0</v>
      </c>
      <c r="BJ68" s="79">
        <f t="shared" si="97"/>
        <v>0</v>
      </c>
      <c r="BK68" s="79">
        <f t="shared" si="97"/>
        <v>0</v>
      </c>
      <c r="BL68" s="79">
        <f t="shared" si="97"/>
        <v>0</v>
      </c>
      <c r="BM68" s="80"/>
      <c r="BN68" s="80"/>
      <c r="BO68" s="79">
        <f t="shared" si="98"/>
        <v>0</v>
      </c>
      <c r="BP68" s="79">
        <f t="shared" si="98"/>
        <v>0</v>
      </c>
      <c r="BQ68" s="79">
        <f t="shared" si="98"/>
        <v>0</v>
      </c>
      <c r="BR68" s="79">
        <f t="shared" si="98"/>
        <v>0</v>
      </c>
      <c r="BS68" s="79">
        <f t="shared" si="98"/>
        <v>0</v>
      </c>
      <c r="BT68" s="80"/>
      <c r="BU68" s="80"/>
      <c r="BV68" s="79">
        <f t="shared" si="99"/>
        <v>0</v>
      </c>
      <c r="BW68" s="79">
        <f t="shared" si="99"/>
        <v>0</v>
      </c>
      <c r="BX68" s="79">
        <f t="shared" si="99"/>
        <v>0</v>
      </c>
      <c r="BY68" s="79">
        <f t="shared" si="99"/>
        <v>0</v>
      </c>
      <c r="BZ68" s="79">
        <f t="shared" si="99"/>
        <v>0</v>
      </c>
      <c r="CA68" s="80"/>
      <c r="CB68" s="80"/>
      <c r="CC68" s="79">
        <f t="shared" si="100"/>
        <v>0</v>
      </c>
      <c r="CD68" s="79">
        <f t="shared" si="100"/>
        <v>0</v>
      </c>
      <c r="CE68" s="79">
        <f t="shared" si="100"/>
        <v>0</v>
      </c>
      <c r="CF68" s="79">
        <f t="shared" si="100"/>
        <v>0</v>
      </c>
      <c r="CG68" s="79">
        <f t="shared" si="100"/>
        <v>0</v>
      </c>
      <c r="CH68" s="80"/>
      <c r="CI68" s="80"/>
      <c r="CJ68" s="79">
        <f t="shared" si="101"/>
        <v>0</v>
      </c>
      <c r="CK68" s="79">
        <f t="shared" si="101"/>
        <v>0</v>
      </c>
      <c r="CL68" s="79">
        <f t="shared" si="101"/>
        <v>0</v>
      </c>
      <c r="CM68" s="79">
        <f t="shared" si="101"/>
        <v>0</v>
      </c>
      <c r="CN68" s="79">
        <f t="shared" si="101"/>
        <v>0</v>
      </c>
      <c r="CO68" s="80"/>
      <c r="CP68" s="80"/>
      <c r="CQ68" s="79">
        <f t="shared" si="101"/>
        <v>0</v>
      </c>
      <c r="CR68" s="79">
        <f t="shared" si="101"/>
        <v>0</v>
      </c>
      <c r="CS68" s="79">
        <f t="shared" si="101"/>
        <v>0</v>
      </c>
      <c r="CT68" s="79">
        <f t="shared" si="92"/>
        <v>0</v>
      </c>
      <c r="CU68" s="79">
        <f t="shared" si="92"/>
        <v>0</v>
      </c>
      <c r="CV68" s="80"/>
      <c r="CW68" s="80"/>
      <c r="CX68" s="79">
        <f t="shared" si="92"/>
        <v>0</v>
      </c>
      <c r="CY68" s="79">
        <f t="shared" si="92"/>
        <v>0</v>
      </c>
      <c r="CZ68" s="79">
        <f t="shared" si="92"/>
        <v>0</v>
      </c>
      <c r="DA68" s="79">
        <f t="shared" si="92"/>
        <v>0</v>
      </c>
      <c r="DB68" s="79">
        <f t="shared" si="92"/>
        <v>0</v>
      </c>
      <c r="DC68" s="80"/>
      <c r="DD68" s="80"/>
      <c r="DE68" s="79">
        <f t="shared" si="103"/>
        <v>0</v>
      </c>
      <c r="DF68" s="79">
        <f t="shared" si="103"/>
        <v>0</v>
      </c>
      <c r="DG68" s="79">
        <f t="shared" si="103"/>
        <v>0</v>
      </c>
      <c r="DH68" s="79">
        <f t="shared" si="103"/>
        <v>0</v>
      </c>
      <c r="DI68" s="79">
        <f t="shared" si="103"/>
        <v>0</v>
      </c>
      <c r="DJ68" s="80"/>
      <c r="DK68" s="80"/>
      <c r="DL68" s="79">
        <f t="shared" si="103"/>
        <v>0</v>
      </c>
      <c r="DM68" s="79">
        <f t="shared" si="103"/>
        <v>0</v>
      </c>
      <c r="DN68" s="79">
        <f t="shared" si="103"/>
        <v>0</v>
      </c>
      <c r="DO68" s="79">
        <f t="shared" si="103"/>
        <v>0</v>
      </c>
      <c r="DP68" s="79">
        <f t="shared" si="103"/>
        <v>0</v>
      </c>
      <c r="DQ68" s="80"/>
      <c r="DR68" s="80"/>
      <c r="DS68" s="79">
        <f t="shared" si="104"/>
        <v>0</v>
      </c>
      <c r="DT68" s="79">
        <f t="shared" si="104"/>
        <v>0</v>
      </c>
      <c r="DU68" s="79">
        <f t="shared" si="104"/>
        <v>0</v>
      </c>
      <c r="DV68" s="79">
        <f t="shared" si="104"/>
        <v>0</v>
      </c>
      <c r="DW68" s="79">
        <f t="shared" si="104"/>
        <v>0</v>
      </c>
      <c r="DX68" s="80"/>
      <c r="DY68" s="80"/>
      <c r="DZ68" s="79">
        <f t="shared" si="104"/>
        <v>0</v>
      </c>
      <c r="EA68" s="79">
        <f t="shared" si="104"/>
        <v>0</v>
      </c>
      <c r="EB68" s="79">
        <f t="shared" si="104"/>
        <v>0</v>
      </c>
      <c r="EC68" s="79">
        <f t="shared" si="104"/>
        <v>0</v>
      </c>
      <c r="ED68" s="79">
        <f t="shared" si="104"/>
        <v>0</v>
      </c>
      <c r="EE68" s="80"/>
      <c r="EF68" s="80"/>
      <c r="EG68" s="79">
        <f t="shared" si="104"/>
        <v>0</v>
      </c>
      <c r="EH68" s="79">
        <f t="shared" si="104"/>
        <v>0</v>
      </c>
      <c r="EI68" s="79">
        <f t="shared" si="104"/>
        <v>0</v>
      </c>
      <c r="EJ68" s="79">
        <f t="shared" si="104"/>
        <v>0</v>
      </c>
      <c r="EK68" s="79">
        <f t="shared" si="104"/>
        <v>0</v>
      </c>
      <c r="EL68" s="80"/>
      <c r="EM68" s="80"/>
      <c r="EN68" s="79">
        <f t="shared" si="104"/>
        <v>0</v>
      </c>
      <c r="EO68" s="79">
        <f t="shared" si="104"/>
        <v>0</v>
      </c>
      <c r="EP68" s="79">
        <f t="shared" si="104"/>
        <v>0</v>
      </c>
      <c r="EQ68" s="79">
        <f t="shared" si="104"/>
        <v>0</v>
      </c>
      <c r="ER68" s="79">
        <f t="shared" si="104"/>
        <v>0</v>
      </c>
      <c r="ES68" s="80"/>
      <c r="ET68" s="80"/>
      <c r="EU68" s="79">
        <f t="shared" si="102"/>
        <v>0</v>
      </c>
      <c r="EV68" s="79">
        <f t="shared" si="102"/>
        <v>0</v>
      </c>
      <c r="EW68" s="79">
        <f t="shared" si="102"/>
        <v>0</v>
      </c>
      <c r="EX68" s="79">
        <f t="shared" si="102"/>
        <v>0</v>
      </c>
      <c r="EY68" s="79">
        <f t="shared" si="102"/>
        <v>0</v>
      </c>
      <c r="EZ68" s="80"/>
      <c r="FA68" s="80"/>
      <c r="FB68" s="79">
        <f t="shared" si="109"/>
        <v>0</v>
      </c>
      <c r="FC68" s="79">
        <f t="shared" si="109"/>
        <v>0</v>
      </c>
      <c r="FD68" s="79">
        <f t="shared" si="109"/>
        <v>0</v>
      </c>
      <c r="FE68" s="79">
        <f t="shared" si="109"/>
        <v>0</v>
      </c>
      <c r="FF68" s="79">
        <f t="shared" si="109"/>
        <v>0</v>
      </c>
      <c r="FG68" s="80"/>
      <c r="FH68" s="80"/>
      <c r="FI68" s="79">
        <f t="shared" si="109"/>
        <v>0</v>
      </c>
      <c r="FJ68" s="79">
        <f t="shared" si="109"/>
        <v>0</v>
      </c>
      <c r="FK68" s="79">
        <f t="shared" si="109"/>
        <v>0</v>
      </c>
      <c r="FL68" s="79">
        <f t="shared" si="109"/>
        <v>0</v>
      </c>
      <c r="FM68" s="79">
        <f t="shared" si="109"/>
        <v>0</v>
      </c>
      <c r="FN68" s="80"/>
      <c r="FO68" s="80"/>
      <c r="FP68" s="79">
        <f t="shared" si="109"/>
        <v>0</v>
      </c>
      <c r="FQ68" s="79">
        <f t="shared" si="109"/>
        <v>0</v>
      </c>
      <c r="FR68" s="79">
        <f t="shared" si="109"/>
        <v>0</v>
      </c>
      <c r="FS68" s="79">
        <f t="shared" si="109"/>
        <v>0</v>
      </c>
      <c r="FT68" s="79">
        <f t="shared" si="109"/>
        <v>0</v>
      </c>
      <c r="FU68" s="80"/>
      <c r="FV68" s="80"/>
      <c r="FW68" s="79">
        <f t="shared" si="109"/>
        <v>0</v>
      </c>
      <c r="FX68" s="79">
        <f t="shared" si="109"/>
        <v>0</v>
      </c>
      <c r="FY68" s="79">
        <f t="shared" si="109"/>
        <v>0</v>
      </c>
    </row>
    <row r="69" spans="1:181" s="94" customFormat="1" ht="31.5" customHeight="1">
      <c r="A69" s="82"/>
      <c r="B69" s="87"/>
      <c r="C69" s="87"/>
      <c r="D69" s="130"/>
      <c r="E69" s="87"/>
      <c r="F69" s="87"/>
      <c r="G69" s="87"/>
      <c r="H69" s="83"/>
      <c r="I69" s="83"/>
      <c r="J69" s="91"/>
      <c r="K69" s="85"/>
      <c r="L69" s="84"/>
      <c r="M69" s="124"/>
      <c r="N69" s="124"/>
      <c r="O69" s="76"/>
      <c r="P69" s="86"/>
      <c r="Q69" s="88"/>
      <c r="R69" s="93">
        <f t="shared" si="107"/>
        <v>0</v>
      </c>
      <c r="S69" s="93">
        <f t="shared" si="107"/>
        <v>0</v>
      </c>
      <c r="T69" s="93">
        <f t="shared" si="107"/>
        <v>0</v>
      </c>
      <c r="U69" s="93">
        <f t="shared" si="107"/>
        <v>0</v>
      </c>
      <c r="V69" s="93">
        <f t="shared" si="107"/>
        <v>0</v>
      </c>
      <c r="W69" s="93"/>
      <c r="X69" s="93"/>
      <c r="Y69" s="93">
        <f t="shared" si="106"/>
        <v>0</v>
      </c>
      <c r="Z69" s="93">
        <f t="shared" si="106"/>
        <v>0</v>
      </c>
      <c r="AA69" s="93">
        <f t="shared" si="106"/>
        <v>0</v>
      </c>
      <c r="AB69" s="93">
        <f t="shared" si="106"/>
        <v>0</v>
      </c>
      <c r="AC69" s="93">
        <f t="shared" si="106"/>
        <v>0</v>
      </c>
      <c r="AD69" s="93"/>
      <c r="AE69" s="93"/>
      <c r="AF69" s="93">
        <f t="shared" si="93"/>
        <v>0</v>
      </c>
      <c r="AG69" s="93">
        <f t="shared" si="93"/>
        <v>0</v>
      </c>
      <c r="AH69" s="93">
        <f t="shared" si="93"/>
        <v>0</v>
      </c>
      <c r="AI69" s="93">
        <f t="shared" si="93"/>
        <v>0</v>
      </c>
      <c r="AJ69" s="93">
        <f t="shared" si="93"/>
        <v>0</v>
      </c>
      <c r="AK69" s="93"/>
      <c r="AL69" s="93"/>
      <c r="AM69" s="93">
        <f t="shared" si="94"/>
        <v>0</v>
      </c>
      <c r="AN69" s="93">
        <f t="shared" si="94"/>
        <v>0</v>
      </c>
      <c r="AO69" s="93">
        <f t="shared" si="94"/>
        <v>0</v>
      </c>
      <c r="AP69" s="93">
        <f t="shared" si="94"/>
        <v>0</v>
      </c>
      <c r="AQ69" s="93">
        <f t="shared" si="94"/>
        <v>0</v>
      </c>
      <c r="AR69" s="93"/>
      <c r="AS69" s="93"/>
      <c r="AT69" s="93">
        <f t="shared" si="95"/>
        <v>0</v>
      </c>
      <c r="AU69" s="93">
        <f t="shared" si="95"/>
        <v>0</v>
      </c>
      <c r="AV69" s="93">
        <f t="shared" si="95"/>
        <v>0</v>
      </c>
      <c r="AW69" s="93">
        <f t="shared" si="95"/>
        <v>0</v>
      </c>
      <c r="AX69" s="93">
        <f t="shared" si="95"/>
        <v>0</v>
      </c>
      <c r="AY69" s="93"/>
      <c r="AZ69" s="93"/>
      <c r="BA69" s="93">
        <f t="shared" si="96"/>
        <v>0</v>
      </c>
      <c r="BB69" s="93">
        <f t="shared" si="96"/>
        <v>0</v>
      </c>
      <c r="BC69" s="93">
        <f t="shared" si="96"/>
        <v>0</v>
      </c>
      <c r="BD69" s="93">
        <f t="shared" si="96"/>
        <v>0</v>
      </c>
      <c r="BE69" s="93">
        <f t="shared" si="96"/>
        <v>0</v>
      </c>
      <c r="BF69" s="93"/>
      <c r="BG69" s="93"/>
      <c r="BH69" s="93">
        <f t="shared" si="97"/>
        <v>0</v>
      </c>
      <c r="BI69" s="93">
        <f t="shared" si="97"/>
        <v>0</v>
      </c>
      <c r="BJ69" s="93">
        <f t="shared" si="97"/>
        <v>0</v>
      </c>
      <c r="BK69" s="93">
        <f t="shared" si="97"/>
        <v>0</v>
      </c>
      <c r="BL69" s="93">
        <f t="shared" si="97"/>
        <v>0</v>
      </c>
      <c r="BM69" s="93"/>
      <c r="BN69" s="93"/>
      <c r="BO69" s="93">
        <f t="shared" si="98"/>
        <v>0</v>
      </c>
      <c r="BP69" s="93">
        <f t="shared" si="98"/>
        <v>0</v>
      </c>
      <c r="BQ69" s="93">
        <f t="shared" si="98"/>
        <v>0</v>
      </c>
      <c r="BR69" s="93">
        <f t="shared" si="98"/>
        <v>0</v>
      </c>
      <c r="BS69" s="93">
        <f t="shared" si="98"/>
        <v>0</v>
      </c>
      <c r="BT69" s="93"/>
      <c r="BU69" s="93"/>
      <c r="BV69" s="93">
        <f t="shared" si="99"/>
        <v>0</v>
      </c>
      <c r="BW69" s="93">
        <f t="shared" si="99"/>
        <v>0</v>
      </c>
      <c r="BX69" s="93">
        <f t="shared" si="99"/>
        <v>0</v>
      </c>
      <c r="BY69" s="93">
        <f t="shared" si="99"/>
        <v>0</v>
      </c>
      <c r="BZ69" s="93">
        <f t="shared" si="99"/>
        <v>0</v>
      </c>
      <c r="CA69" s="93"/>
      <c r="CB69" s="93"/>
      <c r="CC69" s="93">
        <f t="shared" si="100"/>
        <v>0</v>
      </c>
      <c r="CD69" s="93">
        <f t="shared" si="100"/>
        <v>0</v>
      </c>
      <c r="CE69" s="93">
        <f t="shared" si="100"/>
        <v>0</v>
      </c>
      <c r="CF69" s="93">
        <f t="shared" si="100"/>
        <v>0</v>
      </c>
      <c r="CG69" s="93">
        <f t="shared" si="100"/>
        <v>0</v>
      </c>
      <c r="CH69" s="93"/>
      <c r="CI69" s="93"/>
      <c r="CJ69" s="93">
        <f t="shared" si="101"/>
        <v>0</v>
      </c>
      <c r="CK69" s="93">
        <f t="shared" si="101"/>
        <v>0</v>
      </c>
      <c r="CL69" s="93">
        <f t="shared" si="101"/>
        <v>0</v>
      </c>
      <c r="CM69" s="93">
        <f t="shared" si="101"/>
        <v>0</v>
      </c>
      <c r="CN69" s="93">
        <f t="shared" si="101"/>
        <v>0</v>
      </c>
      <c r="CO69" s="93"/>
      <c r="CP69" s="93"/>
      <c r="CQ69" s="93">
        <f t="shared" si="101"/>
        <v>0</v>
      </c>
      <c r="CR69" s="93">
        <f t="shared" si="101"/>
        <v>0</v>
      </c>
      <c r="CS69" s="79">
        <f t="shared" si="101"/>
        <v>0</v>
      </c>
      <c r="CT69" s="79">
        <f t="shared" si="92"/>
        <v>0</v>
      </c>
      <c r="CU69" s="79">
        <f t="shared" si="92"/>
        <v>0</v>
      </c>
      <c r="CV69" s="80"/>
      <c r="CW69" s="80"/>
      <c r="CX69" s="79">
        <f t="shared" si="92"/>
        <v>0</v>
      </c>
      <c r="CY69" s="79">
        <f t="shared" si="92"/>
        <v>0</v>
      </c>
      <c r="CZ69" s="79">
        <f t="shared" si="92"/>
        <v>0</v>
      </c>
      <c r="DA69" s="79">
        <f t="shared" si="92"/>
        <v>0</v>
      </c>
      <c r="DB69" s="79">
        <f t="shared" si="92"/>
        <v>0</v>
      </c>
      <c r="DC69" s="80"/>
      <c r="DD69" s="80"/>
      <c r="DE69" s="79">
        <f t="shared" si="103"/>
        <v>0</v>
      </c>
      <c r="DF69" s="79">
        <f t="shared" si="103"/>
        <v>0</v>
      </c>
      <c r="DG69" s="79">
        <f t="shared" si="103"/>
        <v>0</v>
      </c>
      <c r="DH69" s="79">
        <f t="shared" si="103"/>
        <v>0</v>
      </c>
      <c r="DI69" s="79">
        <f t="shared" si="103"/>
        <v>0</v>
      </c>
      <c r="DJ69" s="80"/>
      <c r="DK69" s="80"/>
      <c r="DL69" s="79">
        <f t="shared" si="103"/>
        <v>0</v>
      </c>
      <c r="DM69" s="79">
        <f t="shared" si="103"/>
        <v>0</v>
      </c>
      <c r="DN69" s="79">
        <f t="shared" si="103"/>
        <v>0</v>
      </c>
      <c r="DO69" s="79">
        <f t="shared" si="103"/>
        <v>0</v>
      </c>
      <c r="DP69" s="79">
        <f t="shared" si="103"/>
        <v>0</v>
      </c>
      <c r="DQ69" s="80"/>
      <c r="DR69" s="80"/>
      <c r="DS69" s="79">
        <f t="shared" si="104"/>
        <v>0</v>
      </c>
      <c r="DT69" s="79">
        <f t="shared" si="104"/>
        <v>0</v>
      </c>
      <c r="DU69" s="79">
        <f t="shared" si="104"/>
        <v>0</v>
      </c>
      <c r="DV69" s="79">
        <f t="shared" si="104"/>
        <v>0</v>
      </c>
      <c r="DW69" s="79">
        <f t="shared" si="104"/>
        <v>0</v>
      </c>
      <c r="DX69" s="80"/>
      <c r="DY69" s="80"/>
      <c r="DZ69" s="79">
        <f t="shared" si="104"/>
        <v>0</v>
      </c>
      <c r="EA69" s="79">
        <f t="shared" si="104"/>
        <v>0</v>
      </c>
      <c r="EB69" s="79">
        <f t="shared" si="104"/>
        <v>0</v>
      </c>
      <c r="EC69" s="79">
        <f t="shared" si="104"/>
        <v>0</v>
      </c>
      <c r="ED69" s="79">
        <f t="shared" si="104"/>
        <v>0</v>
      </c>
      <c r="EE69" s="80"/>
      <c r="EF69" s="80"/>
      <c r="EG69" s="79">
        <f t="shared" si="104"/>
        <v>0</v>
      </c>
      <c r="EH69" s="79">
        <f t="shared" si="104"/>
        <v>0</v>
      </c>
      <c r="EI69" s="79">
        <f t="shared" si="104"/>
        <v>0</v>
      </c>
      <c r="EJ69" s="79">
        <f t="shared" si="104"/>
        <v>0</v>
      </c>
      <c r="EK69" s="79">
        <f t="shared" si="104"/>
        <v>0</v>
      </c>
      <c r="EL69" s="80"/>
      <c r="EM69" s="80"/>
      <c r="EN69" s="79">
        <f t="shared" si="104"/>
        <v>0</v>
      </c>
      <c r="EO69" s="79">
        <f t="shared" si="104"/>
        <v>0</v>
      </c>
      <c r="EP69" s="79">
        <f t="shared" si="104"/>
        <v>0</v>
      </c>
      <c r="EQ69" s="79">
        <f t="shared" si="104"/>
        <v>0</v>
      </c>
      <c r="ER69" s="79">
        <f t="shared" si="104"/>
        <v>0</v>
      </c>
      <c r="ES69" s="80"/>
      <c r="ET69" s="80"/>
      <c r="EU69" s="79">
        <f t="shared" ref="EU69:EY78" si="110">IF((AND(EU$1&gt;=$J69,EU$1&lt;=$L69)),$Q69,0)</f>
        <v>0</v>
      </c>
      <c r="EV69" s="79">
        <f t="shared" si="110"/>
        <v>0</v>
      </c>
      <c r="EW69" s="79">
        <f t="shared" si="110"/>
        <v>0</v>
      </c>
      <c r="EX69" s="79">
        <f t="shared" si="110"/>
        <v>0</v>
      </c>
      <c r="EY69" s="79">
        <f t="shared" si="110"/>
        <v>0</v>
      </c>
      <c r="EZ69" s="80"/>
      <c r="FA69" s="80"/>
      <c r="FB69" s="79">
        <f t="shared" si="109"/>
        <v>0</v>
      </c>
      <c r="FC69" s="79">
        <f t="shared" si="109"/>
        <v>0</v>
      </c>
      <c r="FD69" s="79">
        <f t="shared" si="109"/>
        <v>0</v>
      </c>
      <c r="FE69" s="79">
        <f t="shared" si="109"/>
        <v>0</v>
      </c>
      <c r="FF69" s="79">
        <f t="shared" si="109"/>
        <v>0</v>
      </c>
      <c r="FG69" s="80"/>
      <c r="FH69" s="80"/>
      <c r="FI69" s="79">
        <f t="shared" si="109"/>
        <v>0</v>
      </c>
      <c r="FJ69" s="79">
        <f t="shared" si="109"/>
        <v>0</v>
      </c>
      <c r="FK69" s="79">
        <f t="shared" si="109"/>
        <v>0</v>
      </c>
      <c r="FL69" s="79">
        <f t="shared" si="109"/>
        <v>0</v>
      </c>
      <c r="FM69" s="79">
        <f t="shared" si="109"/>
        <v>0</v>
      </c>
      <c r="FN69" s="80"/>
      <c r="FO69" s="80"/>
      <c r="FP69" s="79">
        <f t="shared" si="109"/>
        <v>0</v>
      </c>
      <c r="FQ69" s="79">
        <f t="shared" si="109"/>
        <v>0</v>
      </c>
      <c r="FR69" s="79">
        <f t="shared" si="109"/>
        <v>0</v>
      </c>
      <c r="FS69" s="79">
        <f t="shared" si="109"/>
        <v>0</v>
      </c>
      <c r="FT69" s="79">
        <f t="shared" si="109"/>
        <v>0</v>
      </c>
      <c r="FU69" s="80"/>
      <c r="FV69" s="80"/>
      <c r="FW69" s="79">
        <f t="shared" si="109"/>
        <v>0</v>
      </c>
      <c r="FX69" s="79">
        <f t="shared" si="109"/>
        <v>0</v>
      </c>
      <c r="FY69" s="79">
        <f t="shared" si="109"/>
        <v>0</v>
      </c>
    </row>
    <row r="70" spans="1:181" s="94" customFormat="1" ht="31.5" customHeight="1">
      <c r="A70" s="82"/>
      <c r="B70" s="87"/>
      <c r="C70" s="87"/>
      <c r="D70" s="130"/>
      <c r="E70" s="87"/>
      <c r="F70" s="87"/>
      <c r="G70" s="87"/>
      <c r="H70" s="83"/>
      <c r="I70" s="83"/>
      <c r="J70" s="91"/>
      <c r="K70" s="85"/>
      <c r="L70" s="84"/>
      <c r="M70" s="124"/>
      <c r="N70" s="124"/>
      <c r="O70" s="76"/>
      <c r="P70" s="86"/>
      <c r="Q70" s="88"/>
      <c r="R70" s="93"/>
      <c r="S70" s="93"/>
      <c r="T70" s="93"/>
      <c r="U70" s="93"/>
      <c r="V70" s="93"/>
      <c r="W70" s="93"/>
      <c r="X70" s="93"/>
      <c r="Y70" s="93">
        <f t="shared" si="106"/>
        <v>0</v>
      </c>
      <c r="Z70" s="93">
        <f t="shared" si="106"/>
        <v>0</v>
      </c>
      <c r="AA70" s="93">
        <f t="shared" si="106"/>
        <v>0</v>
      </c>
      <c r="AB70" s="93">
        <f t="shared" si="106"/>
        <v>0</v>
      </c>
      <c r="AC70" s="93">
        <f t="shared" si="106"/>
        <v>0</v>
      </c>
      <c r="AD70" s="93"/>
      <c r="AE70" s="93"/>
      <c r="AF70" s="93">
        <f t="shared" si="93"/>
        <v>0</v>
      </c>
      <c r="AG70" s="93">
        <f t="shared" si="93"/>
        <v>0</v>
      </c>
      <c r="AH70" s="93">
        <f t="shared" si="93"/>
        <v>0</v>
      </c>
      <c r="AI70" s="93">
        <f t="shared" si="93"/>
        <v>0</v>
      </c>
      <c r="AJ70" s="93">
        <f t="shared" si="93"/>
        <v>0</v>
      </c>
      <c r="AK70" s="93"/>
      <c r="AL70" s="93"/>
      <c r="AM70" s="93">
        <f t="shared" si="94"/>
        <v>0</v>
      </c>
      <c r="AN70" s="93">
        <f t="shared" si="94"/>
        <v>0</v>
      </c>
      <c r="AO70" s="93">
        <f t="shared" si="94"/>
        <v>0</v>
      </c>
      <c r="AP70" s="93">
        <f t="shared" si="94"/>
        <v>0</v>
      </c>
      <c r="AQ70" s="93">
        <f t="shared" si="94"/>
        <v>0</v>
      </c>
      <c r="AR70" s="93"/>
      <c r="AS70" s="93"/>
      <c r="AT70" s="93">
        <f t="shared" si="95"/>
        <v>0</v>
      </c>
      <c r="AU70" s="93">
        <f t="shared" si="95"/>
        <v>0</v>
      </c>
      <c r="AV70" s="93">
        <f t="shared" si="95"/>
        <v>0</v>
      </c>
      <c r="AW70" s="93">
        <f t="shared" si="95"/>
        <v>0</v>
      </c>
      <c r="AX70" s="93">
        <f t="shared" si="95"/>
        <v>0</v>
      </c>
      <c r="AY70" s="93"/>
      <c r="AZ70" s="93"/>
      <c r="BA70" s="93">
        <f t="shared" si="96"/>
        <v>0</v>
      </c>
      <c r="BB70" s="93">
        <f t="shared" si="96"/>
        <v>0</v>
      </c>
      <c r="BC70" s="93">
        <f t="shared" si="96"/>
        <v>0</v>
      </c>
      <c r="BD70" s="93">
        <f t="shared" si="96"/>
        <v>0</v>
      </c>
      <c r="BE70" s="93">
        <f t="shared" si="96"/>
        <v>0</v>
      </c>
      <c r="BF70" s="93"/>
      <c r="BG70" s="93"/>
      <c r="BH70" s="93">
        <f t="shared" si="97"/>
        <v>0</v>
      </c>
      <c r="BI70" s="93">
        <f t="shared" si="97"/>
        <v>0</v>
      </c>
      <c r="BJ70" s="93">
        <f t="shared" si="97"/>
        <v>0</v>
      </c>
      <c r="BK70" s="93">
        <f t="shared" si="97"/>
        <v>0</v>
      </c>
      <c r="BL70" s="93">
        <f t="shared" si="97"/>
        <v>0</v>
      </c>
      <c r="BM70" s="93"/>
      <c r="BN70" s="93"/>
      <c r="BO70" s="93">
        <f t="shared" si="98"/>
        <v>0</v>
      </c>
      <c r="BP70" s="93">
        <f t="shared" si="98"/>
        <v>0</v>
      </c>
      <c r="BQ70" s="93">
        <f t="shared" si="98"/>
        <v>0</v>
      </c>
      <c r="BR70" s="93">
        <f t="shared" si="98"/>
        <v>0</v>
      </c>
      <c r="BS70" s="93">
        <f t="shared" si="98"/>
        <v>0</v>
      </c>
      <c r="BT70" s="93"/>
      <c r="BU70" s="93"/>
      <c r="BV70" s="93">
        <f t="shared" si="99"/>
        <v>0</v>
      </c>
      <c r="BW70" s="93">
        <f t="shared" si="99"/>
        <v>0</v>
      </c>
      <c r="BX70" s="93">
        <f t="shared" si="99"/>
        <v>0</v>
      </c>
      <c r="BY70" s="93">
        <f t="shared" si="99"/>
        <v>0</v>
      </c>
      <c r="BZ70" s="93">
        <f t="shared" si="99"/>
        <v>0</v>
      </c>
      <c r="CA70" s="93"/>
      <c r="CB70" s="93"/>
      <c r="CC70" s="93">
        <f t="shared" si="100"/>
        <v>0</v>
      </c>
      <c r="CD70" s="93">
        <f t="shared" si="100"/>
        <v>0</v>
      </c>
      <c r="CE70" s="93">
        <f t="shared" si="100"/>
        <v>0</v>
      </c>
      <c r="CF70" s="93">
        <f t="shared" si="100"/>
        <v>0</v>
      </c>
      <c r="CG70" s="93">
        <f t="shared" si="100"/>
        <v>0</v>
      </c>
      <c r="CH70" s="93"/>
      <c r="CI70" s="93"/>
      <c r="CJ70" s="93">
        <f t="shared" si="101"/>
        <v>0</v>
      </c>
      <c r="CK70" s="93">
        <f t="shared" si="101"/>
        <v>0</v>
      </c>
      <c r="CL70" s="93">
        <f t="shared" si="101"/>
        <v>0</v>
      </c>
      <c r="CM70" s="93">
        <f t="shared" si="101"/>
        <v>0</v>
      </c>
      <c r="CN70" s="93">
        <f t="shared" si="101"/>
        <v>0</v>
      </c>
      <c r="CO70" s="93"/>
      <c r="CP70" s="93"/>
      <c r="CQ70" s="93">
        <f t="shared" si="101"/>
        <v>0</v>
      </c>
      <c r="CR70" s="93">
        <f t="shared" si="101"/>
        <v>0</v>
      </c>
      <c r="CS70" s="79">
        <f t="shared" si="101"/>
        <v>0</v>
      </c>
      <c r="CT70" s="79">
        <f t="shared" si="92"/>
        <v>0</v>
      </c>
      <c r="CU70" s="79">
        <f t="shared" si="92"/>
        <v>0</v>
      </c>
      <c r="CV70" s="80"/>
      <c r="CW70" s="80"/>
      <c r="CX70" s="79">
        <f t="shared" si="92"/>
        <v>0</v>
      </c>
      <c r="CY70" s="79">
        <f t="shared" si="92"/>
        <v>0</v>
      </c>
      <c r="CZ70" s="79">
        <f t="shared" si="92"/>
        <v>0</v>
      </c>
      <c r="DA70" s="79">
        <f t="shared" si="92"/>
        <v>0</v>
      </c>
      <c r="DB70" s="79">
        <f t="shared" si="92"/>
        <v>0</v>
      </c>
      <c r="DC70" s="80"/>
      <c r="DD70" s="80"/>
      <c r="DE70" s="79">
        <f t="shared" si="103"/>
        <v>0</v>
      </c>
      <c r="DF70" s="79">
        <f t="shared" si="103"/>
        <v>0</v>
      </c>
      <c r="DG70" s="79">
        <f t="shared" si="103"/>
        <v>0</v>
      </c>
      <c r="DH70" s="79">
        <f t="shared" si="103"/>
        <v>0</v>
      </c>
      <c r="DI70" s="79">
        <f t="shared" si="103"/>
        <v>0</v>
      </c>
      <c r="DJ70" s="80"/>
      <c r="DK70" s="80"/>
      <c r="DL70" s="79">
        <f t="shared" si="103"/>
        <v>0</v>
      </c>
      <c r="DM70" s="79">
        <f t="shared" si="103"/>
        <v>0</v>
      </c>
      <c r="DN70" s="79">
        <f t="shared" si="103"/>
        <v>0</v>
      </c>
      <c r="DO70" s="79">
        <f t="shared" si="103"/>
        <v>0</v>
      </c>
      <c r="DP70" s="79">
        <f t="shared" si="103"/>
        <v>0</v>
      </c>
      <c r="DQ70" s="80"/>
      <c r="DR70" s="80"/>
      <c r="DS70" s="79">
        <f t="shared" si="104"/>
        <v>0</v>
      </c>
      <c r="DT70" s="79">
        <f t="shared" si="104"/>
        <v>0</v>
      </c>
      <c r="DU70" s="79">
        <f t="shared" si="104"/>
        <v>0</v>
      </c>
      <c r="DV70" s="79">
        <f t="shared" si="104"/>
        <v>0</v>
      </c>
      <c r="DW70" s="79">
        <f t="shared" si="104"/>
        <v>0</v>
      </c>
      <c r="DX70" s="80"/>
      <c r="DY70" s="80"/>
      <c r="DZ70" s="79">
        <f t="shared" si="104"/>
        <v>0</v>
      </c>
      <c r="EA70" s="79">
        <f t="shared" si="104"/>
        <v>0</v>
      </c>
      <c r="EB70" s="79">
        <f t="shared" si="104"/>
        <v>0</v>
      </c>
      <c r="EC70" s="79">
        <f t="shared" si="104"/>
        <v>0</v>
      </c>
      <c r="ED70" s="79">
        <f t="shared" si="104"/>
        <v>0</v>
      </c>
      <c r="EE70" s="80"/>
      <c r="EF70" s="80"/>
      <c r="EG70" s="79">
        <f t="shared" si="104"/>
        <v>0</v>
      </c>
      <c r="EH70" s="79">
        <f t="shared" si="104"/>
        <v>0</v>
      </c>
      <c r="EI70" s="79">
        <f t="shared" si="104"/>
        <v>0</v>
      </c>
      <c r="EJ70" s="79">
        <f t="shared" si="104"/>
        <v>0</v>
      </c>
      <c r="EK70" s="79">
        <f t="shared" si="104"/>
        <v>0</v>
      </c>
      <c r="EL70" s="80"/>
      <c r="EM70" s="80"/>
      <c r="EN70" s="79">
        <f t="shared" si="104"/>
        <v>0</v>
      </c>
      <c r="EO70" s="79">
        <f t="shared" si="104"/>
        <v>0</v>
      </c>
      <c r="EP70" s="79">
        <f t="shared" si="104"/>
        <v>0</v>
      </c>
      <c r="EQ70" s="79">
        <f t="shared" si="104"/>
        <v>0</v>
      </c>
      <c r="ER70" s="79">
        <f t="shared" si="104"/>
        <v>0</v>
      </c>
      <c r="ES70" s="80"/>
      <c r="ET70" s="80"/>
      <c r="EU70" s="79">
        <f t="shared" si="110"/>
        <v>0</v>
      </c>
      <c r="EV70" s="79">
        <f t="shared" si="110"/>
        <v>0</v>
      </c>
      <c r="EW70" s="79">
        <f t="shared" si="110"/>
        <v>0</v>
      </c>
      <c r="EX70" s="79">
        <f t="shared" si="110"/>
        <v>0</v>
      </c>
      <c r="EY70" s="79">
        <f t="shared" si="110"/>
        <v>0</v>
      </c>
      <c r="EZ70" s="80"/>
      <c r="FA70" s="80"/>
      <c r="FB70" s="79">
        <f t="shared" si="109"/>
        <v>0</v>
      </c>
      <c r="FC70" s="79">
        <f t="shared" si="109"/>
        <v>0</v>
      </c>
      <c r="FD70" s="79">
        <f t="shared" si="109"/>
        <v>0</v>
      </c>
      <c r="FE70" s="79">
        <f t="shared" si="109"/>
        <v>0</v>
      </c>
      <c r="FF70" s="79">
        <f t="shared" si="109"/>
        <v>0</v>
      </c>
      <c r="FG70" s="80"/>
      <c r="FH70" s="80"/>
      <c r="FI70" s="79">
        <f t="shared" si="109"/>
        <v>0</v>
      </c>
      <c r="FJ70" s="79">
        <f t="shared" si="109"/>
        <v>0</v>
      </c>
      <c r="FK70" s="79">
        <f t="shared" si="109"/>
        <v>0</v>
      </c>
      <c r="FL70" s="79">
        <f t="shared" si="109"/>
        <v>0</v>
      </c>
      <c r="FM70" s="79">
        <f t="shared" si="109"/>
        <v>0</v>
      </c>
      <c r="FN70" s="80"/>
      <c r="FO70" s="80"/>
      <c r="FP70" s="79">
        <f t="shared" si="109"/>
        <v>0</v>
      </c>
      <c r="FQ70" s="79">
        <f t="shared" si="109"/>
        <v>0</v>
      </c>
      <c r="FR70" s="79">
        <f t="shared" si="109"/>
        <v>0</v>
      </c>
      <c r="FS70" s="79">
        <f t="shared" si="109"/>
        <v>0</v>
      </c>
      <c r="FT70" s="79">
        <f t="shared" si="109"/>
        <v>0</v>
      </c>
      <c r="FU70" s="80"/>
      <c r="FV70" s="80"/>
      <c r="FW70" s="79">
        <f t="shared" si="109"/>
        <v>0</v>
      </c>
      <c r="FX70" s="79">
        <f t="shared" si="109"/>
        <v>0</v>
      </c>
      <c r="FY70" s="79">
        <f t="shared" si="109"/>
        <v>0</v>
      </c>
    </row>
    <row r="71" spans="1:181" s="96" customFormat="1" ht="31.5" customHeight="1">
      <c r="A71" s="82"/>
      <c r="B71" s="87"/>
      <c r="C71" s="87"/>
      <c r="D71" s="130"/>
      <c r="E71" s="87"/>
      <c r="F71" s="87"/>
      <c r="G71" s="87"/>
      <c r="H71" s="83"/>
      <c r="I71" s="83"/>
      <c r="J71" s="91"/>
      <c r="K71" s="85"/>
      <c r="L71" s="84"/>
      <c r="M71" s="124"/>
      <c r="N71" s="124"/>
      <c r="O71" s="76"/>
      <c r="P71" s="86"/>
      <c r="Q71" s="88"/>
      <c r="R71" s="95">
        <f t="shared" ref="R71:V93" si="111">IF((AND(R$1&gt;=$J71,R$1&lt;=$L71)),$Q71,0)</f>
        <v>0</v>
      </c>
      <c r="S71" s="95">
        <f t="shared" si="111"/>
        <v>0</v>
      </c>
      <c r="T71" s="95">
        <f t="shared" si="111"/>
        <v>0</v>
      </c>
      <c r="U71" s="95">
        <f t="shared" si="111"/>
        <v>0</v>
      </c>
      <c r="V71" s="95">
        <f t="shared" si="111"/>
        <v>0</v>
      </c>
      <c r="W71" s="95"/>
      <c r="X71" s="95"/>
      <c r="Y71" s="95">
        <f t="shared" si="106"/>
        <v>0</v>
      </c>
      <c r="Z71" s="95">
        <f t="shared" si="106"/>
        <v>0</v>
      </c>
      <c r="AA71" s="95">
        <f t="shared" si="106"/>
        <v>0</v>
      </c>
      <c r="AB71" s="95">
        <f t="shared" si="106"/>
        <v>0</v>
      </c>
      <c r="AC71" s="95">
        <f t="shared" si="106"/>
        <v>0</v>
      </c>
      <c r="AD71" s="95"/>
      <c r="AE71" s="95"/>
      <c r="AF71" s="95">
        <f t="shared" si="93"/>
        <v>0</v>
      </c>
      <c r="AG71" s="95">
        <f t="shared" si="93"/>
        <v>0</v>
      </c>
      <c r="AH71" s="95">
        <f t="shared" si="93"/>
        <v>0</v>
      </c>
      <c r="AI71" s="95">
        <f t="shared" si="93"/>
        <v>0</v>
      </c>
      <c r="AJ71" s="95">
        <f t="shared" si="93"/>
        <v>0</v>
      </c>
      <c r="AK71" s="95"/>
      <c r="AL71" s="95"/>
      <c r="AM71" s="95">
        <f t="shared" si="94"/>
        <v>0</v>
      </c>
      <c r="AN71" s="95">
        <f t="shared" si="94"/>
        <v>0</v>
      </c>
      <c r="AO71" s="95">
        <f t="shared" si="94"/>
        <v>0</v>
      </c>
      <c r="AP71" s="95">
        <f t="shared" si="94"/>
        <v>0</v>
      </c>
      <c r="AQ71" s="95">
        <f t="shared" si="94"/>
        <v>0</v>
      </c>
      <c r="AR71" s="95"/>
      <c r="AS71" s="95"/>
      <c r="AT71" s="95">
        <f t="shared" si="95"/>
        <v>0</v>
      </c>
      <c r="AU71" s="95">
        <f t="shared" si="95"/>
        <v>0</v>
      </c>
      <c r="AV71" s="95">
        <f t="shared" si="95"/>
        <v>0</v>
      </c>
      <c r="AW71" s="95">
        <f t="shared" si="95"/>
        <v>0</v>
      </c>
      <c r="AX71" s="95">
        <f t="shared" si="95"/>
        <v>0</v>
      </c>
      <c r="AY71" s="95"/>
      <c r="AZ71" s="95"/>
      <c r="BA71" s="95">
        <f t="shared" si="96"/>
        <v>0</v>
      </c>
      <c r="BB71" s="95">
        <f t="shared" si="96"/>
        <v>0</v>
      </c>
      <c r="BC71" s="95">
        <f t="shared" si="96"/>
        <v>0</v>
      </c>
      <c r="BD71" s="95">
        <f t="shared" si="96"/>
        <v>0</v>
      </c>
      <c r="BE71" s="95">
        <f t="shared" si="96"/>
        <v>0</v>
      </c>
      <c r="BF71" s="95"/>
      <c r="BG71" s="95"/>
      <c r="BH71" s="95">
        <f t="shared" si="97"/>
        <v>0</v>
      </c>
      <c r="BI71" s="95">
        <f t="shared" si="97"/>
        <v>0</v>
      </c>
      <c r="BJ71" s="95">
        <f t="shared" si="97"/>
        <v>0</v>
      </c>
      <c r="BK71" s="95">
        <f t="shared" si="97"/>
        <v>0</v>
      </c>
      <c r="BL71" s="95">
        <f t="shared" si="97"/>
        <v>0</v>
      </c>
      <c r="BM71" s="95"/>
      <c r="BN71" s="95"/>
      <c r="BO71" s="95">
        <f t="shared" si="98"/>
        <v>0</v>
      </c>
      <c r="BP71" s="95">
        <f t="shared" si="98"/>
        <v>0</v>
      </c>
      <c r="BQ71" s="95">
        <f t="shared" si="98"/>
        <v>0</v>
      </c>
      <c r="BR71" s="95">
        <f t="shared" si="98"/>
        <v>0</v>
      </c>
      <c r="BS71" s="95">
        <f t="shared" si="98"/>
        <v>0</v>
      </c>
      <c r="BT71" s="95"/>
      <c r="BU71" s="95"/>
      <c r="BV71" s="95">
        <f t="shared" si="99"/>
        <v>0</v>
      </c>
      <c r="BW71" s="95">
        <f t="shared" si="99"/>
        <v>0</v>
      </c>
      <c r="BX71" s="95">
        <f t="shared" si="99"/>
        <v>0</v>
      </c>
      <c r="BY71" s="95">
        <f t="shared" si="99"/>
        <v>0</v>
      </c>
      <c r="BZ71" s="95">
        <f t="shared" si="99"/>
        <v>0</v>
      </c>
      <c r="CA71" s="95"/>
      <c r="CB71" s="95"/>
      <c r="CC71" s="95">
        <f t="shared" si="100"/>
        <v>0</v>
      </c>
      <c r="CD71" s="95">
        <f t="shared" si="100"/>
        <v>0</v>
      </c>
      <c r="CE71" s="95">
        <f t="shared" si="100"/>
        <v>0</v>
      </c>
      <c r="CF71" s="95">
        <f t="shared" si="100"/>
        <v>0</v>
      </c>
      <c r="CG71" s="95">
        <f t="shared" si="100"/>
        <v>0</v>
      </c>
      <c r="CH71" s="95"/>
      <c r="CI71" s="95"/>
      <c r="CJ71" s="95">
        <f t="shared" si="101"/>
        <v>0</v>
      </c>
      <c r="CK71" s="95">
        <f t="shared" si="101"/>
        <v>0</v>
      </c>
      <c r="CL71" s="95">
        <f t="shared" si="101"/>
        <v>0</v>
      </c>
      <c r="CM71" s="95">
        <f t="shared" si="101"/>
        <v>0</v>
      </c>
      <c r="CN71" s="95">
        <f t="shared" si="101"/>
        <v>0</v>
      </c>
      <c r="CO71" s="95"/>
      <c r="CP71" s="95"/>
      <c r="CQ71" s="95">
        <f t="shared" si="101"/>
        <v>0</v>
      </c>
      <c r="CR71" s="95">
        <f t="shared" si="101"/>
        <v>0</v>
      </c>
      <c r="CS71" s="79">
        <f t="shared" si="101"/>
        <v>0</v>
      </c>
      <c r="CT71" s="79">
        <f t="shared" si="92"/>
        <v>0</v>
      </c>
      <c r="CU71" s="79">
        <f t="shared" si="92"/>
        <v>0</v>
      </c>
      <c r="CV71" s="80"/>
      <c r="CW71" s="80"/>
      <c r="CX71" s="79">
        <f t="shared" si="92"/>
        <v>0</v>
      </c>
      <c r="CY71" s="79">
        <f t="shared" si="92"/>
        <v>0</v>
      </c>
      <c r="CZ71" s="79">
        <f t="shared" si="92"/>
        <v>0</v>
      </c>
      <c r="DA71" s="79">
        <f t="shared" si="92"/>
        <v>0</v>
      </c>
      <c r="DB71" s="79">
        <f t="shared" si="92"/>
        <v>0</v>
      </c>
      <c r="DC71" s="80"/>
      <c r="DD71" s="80"/>
      <c r="DE71" s="79">
        <f t="shared" si="103"/>
        <v>0</v>
      </c>
      <c r="DF71" s="79">
        <f t="shared" si="103"/>
        <v>0</v>
      </c>
      <c r="DG71" s="79">
        <f t="shared" si="103"/>
        <v>0</v>
      </c>
      <c r="DH71" s="79">
        <f t="shared" si="103"/>
        <v>0</v>
      </c>
      <c r="DI71" s="79">
        <f t="shared" si="103"/>
        <v>0</v>
      </c>
      <c r="DJ71" s="80"/>
      <c r="DK71" s="80"/>
      <c r="DL71" s="79">
        <f t="shared" si="103"/>
        <v>0</v>
      </c>
      <c r="DM71" s="79">
        <f t="shared" si="103"/>
        <v>0</v>
      </c>
      <c r="DN71" s="79">
        <f t="shared" si="103"/>
        <v>0</v>
      </c>
      <c r="DO71" s="79">
        <f t="shared" si="103"/>
        <v>0</v>
      </c>
      <c r="DP71" s="79">
        <f t="shared" si="103"/>
        <v>0</v>
      </c>
      <c r="DQ71" s="80"/>
      <c r="DR71" s="80"/>
      <c r="DS71" s="79">
        <f t="shared" si="103"/>
        <v>0</v>
      </c>
      <c r="DT71" s="79">
        <f t="shared" si="103"/>
        <v>0</v>
      </c>
      <c r="DU71" s="79">
        <f t="shared" si="104"/>
        <v>0</v>
      </c>
      <c r="DV71" s="79">
        <f t="shared" si="104"/>
        <v>0</v>
      </c>
      <c r="DW71" s="79">
        <f t="shared" si="104"/>
        <v>0</v>
      </c>
      <c r="DX71" s="80"/>
      <c r="DY71" s="80"/>
      <c r="DZ71" s="79">
        <f t="shared" si="104"/>
        <v>0</v>
      </c>
      <c r="EA71" s="79">
        <f t="shared" si="104"/>
        <v>0</v>
      </c>
      <c r="EB71" s="79">
        <f t="shared" si="104"/>
        <v>0</v>
      </c>
      <c r="EC71" s="79">
        <f t="shared" si="104"/>
        <v>0</v>
      </c>
      <c r="ED71" s="79">
        <f t="shared" si="104"/>
        <v>0</v>
      </c>
      <c r="EE71" s="80"/>
      <c r="EF71" s="80"/>
      <c r="EG71" s="79">
        <f t="shared" si="104"/>
        <v>0</v>
      </c>
      <c r="EH71" s="79">
        <f t="shared" si="104"/>
        <v>0</v>
      </c>
      <c r="EI71" s="79">
        <f t="shared" si="104"/>
        <v>0</v>
      </c>
      <c r="EJ71" s="79">
        <f t="shared" si="104"/>
        <v>0</v>
      </c>
      <c r="EK71" s="79">
        <f t="shared" si="104"/>
        <v>0</v>
      </c>
      <c r="EL71" s="80"/>
      <c r="EM71" s="80"/>
      <c r="EN71" s="79">
        <f t="shared" si="104"/>
        <v>0</v>
      </c>
      <c r="EO71" s="79">
        <f t="shared" si="104"/>
        <v>0</v>
      </c>
      <c r="EP71" s="79">
        <f t="shared" si="104"/>
        <v>0</v>
      </c>
      <c r="EQ71" s="79">
        <f t="shared" si="104"/>
        <v>0</v>
      </c>
      <c r="ER71" s="79">
        <f t="shared" si="104"/>
        <v>0</v>
      </c>
      <c r="ES71" s="80"/>
      <c r="ET71" s="80"/>
      <c r="EU71" s="79">
        <f t="shared" si="110"/>
        <v>0</v>
      </c>
      <c r="EV71" s="79">
        <f t="shared" si="110"/>
        <v>0</v>
      </c>
      <c r="EW71" s="79">
        <f t="shared" si="110"/>
        <v>0</v>
      </c>
      <c r="EX71" s="79">
        <f t="shared" si="110"/>
        <v>0</v>
      </c>
      <c r="EY71" s="79">
        <f t="shared" si="110"/>
        <v>0</v>
      </c>
      <c r="EZ71" s="80"/>
      <c r="FA71" s="80"/>
      <c r="FB71" s="79">
        <f>IF((AND(FB$1&gt;=$J71,FB$1&lt;=$L71)),$Q71,0)</f>
        <v>0</v>
      </c>
      <c r="FC71" s="79">
        <f>IF((AND(FC$1&gt;=$J71,FC$1&lt;=$L71)),$Q71,0)</f>
        <v>0</v>
      </c>
      <c r="FD71" s="79">
        <f>IF((AND(FD$1&gt;=$J71,FD$1&lt;=$L71)),$Q71,0)</f>
        <v>0</v>
      </c>
      <c r="FE71" s="79">
        <f>IF((AND(FE$1&gt;=$J71,FE$1&lt;=$L71)),$Q71,0)</f>
        <v>0</v>
      </c>
      <c r="FF71" s="79">
        <f>IF((AND(FF$1&gt;=$J71,FF$1&lt;=$L71)),$Q71,0)</f>
        <v>0</v>
      </c>
      <c r="FG71" s="80"/>
      <c r="FH71" s="80"/>
      <c r="FI71" s="79">
        <f>IF((AND(FI$1&gt;=$J71,FI$1&lt;=$L71)),$Q71,0)</f>
        <v>0</v>
      </c>
      <c r="FJ71" s="79">
        <f>IF((AND(FJ$1&gt;=$J71,FJ$1&lt;=$L71)),$Q71,0)</f>
        <v>0</v>
      </c>
      <c r="FK71" s="79">
        <f t="shared" si="109"/>
        <v>0</v>
      </c>
      <c r="FL71" s="79">
        <f t="shared" si="109"/>
        <v>0</v>
      </c>
      <c r="FM71" s="79">
        <f t="shared" si="109"/>
        <v>0</v>
      </c>
      <c r="FN71" s="80"/>
      <c r="FO71" s="80"/>
      <c r="FP71" s="79">
        <f t="shared" si="109"/>
        <v>0</v>
      </c>
      <c r="FQ71" s="79">
        <f t="shared" si="109"/>
        <v>0</v>
      </c>
      <c r="FR71" s="79">
        <f t="shared" si="109"/>
        <v>0</v>
      </c>
      <c r="FS71" s="79">
        <f t="shared" si="109"/>
        <v>0</v>
      </c>
      <c r="FT71" s="79">
        <f t="shared" si="109"/>
        <v>0</v>
      </c>
      <c r="FU71" s="80"/>
      <c r="FV71" s="80"/>
      <c r="FW71" s="79">
        <f t="shared" si="109"/>
        <v>0</v>
      </c>
      <c r="FX71" s="79">
        <f t="shared" si="109"/>
        <v>0</v>
      </c>
      <c r="FY71" s="79">
        <f t="shared" si="109"/>
        <v>0</v>
      </c>
    </row>
    <row r="72" spans="1:181" s="96" customFormat="1" ht="31.5" customHeight="1">
      <c r="A72" s="82"/>
      <c r="B72" s="87"/>
      <c r="C72" s="87"/>
      <c r="D72" s="130"/>
      <c r="E72" s="87"/>
      <c r="F72" s="87"/>
      <c r="G72" s="87"/>
      <c r="H72" s="83"/>
      <c r="I72" s="83"/>
      <c r="J72" s="91"/>
      <c r="K72" s="85"/>
      <c r="L72" s="84"/>
      <c r="M72" s="124"/>
      <c r="N72" s="124"/>
      <c r="O72" s="76"/>
      <c r="P72" s="86"/>
      <c r="Q72" s="88"/>
      <c r="R72" s="95">
        <f t="shared" si="111"/>
        <v>0</v>
      </c>
      <c r="S72" s="95">
        <f t="shared" si="111"/>
        <v>0</v>
      </c>
      <c r="T72" s="95">
        <f t="shared" si="111"/>
        <v>0</v>
      </c>
      <c r="U72" s="95">
        <f t="shared" si="111"/>
        <v>0</v>
      </c>
      <c r="V72" s="95">
        <f t="shared" si="111"/>
        <v>0</v>
      </c>
      <c r="W72" s="95"/>
      <c r="X72" s="95"/>
      <c r="Y72" s="95">
        <f t="shared" si="106"/>
        <v>0</v>
      </c>
      <c r="Z72" s="95">
        <f t="shared" si="106"/>
        <v>0</v>
      </c>
      <c r="AA72" s="95">
        <f t="shared" si="106"/>
        <v>0</v>
      </c>
      <c r="AB72" s="95">
        <f t="shared" si="106"/>
        <v>0</v>
      </c>
      <c r="AC72" s="95">
        <f t="shared" si="106"/>
        <v>0</v>
      </c>
      <c r="AD72" s="95"/>
      <c r="AE72" s="95"/>
      <c r="AF72" s="95">
        <f t="shared" si="93"/>
        <v>0</v>
      </c>
      <c r="AG72" s="95">
        <f t="shared" si="93"/>
        <v>0</v>
      </c>
      <c r="AH72" s="95">
        <f t="shared" si="93"/>
        <v>0</v>
      </c>
      <c r="AI72" s="95">
        <f t="shared" si="93"/>
        <v>0</v>
      </c>
      <c r="AJ72" s="95">
        <f t="shared" si="93"/>
        <v>0</v>
      </c>
      <c r="AK72" s="95"/>
      <c r="AL72" s="95"/>
      <c r="AM72" s="95">
        <f t="shared" si="94"/>
        <v>0</v>
      </c>
      <c r="AN72" s="95">
        <f t="shared" si="94"/>
        <v>0</v>
      </c>
      <c r="AO72" s="95">
        <f t="shared" si="94"/>
        <v>0</v>
      </c>
      <c r="AP72" s="95">
        <f t="shared" si="94"/>
        <v>0</v>
      </c>
      <c r="AQ72" s="95">
        <f t="shared" si="94"/>
        <v>0</v>
      </c>
      <c r="AR72" s="95"/>
      <c r="AS72" s="95"/>
      <c r="AT72" s="95">
        <f t="shared" si="95"/>
        <v>0</v>
      </c>
      <c r="AU72" s="95">
        <f t="shared" si="95"/>
        <v>0</v>
      </c>
      <c r="AV72" s="95">
        <f t="shared" si="95"/>
        <v>0</v>
      </c>
      <c r="AW72" s="95">
        <f t="shared" si="95"/>
        <v>0</v>
      </c>
      <c r="AX72" s="95">
        <f t="shared" si="95"/>
        <v>0</v>
      </c>
      <c r="AY72" s="95"/>
      <c r="AZ72" s="95"/>
      <c r="BA72" s="95">
        <f t="shared" si="96"/>
        <v>0</v>
      </c>
      <c r="BB72" s="95">
        <f t="shared" si="96"/>
        <v>0</v>
      </c>
      <c r="BC72" s="95">
        <f t="shared" si="96"/>
        <v>0</v>
      </c>
      <c r="BD72" s="95">
        <f t="shared" si="96"/>
        <v>0</v>
      </c>
      <c r="BE72" s="95">
        <f t="shared" si="96"/>
        <v>0</v>
      </c>
      <c r="BF72" s="95"/>
      <c r="BG72" s="95"/>
      <c r="BH72" s="95">
        <f t="shared" si="97"/>
        <v>0</v>
      </c>
      <c r="BI72" s="95">
        <f t="shared" si="97"/>
        <v>0</v>
      </c>
      <c r="BJ72" s="95">
        <f t="shared" si="97"/>
        <v>0</v>
      </c>
      <c r="BK72" s="95">
        <f t="shared" si="97"/>
        <v>0</v>
      </c>
      <c r="BL72" s="95">
        <f t="shared" si="97"/>
        <v>0</v>
      </c>
      <c r="BM72" s="95"/>
      <c r="BN72" s="95"/>
      <c r="BO72" s="95">
        <f t="shared" si="98"/>
        <v>0</v>
      </c>
      <c r="BP72" s="95">
        <f t="shared" si="98"/>
        <v>0</v>
      </c>
      <c r="BQ72" s="95">
        <f t="shared" si="98"/>
        <v>0</v>
      </c>
      <c r="BR72" s="95">
        <f t="shared" si="98"/>
        <v>0</v>
      </c>
      <c r="BS72" s="95">
        <f t="shared" si="98"/>
        <v>0</v>
      </c>
      <c r="BT72" s="95"/>
      <c r="BU72" s="95"/>
      <c r="BV72" s="95">
        <f t="shared" si="99"/>
        <v>0</v>
      </c>
      <c r="BW72" s="95">
        <f t="shared" si="99"/>
        <v>0</v>
      </c>
      <c r="BX72" s="95">
        <f t="shared" si="99"/>
        <v>0</v>
      </c>
      <c r="BY72" s="95">
        <f t="shared" si="99"/>
        <v>0</v>
      </c>
      <c r="BZ72" s="95">
        <f t="shared" si="99"/>
        <v>0</v>
      </c>
      <c r="CA72" s="95"/>
      <c r="CB72" s="95"/>
      <c r="CC72" s="95">
        <f t="shared" si="100"/>
        <v>0</v>
      </c>
      <c r="CD72" s="95">
        <f t="shared" si="100"/>
        <v>0</v>
      </c>
      <c r="CE72" s="95">
        <f t="shared" si="100"/>
        <v>0</v>
      </c>
      <c r="CF72" s="95">
        <f t="shared" si="100"/>
        <v>0</v>
      </c>
      <c r="CG72" s="95">
        <f t="shared" si="100"/>
        <v>0</v>
      </c>
      <c r="CH72" s="95"/>
      <c r="CI72" s="95"/>
      <c r="CJ72" s="95">
        <f t="shared" si="101"/>
        <v>0</v>
      </c>
      <c r="CK72" s="95">
        <f t="shared" si="101"/>
        <v>0</v>
      </c>
      <c r="CL72" s="95">
        <f t="shared" si="101"/>
        <v>0</v>
      </c>
      <c r="CM72" s="95">
        <f t="shared" si="101"/>
        <v>0</v>
      </c>
      <c r="CN72" s="95">
        <f t="shared" si="101"/>
        <v>0</v>
      </c>
      <c r="CO72" s="95"/>
      <c r="CP72" s="95"/>
      <c r="CQ72" s="95">
        <f t="shared" si="101"/>
        <v>0</v>
      </c>
      <c r="CR72" s="95">
        <f t="shared" si="101"/>
        <v>0</v>
      </c>
      <c r="CS72" s="79">
        <f t="shared" si="101"/>
        <v>0</v>
      </c>
      <c r="CT72" s="79">
        <f t="shared" si="92"/>
        <v>0</v>
      </c>
      <c r="CU72" s="79">
        <f t="shared" si="92"/>
        <v>0</v>
      </c>
      <c r="CV72" s="80"/>
      <c r="CW72" s="80"/>
      <c r="CX72" s="79">
        <f t="shared" si="92"/>
        <v>0</v>
      </c>
      <c r="CY72" s="79">
        <f t="shared" si="92"/>
        <v>0</v>
      </c>
      <c r="CZ72" s="79">
        <f t="shared" si="92"/>
        <v>0</v>
      </c>
      <c r="DA72" s="79">
        <f t="shared" si="92"/>
        <v>0</v>
      </c>
      <c r="DB72" s="79">
        <f t="shared" si="92"/>
        <v>0</v>
      </c>
      <c r="DC72" s="80"/>
      <c r="DD72" s="80"/>
      <c r="DE72" s="79">
        <f t="shared" si="103"/>
        <v>0</v>
      </c>
      <c r="DF72" s="79">
        <f t="shared" si="103"/>
        <v>0</v>
      </c>
      <c r="DG72" s="79">
        <f t="shared" si="103"/>
        <v>0</v>
      </c>
      <c r="DH72" s="79">
        <f t="shared" si="103"/>
        <v>0</v>
      </c>
      <c r="DI72" s="79">
        <f t="shared" si="103"/>
        <v>0</v>
      </c>
      <c r="DJ72" s="80"/>
      <c r="DK72" s="80"/>
      <c r="DL72" s="79">
        <f t="shared" si="103"/>
        <v>0</v>
      </c>
      <c r="DM72" s="79">
        <f t="shared" si="103"/>
        <v>0</v>
      </c>
      <c r="DN72" s="79">
        <f t="shared" si="103"/>
        <v>0</v>
      </c>
      <c r="DO72" s="79">
        <f t="shared" si="103"/>
        <v>0</v>
      </c>
      <c r="DP72" s="79">
        <f t="shared" si="103"/>
        <v>0</v>
      </c>
      <c r="DQ72" s="80"/>
      <c r="DR72" s="80"/>
      <c r="DS72" s="79">
        <f t="shared" si="103"/>
        <v>0</v>
      </c>
      <c r="DT72" s="79">
        <f t="shared" si="103"/>
        <v>0</v>
      </c>
      <c r="DU72" s="79">
        <f t="shared" si="104"/>
        <v>0</v>
      </c>
      <c r="DV72" s="79">
        <f t="shared" si="104"/>
        <v>0</v>
      </c>
      <c r="DW72" s="79">
        <f t="shared" si="104"/>
        <v>0</v>
      </c>
      <c r="DX72" s="80"/>
      <c r="DY72" s="80"/>
      <c r="DZ72" s="79">
        <f t="shared" si="104"/>
        <v>0</v>
      </c>
      <c r="EA72" s="79">
        <f t="shared" si="104"/>
        <v>0</v>
      </c>
      <c r="EB72" s="79">
        <f t="shared" si="104"/>
        <v>0</v>
      </c>
      <c r="EC72" s="79">
        <f t="shared" si="104"/>
        <v>0</v>
      </c>
      <c r="ED72" s="79">
        <f t="shared" si="104"/>
        <v>0</v>
      </c>
      <c r="EE72" s="80"/>
      <c r="EF72" s="80"/>
      <c r="EG72" s="79">
        <f t="shared" si="104"/>
        <v>0</v>
      </c>
      <c r="EH72" s="79">
        <f t="shared" si="104"/>
        <v>0</v>
      </c>
      <c r="EI72" s="79">
        <f t="shared" si="104"/>
        <v>0</v>
      </c>
      <c r="EJ72" s="79">
        <f t="shared" si="104"/>
        <v>0</v>
      </c>
      <c r="EK72" s="79">
        <f t="shared" si="104"/>
        <v>0</v>
      </c>
      <c r="EL72" s="80"/>
      <c r="EM72" s="80"/>
      <c r="EN72" s="79">
        <f t="shared" si="104"/>
        <v>0</v>
      </c>
      <c r="EO72" s="79">
        <f t="shared" si="104"/>
        <v>0</v>
      </c>
      <c r="EP72" s="79">
        <f t="shared" si="104"/>
        <v>0</v>
      </c>
      <c r="EQ72" s="79">
        <f t="shared" si="104"/>
        <v>0</v>
      </c>
      <c r="ER72" s="79">
        <f t="shared" si="104"/>
        <v>0</v>
      </c>
      <c r="ES72" s="80"/>
      <c r="ET72" s="80"/>
      <c r="EU72" s="79">
        <f t="shared" si="110"/>
        <v>0</v>
      </c>
      <c r="EV72" s="79">
        <f t="shared" si="110"/>
        <v>0</v>
      </c>
      <c r="EW72" s="79">
        <f t="shared" si="110"/>
        <v>0</v>
      </c>
      <c r="EX72" s="79">
        <f t="shared" si="110"/>
        <v>0</v>
      </c>
      <c r="EY72" s="79">
        <f t="shared" si="110"/>
        <v>0</v>
      </c>
      <c r="EZ72" s="80"/>
      <c r="FA72" s="80"/>
      <c r="FB72" s="79">
        <f t="shared" si="109"/>
        <v>0</v>
      </c>
      <c r="FC72" s="79">
        <f t="shared" si="109"/>
        <v>0</v>
      </c>
      <c r="FD72" s="79">
        <f t="shared" si="109"/>
        <v>0</v>
      </c>
      <c r="FE72" s="79">
        <f t="shared" si="109"/>
        <v>0</v>
      </c>
      <c r="FF72" s="79">
        <f t="shared" si="109"/>
        <v>0</v>
      </c>
      <c r="FG72" s="80"/>
      <c r="FH72" s="80"/>
      <c r="FI72" s="79">
        <f t="shared" si="109"/>
        <v>0</v>
      </c>
      <c r="FJ72" s="79">
        <f t="shared" si="109"/>
        <v>0</v>
      </c>
      <c r="FK72" s="79">
        <f t="shared" si="109"/>
        <v>0</v>
      </c>
      <c r="FL72" s="79">
        <f t="shared" si="109"/>
        <v>0</v>
      </c>
      <c r="FM72" s="79">
        <f t="shared" si="109"/>
        <v>0</v>
      </c>
      <c r="FN72" s="80"/>
      <c r="FO72" s="80"/>
      <c r="FP72" s="79">
        <f t="shared" si="109"/>
        <v>0</v>
      </c>
      <c r="FQ72" s="79">
        <f t="shared" si="109"/>
        <v>0</v>
      </c>
      <c r="FR72" s="79">
        <f t="shared" si="109"/>
        <v>0</v>
      </c>
      <c r="FS72" s="79">
        <f t="shared" si="109"/>
        <v>0</v>
      </c>
      <c r="FT72" s="79">
        <f t="shared" si="109"/>
        <v>0</v>
      </c>
      <c r="FU72" s="80"/>
      <c r="FV72" s="80"/>
      <c r="FW72" s="79">
        <f t="shared" si="109"/>
        <v>0</v>
      </c>
      <c r="FX72" s="79">
        <f t="shared" si="109"/>
        <v>0</v>
      </c>
      <c r="FY72" s="79">
        <f t="shared" si="109"/>
        <v>0</v>
      </c>
    </row>
    <row r="73" spans="1:181" s="96" customFormat="1" ht="31.5" customHeight="1">
      <c r="A73" s="82"/>
      <c r="B73" s="87"/>
      <c r="C73" s="87"/>
      <c r="D73" s="130"/>
      <c r="E73" s="87"/>
      <c r="F73" s="87"/>
      <c r="G73" s="87"/>
      <c r="H73" s="83"/>
      <c r="I73" s="83"/>
      <c r="J73" s="91"/>
      <c r="K73" s="85"/>
      <c r="L73" s="84"/>
      <c r="M73" s="124"/>
      <c r="N73" s="124"/>
      <c r="O73" s="76"/>
      <c r="P73" s="86"/>
      <c r="Q73" s="88"/>
      <c r="R73" s="95">
        <f t="shared" si="111"/>
        <v>0</v>
      </c>
      <c r="S73" s="95">
        <f t="shared" si="111"/>
        <v>0</v>
      </c>
      <c r="T73" s="95">
        <f t="shared" si="111"/>
        <v>0</v>
      </c>
      <c r="U73" s="95">
        <f t="shared" si="111"/>
        <v>0</v>
      </c>
      <c r="V73" s="95">
        <f t="shared" si="111"/>
        <v>0</v>
      </c>
      <c r="W73" s="95"/>
      <c r="X73" s="95"/>
      <c r="Y73" s="95">
        <f t="shared" si="106"/>
        <v>0</v>
      </c>
      <c r="Z73" s="95">
        <f t="shared" si="106"/>
        <v>0</v>
      </c>
      <c r="AA73" s="95">
        <f t="shared" si="106"/>
        <v>0</v>
      </c>
      <c r="AB73" s="95">
        <f t="shared" si="106"/>
        <v>0</v>
      </c>
      <c r="AC73" s="95">
        <f t="shared" si="106"/>
        <v>0</v>
      </c>
      <c r="AD73" s="95"/>
      <c r="AE73" s="95"/>
      <c r="AF73" s="95">
        <f t="shared" si="93"/>
        <v>0</v>
      </c>
      <c r="AG73" s="95">
        <f t="shared" si="93"/>
        <v>0</v>
      </c>
      <c r="AH73" s="95">
        <f t="shared" si="93"/>
        <v>0</v>
      </c>
      <c r="AI73" s="95">
        <f t="shared" si="93"/>
        <v>0</v>
      </c>
      <c r="AJ73" s="95">
        <f t="shared" si="93"/>
        <v>0</v>
      </c>
      <c r="AK73" s="95"/>
      <c r="AL73" s="95"/>
      <c r="AM73" s="95">
        <f t="shared" si="94"/>
        <v>0</v>
      </c>
      <c r="AN73" s="95">
        <f t="shared" si="94"/>
        <v>0</v>
      </c>
      <c r="AO73" s="95">
        <f t="shared" si="94"/>
        <v>0</v>
      </c>
      <c r="AP73" s="95">
        <f t="shared" si="94"/>
        <v>0</v>
      </c>
      <c r="AQ73" s="95">
        <f t="shared" si="94"/>
        <v>0</v>
      </c>
      <c r="AR73" s="95"/>
      <c r="AS73" s="95"/>
      <c r="AT73" s="95">
        <f t="shared" si="95"/>
        <v>0</v>
      </c>
      <c r="AU73" s="95">
        <f t="shared" si="95"/>
        <v>0</v>
      </c>
      <c r="AV73" s="95">
        <f t="shared" si="95"/>
        <v>0</v>
      </c>
      <c r="AW73" s="95">
        <f t="shared" si="95"/>
        <v>0</v>
      </c>
      <c r="AX73" s="95">
        <f t="shared" si="95"/>
        <v>0</v>
      </c>
      <c r="AY73" s="95"/>
      <c r="AZ73" s="95"/>
      <c r="BA73" s="95">
        <f t="shared" si="96"/>
        <v>0</v>
      </c>
      <c r="BB73" s="95">
        <f t="shared" si="96"/>
        <v>0</v>
      </c>
      <c r="BC73" s="95">
        <f t="shared" si="96"/>
        <v>0</v>
      </c>
      <c r="BD73" s="95">
        <f t="shared" si="96"/>
        <v>0</v>
      </c>
      <c r="BE73" s="95">
        <f t="shared" si="96"/>
        <v>0</v>
      </c>
      <c r="BF73" s="95"/>
      <c r="BG73" s="95"/>
      <c r="BH73" s="95">
        <f t="shared" si="97"/>
        <v>0</v>
      </c>
      <c r="BI73" s="95">
        <f t="shared" si="97"/>
        <v>0</v>
      </c>
      <c r="BJ73" s="95">
        <f t="shared" si="97"/>
        <v>0</v>
      </c>
      <c r="BK73" s="95">
        <f t="shared" si="97"/>
        <v>0</v>
      </c>
      <c r="BL73" s="95">
        <f t="shared" si="97"/>
        <v>0</v>
      </c>
      <c r="BM73" s="95"/>
      <c r="BN73" s="95"/>
      <c r="BO73" s="95">
        <f t="shared" si="98"/>
        <v>0</v>
      </c>
      <c r="BP73" s="95">
        <f t="shared" si="98"/>
        <v>0</v>
      </c>
      <c r="BQ73" s="95">
        <f t="shared" si="98"/>
        <v>0</v>
      </c>
      <c r="BR73" s="95">
        <f t="shared" si="98"/>
        <v>0</v>
      </c>
      <c r="BS73" s="95">
        <f t="shared" si="98"/>
        <v>0</v>
      </c>
      <c r="BT73" s="95"/>
      <c r="BU73" s="95"/>
      <c r="BV73" s="95">
        <f t="shared" si="99"/>
        <v>0</v>
      </c>
      <c r="BW73" s="95">
        <f t="shared" si="99"/>
        <v>0</v>
      </c>
      <c r="BX73" s="95">
        <f t="shared" si="99"/>
        <v>0</v>
      </c>
      <c r="BY73" s="95">
        <f t="shared" si="99"/>
        <v>0</v>
      </c>
      <c r="BZ73" s="95">
        <f t="shared" si="99"/>
        <v>0</v>
      </c>
      <c r="CA73" s="95"/>
      <c r="CB73" s="95"/>
      <c r="CC73" s="95">
        <f t="shared" si="100"/>
        <v>0</v>
      </c>
      <c r="CD73" s="95">
        <f t="shared" si="100"/>
        <v>0</v>
      </c>
      <c r="CE73" s="95">
        <f t="shared" si="100"/>
        <v>0</v>
      </c>
      <c r="CF73" s="95">
        <f t="shared" si="100"/>
        <v>0</v>
      </c>
      <c r="CG73" s="95">
        <f t="shared" si="100"/>
        <v>0</v>
      </c>
      <c r="CH73" s="95"/>
      <c r="CI73" s="95"/>
      <c r="CJ73" s="95">
        <f t="shared" si="101"/>
        <v>0</v>
      </c>
      <c r="CK73" s="95">
        <f t="shared" si="101"/>
        <v>0</v>
      </c>
      <c r="CL73" s="95">
        <f t="shared" si="101"/>
        <v>0</v>
      </c>
      <c r="CM73" s="95">
        <f t="shared" si="101"/>
        <v>0</v>
      </c>
      <c r="CN73" s="95">
        <f t="shared" si="101"/>
        <v>0</v>
      </c>
      <c r="CO73" s="95"/>
      <c r="CP73" s="95"/>
      <c r="CQ73" s="95">
        <f t="shared" si="101"/>
        <v>0</v>
      </c>
      <c r="CR73" s="95">
        <f t="shared" si="101"/>
        <v>0</v>
      </c>
      <c r="CS73" s="79">
        <f t="shared" si="101"/>
        <v>0</v>
      </c>
      <c r="CT73" s="79">
        <f t="shared" si="92"/>
        <v>0</v>
      </c>
      <c r="CU73" s="79">
        <f t="shared" si="92"/>
        <v>0</v>
      </c>
      <c r="CV73" s="80"/>
      <c r="CW73" s="80"/>
      <c r="CX73" s="79">
        <f t="shared" si="92"/>
        <v>0</v>
      </c>
      <c r="CY73" s="79">
        <f t="shared" si="92"/>
        <v>0</v>
      </c>
      <c r="CZ73" s="79">
        <f t="shared" si="92"/>
        <v>0</v>
      </c>
      <c r="DA73" s="79">
        <f t="shared" si="92"/>
        <v>0</v>
      </c>
      <c r="DB73" s="79">
        <f t="shared" si="92"/>
        <v>0</v>
      </c>
      <c r="DC73" s="80"/>
      <c r="DD73" s="80"/>
      <c r="DE73" s="79">
        <f t="shared" si="103"/>
        <v>0</v>
      </c>
      <c r="DF73" s="79">
        <f t="shared" si="103"/>
        <v>0</v>
      </c>
      <c r="DG73" s="79">
        <f t="shared" si="103"/>
        <v>0</v>
      </c>
      <c r="DH73" s="79">
        <f t="shared" si="103"/>
        <v>0</v>
      </c>
      <c r="DI73" s="79">
        <f t="shared" si="103"/>
        <v>0</v>
      </c>
      <c r="DJ73" s="80"/>
      <c r="DK73" s="80"/>
      <c r="DL73" s="79">
        <f t="shared" si="103"/>
        <v>0</v>
      </c>
      <c r="DM73" s="79">
        <f t="shared" si="103"/>
        <v>0</v>
      </c>
      <c r="DN73" s="79">
        <f t="shared" si="103"/>
        <v>0</v>
      </c>
      <c r="DO73" s="79">
        <f t="shared" si="103"/>
        <v>0</v>
      </c>
      <c r="DP73" s="79">
        <f t="shared" si="103"/>
        <v>0</v>
      </c>
      <c r="DQ73" s="80"/>
      <c r="DR73" s="80"/>
      <c r="DS73" s="79">
        <f t="shared" si="103"/>
        <v>0</v>
      </c>
      <c r="DT73" s="79">
        <f t="shared" si="103"/>
        <v>0</v>
      </c>
      <c r="DU73" s="79">
        <f t="shared" ref="DU73:ER75" si="112">IF((AND(DU$1&gt;=$J73,DU$1&lt;=$L73)),$Q73,0)</f>
        <v>0</v>
      </c>
      <c r="DV73" s="79">
        <f t="shared" si="112"/>
        <v>0</v>
      </c>
      <c r="DW73" s="79">
        <f t="shared" si="112"/>
        <v>0</v>
      </c>
      <c r="DX73" s="80"/>
      <c r="DY73" s="80"/>
      <c r="DZ73" s="79">
        <f t="shared" si="112"/>
        <v>0</v>
      </c>
      <c r="EA73" s="79">
        <f t="shared" si="112"/>
        <v>0</v>
      </c>
      <c r="EB73" s="79">
        <f t="shared" si="112"/>
        <v>0</v>
      </c>
      <c r="EC73" s="79">
        <f t="shared" si="112"/>
        <v>0</v>
      </c>
      <c r="ED73" s="79">
        <f t="shared" si="112"/>
        <v>0</v>
      </c>
      <c r="EE73" s="80"/>
      <c r="EF73" s="80"/>
      <c r="EG73" s="79">
        <f t="shared" si="112"/>
        <v>0</v>
      </c>
      <c r="EH73" s="79">
        <f t="shared" si="112"/>
        <v>0</v>
      </c>
      <c r="EI73" s="79">
        <f t="shared" si="112"/>
        <v>0</v>
      </c>
      <c r="EJ73" s="79">
        <f t="shared" si="112"/>
        <v>0</v>
      </c>
      <c r="EK73" s="79">
        <f t="shared" si="112"/>
        <v>0</v>
      </c>
      <c r="EL73" s="80"/>
      <c r="EM73" s="80"/>
      <c r="EN73" s="79">
        <f t="shared" si="112"/>
        <v>0</v>
      </c>
      <c r="EO73" s="79">
        <f t="shared" si="112"/>
        <v>0</v>
      </c>
      <c r="EP73" s="79">
        <f t="shared" si="112"/>
        <v>0</v>
      </c>
      <c r="EQ73" s="79">
        <f t="shared" si="112"/>
        <v>0</v>
      </c>
      <c r="ER73" s="79">
        <f t="shared" si="112"/>
        <v>0</v>
      </c>
      <c r="ES73" s="80"/>
      <c r="ET73" s="80"/>
      <c r="EU73" s="79">
        <f t="shared" si="110"/>
        <v>0</v>
      </c>
      <c r="EV73" s="79">
        <f t="shared" si="110"/>
        <v>0</v>
      </c>
      <c r="EW73" s="79">
        <f t="shared" si="110"/>
        <v>0</v>
      </c>
      <c r="EX73" s="79">
        <f t="shared" si="110"/>
        <v>0</v>
      </c>
      <c r="EY73" s="79">
        <f t="shared" si="110"/>
        <v>0</v>
      </c>
      <c r="EZ73" s="80"/>
      <c r="FA73" s="80"/>
      <c r="FB73" s="79">
        <f t="shared" si="109"/>
        <v>0</v>
      </c>
      <c r="FC73" s="79">
        <f t="shared" si="109"/>
        <v>0</v>
      </c>
      <c r="FD73" s="79">
        <f t="shared" si="109"/>
        <v>0</v>
      </c>
      <c r="FE73" s="79">
        <f t="shared" si="109"/>
        <v>0</v>
      </c>
      <c r="FF73" s="79">
        <f t="shared" si="109"/>
        <v>0</v>
      </c>
      <c r="FG73" s="80"/>
      <c r="FH73" s="80"/>
      <c r="FI73" s="79">
        <f t="shared" si="109"/>
        <v>0</v>
      </c>
      <c r="FJ73" s="79">
        <f t="shared" si="109"/>
        <v>0</v>
      </c>
      <c r="FK73" s="79">
        <f t="shared" si="109"/>
        <v>0</v>
      </c>
      <c r="FL73" s="79">
        <f t="shared" si="109"/>
        <v>0</v>
      </c>
      <c r="FM73" s="79">
        <f t="shared" si="109"/>
        <v>0</v>
      </c>
      <c r="FN73" s="80"/>
      <c r="FO73" s="80"/>
      <c r="FP73" s="79">
        <f t="shared" si="109"/>
        <v>0</v>
      </c>
      <c r="FQ73" s="79">
        <f t="shared" si="109"/>
        <v>0</v>
      </c>
      <c r="FR73" s="79">
        <f t="shared" si="109"/>
        <v>0</v>
      </c>
      <c r="FS73" s="79">
        <f t="shared" si="109"/>
        <v>0</v>
      </c>
      <c r="FT73" s="79">
        <f t="shared" si="109"/>
        <v>0</v>
      </c>
      <c r="FU73" s="80"/>
      <c r="FV73" s="80"/>
      <c r="FW73" s="79">
        <f t="shared" si="109"/>
        <v>0</v>
      </c>
      <c r="FX73" s="79">
        <f t="shared" si="109"/>
        <v>0</v>
      </c>
      <c r="FY73" s="79">
        <f t="shared" si="109"/>
        <v>0</v>
      </c>
    </row>
    <row r="74" spans="1:181" s="96" customFormat="1" ht="31.5" customHeight="1">
      <c r="A74" s="82"/>
      <c r="B74" s="87"/>
      <c r="C74" s="87"/>
      <c r="D74" s="130"/>
      <c r="E74" s="87"/>
      <c r="F74" s="87"/>
      <c r="G74" s="87"/>
      <c r="H74" s="83"/>
      <c r="I74" s="83"/>
      <c r="J74" s="91"/>
      <c r="K74" s="85"/>
      <c r="L74" s="84"/>
      <c r="M74" s="124"/>
      <c r="N74" s="124"/>
      <c r="O74" s="76"/>
      <c r="P74" s="86"/>
      <c r="Q74" s="88"/>
      <c r="R74" s="95">
        <f t="shared" si="111"/>
        <v>0</v>
      </c>
      <c r="S74" s="95">
        <f t="shared" si="111"/>
        <v>0</v>
      </c>
      <c r="T74" s="95">
        <f t="shared" si="111"/>
        <v>0</v>
      </c>
      <c r="U74" s="95">
        <f t="shared" si="111"/>
        <v>0</v>
      </c>
      <c r="V74" s="95">
        <f t="shared" si="111"/>
        <v>0</v>
      </c>
      <c r="W74" s="95"/>
      <c r="X74" s="95"/>
      <c r="Y74" s="95">
        <f t="shared" si="106"/>
        <v>0</v>
      </c>
      <c r="Z74" s="95">
        <f t="shared" si="106"/>
        <v>0</v>
      </c>
      <c r="AA74" s="95">
        <f t="shared" si="106"/>
        <v>0</v>
      </c>
      <c r="AB74" s="95">
        <f t="shared" si="106"/>
        <v>0</v>
      </c>
      <c r="AC74" s="95">
        <f t="shared" si="106"/>
        <v>0</v>
      </c>
      <c r="AD74" s="95"/>
      <c r="AE74" s="95"/>
      <c r="AF74" s="95">
        <f t="shared" si="93"/>
        <v>0</v>
      </c>
      <c r="AG74" s="95">
        <f t="shared" si="93"/>
        <v>0</v>
      </c>
      <c r="AH74" s="95">
        <f t="shared" si="93"/>
        <v>0</v>
      </c>
      <c r="AI74" s="95">
        <f t="shared" si="93"/>
        <v>0</v>
      </c>
      <c r="AJ74" s="95">
        <f t="shared" si="93"/>
        <v>0</v>
      </c>
      <c r="AK74" s="95"/>
      <c r="AL74" s="95"/>
      <c r="AM74" s="95">
        <f t="shared" si="94"/>
        <v>0</v>
      </c>
      <c r="AN74" s="95">
        <f t="shared" si="94"/>
        <v>0</v>
      </c>
      <c r="AO74" s="95">
        <f t="shared" si="94"/>
        <v>0</v>
      </c>
      <c r="AP74" s="95">
        <f t="shared" si="94"/>
        <v>0</v>
      </c>
      <c r="AQ74" s="95">
        <f t="shared" si="94"/>
        <v>0</v>
      </c>
      <c r="AR74" s="95"/>
      <c r="AS74" s="95"/>
      <c r="AT74" s="95">
        <f t="shared" si="95"/>
        <v>0</v>
      </c>
      <c r="AU74" s="95">
        <f t="shared" si="95"/>
        <v>0</v>
      </c>
      <c r="AV74" s="95">
        <f t="shared" si="95"/>
        <v>0</v>
      </c>
      <c r="AW74" s="95">
        <f t="shared" si="95"/>
        <v>0</v>
      </c>
      <c r="AX74" s="95">
        <f t="shared" si="95"/>
        <v>0</v>
      </c>
      <c r="AY74" s="95"/>
      <c r="AZ74" s="95"/>
      <c r="BA74" s="95">
        <f t="shared" si="96"/>
        <v>0</v>
      </c>
      <c r="BB74" s="95">
        <f t="shared" si="96"/>
        <v>0</v>
      </c>
      <c r="BC74" s="95">
        <f t="shared" si="96"/>
        <v>0</v>
      </c>
      <c r="BD74" s="95">
        <f t="shared" si="96"/>
        <v>0</v>
      </c>
      <c r="BE74" s="95">
        <f t="shared" si="96"/>
        <v>0</v>
      </c>
      <c r="BF74" s="95"/>
      <c r="BG74" s="95"/>
      <c r="BH74" s="95">
        <f t="shared" si="97"/>
        <v>0</v>
      </c>
      <c r="BI74" s="95">
        <f t="shared" si="97"/>
        <v>0</v>
      </c>
      <c r="BJ74" s="95">
        <f t="shared" si="97"/>
        <v>0</v>
      </c>
      <c r="BK74" s="95">
        <f t="shared" si="97"/>
        <v>0</v>
      </c>
      <c r="BL74" s="95">
        <f t="shared" si="97"/>
        <v>0</v>
      </c>
      <c r="BM74" s="95"/>
      <c r="BN74" s="95"/>
      <c r="BO74" s="95">
        <f t="shared" si="98"/>
        <v>0</v>
      </c>
      <c r="BP74" s="95">
        <f t="shared" si="98"/>
        <v>0</v>
      </c>
      <c r="BQ74" s="95">
        <f t="shared" si="98"/>
        <v>0</v>
      </c>
      <c r="BR74" s="95">
        <f t="shared" si="98"/>
        <v>0</v>
      </c>
      <c r="BS74" s="95">
        <f t="shared" si="98"/>
        <v>0</v>
      </c>
      <c r="BT74" s="95"/>
      <c r="BU74" s="95"/>
      <c r="BV74" s="95">
        <f t="shared" si="99"/>
        <v>0</v>
      </c>
      <c r="BW74" s="95">
        <f t="shared" si="99"/>
        <v>0</v>
      </c>
      <c r="BX74" s="95">
        <f t="shared" si="99"/>
        <v>0</v>
      </c>
      <c r="BY74" s="95">
        <f t="shared" si="99"/>
        <v>0</v>
      </c>
      <c r="BZ74" s="95">
        <f t="shared" si="99"/>
        <v>0</v>
      </c>
      <c r="CA74" s="95"/>
      <c r="CB74" s="95"/>
      <c r="CC74" s="95">
        <f t="shared" si="100"/>
        <v>0</v>
      </c>
      <c r="CD74" s="95">
        <f t="shared" si="100"/>
        <v>0</v>
      </c>
      <c r="CE74" s="95">
        <f t="shared" si="100"/>
        <v>0</v>
      </c>
      <c r="CF74" s="95">
        <f t="shared" si="100"/>
        <v>0</v>
      </c>
      <c r="CG74" s="95">
        <f t="shared" si="100"/>
        <v>0</v>
      </c>
      <c r="CH74" s="95"/>
      <c r="CI74" s="95"/>
      <c r="CJ74" s="95">
        <f t="shared" si="101"/>
        <v>0</v>
      </c>
      <c r="CK74" s="95">
        <f t="shared" si="101"/>
        <v>0</v>
      </c>
      <c r="CL74" s="95">
        <f t="shared" si="101"/>
        <v>0</v>
      </c>
      <c r="CM74" s="95">
        <f t="shared" si="101"/>
        <v>0</v>
      </c>
      <c r="CN74" s="95">
        <f t="shared" si="101"/>
        <v>0</v>
      </c>
      <c r="CO74" s="95"/>
      <c r="CP74" s="95"/>
      <c r="CQ74" s="95">
        <f t="shared" si="101"/>
        <v>0</v>
      </c>
      <c r="CR74" s="95">
        <f t="shared" si="101"/>
        <v>0</v>
      </c>
      <c r="CS74" s="79">
        <f t="shared" si="101"/>
        <v>0</v>
      </c>
      <c r="CT74" s="79">
        <f t="shared" si="101"/>
        <v>0</v>
      </c>
      <c r="CU74" s="79">
        <f t="shared" si="101"/>
        <v>0</v>
      </c>
      <c r="CV74" s="80"/>
      <c r="CW74" s="80"/>
      <c r="CX74" s="79">
        <f t="shared" si="101"/>
        <v>0</v>
      </c>
      <c r="CY74" s="79">
        <f t="shared" si="101"/>
        <v>0</v>
      </c>
      <c r="CZ74" s="79">
        <f t="shared" ref="CT74:DB94" si="113">IF((AND(CZ$1&gt;=$J74,CZ$1&lt;=$L74)),$Q74,0)</f>
        <v>0</v>
      </c>
      <c r="DA74" s="79">
        <f t="shared" si="113"/>
        <v>0</v>
      </c>
      <c r="DB74" s="79">
        <f t="shared" si="113"/>
        <v>0</v>
      </c>
      <c r="DC74" s="80"/>
      <c r="DD74" s="80"/>
      <c r="DE74" s="79">
        <f t="shared" si="103"/>
        <v>0</v>
      </c>
      <c r="DF74" s="79">
        <f t="shared" si="103"/>
        <v>0</v>
      </c>
      <c r="DG74" s="79">
        <f t="shared" si="103"/>
        <v>0</v>
      </c>
      <c r="DH74" s="79">
        <f t="shared" si="103"/>
        <v>0</v>
      </c>
      <c r="DI74" s="79">
        <f t="shared" si="103"/>
        <v>0</v>
      </c>
      <c r="DJ74" s="80"/>
      <c r="DK74" s="80"/>
      <c r="DL74" s="79">
        <f t="shared" si="103"/>
        <v>0</v>
      </c>
      <c r="DM74" s="79">
        <f t="shared" si="103"/>
        <v>0</v>
      </c>
      <c r="DN74" s="79">
        <f t="shared" si="103"/>
        <v>0</v>
      </c>
      <c r="DO74" s="79">
        <f t="shared" si="103"/>
        <v>0</v>
      </c>
      <c r="DP74" s="79">
        <f t="shared" si="103"/>
        <v>0</v>
      </c>
      <c r="DQ74" s="80"/>
      <c r="DR74" s="80"/>
      <c r="DS74" s="79">
        <f t="shared" si="103"/>
        <v>0</v>
      </c>
      <c r="DT74" s="79">
        <f t="shared" si="103"/>
        <v>0</v>
      </c>
      <c r="DU74" s="79">
        <f t="shared" si="112"/>
        <v>0</v>
      </c>
      <c r="DV74" s="79">
        <f t="shared" si="112"/>
        <v>0</v>
      </c>
      <c r="DW74" s="79">
        <f t="shared" si="112"/>
        <v>0</v>
      </c>
      <c r="DX74" s="80"/>
      <c r="DY74" s="80"/>
      <c r="DZ74" s="79">
        <f t="shared" si="112"/>
        <v>0</v>
      </c>
      <c r="EA74" s="79">
        <f t="shared" si="112"/>
        <v>0</v>
      </c>
      <c r="EB74" s="79">
        <f t="shared" si="112"/>
        <v>0</v>
      </c>
      <c r="EC74" s="79">
        <f t="shared" si="112"/>
        <v>0</v>
      </c>
      <c r="ED74" s="79">
        <f t="shared" si="112"/>
        <v>0</v>
      </c>
      <c r="EE74" s="80"/>
      <c r="EF74" s="80"/>
      <c r="EG74" s="79">
        <f t="shared" si="112"/>
        <v>0</v>
      </c>
      <c r="EH74" s="79">
        <f t="shared" si="112"/>
        <v>0</v>
      </c>
      <c r="EI74" s="79">
        <f t="shared" si="112"/>
        <v>0</v>
      </c>
      <c r="EJ74" s="79">
        <f t="shared" si="112"/>
        <v>0</v>
      </c>
      <c r="EK74" s="79">
        <f t="shared" si="112"/>
        <v>0</v>
      </c>
      <c r="EL74" s="80"/>
      <c r="EM74" s="80"/>
      <c r="EN74" s="79">
        <f t="shared" si="112"/>
        <v>0</v>
      </c>
      <c r="EO74" s="79">
        <f t="shared" si="112"/>
        <v>0</v>
      </c>
      <c r="EP74" s="79">
        <f t="shared" si="112"/>
        <v>0</v>
      </c>
      <c r="EQ74" s="79">
        <f t="shared" si="112"/>
        <v>0</v>
      </c>
      <c r="ER74" s="79">
        <f t="shared" si="112"/>
        <v>0</v>
      </c>
      <c r="ES74" s="80"/>
      <c r="ET74" s="80"/>
      <c r="EU74" s="79">
        <f t="shared" si="110"/>
        <v>0</v>
      </c>
      <c r="EV74" s="79">
        <f t="shared" si="110"/>
        <v>0</v>
      </c>
      <c r="EW74" s="79">
        <f t="shared" si="110"/>
        <v>0</v>
      </c>
      <c r="EX74" s="79">
        <f t="shared" si="110"/>
        <v>0</v>
      </c>
      <c r="EY74" s="79">
        <f t="shared" si="110"/>
        <v>0</v>
      </c>
      <c r="EZ74" s="80"/>
      <c r="FA74" s="80"/>
      <c r="FB74" s="79">
        <f t="shared" si="109"/>
        <v>0</v>
      </c>
      <c r="FC74" s="79">
        <f t="shared" si="109"/>
        <v>0</v>
      </c>
      <c r="FD74" s="79">
        <f t="shared" si="109"/>
        <v>0</v>
      </c>
      <c r="FE74" s="79">
        <f t="shared" si="109"/>
        <v>0</v>
      </c>
      <c r="FF74" s="79">
        <f t="shared" si="109"/>
        <v>0</v>
      </c>
      <c r="FG74" s="80"/>
      <c r="FH74" s="80"/>
      <c r="FI74" s="79">
        <f t="shared" si="109"/>
        <v>0</v>
      </c>
      <c r="FJ74" s="79">
        <f t="shared" si="109"/>
        <v>0</v>
      </c>
      <c r="FK74" s="79">
        <f t="shared" si="109"/>
        <v>0</v>
      </c>
      <c r="FL74" s="79">
        <f t="shared" si="109"/>
        <v>0</v>
      </c>
      <c r="FM74" s="79">
        <f t="shared" si="109"/>
        <v>0</v>
      </c>
      <c r="FN74" s="80"/>
      <c r="FO74" s="80"/>
      <c r="FP74" s="79">
        <f t="shared" si="109"/>
        <v>0</v>
      </c>
      <c r="FQ74" s="79">
        <f t="shared" si="109"/>
        <v>0</v>
      </c>
      <c r="FR74" s="79">
        <f t="shared" si="109"/>
        <v>0</v>
      </c>
      <c r="FS74" s="79">
        <f t="shared" si="109"/>
        <v>0</v>
      </c>
      <c r="FT74" s="79">
        <f t="shared" si="109"/>
        <v>0</v>
      </c>
      <c r="FU74" s="80"/>
      <c r="FV74" s="80"/>
      <c r="FW74" s="79">
        <f t="shared" si="109"/>
        <v>0</v>
      </c>
      <c r="FX74" s="79">
        <f t="shared" si="109"/>
        <v>0</v>
      </c>
      <c r="FY74" s="79">
        <f t="shared" si="109"/>
        <v>0</v>
      </c>
    </row>
    <row r="75" spans="1:181" s="96" customFormat="1" ht="31.5" customHeight="1">
      <c r="A75" s="82"/>
      <c r="B75" s="87"/>
      <c r="C75" s="87"/>
      <c r="D75" s="130"/>
      <c r="E75" s="87"/>
      <c r="F75" s="87"/>
      <c r="G75" s="87"/>
      <c r="H75" s="83"/>
      <c r="I75" s="83"/>
      <c r="J75" s="91"/>
      <c r="K75" s="85"/>
      <c r="L75" s="84"/>
      <c r="M75" s="124"/>
      <c r="N75" s="124"/>
      <c r="O75" s="76"/>
      <c r="P75" s="86"/>
      <c r="Q75" s="88"/>
      <c r="R75" s="95">
        <f t="shared" si="111"/>
        <v>0</v>
      </c>
      <c r="S75" s="95">
        <f t="shared" si="111"/>
        <v>0</v>
      </c>
      <c r="T75" s="95">
        <f t="shared" si="111"/>
        <v>0</v>
      </c>
      <c r="U75" s="95">
        <f t="shared" si="111"/>
        <v>0</v>
      </c>
      <c r="V75" s="95">
        <f t="shared" si="111"/>
        <v>0</v>
      </c>
      <c r="W75" s="95"/>
      <c r="X75" s="95"/>
      <c r="Y75" s="95">
        <f t="shared" si="106"/>
        <v>0</v>
      </c>
      <c r="Z75" s="95">
        <f t="shared" si="106"/>
        <v>0</v>
      </c>
      <c r="AA75" s="95">
        <f t="shared" si="106"/>
        <v>0</v>
      </c>
      <c r="AB75" s="95">
        <f t="shared" si="106"/>
        <v>0</v>
      </c>
      <c r="AC75" s="95">
        <f t="shared" si="106"/>
        <v>0</v>
      </c>
      <c r="AD75" s="95"/>
      <c r="AE75" s="95"/>
      <c r="AF75" s="95">
        <f t="shared" ref="AF75:AJ93" si="114">IF((AND(AF$1&gt;=$J75,AF$1&lt;=$L75)),$Q75,0)</f>
        <v>0</v>
      </c>
      <c r="AG75" s="95">
        <f t="shared" si="114"/>
        <v>0</v>
      </c>
      <c r="AH75" s="95">
        <f t="shared" si="114"/>
        <v>0</v>
      </c>
      <c r="AI75" s="95">
        <f t="shared" si="114"/>
        <v>0</v>
      </c>
      <c r="AJ75" s="95">
        <f t="shared" si="114"/>
        <v>0</v>
      </c>
      <c r="AK75" s="95"/>
      <c r="AL75" s="95"/>
      <c r="AM75" s="95">
        <f t="shared" ref="AM75:AQ99" si="115">IF((AND(AM$1&gt;=$J75,AM$1&lt;=$L75)),$Q75,0)</f>
        <v>0</v>
      </c>
      <c r="AN75" s="95">
        <f t="shared" si="115"/>
        <v>0</v>
      </c>
      <c r="AO75" s="95">
        <f t="shared" si="115"/>
        <v>0</v>
      </c>
      <c r="AP75" s="95">
        <f t="shared" si="115"/>
        <v>0</v>
      </c>
      <c r="AQ75" s="95">
        <f t="shared" si="115"/>
        <v>0</v>
      </c>
      <c r="AR75" s="95"/>
      <c r="AS75" s="95"/>
      <c r="AT75" s="95">
        <f t="shared" ref="AT75:AX95" si="116">IF((AND(AT$1&gt;=$J75,AT$1&lt;=$L75)),$Q75,0)</f>
        <v>0</v>
      </c>
      <c r="AU75" s="95">
        <f t="shared" si="116"/>
        <v>0</v>
      </c>
      <c r="AV75" s="95">
        <f t="shared" si="116"/>
        <v>0</v>
      </c>
      <c r="AW75" s="95">
        <f t="shared" si="116"/>
        <v>0</v>
      </c>
      <c r="AX75" s="95">
        <f t="shared" si="116"/>
        <v>0</v>
      </c>
      <c r="AY75" s="95"/>
      <c r="AZ75" s="95"/>
      <c r="BA75" s="95">
        <f t="shared" ref="BA75:BE95" si="117">IF((AND(BA$1&gt;=$J75,BA$1&lt;=$L75)),$Q75,0)</f>
        <v>0</v>
      </c>
      <c r="BB75" s="95">
        <f t="shared" si="117"/>
        <v>0</v>
      </c>
      <c r="BC75" s="95">
        <f t="shared" si="117"/>
        <v>0</v>
      </c>
      <c r="BD75" s="95">
        <f t="shared" si="117"/>
        <v>0</v>
      </c>
      <c r="BE75" s="95">
        <f t="shared" si="117"/>
        <v>0</v>
      </c>
      <c r="BF75" s="95"/>
      <c r="BG75" s="95"/>
      <c r="BH75" s="95">
        <f t="shared" ref="BH75:BL95" si="118">IF((AND(BH$1&gt;=$J75,BH$1&lt;=$L75)),$Q75,0)</f>
        <v>0</v>
      </c>
      <c r="BI75" s="95">
        <f t="shared" si="118"/>
        <v>0</v>
      </c>
      <c r="BJ75" s="95">
        <f t="shared" si="118"/>
        <v>0</v>
      </c>
      <c r="BK75" s="95">
        <f t="shared" si="118"/>
        <v>0</v>
      </c>
      <c r="BL75" s="95">
        <f t="shared" si="118"/>
        <v>0</v>
      </c>
      <c r="BM75" s="95"/>
      <c r="BN75" s="95"/>
      <c r="BO75" s="95">
        <f t="shared" ref="BO75:BS95" si="119">IF((AND(BO$1&gt;=$J75,BO$1&lt;=$L75)),$Q75,0)</f>
        <v>0</v>
      </c>
      <c r="BP75" s="95">
        <f t="shared" si="119"/>
        <v>0</v>
      </c>
      <c r="BQ75" s="95">
        <f t="shared" si="119"/>
        <v>0</v>
      </c>
      <c r="BR75" s="95">
        <f t="shared" si="119"/>
        <v>0</v>
      </c>
      <c r="BS75" s="95">
        <f t="shared" si="119"/>
        <v>0</v>
      </c>
      <c r="BT75" s="95"/>
      <c r="BU75" s="95"/>
      <c r="BV75" s="95">
        <f t="shared" ref="BV75:BZ95" si="120">IF((AND(BV$1&gt;=$J75,BV$1&lt;=$L75)),$Q75,0)</f>
        <v>0</v>
      </c>
      <c r="BW75" s="95">
        <f t="shared" si="120"/>
        <v>0</v>
      </c>
      <c r="BX75" s="95">
        <f t="shared" si="120"/>
        <v>0</v>
      </c>
      <c r="BY75" s="95">
        <f t="shared" si="120"/>
        <v>0</v>
      </c>
      <c r="BZ75" s="95">
        <f t="shared" si="120"/>
        <v>0</v>
      </c>
      <c r="CA75" s="95"/>
      <c r="CB75" s="95"/>
      <c r="CC75" s="95">
        <f t="shared" ref="CC75:CG95" si="121">IF((AND(CC$1&gt;=$J75,CC$1&lt;=$L75)),$Q75,0)</f>
        <v>0</v>
      </c>
      <c r="CD75" s="95">
        <f t="shared" si="121"/>
        <v>0</v>
      </c>
      <c r="CE75" s="95">
        <f t="shared" si="121"/>
        <v>0</v>
      </c>
      <c r="CF75" s="95">
        <f t="shared" si="121"/>
        <v>0</v>
      </c>
      <c r="CG75" s="95">
        <f t="shared" si="121"/>
        <v>0</v>
      </c>
      <c r="CH75" s="95"/>
      <c r="CI75" s="95"/>
      <c r="CJ75" s="95">
        <f t="shared" ref="CJ75:CN82" si="122">IF((AND(CJ$1&gt;=$J75,CJ$1&lt;=$L75)),$Q75,0)</f>
        <v>0</v>
      </c>
      <c r="CK75" s="95">
        <f t="shared" si="122"/>
        <v>0</v>
      </c>
      <c r="CL75" s="95">
        <f t="shared" si="122"/>
        <v>0</v>
      </c>
      <c r="CM75" s="95">
        <f t="shared" si="122"/>
        <v>0</v>
      </c>
      <c r="CN75" s="95">
        <f t="shared" si="122"/>
        <v>0</v>
      </c>
      <c r="CO75" s="95"/>
      <c r="CP75" s="95"/>
      <c r="CQ75" s="95">
        <f t="shared" ref="CQ75:CS82" si="123">IF((AND(CQ$1&gt;=$J75,CQ$1&lt;=$L75)),$Q75,0)</f>
        <v>0</v>
      </c>
      <c r="CR75" s="95">
        <f t="shared" si="123"/>
        <v>0</v>
      </c>
      <c r="CS75" s="79">
        <f t="shared" si="123"/>
        <v>0</v>
      </c>
      <c r="CT75" s="79">
        <f t="shared" si="113"/>
        <v>0</v>
      </c>
      <c r="CU75" s="79">
        <f t="shared" si="113"/>
        <v>0</v>
      </c>
      <c r="CV75" s="80"/>
      <c r="CW75" s="80"/>
      <c r="CX75" s="79">
        <f t="shared" si="113"/>
        <v>0</v>
      </c>
      <c r="CY75" s="79">
        <f t="shared" si="113"/>
        <v>0</v>
      </c>
      <c r="CZ75" s="79">
        <f t="shared" si="113"/>
        <v>0</v>
      </c>
      <c r="DA75" s="79">
        <f t="shared" si="113"/>
        <v>0</v>
      </c>
      <c r="DB75" s="79">
        <f t="shared" si="113"/>
        <v>0</v>
      </c>
      <c r="DC75" s="80"/>
      <c r="DD75" s="80"/>
      <c r="DE75" s="79">
        <f t="shared" si="103"/>
        <v>0</v>
      </c>
      <c r="DF75" s="79">
        <f t="shared" si="103"/>
        <v>0</v>
      </c>
      <c r="DG75" s="79">
        <f t="shared" si="103"/>
        <v>0</v>
      </c>
      <c r="DH75" s="79">
        <f t="shared" si="103"/>
        <v>0</v>
      </c>
      <c r="DI75" s="79">
        <f t="shared" si="103"/>
        <v>0</v>
      </c>
      <c r="DJ75" s="80"/>
      <c r="DK75" s="80"/>
      <c r="DL75" s="79">
        <f t="shared" si="103"/>
        <v>0</v>
      </c>
      <c r="DM75" s="79">
        <f t="shared" si="103"/>
        <v>0</v>
      </c>
      <c r="DN75" s="79">
        <f t="shared" si="103"/>
        <v>0</v>
      </c>
      <c r="DO75" s="79">
        <f t="shared" si="103"/>
        <v>0</v>
      </c>
      <c r="DP75" s="79">
        <f t="shared" si="103"/>
        <v>0</v>
      </c>
      <c r="DQ75" s="80"/>
      <c r="DR75" s="80"/>
      <c r="DS75" s="79">
        <f t="shared" si="103"/>
        <v>0</v>
      </c>
      <c r="DT75" s="79">
        <f t="shared" si="103"/>
        <v>0</v>
      </c>
      <c r="DU75" s="79">
        <f t="shared" si="112"/>
        <v>0</v>
      </c>
      <c r="DV75" s="79">
        <f t="shared" si="112"/>
        <v>0</v>
      </c>
      <c r="DW75" s="79">
        <f t="shared" si="112"/>
        <v>0</v>
      </c>
      <c r="DX75" s="80"/>
      <c r="DY75" s="80"/>
      <c r="DZ75" s="79">
        <f t="shared" si="112"/>
        <v>0</v>
      </c>
      <c r="EA75" s="79">
        <f t="shared" si="112"/>
        <v>0</v>
      </c>
      <c r="EB75" s="79">
        <f t="shared" si="112"/>
        <v>0</v>
      </c>
      <c r="EC75" s="79">
        <f t="shared" si="112"/>
        <v>0</v>
      </c>
      <c r="ED75" s="79">
        <f t="shared" si="112"/>
        <v>0</v>
      </c>
      <c r="EE75" s="80"/>
      <c r="EF75" s="80"/>
      <c r="EG75" s="79">
        <f t="shared" si="112"/>
        <v>0</v>
      </c>
      <c r="EH75" s="79">
        <f t="shared" si="112"/>
        <v>0</v>
      </c>
      <c r="EI75" s="79">
        <f t="shared" si="112"/>
        <v>0</v>
      </c>
      <c r="EJ75" s="79">
        <f t="shared" si="112"/>
        <v>0</v>
      </c>
      <c r="EK75" s="79">
        <f t="shared" si="112"/>
        <v>0</v>
      </c>
      <c r="EL75" s="80"/>
      <c r="EM75" s="80"/>
      <c r="EN75" s="79">
        <f t="shared" si="112"/>
        <v>0</v>
      </c>
      <c r="EO75" s="79">
        <f t="shared" si="112"/>
        <v>0</v>
      </c>
      <c r="EP75" s="79">
        <f t="shared" si="112"/>
        <v>0</v>
      </c>
      <c r="EQ75" s="79">
        <f t="shared" si="112"/>
        <v>0</v>
      </c>
      <c r="ER75" s="79">
        <f t="shared" si="112"/>
        <v>0</v>
      </c>
      <c r="ES75" s="80"/>
      <c r="ET75" s="80"/>
      <c r="EU75" s="79">
        <f t="shared" si="110"/>
        <v>0</v>
      </c>
      <c r="EV75" s="79">
        <f t="shared" si="110"/>
        <v>0</v>
      </c>
      <c r="EW75" s="79">
        <f t="shared" si="110"/>
        <v>0</v>
      </c>
      <c r="EX75" s="79">
        <f t="shared" si="110"/>
        <v>0</v>
      </c>
      <c r="EY75" s="79">
        <f t="shared" si="110"/>
        <v>0</v>
      </c>
      <c r="EZ75" s="80"/>
      <c r="FA75" s="80"/>
      <c r="FB75" s="79">
        <f t="shared" si="109"/>
        <v>0</v>
      </c>
      <c r="FC75" s="79">
        <f t="shared" si="109"/>
        <v>0</v>
      </c>
      <c r="FD75" s="79">
        <f t="shared" si="109"/>
        <v>0</v>
      </c>
      <c r="FE75" s="79">
        <f t="shared" si="109"/>
        <v>0</v>
      </c>
      <c r="FF75" s="79">
        <f t="shared" si="109"/>
        <v>0</v>
      </c>
      <c r="FG75" s="80"/>
      <c r="FH75" s="80"/>
      <c r="FI75" s="79">
        <f t="shared" si="109"/>
        <v>0</v>
      </c>
      <c r="FJ75" s="79">
        <f t="shared" si="109"/>
        <v>0</v>
      </c>
      <c r="FK75" s="79">
        <f t="shared" si="109"/>
        <v>0</v>
      </c>
      <c r="FL75" s="79">
        <f t="shared" si="109"/>
        <v>0</v>
      </c>
      <c r="FM75" s="79">
        <f t="shared" si="109"/>
        <v>0</v>
      </c>
      <c r="FN75" s="80"/>
      <c r="FO75" s="80"/>
      <c r="FP75" s="79">
        <f t="shared" si="109"/>
        <v>0</v>
      </c>
      <c r="FQ75" s="79">
        <f t="shared" si="109"/>
        <v>0</v>
      </c>
      <c r="FR75" s="79">
        <f t="shared" si="109"/>
        <v>0</v>
      </c>
      <c r="FS75" s="79">
        <f t="shared" si="109"/>
        <v>0</v>
      </c>
      <c r="FT75" s="79">
        <f t="shared" si="109"/>
        <v>0</v>
      </c>
      <c r="FU75" s="80"/>
      <c r="FV75" s="80"/>
      <c r="FW75" s="79">
        <f t="shared" si="109"/>
        <v>0</v>
      </c>
      <c r="FX75" s="79">
        <f t="shared" si="109"/>
        <v>0</v>
      </c>
      <c r="FY75" s="79">
        <f t="shared" si="109"/>
        <v>0</v>
      </c>
    </row>
    <row r="76" spans="1:181" s="96" customFormat="1" ht="31.5" customHeight="1">
      <c r="A76" s="82"/>
      <c r="B76" s="87"/>
      <c r="C76" s="87"/>
      <c r="D76" s="130"/>
      <c r="E76" s="87"/>
      <c r="F76" s="87"/>
      <c r="G76" s="87"/>
      <c r="H76" s="83"/>
      <c r="I76" s="83"/>
      <c r="J76" s="91"/>
      <c r="K76" s="85"/>
      <c r="L76" s="84"/>
      <c r="M76" s="124"/>
      <c r="N76" s="124"/>
      <c r="O76" s="76"/>
      <c r="P76" s="86"/>
      <c r="Q76" s="88"/>
      <c r="R76" s="95">
        <f>IF((AND(R$1&gt;=$J76,R$1&lt;=$L76)),$Q76,0)</f>
        <v>0</v>
      </c>
      <c r="S76" s="95">
        <f>IF((AND(S$1&gt;=$J76,S$1&lt;=$L76)),$Q76,0)</f>
        <v>0</v>
      </c>
      <c r="T76" s="95">
        <f>IF((AND(T$1&gt;=$J76,T$1&lt;=$L76)),$Q76,0)</f>
        <v>0</v>
      </c>
      <c r="U76" s="95">
        <f>IF((AND(U$1&gt;=$J76,U$1&lt;=$L76)),$Q76,0)</f>
        <v>0</v>
      </c>
      <c r="V76" s="95">
        <f>IF((AND(V$1&gt;=$J76,V$1&lt;=$L76)),$Q76,0)</f>
        <v>0</v>
      </c>
      <c r="W76" s="95"/>
      <c r="X76" s="95"/>
      <c r="Y76" s="95">
        <f>IF((AND(Y$1&gt;=$J76,Y$1&lt;=$L76)),$Q76,0)</f>
        <v>0</v>
      </c>
      <c r="Z76" s="95">
        <f>IF((AND(Z$1&gt;=$J76,Z$1&lt;=$L76)),$Q76,0)</f>
        <v>0</v>
      </c>
      <c r="AA76" s="95">
        <f>IF((AND(AA$1&gt;=$J76,AA$1&lt;=$L76)),$Q76,0)</f>
        <v>0</v>
      </c>
      <c r="AB76" s="95">
        <f>IF((AND(AB$1&gt;=$J76,AB$1&lt;=$L76)),$Q76,0)</f>
        <v>0</v>
      </c>
      <c r="AC76" s="95">
        <f>IF((AND(AC$1&gt;=$J76,AC$1&lt;=$L76)),$Q76,0)</f>
        <v>0</v>
      </c>
      <c r="AD76" s="95"/>
      <c r="AE76" s="95"/>
      <c r="AF76" s="95">
        <f>IF((AND(AF$1&gt;=$J76,AF$1&lt;=$L76)),$Q76,0)</f>
        <v>0</v>
      </c>
      <c r="AG76" s="95">
        <f>IF((AND(AG$1&gt;=$J76,AG$1&lt;=$L76)),$Q76,0)</f>
        <v>0</v>
      </c>
      <c r="AH76" s="95">
        <f>IF((AND(AH$1&gt;=$J76,AH$1&lt;=$L76)),$Q76,0)</f>
        <v>0</v>
      </c>
      <c r="AI76" s="95">
        <f>IF((AND(AI$1&gt;=$J76,AI$1&lt;=$L76)),$Q76,0)</f>
        <v>0</v>
      </c>
      <c r="AJ76" s="95">
        <f>IF((AND(AJ$1&gt;=$J76,AJ$1&lt;=$L76)),$Q76,0)</f>
        <v>0</v>
      </c>
      <c r="AK76" s="95"/>
      <c r="AL76" s="95"/>
      <c r="AM76" s="95">
        <f>IF((AND(AM$1&gt;=$J76,AM$1&lt;=$L76)),$Q76,0)</f>
        <v>0</v>
      </c>
      <c r="AN76" s="95">
        <f>IF((AND(AN$1&gt;=$J76,AN$1&lt;=$L76)),$Q76,0)</f>
        <v>0</v>
      </c>
      <c r="AO76" s="95">
        <f>IF((AND(AO$1&gt;=$J76,AO$1&lt;=$L76)),$Q76,0)</f>
        <v>0</v>
      </c>
      <c r="AP76" s="95">
        <f>IF((AND(AP$1&gt;=$J76,AP$1&lt;=$L76)),$Q76,0)</f>
        <v>0</v>
      </c>
      <c r="AQ76" s="95">
        <f>IF((AND(AQ$1&gt;=$J76,AQ$1&lt;=$L76)),$Q76,0)</f>
        <v>0</v>
      </c>
      <c r="AR76" s="95"/>
      <c r="AS76" s="95"/>
      <c r="AT76" s="95">
        <f>IF((AND(AT$1&gt;=$J76,AT$1&lt;=$L76)),$Q76,0)</f>
        <v>0</v>
      </c>
      <c r="AU76" s="95">
        <f>IF((AND(AU$1&gt;=$J76,AU$1&lt;=$L76)),$Q76,0)</f>
        <v>0</v>
      </c>
      <c r="AV76" s="95">
        <f>IF((AND(AV$1&gt;=$J76,AV$1&lt;=$L76)),$Q76,0)</f>
        <v>0</v>
      </c>
      <c r="AW76" s="95">
        <f>IF((AND(AW$1&gt;=$J76,AW$1&lt;=$L76)),$Q76,0)</f>
        <v>0</v>
      </c>
      <c r="AX76" s="95">
        <f>IF((AND(AX$1&gt;=$J76,AX$1&lt;=$L76)),$Q76,0)</f>
        <v>0</v>
      </c>
      <c r="AY76" s="95"/>
      <c r="AZ76" s="95"/>
      <c r="BA76" s="95">
        <f>IF((AND(BA$1&gt;=$J76,BA$1&lt;=$L76)),$Q76,0)</f>
        <v>0</v>
      </c>
      <c r="BB76" s="95">
        <f>IF((AND(BB$1&gt;=$J76,BB$1&lt;=$L76)),$Q76,0)</f>
        <v>0</v>
      </c>
      <c r="BC76" s="95">
        <f>IF((AND(BC$1&gt;=$J76,BC$1&lt;=$L76)),$Q76,0)</f>
        <v>0</v>
      </c>
      <c r="BD76" s="95">
        <f>IF((AND(BD$1&gt;=$J76,BD$1&lt;=$L76)),$Q76,0)</f>
        <v>0</v>
      </c>
      <c r="BE76" s="95">
        <f>IF((AND(BE$1&gt;=$J76,BE$1&lt;=$L76)),$Q76,0)</f>
        <v>0</v>
      </c>
      <c r="BF76" s="95"/>
      <c r="BG76" s="95"/>
      <c r="BH76" s="95">
        <f>IF((AND(BH$1&gt;=$J76,BH$1&lt;=$L76)),$Q76,0)</f>
        <v>0</v>
      </c>
      <c r="BI76" s="95">
        <f>IF((AND(BI$1&gt;=$J76,BI$1&lt;=$L76)),$Q76,0)</f>
        <v>0</v>
      </c>
      <c r="BJ76" s="95">
        <f>IF((AND(BJ$1&gt;=$J76,BJ$1&lt;=$L76)),$Q76,0)</f>
        <v>0</v>
      </c>
      <c r="BK76" s="95">
        <f>IF((AND(BK$1&gt;=$J76,BK$1&lt;=$L76)),$Q76,0)</f>
        <v>0</v>
      </c>
      <c r="BL76" s="95">
        <f>IF((AND(BL$1&gt;=$J76,BL$1&lt;=$L76)),$Q76,0)</f>
        <v>0</v>
      </c>
      <c r="BM76" s="95"/>
      <c r="BN76" s="95"/>
      <c r="BO76" s="95">
        <f>IF((AND(BO$1&gt;=$J76,BO$1&lt;=$L76)),$Q76,0)</f>
        <v>0</v>
      </c>
      <c r="BP76" s="95">
        <f>IF((AND(BP$1&gt;=$J76,BP$1&lt;=$L76)),$Q76,0)</f>
        <v>0</v>
      </c>
      <c r="BQ76" s="95">
        <f>IF((AND(BQ$1&gt;=$J76,BQ$1&lt;=$L76)),$Q76,0)</f>
        <v>0</v>
      </c>
      <c r="BR76" s="95">
        <f>IF((AND(BR$1&gt;=$J76,BR$1&lt;=$L76)),$Q76,0)</f>
        <v>0</v>
      </c>
      <c r="BS76" s="95">
        <f>IF((AND(BS$1&gt;=$J76,BS$1&lt;=$L76)),$Q76,0)</f>
        <v>0</v>
      </c>
      <c r="BT76" s="95"/>
      <c r="BU76" s="95"/>
      <c r="BV76" s="95">
        <f>IF((AND(BV$1&gt;=$J76,BV$1&lt;=$L76)),$Q76,0)</f>
        <v>0</v>
      </c>
      <c r="BW76" s="95">
        <f>IF((AND(BW$1&gt;=$J76,BW$1&lt;=$L76)),$Q76,0)</f>
        <v>0</v>
      </c>
      <c r="BX76" s="95">
        <f>IF((AND(BX$1&gt;=$J76,BX$1&lt;=$L76)),$Q76,0)</f>
        <v>0</v>
      </c>
      <c r="BY76" s="95">
        <f>IF((AND(BY$1&gt;=$J76,BY$1&lt;=$L76)),$Q76,0)</f>
        <v>0</v>
      </c>
      <c r="BZ76" s="95">
        <f>IF((AND(BZ$1&gt;=$J76,BZ$1&lt;=$L76)),$Q76,0)</f>
        <v>0</v>
      </c>
      <c r="CA76" s="95"/>
      <c r="CB76" s="95"/>
      <c r="CC76" s="95">
        <f>IF((AND(CC$1&gt;=$J76,CC$1&lt;=$L76)),$Q76,0)</f>
        <v>0</v>
      </c>
      <c r="CD76" s="95">
        <f>IF((AND(CD$1&gt;=$J76,CD$1&lt;=$L76)),$Q76,0)</f>
        <v>0</v>
      </c>
      <c r="CE76" s="95">
        <f>IF((AND(CE$1&gt;=$J76,CE$1&lt;=$L76)),$Q76,0)</f>
        <v>0</v>
      </c>
      <c r="CF76" s="95">
        <f>IF((AND(CF$1&gt;=$J76,CF$1&lt;=$L76)),$Q76,0)</f>
        <v>0</v>
      </c>
      <c r="CG76" s="95">
        <f>IF((AND(CG$1&gt;=$J76,CG$1&lt;=$L76)),$Q76,0)</f>
        <v>0</v>
      </c>
      <c r="CH76" s="95"/>
      <c r="CI76" s="95"/>
      <c r="CJ76" s="95">
        <f t="shared" si="122"/>
        <v>0</v>
      </c>
      <c r="CK76" s="95">
        <f t="shared" si="122"/>
        <v>0</v>
      </c>
      <c r="CL76" s="95">
        <f t="shared" si="122"/>
        <v>0</v>
      </c>
      <c r="CM76" s="95">
        <f t="shared" si="122"/>
        <v>0</v>
      </c>
      <c r="CN76" s="95">
        <f t="shared" si="122"/>
        <v>0</v>
      </c>
      <c r="CO76" s="95"/>
      <c r="CP76" s="95"/>
      <c r="CQ76" s="95">
        <f t="shared" si="123"/>
        <v>0</v>
      </c>
      <c r="CR76" s="95">
        <f t="shared" si="123"/>
        <v>0</v>
      </c>
      <c r="CS76" s="79">
        <f t="shared" si="123"/>
        <v>0</v>
      </c>
      <c r="CT76" s="79">
        <f>IF((AND(CT$1&gt;=$J76,CT$1&lt;=$L76)),$Q76,0)</f>
        <v>0</v>
      </c>
      <c r="CU76" s="79">
        <f>IF((AND(CU$1&gt;=$J76,CU$1&lt;=$L76)),$Q76,0)</f>
        <v>0</v>
      </c>
      <c r="CV76" s="80"/>
      <c r="CW76" s="80"/>
      <c r="CX76" s="79">
        <f>IF((AND(CX$1&gt;=$J76,CX$1&lt;=$L76)),$Q76,0)</f>
        <v>0</v>
      </c>
      <c r="CY76" s="79">
        <f>IF((AND(CY$1&gt;=$J76,CY$1&lt;=$L76)),$Q76,0)</f>
        <v>0</v>
      </c>
      <c r="CZ76" s="79">
        <f>IF((AND(CZ$1&gt;=$J76,CZ$1&lt;=$L76)),$Q76,0)</f>
        <v>0</v>
      </c>
      <c r="DA76" s="79">
        <f>IF((AND(DA$1&gt;=$J76,DA$1&lt;=$L76)),$Q76,0)</f>
        <v>0</v>
      </c>
      <c r="DB76" s="79">
        <f>IF((AND(DB$1&gt;=$J76,DB$1&lt;=$L76)),$Q76,0)</f>
        <v>0</v>
      </c>
      <c r="DC76" s="80"/>
      <c r="DD76" s="80"/>
      <c r="DE76" s="79">
        <f>IF((AND(DE$1&gt;=$J76,DE$1&lt;=$L76)),$Q76,0)</f>
        <v>0</v>
      </c>
      <c r="DF76" s="79">
        <f>IF((AND(DF$1&gt;=$J76,DF$1&lt;=$L76)),$Q76,0)</f>
        <v>0</v>
      </c>
      <c r="DG76" s="79">
        <f>IF((AND(DG$1&gt;=$J76,DG$1&lt;=$L76)),$Q76,0)</f>
        <v>0</v>
      </c>
      <c r="DH76" s="79">
        <f>IF((AND(DH$1&gt;=$J76,DH$1&lt;=$L76)),$Q76,0)</f>
        <v>0</v>
      </c>
      <c r="DI76" s="79">
        <f>IF((AND(DI$1&gt;=$J76,DI$1&lt;=$L76)),$Q76,0)</f>
        <v>0</v>
      </c>
      <c r="DJ76" s="80"/>
      <c r="DK76" s="80"/>
      <c r="DL76" s="79">
        <f>IF((AND(DL$1&gt;=$J76,DL$1&lt;=$L76)),$Q76,0)</f>
        <v>0</v>
      </c>
      <c r="DM76" s="79">
        <f>IF((AND(DM$1&gt;=$J76,DM$1&lt;=$L76)),$Q76,0)</f>
        <v>0</v>
      </c>
      <c r="DN76" s="79">
        <f>IF((AND(DN$1&gt;=$J76,DN$1&lt;=$L76)),$Q76,0)</f>
        <v>0</v>
      </c>
      <c r="DO76" s="79">
        <f>IF((AND(DO$1&gt;=$J76,DO$1&lt;=$L76)),$Q76,0)</f>
        <v>0</v>
      </c>
      <c r="DP76" s="79">
        <f>IF((AND(DP$1&gt;=$J76,DP$1&lt;=$L76)),$Q76,0)</f>
        <v>0</v>
      </c>
      <c r="DQ76" s="80"/>
      <c r="DR76" s="80"/>
      <c r="DS76" s="79">
        <f>IF((AND(DS$1&gt;=$J76,DS$1&lt;=$L76)),$Q76,0)</f>
        <v>0</v>
      </c>
      <c r="DT76" s="79">
        <f>IF((AND(DT$1&gt;=$J76,DT$1&lt;=$L76)),$Q76,0)</f>
        <v>0</v>
      </c>
      <c r="DU76" s="79">
        <f>IF((AND(DU$1&gt;=$J76,DU$1&lt;=$L76)),$Q76,0)</f>
        <v>0</v>
      </c>
      <c r="DV76" s="79">
        <f>IF((AND(DV$1&gt;=$J76,DV$1&lt;=$L76)),$Q76,0)</f>
        <v>0</v>
      </c>
      <c r="DW76" s="79">
        <f>IF((AND(DW$1&gt;=$J76,DW$1&lt;=$L76)),$Q76,0)</f>
        <v>0</v>
      </c>
      <c r="DX76" s="80"/>
      <c r="DY76" s="80"/>
      <c r="DZ76" s="79">
        <f>IF((AND(DZ$1&gt;=$J76,DZ$1&lt;=$L76)),$Q76,0)</f>
        <v>0</v>
      </c>
      <c r="EA76" s="79">
        <f>IF((AND(EA$1&gt;=$J76,EA$1&lt;=$L76)),$Q76,0)</f>
        <v>0</v>
      </c>
      <c r="EB76" s="79">
        <f>IF((AND(EB$1&gt;=$J76,EB$1&lt;=$L76)),$Q76,0)</f>
        <v>0</v>
      </c>
      <c r="EC76" s="79">
        <f>IF((AND(EC$1&gt;=$J76,EC$1&lt;=$L76)),$Q76,0)</f>
        <v>0</v>
      </c>
      <c r="ED76" s="79">
        <f>IF((AND(ED$1&gt;=$J76,ED$1&lt;=$L76)),$Q76,0)</f>
        <v>0</v>
      </c>
      <c r="EE76" s="80"/>
      <c r="EF76" s="80"/>
      <c r="EG76" s="79">
        <f>IF((AND(EG$1&gt;=$J76,EG$1&lt;=$L76)),$Q76,0)</f>
        <v>0</v>
      </c>
      <c r="EH76" s="79">
        <f>IF((AND(EH$1&gt;=$J76,EH$1&lt;=$L76)),$Q76,0)</f>
        <v>0</v>
      </c>
      <c r="EI76" s="79">
        <f>IF((AND(EI$1&gt;=$J76,EI$1&lt;=$L76)),$Q76,0)</f>
        <v>0</v>
      </c>
      <c r="EJ76" s="79">
        <f>IF((AND(EJ$1&gt;=$J76,EJ$1&lt;=$L76)),$Q76,0)</f>
        <v>0</v>
      </c>
      <c r="EK76" s="79">
        <f>IF((AND(EK$1&gt;=$J76,EK$1&lt;=$L76)),$Q76,0)</f>
        <v>0</v>
      </c>
      <c r="EL76" s="80"/>
      <c r="EM76" s="80"/>
      <c r="EN76" s="79">
        <f>IF((AND(EN$1&gt;=$J76,EN$1&lt;=$L76)),$Q76,0)</f>
        <v>0</v>
      </c>
      <c r="EO76" s="79">
        <f>IF((AND(EO$1&gt;=$J76,EO$1&lt;=$L76)),$Q76,0)</f>
        <v>0</v>
      </c>
      <c r="EP76" s="79">
        <f>IF((AND(EP$1&gt;=$J76,EP$1&lt;=$L76)),$Q76,0)</f>
        <v>0</v>
      </c>
      <c r="EQ76" s="79">
        <f>IF((AND(EQ$1&gt;=$J76,EQ$1&lt;=$L76)),$Q76,0)</f>
        <v>0</v>
      </c>
      <c r="ER76" s="79">
        <f>IF((AND(ER$1&gt;=$J76,ER$1&lt;=$L76)),$Q76,0)</f>
        <v>0</v>
      </c>
      <c r="ES76" s="80"/>
      <c r="ET76" s="80"/>
      <c r="EU76" s="79">
        <f t="shared" si="110"/>
        <v>0</v>
      </c>
      <c r="EV76" s="79">
        <f t="shared" si="110"/>
        <v>0</v>
      </c>
      <c r="EW76" s="79">
        <f t="shared" si="110"/>
        <v>0</v>
      </c>
      <c r="EX76" s="79">
        <f t="shared" si="110"/>
        <v>0</v>
      </c>
      <c r="EY76" s="79">
        <f t="shared" si="110"/>
        <v>0</v>
      </c>
      <c r="EZ76" s="80"/>
      <c r="FA76" s="80"/>
      <c r="FB76" s="79">
        <f t="shared" si="109"/>
        <v>0</v>
      </c>
      <c r="FC76" s="79">
        <f t="shared" si="109"/>
        <v>0</v>
      </c>
      <c r="FD76" s="79">
        <f t="shared" si="109"/>
        <v>0</v>
      </c>
      <c r="FE76" s="79">
        <f t="shared" si="109"/>
        <v>0</v>
      </c>
      <c r="FF76" s="79">
        <f t="shared" si="109"/>
        <v>0</v>
      </c>
      <c r="FG76" s="80"/>
      <c r="FH76" s="80"/>
      <c r="FI76" s="79">
        <f t="shared" si="109"/>
        <v>0</v>
      </c>
      <c r="FJ76" s="79">
        <f t="shared" si="109"/>
        <v>0</v>
      </c>
      <c r="FK76" s="79">
        <f t="shared" si="109"/>
        <v>0</v>
      </c>
      <c r="FL76" s="79">
        <f t="shared" si="109"/>
        <v>0</v>
      </c>
      <c r="FM76" s="79">
        <f t="shared" si="109"/>
        <v>0</v>
      </c>
      <c r="FN76" s="80"/>
      <c r="FO76" s="80"/>
      <c r="FP76" s="79">
        <f t="shared" si="109"/>
        <v>0</v>
      </c>
      <c r="FQ76" s="79">
        <f t="shared" si="109"/>
        <v>0</v>
      </c>
      <c r="FR76" s="79">
        <f t="shared" si="109"/>
        <v>0</v>
      </c>
      <c r="FS76" s="79">
        <f t="shared" si="109"/>
        <v>0</v>
      </c>
      <c r="FT76" s="79">
        <f t="shared" si="109"/>
        <v>0</v>
      </c>
      <c r="FU76" s="80"/>
      <c r="FV76" s="80"/>
      <c r="FW76" s="79">
        <f t="shared" si="109"/>
        <v>0</v>
      </c>
      <c r="FX76" s="79">
        <f t="shared" si="109"/>
        <v>0</v>
      </c>
      <c r="FY76" s="79">
        <f t="shared" si="109"/>
        <v>0</v>
      </c>
    </row>
    <row r="77" spans="1:181" s="96" customFormat="1" ht="31.5" customHeight="1">
      <c r="A77" s="82"/>
      <c r="B77" s="87"/>
      <c r="C77" s="87"/>
      <c r="D77" s="130"/>
      <c r="E77" s="87"/>
      <c r="F77" s="87"/>
      <c r="G77" s="87"/>
      <c r="H77" s="83"/>
      <c r="I77" s="83"/>
      <c r="J77" s="91"/>
      <c r="K77" s="85"/>
      <c r="L77" s="84"/>
      <c r="M77" s="124"/>
      <c r="N77" s="124"/>
      <c r="O77" s="76"/>
      <c r="P77" s="86"/>
      <c r="Q77" s="88"/>
      <c r="R77" s="95">
        <f t="shared" si="111"/>
        <v>0</v>
      </c>
      <c r="S77" s="95">
        <f t="shared" si="111"/>
        <v>0</v>
      </c>
      <c r="T77" s="95">
        <f t="shared" si="111"/>
        <v>0</v>
      </c>
      <c r="U77" s="95">
        <f t="shared" si="111"/>
        <v>0</v>
      </c>
      <c r="V77" s="95">
        <f t="shared" si="111"/>
        <v>0</v>
      </c>
      <c r="W77" s="95"/>
      <c r="X77" s="95"/>
      <c r="Y77" s="95">
        <f t="shared" si="106"/>
        <v>0</v>
      </c>
      <c r="Z77" s="95">
        <f t="shared" si="106"/>
        <v>0</v>
      </c>
      <c r="AA77" s="95">
        <f t="shared" si="106"/>
        <v>0</v>
      </c>
      <c r="AB77" s="95">
        <f t="shared" si="106"/>
        <v>0</v>
      </c>
      <c r="AC77" s="95">
        <f t="shared" si="106"/>
        <v>0</v>
      </c>
      <c r="AD77" s="95"/>
      <c r="AE77" s="95"/>
      <c r="AF77" s="95">
        <f t="shared" si="114"/>
        <v>0</v>
      </c>
      <c r="AG77" s="95">
        <f t="shared" si="114"/>
        <v>0</v>
      </c>
      <c r="AH77" s="95">
        <f t="shared" si="114"/>
        <v>0</v>
      </c>
      <c r="AI77" s="95">
        <f t="shared" si="114"/>
        <v>0</v>
      </c>
      <c r="AJ77" s="95">
        <f t="shared" si="114"/>
        <v>0</v>
      </c>
      <c r="AK77" s="95"/>
      <c r="AL77" s="95"/>
      <c r="AM77" s="95">
        <f t="shared" si="115"/>
        <v>0</v>
      </c>
      <c r="AN77" s="95">
        <f t="shared" si="115"/>
        <v>0</v>
      </c>
      <c r="AO77" s="95">
        <f t="shared" si="115"/>
        <v>0</v>
      </c>
      <c r="AP77" s="95">
        <f t="shared" si="115"/>
        <v>0</v>
      </c>
      <c r="AQ77" s="95">
        <f t="shared" si="115"/>
        <v>0</v>
      </c>
      <c r="AR77" s="95"/>
      <c r="AS77" s="95"/>
      <c r="AT77" s="95">
        <f t="shared" si="116"/>
        <v>0</v>
      </c>
      <c r="AU77" s="95">
        <f t="shared" si="116"/>
        <v>0</v>
      </c>
      <c r="AV77" s="95">
        <f t="shared" si="116"/>
        <v>0</v>
      </c>
      <c r="AW77" s="95">
        <f t="shared" si="116"/>
        <v>0</v>
      </c>
      <c r="AX77" s="95">
        <f t="shared" si="116"/>
        <v>0</v>
      </c>
      <c r="AY77" s="95"/>
      <c r="AZ77" s="95"/>
      <c r="BA77" s="95">
        <f t="shared" si="117"/>
        <v>0</v>
      </c>
      <c r="BB77" s="95">
        <f t="shared" si="117"/>
        <v>0</v>
      </c>
      <c r="BC77" s="95">
        <f t="shared" si="117"/>
        <v>0</v>
      </c>
      <c r="BD77" s="95">
        <f t="shared" si="117"/>
        <v>0</v>
      </c>
      <c r="BE77" s="95">
        <f t="shared" si="117"/>
        <v>0</v>
      </c>
      <c r="BF77" s="95"/>
      <c r="BG77" s="95"/>
      <c r="BH77" s="95">
        <f t="shared" si="118"/>
        <v>0</v>
      </c>
      <c r="BI77" s="95">
        <f t="shared" si="118"/>
        <v>0</v>
      </c>
      <c r="BJ77" s="95">
        <f t="shared" si="118"/>
        <v>0</v>
      </c>
      <c r="BK77" s="95">
        <f t="shared" si="118"/>
        <v>0</v>
      </c>
      <c r="BL77" s="95">
        <f t="shared" si="118"/>
        <v>0</v>
      </c>
      <c r="BM77" s="95"/>
      <c r="BN77" s="95"/>
      <c r="BO77" s="95">
        <f t="shared" si="119"/>
        <v>0</v>
      </c>
      <c r="BP77" s="95">
        <f t="shared" si="119"/>
        <v>0</v>
      </c>
      <c r="BQ77" s="95">
        <f t="shared" si="119"/>
        <v>0</v>
      </c>
      <c r="BR77" s="95">
        <f t="shared" si="119"/>
        <v>0</v>
      </c>
      <c r="BS77" s="95">
        <f t="shared" si="119"/>
        <v>0</v>
      </c>
      <c r="BT77" s="95"/>
      <c r="BU77" s="95"/>
      <c r="BV77" s="95">
        <f t="shared" si="120"/>
        <v>0</v>
      </c>
      <c r="BW77" s="95">
        <f t="shared" si="120"/>
        <v>0</v>
      </c>
      <c r="BX77" s="95">
        <f t="shared" si="120"/>
        <v>0</v>
      </c>
      <c r="BY77" s="95">
        <f t="shared" si="120"/>
        <v>0</v>
      </c>
      <c r="BZ77" s="95">
        <f t="shared" si="120"/>
        <v>0</v>
      </c>
      <c r="CA77" s="95"/>
      <c r="CB77" s="95"/>
      <c r="CC77" s="95">
        <f t="shared" si="121"/>
        <v>0</v>
      </c>
      <c r="CD77" s="95">
        <f t="shared" si="121"/>
        <v>0</v>
      </c>
      <c r="CE77" s="95">
        <f t="shared" si="121"/>
        <v>0</v>
      </c>
      <c r="CF77" s="95">
        <f t="shared" si="121"/>
        <v>0</v>
      </c>
      <c r="CG77" s="95">
        <f t="shared" si="121"/>
        <v>0</v>
      </c>
      <c r="CH77" s="95"/>
      <c r="CI77" s="95"/>
      <c r="CJ77" s="95">
        <f t="shared" si="122"/>
        <v>0</v>
      </c>
      <c r="CK77" s="95">
        <f t="shared" si="122"/>
        <v>0</v>
      </c>
      <c r="CL77" s="95">
        <f t="shared" si="122"/>
        <v>0</v>
      </c>
      <c r="CM77" s="95">
        <f t="shared" si="122"/>
        <v>0</v>
      </c>
      <c r="CN77" s="95">
        <f t="shared" si="122"/>
        <v>0</v>
      </c>
      <c r="CO77" s="95"/>
      <c r="CP77" s="95"/>
      <c r="CQ77" s="95">
        <f t="shared" si="123"/>
        <v>0</v>
      </c>
      <c r="CR77" s="95">
        <f t="shared" si="123"/>
        <v>0</v>
      </c>
      <c r="CS77" s="79">
        <f t="shared" si="123"/>
        <v>0</v>
      </c>
      <c r="CT77" s="79">
        <f t="shared" si="113"/>
        <v>0</v>
      </c>
      <c r="CU77" s="79">
        <f t="shared" si="113"/>
        <v>0</v>
      </c>
      <c r="CV77" s="80"/>
      <c r="CW77" s="80"/>
      <c r="CX77" s="79">
        <f t="shared" si="113"/>
        <v>0</v>
      </c>
      <c r="CY77" s="79">
        <f t="shared" si="113"/>
        <v>0</v>
      </c>
      <c r="CZ77" s="79">
        <f t="shared" si="113"/>
        <v>0</v>
      </c>
      <c r="DA77" s="79">
        <f t="shared" si="113"/>
        <v>0</v>
      </c>
      <c r="DB77" s="79">
        <f t="shared" si="113"/>
        <v>0</v>
      </c>
      <c r="DC77" s="80"/>
      <c r="DD77" s="80"/>
      <c r="DE77" s="79">
        <f t="shared" ref="DE77:DT97" si="124">IF((AND(DE$1&gt;=$J77,DE$1&lt;=$L77)),$Q77,0)</f>
        <v>0</v>
      </c>
      <c r="DF77" s="79">
        <f t="shared" si="124"/>
        <v>0</v>
      </c>
      <c r="DG77" s="79">
        <f t="shared" si="124"/>
        <v>0</v>
      </c>
      <c r="DH77" s="79">
        <f t="shared" si="124"/>
        <v>0</v>
      </c>
      <c r="DI77" s="79">
        <f t="shared" si="124"/>
        <v>0</v>
      </c>
      <c r="DJ77" s="80"/>
      <c r="DK77" s="80"/>
      <c r="DL77" s="79">
        <f t="shared" si="124"/>
        <v>0</v>
      </c>
      <c r="DM77" s="79">
        <f t="shared" si="124"/>
        <v>0</v>
      </c>
      <c r="DN77" s="79">
        <f t="shared" si="124"/>
        <v>0</v>
      </c>
      <c r="DO77" s="79">
        <f t="shared" si="124"/>
        <v>0</v>
      </c>
      <c r="DP77" s="79">
        <f t="shared" si="124"/>
        <v>0</v>
      </c>
      <c r="DQ77" s="80"/>
      <c r="DR77" s="80"/>
      <c r="DS77" s="79">
        <f t="shared" ref="DS77:ER89" si="125">IF((AND(DS$1&gt;=$J77,DS$1&lt;=$L77)),$Q77,0)</f>
        <v>0</v>
      </c>
      <c r="DT77" s="79">
        <f t="shared" si="125"/>
        <v>0</v>
      </c>
      <c r="DU77" s="79">
        <f t="shared" si="125"/>
        <v>0</v>
      </c>
      <c r="DV77" s="79">
        <f t="shared" si="125"/>
        <v>0</v>
      </c>
      <c r="DW77" s="79">
        <f t="shared" si="125"/>
        <v>0</v>
      </c>
      <c r="DX77" s="80"/>
      <c r="DY77" s="80"/>
      <c r="DZ77" s="79">
        <f t="shared" si="125"/>
        <v>0</v>
      </c>
      <c r="EA77" s="79">
        <f t="shared" si="125"/>
        <v>0</v>
      </c>
      <c r="EB77" s="79">
        <f t="shared" si="125"/>
        <v>0</v>
      </c>
      <c r="EC77" s="79">
        <f t="shared" si="125"/>
        <v>0</v>
      </c>
      <c r="ED77" s="79">
        <f t="shared" si="125"/>
        <v>0</v>
      </c>
      <c r="EE77" s="80"/>
      <c r="EF77" s="80"/>
      <c r="EG77" s="79">
        <f t="shared" si="125"/>
        <v>0</v>
      </c>
      <c r="EH77" s="79">
        <f t="shared" si="125"/>
        <v>0</v>
      </c>
      <c r="EI77" s="79">
        <f t="shared" si="125"/>
        <v>0</v>
      </c>
      <c r="EJ77" s="79">
        <f t="shared" si="125"/>
        <v>0</v>
      </c>
      <c r="EK77" s="79">
        <f t="shared" si="125"/>
        <v>0</v>
      </c>
      <c r="EL77" s="80"/>
      <c r="EM77" s="80"/>
      <c r="EN77" s="79">
        <f t="shared" si="125"/>
        <v>0</v>
      </c>
      <c r="EO77" s="79">
        <f t="shared" si="125"/>
        <v>0</v>
      </c>
      <c r="EP77" s="79">
        <f t="shared" si="125"/>
        <v>0</v>
      </c>
      <c r="EQ77" s="79">
        <f t="shared" si="125"/>
        <v>0</v>
      </c>
      <c r="ER77" s="79">
        <f t="shared" si="125"/>
        <v>0</v>
      </c>
      <c r="ES77" s="80"/>
      <c r="ET77" s="80"/>
      <c r="EU77" s="79">
        <f t="shared" si="110"/>
        <v>0</v>
      </c>
      <c r="EV77" s="79">
        <f t="shared" si="110"/>
        <v>0</v>
      </c>
      <c r="EW77" s="79">
        <f t="shared" si="110"/>
        <v>0</v>
      </c>
      <c r="EX77" s="79">
        <f t="shared" si="110"/>
        <v>0</v>
      </c>
      <c r="EY77" s="79">
        <f t="shared" si="110"/>
        <v>0</v>
      </c>
      <c r="EZ77" s="80"/>
      <c r="FA77" s="80"/>
      <c r="FB77" s="79">
        <f t="shared" si="109"/>
        <v>0</v>
      </c>
      <c r="FC77" s="79">
        <f t="shared" si="109"/>
        <v>0</v>
      </c>
      <c r="FD77" s="79">
        <f t="shared" si="109"/>
        <v>0</v>
      </c>
      <c r="FE77" s="79">
        <f t="shared" si="109"/>
        <v>0</v>
      </c>
      <c r="FF77" s="79">
        <f t="shared" si="109"/>
        <v>0</v>
      </c>
      <c r="FG77" s="80"/>
      <c r="FH77" s="80"/>
      <c r="FI77" s="79">
        <f t="shared" si="109"/>
        <v>0</v>
      </c>
      <c r="FJ77" s="79">
        <f t="shared" si="109"/>
        <v>0</v>
      </c>
      <c r="FK77" s="79">
        <f t="shared" si="109"/>
        <v>0</v>
      </c>
      <c r="FL77" s="79">
        <f t="shared" si="109"/>
        <v>0</v>
      </c>
      <c r="FM77" s="79">
        <f t="shared" si="109"/>
        <v>0</v>
      </c>
      <c r="FN77" s="80"/>
      <c r="FO77" s="80"/>
      <c r="FP77" s="79">
        <f t="shared" si="109"/>
        <v>0</v>
      </c>
      <c r="FQ77" s="79">
        <f t="shared" si="109"/>
        <v>0</v>
      </c>
      <c r="FR77" s="79">
        <f t="shared" si="109"/>
        <v>0</v>
      </c>
      <c r="FS77" s="79">
        <f t="shared" si="109"/>
        <v>0</v>
      </c>
      <c r="FT77" s="79">
        <f t="shared" si="109"/>
        <v>0</v>
      </c>
      <c r="FU77" s="80"/>
      <c r="FV77" s="80"/>
      <c r="FW77" s="79">
        <f t="shared" si="109"/>
        <v>0</v>
      </c>
      <c r="FX77" s="79">
        <f t="shared" si="109"/>
        <v>0</v>
      </c>
      <c r="FY77" s="79">
        <f t="shared" si="109"/>
        <v>0</v>
      </c>
    </row>
    <row r="78" spans="1:181" s="96" customFormat="1" ht="31.5" customHeight="1">
      <c r="A78" s="82"/>
      <c r="B78" s="87"/>
      <c r="C78" s="87"/>
      <c r="D78" s="130"/>
      <c r="E78" s="87"/>
      <c r="F78" s="87"/>
      <c r="G78" s="87"/>
      <c r="H78" s="83"/>
      <c r="I78" s="83"/>
      <c r="J78" s="91"/>
      <c r="K78" s="85"/>
      <c r="L78" s="84"/>
      <c r="M78" s="124"/>
      <c r="N78" s="124"/>
      <c r="O78" s="76"/>
      <c r="P78" s="86"/>
      <c r="Q78" s="88"/>
      <c r="R78" s="95">
        <f t="shared" si="111"/>
        <v>0</v>
      </c>
      <c r="S78" s="95">
        <f t="shared" si="111"/>
        <v>0</v>
      </c>
      <c r="T78" s="95">
        <f t="shared" si="111"/>
        <v>0</v>
      </c>
      <c r="U78" s="95">
        <f t="shared" si="111"/>
        <v>0</v>
      </c>
      <c r="V78" s="95">
        <f t="shared" si="111"/>
        <v>0</v>
      </c>
      <c r="W78" s="95"/>
      <c r="X78" s="95"/>
      <c r="Y78" s="95">
        <f t="shared" si="106"/>
        <v>0</v>
      </c>
      <c r="Z78" s="95">
        <f t="shared" si="106"/>
        <v>0</v>
      </c>
      <c r="AA78" s="95">
        <f t="shared" si="106"/>
        <v>0</v>
      </c>
      <c r="AB78" s="95">
        <f t="shared" si="106"/>
        <v>0</v>
      </c>
      <c r="AC78" s="95">
        <f t="shared" si="106"/>
        <v>0</v>
      </c>
      <c r="AD78" s="95"/>
      <c r="AE78" s="95"/>
      <c r="AF78" s="95">
        <f t="shared" si="114"/>
        <v>0</v>
      </c>
      <c r="AG78" s="95">
        <f t="shared" si="114"/>
        <v>0</v>
      </c>
      <c r="AH78" s="95">
        <f t="shared" si="114"/>
        <v>0</v>
      </c>
      <c r="AI78" s="95">
        <f t="shared" si="114"/>
        <v>0</v>
      </c>
      <c r="AJ78" s="95">
        <f t="shared" si="114"/>
        <v>0</v>
      </c>
      <c r="AK78" s="95"/>
      <c r="AL78" s="95"/>
      <c r="AM78" s="95">
        <f t="shared" si="115"/>
        <v>0</v>
      </c>
      <c r="AN78" s="95">
        <f t="shared" si="115"/>
        <v>0</v>
      </c>
      <c r="AO78" s="95">
        <f t="shared" si="115"/>
        <v>0</v>
      </c>
      <c r="AP78" s="95">
        <f t="shared" si="115"/>
        <v>0</v>
      </c>
      <c r="AQ78" s="95">
        <f t="shared" si="115"/>
        <v>0</v>
      </c>
      <c r="AR78" s="95"/>
      <c r="AS78" s="95"/>
      <c r="AT78" s="95">
        <f t="shared" si="116"/>
        <v>0</v>
      </c>
      <c r="AU78" s="95">
        <f t="shared" si="116"/>
        <v>0</v>
      </c>
      <c r="AV78" s="95">
        <f t="shared" si="116"/>
        <v>0</v>
      </c>
      <c r="AW78" s="95">
        <f t="shared" si="116"/>
        <v>0</v>
      </c>
      <c r="AX78" s="95">
        <f t="shared" si="116"/>
        <v>0</v>
      </c>
      <c r="AY78" s="95"/>
      <c r="AZ78" s="95"/>
      <c r="BA78" s="95">
        <f t="shared" si="117"/>
        <v>0</v>
      </c>
      <c r="BB78" s="95">
        <f t="shared" si="117"/>
        <v>0</v>
      </c>
      <c r="BC78" s="95">
        <f t="shared" si="117"/>
        <v>0</v>
      </c>
      <c r="BD78" s="95">
        <f t="shared" si="117"/>
        <v>0</v>
      </c>
      <c r="BE78" s="95">
        <f t="shared" si="117"/>
        <v>0</v>
      </c>
      <c r="BF78" s="95"/>
      <c r="BG78" s="95"/>
      <c r="BH78" s="95">
        <f t="shared" si="118"/>
        <v>0</v>
      </c>
      <c r="BI78" s="95">
        <f t="shared" si="118"/>
        <v>0</v>
      </c>
      <c r="BJ78" s="95">
        <f t="shared" si="118"/>
        <v>0</v>
      </c>
      <c r="BK78" s="95">
        <f t="shared" si="118"/>
        <v>0</v>
      </c>
      <c r="BL78" s="95">
        <f t="shared" si="118"/>
        <v>0</v>
      </c>
      <c r="BM78" s="95"/>
      <c r="BN78" s="95"/>
      <c r="BO78" s="95">
        <f t="shared" si="119"/>
        <v>0</v>
      </c>
      <c r="BP78" s="95">
        <f t="shared" si="119"/>
        <v>0</v>
      </c>
      <c r="BQ78" s="95">
        <f t="shared" si="119"/>
        <v>0</v>
      </c>
      <c r="BR78" s="95">
        <f t="shared" si="119"/>
        <v>0</v>
      </c>
      <c r="BS78" s="95">
        <f t="shared" si="119"/>
        <v>0</v>
      </c>
      <c r="BT78" s="95"/>
      <c r="BU78" s="95"/>
      <c r="BV78" s="95">
        <f t="shared" si="120"/>
        <v>0</v>
      </c>
      <c r="BW78" s="95">
        <f t="shared" si="120"/>
        <v>0</v>
      </c>
      <c r="BX78" s="95">
        <f t="shared" si="120"/>
        <v>0</v>
      </c>
      <c r="BY78" s="95">
        <f t="shared" si="120"/>
        <v>0</v>
      </c>
      <c r="BZ78" s="95">
        <f t="shared" si="120"/>
        <v>0</v>
      </c>
      <c r="CA78" s="95"/>
      <c r="CB78" s="95"/>
      <c r="CC78" s="95">
        <f t="shared" si="121"/>
        <v>0</v>
      </c>
      <c r="CD78" s="95">
        <f t="shared" si="121"/>
        <v>0</v>
      </c>
      <c r="CE78" s="95">
        <f t="shared" si="121"/>
        <v>0</v>
      </c>
      <c r="CF78" s="95">
        <f t="shared" si="121"/>
        <v>0</v>
      </c>
      <c r="CG78" s="95">
        <f t="shared" si="121"/>
        <v>0</v>
      </c>
      <c r="CH78" s="95"/>
      <c r="CI78" s="95"/>
      <c r="CJ78" s="95">
        <f t="shared" si="122"/>
        <v>0</v>
      </c>
      <c r="CK78" s="95">
        <f t="shared" si="122"/>
        <v>0</v>
      </c>
      <c r="CL78" s="95">
        <f t="shared" si="122"/>
        <v>0</v>
      </c>
      <c r="CM78" s="95">
        <f t="shared" si="122"/>
        <v>0</v>
      </c>
      <c r="CN78" s="95">
        <f t="shared" si="122"/>
        <v>0</v>
      </c>
      <c r="CO78" s="95"/>
      <c r="CP78" s="95"/>
      <c r="CQ78" s="95">
        <f t="shared" si="123"/>
        <v>0</v>
      </c>
      <c r="CR78" s="95">
        <f t="shared" si="123"/>
        <v>0</v>
      </c>
      <c r="CS78" s="79">
        <f t="shared" si="123"/>
        <v>0</v>
      </c>
      <c r="CT78" s="79">
        <f t="shared" si="113"/>
        <v>0</v>
      </c>
      <c r="CU78" s="79">
        <f t="shared" si="113"/>
        <v>0</v>
      </c>
      <c r="CV78" s="80"/>
      <c r="CW78" s="80"/>
      <c r="CX78" s="79">
        <f t="shared" si="113"/>
        <v>0</v>
      </c>
      <c r="CY78" s="79">
        <f t="shared" si="113"/>
        <v>0</v>
      </c>
      <c r="CZ78" s="79">
        <f t="shared" si="113"/>
        <v>0</v>
      </c>
      <c r="DA78" s="79">
        <f t="shared" si="113"/>
        <v>0</v>
      </c>
      <c r="DB78" s="79">
        <f t="shared" si="113"/>
        <v>0</v>
      </c>
      <c r="DC78" s="80"/>
      <c r="DD78" s="80"/>
      <c r="DE78" s="79">
        <f t="shared" si="124"/>
        <v>0</v>
      </c>
      <c r="DF78" s="79">
        <f t="shared" si="124"/>
        <v>0</v>
      </c>
      <c r="DG78" s="79">
        <f t="shared" si="124"/>
        <v>0</v>
      </c>
      <c r="DH78" s="79">
        <f t="shared" si="124"/>
        <v>0</v>
      </c>
      <c r="DI78" s="79">
        <f t="shared" si="124"/>
        <v>0</v>
      </c>
      <c r="DJ78" s="80"/>
      <c r="DK78" s="80"/>
      <c r="DL78" s="79">
        <f t="shared" si="124"/>
        <v>0</v>
      </c>
      <c r="DM78" s="79">
        <f t="shared" si="124"/>
        <v>0</v>
      </c>
      <c r="DN78" s="79">
        <f t="shared" si="124"/>
        <v>0</v>
      </c>
      <c r="DO78" s="79">
        <f t="shared" si="124"/>
        <v>0</v>
      </c>
      <c r="DP78" s="79">
        <f t="shared" si="124"/>
        <v>0</v>
      </c>
      <c r="DQ78" s="80"/>
      <c r="DR78" s="80"/>
      <c r="DS78" s="79">
        <f t="shared" si="125"/>
        <v>0</v>
      </c>
      <c r="DT78" s="79">
        <f t="shared" si="125"/>
        <v>0</v>
      </c>
      <c r="DU78" s="79">
        <f t="shared" si="125"/>
        <v>0</v>
      </c>
      <c r="DV78" s="79">
        <f t="shared" si="125"/>
        <v>0</v>
      </c>
      <c r="DW78" s="79">
        <f t="shared" si="125"/>
        <v>0</v>
      </c>
      <c r="DX78" s="80"/>
      <c r="DY78" s="80"/>
      <c r="DZ78" s="79">
        <f t="shared" si="125"/>
        <v>0</v>
      </c>
      <c r="EA78" s="79">
        <f t="shared" si="125"/>
        <v>0</v>
      </c>
      <c r="EB78" s="79">
        <f t="shared" si="125"/>
        <v>0</v>
      </c>
      <c r="EC78" s="79">
        <f t="shared" si="125"/>
        <v>0</v>
      </c>
      <c r="ED78" s="79">
        <f t="shared" si="125"/>
        <v>0</v>
      </c>
      <c r="EE78" s="80"/>
      <c r="EF78" s="80"/>
      <c r="EG78" s="79">
        <f t="shared" si="125"/>
        <v>0</v>
      </c>
      <c r="EH78" s="79">
        <f t="shared" si="125"/>
        <v>0</v>
      </c>
      <c r="EI78" s="79">
        <f t="shared" si="125"/>
        <v>0</v>
      </c>
      <c r="EJ78" s="79">
        <f t="shared" si="125"/>
        <v>0</v>
      </c>
      <c r="EK78" s="79">
        <f t="shared" si="125"/>
        <v>0</v>
      </c>
      <c r="EL78" s="80"/>
      <c r="EM78" s="80"/>
      <c r="EN78" s="79">
        <f t="shared" si="125"/>
        <v>0</v>
      </c>
      <c r="EO78" s="79">
        <f t="shared" si="125"/>
        <v>0</v>
      </c>
      <c r="EP78" s="79">
        <f t="shared" si="125"/>
        <v>0</v>
      </c>
      <c r="EQ78" s="79">
        <f t="shared" si="125"/>
        <v>0</v>
      </c>
      <c r="ER78" s="79">
        <f t="shared" si="125"/>
        <v>0</v>
      </c>
      <c r="ES78" s="80"/>
      <c r="ET78" s="80"/>
      <c r="EU78" s="79">
        <f t="shared" si="110"/>
        <v>0</v>
      </c>
      <c r="EV78" s="79">
        <f t="shared" si="110"/>
        <v>0</v>
      </c>
      <c r="EW78" s="79">
        <f t="shared" si="110"/>
        <v>0</v>
      </c>
      <c r="EX78" s="79">
        <f t="shared" si="110"/>
        <v>0</v>
      </c>
      <c r="EY78" s="79">
        <f t="shared" si="110"/>
        <v>0</v>
      </c>
      <c r="EZ78" s="80"/>
      <c r="FA78" s="80"/>
      <c r="FB78" s="79">
        <f t="shared" si="109"/>
        <v>0</v>
      </c>
      <c r="FC78" s="79">
        <f t="shared" si="109"/>
        <v>0</v>
      </c>
      <c r="FD78" s="79">
        <f t="shared" si="109"/>
        <v>0</v>
      </c>
      <c r="FE78" s="79">
        <f t="shared" si="109"/>
        <v>0</v>
      </c>
      <c r="FF78" s="79">
        <f t="shared" si="109"/>
        <v>0</v>
      </c>
      <c r="FG78" s="80"/>
      <c r="FH78" s="80"/>
      <c r="FI78" s="79">
        <f t="shared" si="109"/>
        <v>0</v>
      </c>
      <c r="FJ78" s="79">
        <f t="shared" si="109"/>
        <v>0</v>
      </c>
      <c r="FK78" s="79">
        <f t="shared" si="109"/>
        <v>0</v>
      </c>
      <c r="FL78" s="79">
        <f t="shared" si="109"/>
        <v>0</v>
      </c>
      <c r="FM78" s="79">
        <f t="shared" si="109"/>
        <v>0</v>
      </c>
      <c r="FN78" s="80"/>
      <c r="FO78" s="80"/>
      <c r="FP78" s="79">
        <f t="shared" si="109"/>
        <v>0</v>
      </c>
      <c r="FQ78" s="79">
        <f t="shared" si="109"/>
        <v>0</v>
      </c>
      <c r="FR78" s="79">
        <f t="shared" si="109"/>
        <v>0</v>
      </c>
      <c r="FS78" s="79">
        <f t="shared" si="109"/>
        <v>0</v>
      </c>
      <c r="FT78" s="79">
        <f t="shared" si="109"/>
        <v>0</v>
      </c>
      <c r="FU78" s="80"/>
      <c r="FV78" s="80"/>
      <c r="FW78" s="79">
        <f t="shared" si="109"/>
        <v>0</v>
      </c>
      <c r="FX78" s="79">
        <f t="shared" si="109"/>
        <v>0</v>
      </c>
      <c r="FY78" s="79">
        <f t="shared" si="109"/>
        <v>0</v>
      </c>
    </row>
    <row r="79" spans="1:181" s="96" customFormat="1" ht="31.5" customHeight="1">
      <c r="A79" s="82"/>
      <c r="B79" s="87"/>
      <c r="C79" s="87"/>
      <c r="D79" s="130"/>
      <c r="E79" s="87"/>
      <c r="F79" s="87"/>
      <c r="G79" s="87"/>
      <c r="H79" s="83"/>
      <c r="I79" s="83"/>
      <c r="J79" s="91"/>
      <c r="K79" s="85"/>
      <c r="L79" s="84"/>
      <c r="M79" s="124"/>
      <c r="N79" s="124"/>
      <c r="O79" s="76"/>
      <c r="P79" s="86"/>
      <c r="Q79" s="88"/>
      <c r="R79" s="95">
        <f t="shared" si="111"/>
        <v>0</v>
      </c>
      <c r="S79" s="95">
        <f t="shared" si="111"/>
        <v>0</v>
      </c>
      <c r="T79" s="95">
        <f t="shared" si="111"/>
        <v>0</v>
      </c>
      <c r="U79" s="95">
        <f t="shared" si="111"/>
        <v>0</v>
      </c>
      <c r="V79" s="95">
        <f t="shared" si="111"/>
        <v>0</v>
      </c>
      <c r="W79" s="95"/>
      <c r="X79" s="95"/>
      <c r="Y79" s="95">
        <f t="shared" ref="Y79:AC93" si="126">IF((AND(Y$1&gt;=$J79,Y$1&lt;=$L79)),$Q79,0)</f>
        <v>0</v>
      </c>
      <c r="Z79" s="95">
        <f t="shared" si="126"/>
        <v>0</v>
      </c>
      <c r="AA79" s="95">
        <f t="shared" si="126"/>
        <v>0</v>
      </c>
      <c r="AB79" s="95">
        <f t="shared" si="126"/>
        <v>0</v>
      </c>
      <c r="AC79" s="95">
        <f t="shared" si="126"/>
        <v>0</v>
      </c>
      <c r="AD79" s="95"/>
      <c r="AE79" s="95"/>
      <c r="AF79" s="95">
        <f t="shared" si="114"/>
        <v>0</v>
      </c>
      <c r="AG79" s="95">
        <f t="shared" si="114"/>
        <v>0</v>
      </c>
      <c r="AH79" s="95">
        <f t="shared" si="114"/>
        <v>0</v>
      </c>
      <c r="AI79" s="95">
        <f t="shared" si="114"/>
        <v>0</v>
      </c>
      <c r="AJ79" s="95">
        <f t="shared" si="114"/>
        <v>0</v>
      </c>
      <c r="AK79" s="95"/>
      <c r="AL79" s="95"/>
      <c r="AM79" s="95">
        <f t="shared" si="115"/>
        <v>0</v>
      </c>
      <c r="AN79" s="95">
        <f t="shared" si="115"/>
        <v>0</v>
      </c>
      <c r="AO79" s="95">
        <f t="shared" si="115"/>
        <v>0</v>
      </c>
      <c r="AP79" s="95">
        <f t="shared" si="115"/>
        <v>0</v>
      </c>
      <c r="AQ79" s="95">
        <f t="shared" si="115"/>
        <v>0</v>
      </c>
      <c r="AR79" s="95"/>
      <c r="AS79" s="95"/>
      <c r="AT79" s="95">
        <f t="shared" si="116"/>
        <v>0</v>
      </c>
      <c r="AU79" s="95">
        <f t="shared" si="116"/>
        <v>0</v>
      </c>
      <c r="AV79" s="95">
        <f t="shared" si="116"/>
        <v>0</v>
      </c>
      <c r="AW79" s="95">
        <f t="shared" si="116"/>
        <v>0</v>
      </c>
      <c r="AX79" s="95">
        <f t="shared" si="116"/>
        <v>0</v>
      </c>
      <c r="AY79" s="95"/>
      <c r="AZ79" s="95"/>
      <c r="BA79" s="95">
        <f t="shared" si="117"/>
        <v>0</v>
      </c>
      <c r="BB79" s="95">
        <f t="shared" si="117"/>
        <v>0</v>
      </c>
      <c r="BC79" s="95">
        <f t="shared" si="117"/>
        <v>0</v>
      </c>
      <c r="BD79" s="95">
        <f t="shared" si="117"/>
        <v>0</v>
      </c>
      <c r="BE79" s="95">
        <f t="shared" si="117"/>
        <v>0</v>
      </c>
      <c r="BF79" s="95"/>
      <c r="BG79" s="95"/>
      <c r="BH79" s="95">
        <f t="shared" si="118"/>
        <v>0</v>
      </c>
      <c r="BI79" s="95">
        <f t="shared" si="118"/>
        <v>0</v>
      </c>
      <c r="BJ79" s="95">
        <f t="shared" si="118"/>
        <v>0</v>
      </c>
      <c r="BK79" s="95">
        <f t="shared" si="118"/>
        <v>0</v>
      </c>
      <c r="BL79" s="95">
        <f t="shared" si="118"/>
        <v>0</v>
      </c>
      <c r="BM79" s="95"/>
      <c r="BN79" s="95"/>
      <c r="BO79" s="95">
        <f t="shared" si="119"/>
        <v>0</v>
      </c>
      <c r="BP79" s="95">
        <f t="shared" si="119"/>
        <v>0</v>
      </c>
      <c r="BQ79" s="95">
        <f t="shared" si="119"/>
        <v>0</v>
      </c>
      <c r="BR79" s="95">
        <f t="shared" si="119"/>
        <v>0</v>
      </c>
      <c r="BS79" s="95">
        <f t="shared" si="119"/>
        <v>0</v>
      </c>
      <c r="BT79" s="95"/>
      <c r="BU79" s="95"/>
      <c r="BV79" s="95">
        <f t="shared" si="120"/>
        <v>0</v>
      </c>
      <c r="BW79" s="95">
        <f t="shared" si="120"/>
        <v>0</v>
      </c>
      <c r="BX79" s="95">
        <f t="shared" si="120"/>
        <v>0</v>
      </c>
      <c r="BY79" s="95">
        <f t="shared" si="120"/>
        <v>0</v>
      </c>
      <c r="BZ79" s="95">
        <f t="shared" si="120"/>
        <v>0</v>
      </c>
      <c r="CA79" s="95"/>
      <c r="CB79" s="95"/>
      <c r="CC79" s="95">
        <f t="shared" si="121"/>
        <v>0</v>
      </c>
      <c r="CD79" s="95">
        <f t="shared" si="121"/>
        <v>0</v>
      </c>
      <c r="CE79" s="95">
        <f t="shared" si="121"/>
        <v>0</v>
      </c>
      <c r="CF79" s="95">
        <f t="shared" si="121"/>
        <v>0</v>
      </c>
      <c r="CG79" s="95">
        <f t="shared" si="121"/>
        <v>0</v>
      </c>
      <c r="CH79" s="95"/>
      <c r="CI79" s="95"/>
      <c r="CJ79" s="95">
        <f t="shared" si="122"/>
        <v>0</v>
      </c>
      <c r="CK79" s="95">
        <f t="shared" si="122"/>
        <v>0</v>
      </c>
      <c r="CL79" s="95">
        <f t="shared" si="122"/>
        <v>0</v>
      </c>
      <c r="CM79" s="95">
        <f t="shared" si="122"/>
        <v>0</v>
      </c>
      <c r="CN79" s="95">
        <f t="shared" si="122"/>
        <v>0</v>
      </c>
      <c r="CO79" s="95"/>
      <c r="CP79" s="95"/>
      <c r="CQ79" s="95">
        <f t="shared" si="123"/>
        <v>0</v>
      </c>
      <c r="CR79" s="95">
        <f t="shared" si="123"/>
        <v>0</v>
      </c>
      <c r="CS79" s="79">
        <f t="shared" si="123"/>
        <v>0</v>
      </c>
      <c r="CT79" s="79">
        <f t="shared" si="113"/>
        <v>0</v>
      </c>
      <c r="CU79" s="79">
        <f t="shared" si="113"/>
        <v>0</v>
      </c>
      <c r="CV79" s="80"/>
      <c r="CW79" s="80"/>
      <c r="CX79" s="79">
        <f t="shared" si="113"/>
        <v>0</v>
      </c>
      <c r="CY79" s="79">
        <f t="shared" si="113"/>
        <v>0</v>
      </c>
      <c r="CZ79" s="79">
        <f t="shared" si="113"/>
        <v>0</v>
      </c>
      <c r="DA79" s="79">
        <f t="shared" si="113"/>
        <v>0</v>
      </c>
      <c r="DB79" s="79">
        <f t="shared" si="113"/>
        <v>0</v>
      </c>
      <c r="DC79" s="80"/>
      <c r="DD79" s="80"/>
      <c r="DE79" s="79">
        <f t="shared" si="124"/>
        <v>0</v>
      </c>
      <c r="DF79" s="79">
        <f t="shared" si="124"/>
        <v>0</v>
      </c>
      <c r="DG79" s="79">
        <f t="shared" si="124"/>
        <v>0</v>
      </c>
      <c r="DH79" s="79">
        <f t="shared" si="124"/>
        <v>0</v>
      </c>
      <c r="DI79" s="79">
        <f t="shared" si="124"/>
        <v>0</v>
      </c>
      <c r="DJ79" s="80"/>
      <c r="DK79" s="80"/>
      <c r="DL79" s="79">
        <f t="shared" si="124"/>
        <v>0</v>
      </c>
      <c r="DM79" s="79">
        <f t="shared" si="124"/>
        <v>0</v>
      </c>
      <c r="DN79" s="79">
        <f t="shared" si="124"/>
        <v>0</v>
      </c>
      <c r="DO79" s="79">
        <f t="shared" si="124"/>
        <v>0</v>
      </c>
      <c r="DP79" s="79">
        <f t="shared" si="124"/>
        <v>0</v>
      </c>
      <c r="DQ79" s="80"/>
      <c r="DR79" s="80"/>
      <c r="DS79" s="79">
        <f t="shared" si="125"/>
        <v>0</v>
      </c>
      <c r="DT79" s="79">
        <f t="shared" si="125"/>
        <v>0</v>
      </c>
      <c r="DU79" s="79">
        <f t="shared" si="125"/>
        <v>0</v>
      </c>
      <c r="DV79" s="79">
        <f t="shared" si="125"/>
        <v>0</v>
      </c>
      <c r="DW79" s="79">
        <f t="shared" si="125"/>
        <v>0</v>
      </c>
      <c r="DX79" s="80"/>
      <c r="DY79" s="80"/>
      <c r="DZ79" s="79">
        <f t="shared" si="125"/>
        <v>0</v>
      </c>
      <c r="EA79" s="79">
        <f t="shared" si="125"/>
        <v>0</v>
      </c>
      <c r="EB79" s="79">
        <f t="shared" si="125"/>
        <v>0</v>
      </c>
      <c r="EC79" s="79">
        <f t="shared" si="125"/>
        <v>0</v>
      </c>
      <c r="ED79" s="79">
        <f t="shared" si="125"/>
        <v>0</v>
      </c>
      <c r="EE79" s="80"/>
      <c r="EF79" s="80"/>
      <c r="EG79" s="79">
        <f t="shared" si="125"/>
        <v>0</v>
      </c>
      <c r="EH79" s="79">
        <f t="shared" si="125"/>
        <v>0</v>
      </c>
      <c r="EI79" s="79">
        <f t="shared" si="125"/>
        <v>0</v>
      </c>
      <c r="EJ79" s="79">
        <f t="shared" si="125"/>
        <v>0</v>
      </c>
      <c r="EK79" s="79">
        <f t="shared" si="125"/>
        <v>0</v>
      </c>
      <c r="EL79" s="80"/>
      <c r="EM79" s="80"/>
      <c r="EN79" s="79">
        <f t="shared" si="125"/>
        <v>0</v>
      </c>
      <c r="EO79" s="79">
        <f t="shared" si="125"/>
        <v>0</v>
      </c>
      <c r="EP79" s="79">
        <f t="shared" si="125"/>
        <v>0</v>
      </c>
      <c r="EQ79" s="79">
        <f t="shared" si="125"/>
        <v>0</v>
      </c>
      <c r="ER79" s="79">
        <f t="shared" si="125"/>
        <v>0</v>
      </c>
      <c r="ES79" s="80"/>
      <c r="ET79" s="80"/>
      <c r="EU79" s="79">
        <f t="shared" ref="EU79:EY88" si="127">IF((AND(EU$1&gt;=$J79,EU$1&lt;=$L79)),$Q79,0)</f>
        <v>0</v>
      </c>
      <c r="EV79" s="79">
        <f t="shared" si="127"/>
        <v>0</v>
      </c>
      <c r="EW79" s="79">
        <f t="shared" si="127"/>
        <v>0</v>
      </c>
      <c r="EX79" s="79">
        <f t="shared" si="127"/>
        <v>0</v>
      </c>
      <c r="EY79" s="79">
        <f t="shared" si="127"/>
        <v>0</v>
      </c>
      <c r="EZ79" s="80"/>
      <c r="FA79" s="80"/>
      <c r="FB79" s="79">
        <f t="shared" si="109"/>
        <v>0</v>
      </c>
      <c r="FC79" s="79">
        <f t="shared" si="109"/>
        <v>0</v>
      </c>
      <c r="FD79" s="79">
        <f t="shared" si="109"/>
        <v>0</v>
      </c>
      <c r="FE79" s="79">
        <f t="shared" si="109"/>
        <v>0</v>
      </c>
      <c r="FF79" s="79">
        <f t="shared" si="109"/>
        <v>0</v>
      </c>
      <c r="FG79" s="80"/>
      <c r="FH79" s="80"/>
      <c r="FI79" s="79">
        <f t="shared" si="109"/>
        <v>0</v>
      </c>
      <c r="FJ79" s="79">
        <f t="shared" si="109"/>
        <v>0</v>
      </c>
      <c r="FK79" s="79">
        <f t="shared" si="109"/>
        <v>0</v>
      </c>
      <c r="FL79" s="79">
        <f t="shared" si="109"/>
        <v>0</v>
      </c>
      <c r="FM79" s="79">
        <f t="shared" si="109"/>
        <v>0</v>
      </c>
      <c r="FN79" s="80"/>
      <c r="FO79" s="80"/>
      <c r="FP79" s="79">
        <f t="shared" si="109"/>
        <v>0</v>
      </c>
      <c r="FQ79" s="79">
        <f t="shared" si="109"/>
        <v>0</v>
      </c>
      <c r="FR79" s="79">
        <f t="shared" si="109"/>
        <v>0</v>
      </c>
      <c r="FS79" s="79">
        <f t="shared" si="109"/>
        <v>0</v>
      </c>
      <c r="FT79" s="79">
        <f t="shared" si="109"/>
        <v>0</v>
      </c>
      <c r="FU79" s="80"/>
      <c r="FV79" s="80"/>
      <c r="FW79" s="79">
        <f t="shared" si="109"/>
        <v>0</v>
      </c>
      <c r="FX79" s="79">
        <f t="shared" si="109"/>
        <v>0</v>
      </c>
      <c r="FY79" s="79">
        <f t="shared" si="109"/>
        <v>0</v>
      </c>
    </row>
    <row r="80" spans="1:181" s="96" customFormat="1" ht="31.5" customHeight="1">
      <c r="A80" s="82"/>
      <c r="B80" s="87"/>
      <c r="C80" s="87"/>
      <c r="D80" s="130"/>
      <c r="E80" s="87"/>
      <c r="F80" s="87"/>
      <c r="G80" s="87"/>
      <c r="H80" s="83"/>
      <c r="I80" s="83"/>
      <c r="J80" s="91"/>
      <c r="K80" s="85"/>
      <c r="L80" s="84"/>
      <c r="M80" s="124"/>
      <c r="N80" s="124"/>
      <c r="O80" s="76"/>
      <c r="P80" s="86"/>
      <c r="Q80" s="88"/>
      <c r="R80" s="95">
        <f t="shared" si="111"/>
        <v>0</v>
      </c>
      <c r="S80" s="95">
        <f t="shared" si="111"/>
        <v>0</v>
      </c>
      <c r="T80" s="95">
        <f t="shared" si="111"/>
        <v>0</v>
      </c>
      <c r="U80" s="95">
        <f t="shared" si="111"/>
        <v>0</v>
      </c>
      <c r="V80" s="95">
        <f t="shared" si="111"/>
        <v>0</v>
      </c>
      <c r="W80" s="95"/>
      <c r="X80" s="95"/>
      <c r="Y80" s="95">
        <f t="shared" si="126"/>
        <v>0</v>
      </c>
      <c r="Z80" s="95">
        <f t="shared" si="126"/>
        <v>0</v>
      </c>
      <c r="AA80" s="95">
        <f t="shared" si="126"/>
        <v>0</v>
      </c>
      <c r="AB80" s="95">
        <f t="shared" si="126"/>
        <v>0</v>
      </c>
      <c r="AC80" s="95">
        <f t="shared" si="126"/>
        <v>0</v>
      </c>
      <c r="AD80" s="95"/>
      <c r="AE80" s="95"/>
      <c r="AF80" s="95">
        <f t="shared" si="114"/>
        <v>0</v>
      </c>
      <c r="AG80" s="95">
        <f t="shared" si="114"/>
        <v>0</v>
      </c>
      <c r="AH80" s="95">
        <f t="shared" si="114"/>
        <v>0</v>
      </c>
      <c r="AI80" s="95">
        <f t="shared" si="114"/>
        <v>0</v>
      </c>
      <c r="AJ80" s="95">
        <f t="shared" si="114"/>
        <v>0</v>
      </c>
      <c r="AK80" s="95"/>
      <c r="AL80" s="95"/>
      <c r="AM80" s="95">
        <f t="shared" si="115"/>
        <v>0</v>
      </c>
      <c r="AN80" s="95">
        <f t="shared" si="115"/>
        <v>0</v>
      </c>
      <c r="AO80" s="95">
        <f t="shared" si="115"/>
        <v>0</v>
      </c>
      <c r="AP80" s="95">
        <f t="shared" si="115"/>
        <v>0</v>
      </c>
      <c r="AQ80" s="95">
        <f t="shared" si="115"/>
        <v>0</v>
      </c>
      <c r="AR80" s="95"/>
      <c r="AS80" s="95"/>
      <c r="AT80" s="95">
        <f t="shared" si="116"/>
        <v>0</v>
      </c>
      <c r="AU80" s="95">
        <f t="shared" si="116"/>
        <v>0</v>
      </c>
      <c r="AV80" s="95">
        <f t="shared" si="116"/>
        <v>0</v>
      </c>
      <c r="AW80" s="95">
        <f t="shared" si="116"/>
        <v>0</v>
      </c>
      <c r="AX80" s="95">
        <f t="shared" si="116"/>
        <v>0</v>
      </c>
      <c r="AY80" s="95"/>
      <c r="AZ80" s="95"/>
      <c r="BA80" s="95">
        <f t="shared" si="117"/>
        <v>0</v>
      </c>
      <c r="BB80" s="95">
        <f t="shared" si="117"/>
        <v>0</v>
      </c>
      <c r="BC80" s="95">
        <f t="shared" si="117"/>
        <v>0</v>
      </c>
      <c r="BD80" s="95">
        <f t="shared" si="117"/>
        <v>0</v>
      </c>
      <c r="BE80" s="95">
        <f t="shared" si="117"/>
        <v>0</v>
      </c>
      <c r="BF80" s="95"/>
      <c r="BG80" s="95"/>
      <c r="BH80" s="95">
        <f t="shared" si="118"/>
        <v>0</v>
      </c>
      <c r="BI80" s="95">
        <f t="shared" si="118"/>
        <v>0</v>
      </c>
      <c r="BJ80" s="95">
        <f t="shared" si="118"/>
        <v>0</v>
      </c>
      <c r="BK80" s="95">
        <f t="shared" si="118"/>
        <v>0</v>
      </c>
      <c r="BL80" s="95">
        <f t="shared" si="118"/>
        <v>0</v>
      </c>
      <c r="BM80" s="95"/>
      <c r="BN80" s="95"/>
      <c r="BO80" s="95">
        <f t="shared" si="119"/>
        <v>0</v>
      </c>
      <c r="BP80" s="95">
        <f t="shared" si="119"/>
        <v>0</v>
      </c>
      <c r="BQ80" s="95">
        <f t="shared" si="119"/>
        <v>0</v>
      </c>
      <c r="BR80" s="95">
        <f t="shared" si="119"/>
        <v>0</v>
      </c>
      <c r="BS80" s="95">
        <f t="shared" si="119"/>
        <v>0</v>
      </c>
      <c r="BT80" s="95"/>
      <c r="BU80" s="95"/>
      <c r="BV80" s="95">
        <f t="shared" si="120"/>
        <v>0</v>
      </c>
      <c r="BW80" s="95">
        <f t="shared" si="120"/>
        <v>0</v>
      </c>
      <c r="BX80" s="95">
        <f t="shared" si="120"/>
        <v>0</v>
      </c>
      <c r="BY80" s="95">
        <f t="shared" si="120"/>
        <v>0</v>
      </c>
      <c r="BZ80" s="95">
        <f t="shared" si="120"/>
        <v>0</v>
      </c>
      <c r="CA80" s="95"/>
      <c r="CB80" s="95"/>
      <c r="CC80" s="95">
        <f t="shared" si="121"/>
        <v>0</v>
      </c>
      <c r="CD80" s="95">
        <f t="shared" si="121"/>
        <v>0</v>
      </c>
      <c r="CE80" s="95">
        <f t="shared" si="121"/>
        <v>0</v>
      </c>
      <c r="CF80" s="95">
        <f t="shared" si="121"/>
        <v>0</v>
      </c>
      <c r="CG80" s="95">
        <f t="shared" si="121"/>
        <v>0</v>
      </c>
      <c r="CH80" s="95"/>
      <c r="CI80" s="95"/>
      <c r="CJ80" s="95">
        <f t="shared" si="122"/>
        <v>0</v>
      </c>
      <c r="CK80" s="95">
        <f t="shared" si="122"/>
        <v>0</v>
      </c>
      <c r="CL80" s="95">
        <f t="shared" si="122"/>
        <v>0</v>
      </c>
      <c r="CM80" s="95">
        <f t="shared" si="122"/>
        <v>0</v>
      </c>
      <c r="CN80" s="95">
        <f t="shared" si="122"/>
        <v>0</v>
      </c>
      <c r="CO80" s="95"/>
      <c r="CP80" s="95"/>
      <c r="CQ80" s="95">
        <f t="shared" si="123"/>
        <v>0</v>
      </c>
      <c r="CR80" s="95">
        <f t="shared" si="123"/>
        <v>0</v>
      </c>
      <c r="CS80" s="79">
        <f t="shared" si="123"/>
        <v>0</v>
      </c>
      <c r="CT80" s="79">
        <f t="shared" si="113"/>
        <v>0</v>
      </c>
      <c r="CU80" s="79">
        <f t="shared" si="113"/>
        <v>0</v>
      </c>
      <c r="CV80" s="80"/>
      <c r="CW80" s="80"/>
      <c r="CX80" s="79">
        <f t="shared" si="113"/>
        <v>0</v>
      </c>
      <c r="CY80" s="79">
        <f t="shared" si="113"/>
        <v>0</v>
      </c>
      <c r="CZ80" s="79">
        <f t="shared" si="113"/>
        <v>0</v>
      </c>
      <c r="DA80" s="79">
        <f t="shared" si="113"/>
        <v>0</v>
      </c>
      <c r="DB80" s="79">
        <f t="shared" si="113"/>
        <v>0</v>
      </c>
      <c r="DC80" s="80"/>
      <c r="DD80" s="80"/>
      <c r="DE80" s="79">
        <f t="shared" si="124"/>
        <v>0</v>
      </c>
      <c r="DF80" s="79">
        <f t="shared" si="124"/>
        <v>0</v>
      </c>
      <c r="DG80" s="79">
        <f t="shared" si="124"/>
        <v>0</v>
      </c>
      <c r="DH80" s="79">
        <f t="shared" si="124"/>
        <v>0</v>
      </c>
      <c r="DI80" s="79">
        <f t="shared" si="124"/>
        <v>0</v>
      </c>
      <c r="DJ80" s="80"/>
      <c r="DK80" s="80"/>
      <c r="DL80" s="79">
        <f t="shared" si="124"/>
        <v>0</v>
      </c>
      <c r="DM80" s="79">
        <f t="shared" si="124"/>
        <v>0</v>
      </c>
      <c r="DN80" s="79">
        <f t="shared" si="124"/>
        <v>0</v>
      </c>
      <c r="DO80" s="79">
        <f t="shared" si="124"/>
        <v>0</v>
      </c>
      <c r="DP80" s="79">
        <f t="shared" si="124"/>
        <v>0</v>
      </c>
      <c r="DQ80" s="80"/>
      <c r="DR80" s="80"/>
      <c r="DS80" s="79">
        <f t="shared" si="125"/>
        <v>0</v>
      </c>
      <c r="DT80" s="79">
        <f t="shared" si="125"/>
        <v>0</v>
      </c>
      <c r="DU80" s="79">
        <f t="shared" si="125"/>
        <v>0</v>
      </c>
      <c r="DV80" s="79">
        <f t="shared" si="125"/>
        <v>0</v>
      </c>
      <c r="DW80" s="79">
        <f t="shared" si="125"/>
        <v>0</v>
      </c>
      <c r="DX80" s="80"/>
      <c r="DY80" s="80"/>
      <c r="DZ80" s="79">
        <f t="shared" si="125"/>
        <v>0</v>
      </c>
      <c r="EA80" s="79">
        <f t="shared" si="125"/>
        <v>0</v>
      </c>
      <c r="EB80" s="79">
        <f t="shared" si="125"/>
        <v>0</v>
      </c>
      <c r="EC80" s="79">
        <f t="shared" si="125"/>
        <v>0</v>
      </c>
      <c r="ED80" s="79">
        <f t="shared" si="125"/>
        <v>0</v>
      </c>
      <c r="EE80" s="80"/>
      <c r="EF80" s="80"/>
      <c r="EG80" s="79">
        <f t="shared" si="125"/>
        <v>0</v>
      </c>
      <c r="EH80" s="79">
        <f t="shared" si="125"/>
        <v>0</v>
      </c>
      <c r="EI80" s="79">
        <f t="shared" si="125"/>
        <v>0</v>
      </c>
      <c r="EJ80" s="79">
        <f t="shared" si="125"/>
        <v>0</v>
      </c>
      <c r="EK80" s="79">
        <f t="shared" si="125"/>
        <v>0</v>
      </c>
      <c r="EL80" s="80"/>
      <c r="EM80" s="80"/>
      <c r="EN80" s="79">
        <f t="shared" si="125"/>
        <v>0</v>
      </c>
      <c r="EO80" s="79">
        <f t="shared" si="125"/>
        <v>0</v>
      </c>
      <c r="EP80" s="79">
        <f t="shared" si="125"/>
        <v>0</v>
      </c>
      <c r="EQ80" s="79">
        <f t="shared" si="125"/>
        <v>0</v>
      </c>
      <c r="ER80" s="79">
        <f t="shared" si="125"/>
        <v>0</v>
      </c>
      <c r="ES80" s="80"/>
      <c r="ET80" s="80"/>
      <c r="EU80" s="79">
        <f t="shared" si="127"/>
        <v>0</v>
      </c>
      <c r="EV80" s="79">
        <f t="shared" si="127"/>
        <v>0</v>
      </c>
      <c r="EW80" s="79">
        <f t="shared" si="127"/>
        <v>0</v>
      </c>
      <c r="EX80" s="79">
        <f t="shared" si="127"/>
        <v>0</v>
      </c>
      <c r="EY80" s="79">
        <f t="shared" si="127"/>
        <v>0</v>
      </c>
      <c r="EZ80" s="80"/>
      <c r="FA80" s="80"/>
      <c r="FB80" s="79">
        <f t="shared" si="109"/>
        <v>0</v>
      </c>
      <c r="FC80" s="79">
        <f t="shared" si="109"/>
        <v>0</v>
      </c>
      <c r="FD80" s="79">
        <f t="shared" si="109"/>
        <v>0</v>
      </c>
      <c r="FE80" s="79">
        <f t="shared" si="109"/>
        <v>0</v>
      </c>
      <c r="FF80" s="79">
        <f t="shared" si="109"/>
        <v>0</v>
      </c>
      <c r="FG80" s="80"/>
      <c r="FH80" s="80"/>
      <c r="FI80" s="79">
        <f t="shared" si="109"/>
        <v>0</v>
      </c>
      <c r="FJ80" s="79">
        <f t="shared" si="109"/>
        <v>0</v>
      </c>
      <c r="FK80" s="79">
        <f t="shared" si="109"/>
        <v>0</v>
      </c>
      <c r="FL80" s="79">
        <f t="shared" si="109"/>
        <v>0</v>
      </c>
      <c r="FM80" s="79">
        <f t="shared" si="109"/>
        <v>0</v>
      </c>
      <c r="FN80" s="80"/>
      <c r="FO80" s="80"/>
      <c r="FP80" s="79">
        <f t="shared" si="109"/>
        <v>0</v>
      </c>
      <c r="FQ80" s="79">
        <f t="shared" si="109"/>
        <v>0</v>
      </c>
      <c r="FR80" s="79">
        <f t="shared" si="109"/>
        <v>0</v>
      </c>
      <c r="FS80" s="79">
        <f t="shared" si="109"/>
        <v>0</v>
      </c>
      <c r="FT80" s="79">
        <f t="shared" si="109"/>
        <v>0</v>
      </c>
      <c r="FU80" s="80"/>
      <c r="FV80" s="80"/>
      <c r="FW80" s="79">
        <f t="shared" si="109"/>
        <v>0</v>
      </c>
      <c r="FX80" s="79">
        <f t="shared" si="109"/>
        <v>0</v>
      </c>
      <c r="FY80" s="79">
        <f t="shared" si="109"/>
        <v>0</v>
      </c>
    </row>
    <row r="81" spans="1:181" s="96" customFormat="1" ht="31.5" customHeight="1">
      <c r="A81" s="82"/>
      <c r="B81" s="87"/>
      <c r="C81" s="87"/>
      <c r="D81" s="130"/>
      <c r="E81" s="87"/>
      <c r="F81" s="87"/>
      <c r="G81" s="87"/>
      <c r="H81" s="83"/>
      <c r="I81" s="83"/>
      <c r="J81" s="91"/>
      <c r="K81" s="85"/>
      <c r="L81" s="84"/>
      <c r="M81" s="124"/>
      <c r="N81" s="124"/>
      <c r="O81" s="76"/>
      <c r="P81" s="86"/>
      <c r="Q81" s="88"/>
      <c r="R81" s="95">
        <f t="shared" si="111"/>
        <v>0</v>
      </c>
      <c r="S81" s="95">
        <f t="shared" si="111"/>
        <v>0</v>
      </c>
      <c r="T81" s="95">
        <f t="shared" si="111"/>
        <v>0</v>
      </c>
      <c r="U81" s="95">
        <f t="shared" si="111"/>
        <v>0</v>
      </c>
      <c r="V81" s="95">
        <f t="shared" si="111"/>
        <v>0</v>
      </c>
      <c r="W81" s="95"/>
      <c r="X81" s="95"/>
      <c r="Y81" s="95">
        <f t="shared" si="126"/>
        <v>0</v>
      </c>
      <c r="Z81" s="95">
        <f t="shared" si="126"/>
        <v>0</v>
      </c>
      <c r="AA81" s="95">
        <f t="shared" si="126"/>
        <v>0</v>
      </c>
      <c r="AB81" s="95">
        <f t="shared" si="126"/>
        <v>0</v>
      </c>
      <c r="AC81" s="95">
        <f t="shared" si="126"/>
        <v>0</v>
      </c>
      <c r="AD81" s="95"/>
      <c r="AE81" s="95"/>
      <c r="AF81" s="95">
        <f t="shared" si="114"/>
        <v>0</v>
      </c>
      <c r="AG81" s="95">
        <f t="shared" si="114"/>
        <v>0</v>
      </c>
      <c r="AH81" s="95">
        <f t="shared" si="114"/>
        <v>0</v>
      </c>
      <c r="AI81" s="95">
        <f t="shared" si="114"/>
        <v>0</v>
      </c>
      <c r="AJ81" s="95">
        <f t="shared" si="114"/>
        <v>0</v>
      </c>
      <c r="AK81" s="95"/>
      <c r="AL81" s="95"/>
      <c r="AM81" s="95">
        <f t="shared" si="115"/>
        <v>0</v>
      </c>
      <c r="AN81" s="95">
        <f t="shared" si="115"/>
        <v>0</v>
      </c>
      <c r="AO81" s="95">
        <f t="shared" si="115"/>
        <v>0</v>
      </c>
      <c r="AP81" s="95">
        <f t="shared" si="115"/>
        <v>0</v>
      </c>
      <c r="AQ81" s="95">
        <f t="shared" si="115"/>
        <v>0</v>
      </c>
      <c r="AR81" s="95"/>
      <c r="AS81" s="95"/>
      <c r="AT81" s="95">
        <f t="shared" si="116"/>
        <v>0</v>
      </c>
      <c r="AU81" s="95">
        <f t="shared" si="116"/>
        <v>0</v>
      </c>
      <c r="AV81" s="95">
        <f t="shared" si="116"/>
        <v>0</v>
      </c>
      <c r="AW81" s="95">
        <f t="shared" si="116"/>
        <v>0</v>
      </c>
      <c r="AX81" s="95">
        <f t="shared" si="116"/>
        <v>0</v>
      </c>
      <c r="AY81" s="95"/>
      <c r="AZ81" s="95"/>
      <c r="BA81" s="95">
        <f t="shared" si="117"/>
        <v>0</v>
      </c>
      <c r="BB81" s="95">
        <f t="shared" si="117"/>
        <v>0</v>
      </c>
      <c r="BC81" s="95">
        <f t="shared" si="117"/>
        <v>0</v>
      </c>
      <c r="BD81" s="95">
        <f t="shared" si="117"/>
        <v>0</v>
      </c>
      <c r="BE81" s="95">
        <f t="shared" si="117"/>
        <v>0</v>
      </c>
      <c r="BF81" s="95"/>
      <c r="BG81" s="95"/>
      <c r="BH81" s="95">
        <f t="shared" si="118"/>
        <v>0</v>
      </c>
      <c r="BI81" s="95">
        <f t="shared" si="118"/>
        <v>0</v>
      </c>
      <c r="BJ81" s="95">
        <f t="shared" si="118"/>
        <v>0</v>
      </c>
      <c r="BK81" s="95">
        <f t="shared" si="118"/>
        <v>0</v>
      </c>
      <c r="BL81" s="95">
        <f t="shared" si="118"/>
        <v>0</v>
      </c>
      <c r="BM81" s="95"/>
      <c r="BN81" s="95"/>
      <c r="BO81" s="95">
        <f t="shared" si="119"/>
        <v>0</v>
      </c>
      <c r="BP81" s="95">
        <f t="shared" si="119"/>
        <v>0</v>
      </c>
      <c r="BQ81" s="95">
        <f t="shared" si="119"/>
        <v>0</v>
      </c>
      <c r="BR81" s="95">
        <f t="shared" si="119"/>
        <v>0</v>
      </c>
      <c r="BS81" s="95">
        <f t="shared" si="119"/>
        <v>0</v>
      </c>
      <c r="BT81" s="95"/>
      <c r="BU81" s="95"/>
      <c r="BV81" s="95">
        <f t="shared" si="120"/>
        <v>0</v>
      </c>
      <c r="BW81" s="95">
        <f t="shared" si="120"/>
        <v>0</v>
      </c>
      <c r="BX81" s="95">
        <f t="shared" si="120"/>
        <v>0</v>
      </c>
      <c r="BY81" s="95">
        <f t="shared" si="120"/>
        <v>0</v>
      </c>
      <c r="BZ81" s="95">
        <f t="shared" si="120"/>
        <v>0</v>
      </c>
      <c r="CA81" s="95"/>
      <c r="CB81" s="95"/>
      <c r="CC81" s="95">
        <f t="shared" si="121"/>
        <v>0</v>
      </c>
      <c r="CD81" s="95">
        <f t="shared" si="121"/>
        <v>0</v>
      </c>
      <c r="CE81" s="95">
        <f t="shared" si="121"/>
        <v>0</v>
      </c>
      <c r="CF81" s="95">
        <f t="shared" si="121"/>
        <v>0</v>
      </c>
      <c r="CG81" s="95">
        <f t="shared" si="121"/>
        <v>0</v>
      </c>
      <c r="CH81" s="95"/>
      <c r="CI81" s="95"/>
      <c r="CJ81" s="95">
        <f t="shared" si="122"/>
        <v>0</v>
      </c>
      <c r="CK81" s="95">
        <f t="shared" si="122"/>
        <v>0</v>
      </c>
      <c r="CL81" s="95">
        <f t="shared" si="122"/>
        <v>0</v>
      </c>
      <c r="CM81" s="95">
        <f t="shared" si="122"/>
        <v>0</v>
      </c>
      <c r="CN81" s="95">
        <f t="shared" si="122"/>
        <v>0</v>
      </c>
      <c r="CO81" s="95"/>
      <c r="CP81" s="95"/>
      <c r="CQ81" s="95">
        <f t="shared" si="123"/>
        <v>0</v>
      </c>
      <c r="CR81" s="95">
        <f t="shared" si="123"/>
        <v>0</v>
      </c>
      <c r="CS81" s="79">
        <f t="shared" si="123"/>
        <v>0</v>
      </c>
      <c r="CT81" s="79">
        <f t="shared" si="113"/>
        <v>0</v>
      </c>
      <c r="CU81" s="79">
        <f t="shared" si="113"/>
        <v>0</v>
      </c>
      <c r="CV81" s="80"/>
      <c r="CW81" s="80"/>
      <c r="CX81" s="79">
        <f t="shared" si="113"/>
        <v>0</v>
      </c>
      <c r="CY81" s="79">
        <f t="shared" si="113"/>
        <v>0</v>
      </c>
      <c r="CZ81" s="79">
        <f t="shared" si="113"/>
        <v>0</v>
      </c>
      <c r="DA81" s="79">
        <f t="shared" si="113"/>
        <v>0</v>
      </c>
      <c r="DB81" s="79">
        <f t="shared" si="113"/>
        <v>0</v>
      </c>
      <c r="DC81" s="80"/>
      <c r="DD81" s="80"/>
      <c r="DE81" s="79">
        <f t="shared" si="124"/>
        <v>0</v>
      </c>
      <c r="DF81" s="79">
        <f t="shared" si="124"/>
        <v>0</v>
      </c>
      <c r="DG81" s="79">
        <f t="shared" si="124"/>
        <v>0</v>
      </c>
      <c r="DH81" s="79">
        <f t="shared" si="124"/>
        <v>0</v>
      </c>
      <c r="DI81" s="79">
        <f t="shared" si="124"/>
        <v>0</v>
      </c>
      <c r="DJ81" s="80"/>
      <c r="DK81" s="80"/>
      <c r="DL81" s="79">
        <f t="shared" si="124"/>
        <v>0</v>
      </c>
      <c r="DM81" s="79">
        <f t="shared" si="124"/>
        <v>0</v>
      </c>
      <c r="DN81" s="79">
        <f t="shared" si="124"/>
        <v>0</v>
      </c>
      <c r="DO81" s="79">
        <f t="shared" si="124"/>
        <v>0</v>
      </c>
      <c r="DP81" s="79">
        <f t="shared" si="124"/>
        <v>0</v>
      </c>
      <c r="DQ81" s="80"/>
      <c r="DR81" s="80"/>
      <c r="DS81" s="79">
        <f t="shared" si="125"/>
        <v>0</v>
      </c>
      <c r="DT81" s="79">
        <f t="shared" si="125"/>
        <v>0</v>
      </c>
      <c r="DU81" s="79">
        <f t="shared" si="125"/>
        <v>0</v>
      </c>
      <c r="DV81" s="79">
        <f t="shared" si="125"/>
        <v>0</v>
      </c>
      <c r="DW81" s="79">
        <f t="shared" si="125"/>
        <v>0</v>
      </c>
      <c r="DX81" s="80"/>
      <c r="DY81" s="80"/>
      <c r="DZ81" s="79">
        <f t="shared" si="125"/>
        <v>0</v>
      </c>
      <c r="EA81" s="79">
        <f t="shared" si="125"/>
        <v>0</v>
      </c>
      <c r="EB81" s="79">
        <f t="shared" si="125"/>
        <v>0</v>
      </c>
      <c r="EC81" s="79">
        <f t="shared" si="125"/>
        <v>0</v>
      </c>
      <c r="ED81" s="79">
        <f t="shared" si="125"/>
        <v>0</v>
      </c>
      <c r="EE81" s="80"/>
      <c r="EF81" s="80"/>
      <c r="EG81" s="79">
        <f t="shared" si="125"/>
        <v>0</v>
      </c>
      <c r="EH81" s="79">
        <f t="shared" si="125"/>
        <v>0</v>
      </c>
      <c r="EI81" s="79">
        <f t="shared" si="125"/>
        <v>0</v>
      </c>
      <c r="EJ81" s="79">
        <f t="shared" si="125"/>
        <v>0</v>
      </c>
      <c r="EK81" s="79">
        <f t="shared" si="125"/>
        <v>0</v>
      </c>
      <c r="EL81" s="80"/>
      <c r="EM81" s="80"/>
      <c r="EN81" s="79">
        <f t="shared" si="125"/>
        <v>0</v>
      </c>
      <c r="EO81" s="79">
        <f t="shared" si="125"/>
        <v>0</v>
      </c>
      <c r="EP81" s="79">
        <f t="shared" si="125"/>
        <v>0</v>
      </c>
      <c r="EQ81" s="79">
        <f t="shared" si="125"/>
        <v>0</v>
      </c>
      <c r="ER81" s="79">
        <f t="shared" si="125"/>
        <v>0</v>
      </c>
      <c r="ES81" s="80"/>
      <c r="ET81" s="80"/>
      <c r="EU81" s="79">
        <f t="shared" si="127"/>
        <v>0</v>
      </c>
      <c r="EV81" s="79">
        <f t="shared" si="127"/>
        <v>0</v>
      </c>
      <c r="EW81" s="79">
        <f t="shared" si="127"/>
        <v>0</v>
      </c>
      <c r="EX81" s="79">
        <f t="shared" si="127"/>
        <v>0</v>
      </c>
      <c r="EY81" s="79">
        <f t="shared" si="127"/>
        <v>0</v>
      </c>
      <c r="EZ81" s="80"/>
      <c r="FA81" s="80"/>
      <c r="FB81" s="79">
        <f t="shared" si="109"/>
        <v>0</v>
      </c>
      <c r="FC81" s="79">
        <f t="shared" si="109"/>
        <v>0</v>
      </c>
      <c r="FD81" s="79">
        <f t="shared" si="109"/>
        <v>0</v>
      </c>
      <c r="FE81" s="79">
        <f t="shared" si="109"/>
        <v>0</v>
      </c>
      <c r="FF81" s="79">
        <f t="shared" si="109"/>
        <v>0</v>
      </c>
      <c r="FG81" s="80"/>
      <c r="FH81" s="80"/>
      <c r="FI81" s="79">
        <f t="shared" si="109"/>
        <v>0</v>
      </c>
      <c r="FJ81" s="79">
        <f t="shared" si="109"/>
        <v>0</v>
      </c>
      <c r="FK81" s="79">
        <f t="shared" si="109"/>
        <v>0</v>
      </c>
      <c r="FL81" s="79">
        <f t="shared" si="109"/>
        <v>0</v>
      </c>
      <c r="FM81" s="79">
        <f t="shared" si="109"/>
        <v>0</v>
      </c>
      <c r="FN81" s="80"/>
      <c r="FO81" s="80"/>
      <c r="FP81" s="79">
        <f t="shared" ref="FP81:FY81" si="128">IF((AND(FP$1&gt;=$J81,FP$1&lt;=$L81)),$Q81,0)</f>
        <v>0</v>
      </c>
      <c r="FQ81" s="79">
        <f t="shared" si="128"/>
        <v>0</v>
      </c>
      <c r="FR81" s="79">
        <f t="shared" si="128"/>
        <v>0</v>
      </c>
      <c r="FS81" s="79">
        <f t="shared" si="128"/>
        <v>0</v>
      </c>
      <c r="FT81" s="79">
        <f t="shared" si="128"/>
        <v>0</v>
      </c>
      <c r="FU81" s="80"/>
      <c r="FV81" s="80"/>
      <c r="FW81" s="79">
        <f t="shared" si="128"/>
        <v>0</v>
      </c>
      <c r="FX81" s="79">
        <f t="shared" si="128"/>
        <v>0</v>
      </c>
      <c r="FY81" s="79">
        <f t="shared" si="128"/>
        <v>0</v>
      </c>
    </row>
    <row r="82" spans="1:181" ht="31.5" customHeight="1">
      <c r="A82" s="82"/>
      <c r="B82" s="87"/>
      <c r="C82" s="87"/>
      <c r="D82" s="130"/>
      <c r="E82" s="87"/>
      <c r="F82" s="87"/>
      <c r="G82" s="87"/>
      <c r="H82" s="83"/>
      <c r="I82" s="83"/>
      <c r="J82" s="91"/>
      <c r="K82" s="85"/>
      <c r="L82" s="84"/>
      <c r="M82" s="124"/>
      <c r="N82" s="124"/>
      <c r="O82" s="76"/>
      <c r="P82" s="86"/>
      <c r="Q82" s="88"/>
      <c r="R82" s="79">
        <f t="shared" si="111"/>
        <v>0</v>
      </c>
      <c r="S82" s="79">
        <f t="shared" si="111"/>
        <v>0</v>
      </c>
      <c r="T82" s="79">
        <f t="shared" si="111"/>
        <v>0</v>
      </c>
      <c r="U82" s="79">
        <f t="shared" si="111"/>
        <v>0</v>
      </c>
      <c r="V82" s="79">
        <f t="shared" si="111"/>
        <v>0</v>
      </c>
      <c r="W82" s="80"/>
      <c r="X82" s="80"/>
      <c r="Y82" s="79">
        <f t="shared" si="126"/>
        <v>0</v>
      </c>
      <c r="Z82" s="79">
        <f t="shared" si="126"/>
        <v>0</v>
      </c>
      <c r="AA82" s="79">
        <f t="shared" si="126"/>
        <v>0</v>
      </c>
      <c r="AB82" s="79">
        <f t="shared" si="126"/>
        <v>0</v>
      </c>
      <c r="AC82" s="79">
        <f t="shared" si="126"/>
        <v>0</v>
      </c>
      <c r="AD82" s="80"/>
      <c r="AE82" s="80"/>
      <c r="AF82" s="79">
        <f t="shared" si="114"/>
        <v>0</v>
      </c>
      <c r="AG82" s="79">
        <f t="shared" si="114"/>
        <v>0</v>
      </c>
      <c r="AH82" s="79">
        <f t="shared" si="114"/>
        <v>0</v>
      </c>
      <c r="AI82" s="79">
        <f t="shared" si="114"/>
        <v>0</v>
      </c>
      <c r="AJ82" s="79">
        <f t="shared" si="114"/>
        <v>0</v>
      </c>
      <c r="AK82" s="80"/>
      <c r="AL82" s="80"/>
      <c r="AM82" s="79">
        <f t="shared" si="115"/>
        <v>0</v>
      </c>
      <c r="AN82" s="79">
        <f t="shared" si="115"/>
        <v>0</v>
      </c>
      <c r="AO82" s="79">
        <f t="shared" si="115"/>
        <v>0</v>
      </c>
      <c r="AP82" s="79">
        <f t="shared" si="115"/>
        <v>0</v>
      </c>
      <c r="AQ82" s="79">
        <f t="shared" si="115"/>
        <v>0</v>
      </c>
      <c r="AR82" s="80"/>
      <c r="AS82" s="80"/>
      <c r="AT82" s="79">
        <f t="shared" si="116"/>
        <v>0</v>
      </c>
      <c r="AU82" s="79">
        <f t="shared" si="116"/>
        <v>0</v>
      </c>
      <c r="AV82" s="79">
        <f t="shared" si="116"/>
        <v>0</v>
      </c>
      <c r="AW82" s="79">
        <f t="shared" si="116"/>
        <v>0</v>
      </c>
      <c r="AX82" s="79">
        <f t="shared" si="116"/>
        <v>0</v>
      </c>
      <c r="AY82" s="80"/>
      <c r="AZ82" s="80"/>
      <c r="BA82" s="79">
        <f t="shared" si="117"/>
        <v>0</v>
      </c>
      <c r="BB82" s="79">
        <f t="shared" si="117"/>
        <v>0</v>
      </c>
      <c r="BC82" s="79">
        <f t="shared" si="117"/>
        <v>0</v>
      </c>
      <c r="BD82" s="79">
        <f t="shared" si="117"/>
        <v>0</v>
      </c>
      <c r="BE82" s="79">
        <f t="shared" si="117"/>
        <v>0</v>
      </c>
      <c r="BF82" s="80"/>
      <c r="BG82" s="80"/>
      <c r="BH82" s="79">
        <f t="shared" si="118"/>
        <v>0</v>
      </c>
      <c r="BI82" s="79">
        <f t="shared" si="118"/>
        <v>0</v>
      </c>
      <c r="BJ82" s="79">
        <f t="shared" si="118"/>
        <v>0</v>
      </c>
      <c r="BK82" s="79">
        <f t="shared" si="118"/>
        <v>0</v>
      </c>
      <c r="BL82" s="79">
        <f t="shared" si="118"/>
        <v>0</v>
      </c>
      <c r="BM82" s="80"/>
      <c r="BN82" s="80"/>
      <c r="BO82" s="79">
        <f t="shared" si="119"/>
        <v>0</v>
      </c>
      <c r="BP82" s="79">
        <f t="shared" si="119"/>
        <v>0</v>
      </c>
      <c r="BQ82" s="79">
        <f t="shared" si="119"/>
        <v>0</v>
      </c>
      <c r="BR82" s="79">
        <f t="shared" si="119"/>
        <v>0</v>
      </c>
      <c r="BS82" s="79">
        <f t="shared" si="119"/>
        <v>0</v>
      </c>
      <c r="BT82" s="80"/>
      <c r="BU82" s="80"/>
      <c r="BV82" s="79">
        <f t="shared" si="120"/>
        <v>0</v>
      </c>
      <c r="BW82" s="79">
        <f t="shared" si="120"/>
        <v>0</v>
      </c>
      <c r="BX82" s="79">
        <f t="shared" si="120"/>
        <v>0</v>
      </c>
      <c r="BY82" s="79">
        <f t="shared" si="120"/>
        <v>0</v>
      </c>
      <c r="BZ82" s="79">
        <f t="shared" si="120"/>
        <v>0</v>
      </c>
      <c r="CA82" s="80"/>
      <c r="CB82" s="80"/>
      <c r="CC82" s="79">
        <f t="shared" si="121"/>
        <v>0</v>
      </c>
      <c r="CD82" s="79">
        <f t="shared" si="121"/>
        <v>0</v>
      </c>
      <c r="CE82" s="79">
        <f t="shared" si="121"/>
        <v>0</v>
      </c>
      <c r="CF82" s="79">
        <f t="shared" si="121"/>
        <v>0</v>
      </c>
      <c r="CG82" s="79">
        <f t="shared" si="121"/>
        <v>0</v>
      </c>
      <c r="CH82" s="80"/>
      <c r="CI82" s="80"/>
      <c r="CJ82" s="79">
        <f t="shared" si="122"/>
        <v>0</v>
      </c>
      <c r="CK82" s="79">
        <f t="shared" si="122"/>
        <v>0</v>
      </c>
      <c r="CL82" s="79">
        <f t="shared" si="122"/>
        <v>0</v>
      </c>
      <c r="CM82" s="79">
        <f t="shared" si="122"/>
        <v>0</v>
      </c>
      <c r="CN82" s="79">
        <f t="shared" si="122"/>
        <v>0</v>
      </c>
      <c r="CO82" s="80"/>
      <c r="CP82" s="80"/>
      <c r="CQ82" s="79">
        <f t="shared" si="123"/>
        <v>0</v>
      </c>
      <c r="CR82" s="79">
        <f t="shared" si="123"/>
        <v>0</v>
      </c>
      <c r="CS82" s="79">
        <f t="shared" si="123"/>
        <v>0</v>
      </c>
      <c r="CT82" s="79">
        <f t="shared" si="113"/>
        <v>0</v>
      </c>
      <c r="CU82" s="79">
        <f t="shared" si="113"/>
        <v>0</v>
      </c>
      <c r="CV82" s="80"/>
      <c r="CW82" s="80"/>
      <c r="CX82" s="79">
        <f t="shared" si="113"/>
        <v>0</v>
      </c>
      <c r="CY82" s="79">
        <f t="shared" si="113"/>
        <v>0</v>
      </c>
      <c r="CZ82" s="79">
        <f t="shared" si="113"/>
        <v>0</v>
      </c>
      <c r="DA82" s="79">
        <f t="shared" si="113"/>
        <v>0</v>
      </c>
      <c r="DB82" s="79">
        <f t="shared" si="113"/>
        <v>0</v>
      </c>
      <c r="DC82" s="80"/>
      <c r="DD82" s="80"/>
      <c r="DE82" s="79">
        <f t="shared" si="124"/>
        <v>0</v>
      </c>
      <c r="DF82" s="79">
        <f t="shared" si="124"/>
        <v>0</v>
      </c>
      <c r="DG82" s="79">
        <f t="shared" si="124"/>
        <v>0</v>
      </c>
      <c r="DH82" s="79">
        <f t="shared" si="124"/>
        <v>0</v>
      </c>
      <c r="DI82" s="79">
        <f t="shared" si="124"/>
        <v>0</v>
      </c>
      <c r="DJ82" s="80"/>
      <c r="DK82" s="80"/>
      <c r="DL82" s="79">
        <f t="shared" si="124"/>
        <v>0</v>
      </c>
      <c r="DM82" s="79">
        <f t="shared" si="124"/>
        <v>0</v>
      </c>
      <c r="DN82" s="79">
        <f t="shared" si="124"/>
        <v>0</v>
      </c>
      <c r="DO82" s="79">
        <f t="shared" si="124"/>
        <v>0</v>
      </c>
      <c r="DP82" s="79">
        <f t="shared" si="124"/>
        <v>0</v>
      </c>
      <c r="DQ82" s="80"/>
      <c r="DR82" s="80"/>
      <c r="DS82" s="79">
        <f t="shared" si="125"/>
        <v>0</v>
      </c>
      <c r="DT82" s="79">
        <f t="shared" si="125"/>
        <v>0</v>
      </c>
      <c r="DU82" s="79">
        <f t="shared" si="125"/>
        <v>0</v>
      </c>
      <c r="DV82" s="79">
        <f t="shared" si="125"/>
        <v>0</v>
      </c>
      <c r="DW82" s="79">
        <f t="shared" si="125"/>
        <v>0</v>
      </c>
      <c r="DX82" s="80"/>
      <c r="DY82" s="80"/>
      <c r="DZ82" s="79">
        <f t="shared" si="125"/>
        <v>0</v>
      </c>
      <c r="EA82" s="79">
        <f t="shared" si="125"/>
        <v>0</v>
      </c>
      <c r="EB82" s="79">
        <f t="shared" si="125"/>
        <v>0</v>
      </c>
      <c r="EC82" s="79">
        <f t="shared" si="125"/>
        <v>0</v>
      </c>
      <c r="ED82" s="79">
        <f t="shared" si="125"/>
        <v>0</v>
      </c>
      <c r="EE82" s="80"/>
      <c r="EF82" s="80"/>
      <c r="EG82" s="79">
        <f t="shared" si="125"/>
        <v>0</v>
      </c>
      <c r="EH82" s="79">
        <f t="shared" si="125"/>
        <v>0</v>
      </c>
      <c r="EI82" s="79">
        <f t="shared" si="125"/>
        <v>0</v>
      </c>
      <c r="EJ82" s="79">
        <f t="shared" si="125"/>
        <v>0</v>
      </c>
      <c r="EK82" s="79">
        <f t="shared" si="125"/>
        <v>0</v>
      </c>
      <c r="EL82" s="80"/>
      <c r="EM82" s="80"/>
      <c r="EN82" s="79">
        <f t="shared" si="125"/>
        <v>0</v>
      </c>
      <c r="EO82" s="79">
        <f t="shared" si="125"/>
        <v>0</v>
      </c>
      <c r="EP82" s="79">
        <f t="shared" si="125"/>
        <v>0</v>
      </c>
      <c r="EQ82" s="79">
        <f t="shared" si="125"/>
        <v>0</v>
      </c>
      <c r="ER82" s="79">
        <f t="shared" si="125"/>
        <v>0</v>
      </c>
      <c r="ES82" s="80"/>
      <c r="ET82" s="80"/>
      <c r="EU82" s="79">
        <f t="shared" si="127"/>
        <v>0</v>
      </c>
      <c r="EV82" s="79">
        <f t="shared" si="127"/>
        <v>0</v>
      </c>
      <c r="EW82" s="79">
        <f t="shared" si="127"/>
        <v>0</v>
      </c>
      <c r="EX82" s="79">
        <f t="shared" si="127"/>
        <v>0</v>
      </c>
      <c r="EY82" s="79">
        <f t="shared" si="127"/>
        <v>0</v>
      </c>
      <c r="EZ82" s="80"/>
      <c r="FA82" s="80"/>
      <c r="FB82" s="79">
        <f t="shared" ref="FB82:FY96" si="129">IF((AND(FB$1&gt;=$J82,FB$1&lt;=$L82)),$Q82,0)</f>
        <v>0</v>
      </c>
      <c r="FC82" s="79">
        <f t="shared" si="129"/>
        <v>0</v>
      </c>
      <c r="FD82" s="79">
        <f t="shared" si="129"/>
        <v>0</v>
      </c>
      <c r="FE82" s="79">
        <f t="shared" si="129"/>
        <v>0</v>
      </c>
      <c r="FF82" s="79">
        <f t="shared" si="129"/>
        <v>0</v>
      </c>
      <c r="FG82" s="80"/>
      <c r="FH82" s="80"/>
      <c r="FI82" s="79">
        <f t="shared" si="129"/>
        <v>0</v>
      </c>
      <c r="FJ82" s="79">
        <f t="shared" si="129"/>
        <v>0</v>
      </c>
      <c r="FK82" s="79">
        <f t="shared" si="129"/>
        <v>0</v>
      </c>
      <c r="FL82" s="79">
        <f t="shared" si="129"/>
        <v>0</v>
      </c>
      <c r="FM82" s="79">
        <f t="shared" si="129"/>
        <v>0</v>
      </c>
      <c r="FN82" s="80"/>
      <c r="FO82" s="80"/>
      <c r="FP82" s="79">
        <f t="shared" si="129"/>
        <v>0</v>
      </c>
      <c r="FQ82" s="79">
        <f t="shared" si="129"/>
        <v>0</v>
      </c>
      <c r="FR82" s="79">
        <f t="shared" si="129"/>
        <v>0</v>
      </c>
      <c r="FS82" s="79">
        <f t="shared" si="129"/>
        <v>0</v>
      </c>
      <c r="FT82" s="79">
        <f t="shared" si="129"/>
        <v>0</v>
      </c>
      <c r="FU82" s="80"/>
      <c r="FV82" s="80"/>
      <c r="FW82" s="79">
        <f t="shared" si="129"/>
        <v>0</v>
      </c>
      <c r="FX82" s="79">
        <f t="shared" si="129"/>
        <v>0</v>
      </c>
      <c r="FY82" s="79">
        <f t="shared" si="129"/>
        <v>0</v>
      </c>
    </row>
    <row r="83" spans="1:181" ht="31.5" customHeight="1">
      <c r="A83" s="82"/>
      <c r="B83" s="87"/>
      <c r="C83" s="87"/>
      <c r="D83" s="130"/>
      <c r="E83" s="87"/>
      <c r="F83" s="87"/>
      <c r="G83" s="87"/>
      <c r="H83" s="83"/>
      <c r="I83" s="83"/>
      <c r="J83" s="91"/>
      <c r="K83" s="85"/>
      <c r="L83" s="84"/>
      <c r="M83" s="124"/>
      <c r="N83" s="124"/>
      <c r="O83" s="76"/>
      <c r="P83" s="86"/>
      <c r="Q83" s="88"/>
      <c r="R83" s="79"/>
      <c r="S83" s="79"/>
      <c r="T83" s="79"/>
      <c r="U83" s="79"/>
      <c r="V83" s="79"/>
      <c r="W83" s="80"/>
      <c r="X83" s="80"/>
      <c r="Y83" s="79"/>
      <c r="Z83" s="79"/>
      <c r="AA83" s="79"/>
      <c r="AB83" s="79"/>
      <c r="AC83" s="79"/>
      <c r="AD83" s="80"/>
      <c r="AE83" s="80"/>
      <c r="AF83" s="79"/>
      <c r="AG83" s="79"/>
      <c r="AH83" s="79"/>
      <c r="AI83" s="79"/>
      <c r="AJ83" s="79"/>
      <c r="AK83" s="80"/>
      <c r="AL83" s="80"/>
      <c r="AM83" s="79"/>
      <c r="AN83" s="79"/>
      <c r="AO83" s="79"/>
      <c r="AP83" s="79"/>
      <c r="AQ83" s="79"/>
      <c r="AR83" s="80"/>
      <c r="AS83" s="80"/>
      <c r="AT83" s="79"/>
      <c r="AU83" s="79"/>
      <c r="AV83" s="79"/>
      <c r="AW83" s="79"/>
      <c r="AX83" s="79"/>
      <c r="AY83" s="80"/>
      <c r="AZ83" s="80"/>
      <c r="BA83" s="79"/>
      <c r="BB83" s="79"/>
      <c r="BC83" s="79"/>
      <c r="BD83" s="79"/>
      <c r="BE83" s="79"/>
      <c r="BF83" s="80"/>
      <c r="BG83" s="80"/>
      <c r="BH83" s="79"/>
      <c r="BI83" s="79"/>
      <c r="BJ83" s="79"/>
      <c r="BK83" s="79"/>
      <c r="BL83" s="79"/>
      <c r="BM83" s="80"/>
      <c r="BN83" s="80"/>
      <c r="BO83" s="79"/>
      <c r="BP83" s="79"/>
      <c r="BQ83" s="79"/>
      <c r="BR83" s="79"/>
      <c r="BS83" s="79"/>
      <c r="BT83" s="80"/>
      <c r="BU83" s="80"/>
      <c r="BV83" s="79"/>
      <c r="BW83" s="79"/>
      <c r="BX83" s="79"/>
      <c r="BY83" s="79"/>
      <c r="BZ83" s="79"/>
      <c r="CA83" s="80"/>
      <c r="CB83" s="80"/>
      <c r="CC83" s="79"/>
      <c r="CD83" s="79"/>
      <c r="CE83" s="79"/>
      <c r="CF83" s="79"/>
      <c r="CG83" s="79"/>
      <c r="CH83" s="80"/>
      <c r="CI83" s="80"/>
      <c r="CJ83" s="79"/>
      <c r="CK83" s="79"/>
      <c r="CL83" s="79"/>
      <c r="CM83" s="79"/>
      <c r="CN83" s="79"/>
      <c r="CO83" s="80"/>
      <c r="CP83" s="80"/>
      <c r="CQ83" s="79"/>
      <c r="CR83" s="79"/>
      <c r="CS83" s="79"/>
      <c r="CT83" s="79">
        <f t="shared" si="113"/>
        <v>0</v>
      </c>
      <c r="CU83" s="79">
        <f t="shared" si="113"/>
        <v>0</v>
      </c>
      <c r="CV83" s="80"/>
      <c r="CW83" s="80"/>
      <c r="CX83" s="79">
        <f t="shared" si="113"/>
        <v>0</v>
      </c>
      <c r="CY83" s="79">
        <f t="shared" si="113"/>
        <v>0</v>
      </c>
      <c r="CZ83" s="79">
        <f t="shared" si="113"/>
        <v>0</v>
      </c>
      <c r="DA83" s="79">
        <f t="shared" si="113"/>
        <v>0</v>
      </c>
      <c r="DB83" s="79">
        <f t="shared" si="113"/>
        <v>0</v>
      </c>
      <c r="DC83" s="80"/>
      <c r="DD83" s="80"/>
      <c r="DE83" s="79">
        <f t="shared" si="124"/>
        <v>0</v>
      </c>
      <c r="DF83" s="79">
        <f t="shared" si="124"/>
        <v>0</v>
      </c>
      <c r="DG83" s="79">
        <f t="shared" si="124"/>
        <v>0</v>
      </c>
      <c r="DH83" s="79">
        <f t="shared" si="124"/>
        <v>0</v>
      </c>
      <c r="DI83" s="79">
        <f t="shared" si="124"/>
        <v>0</v>
      </c>
      <c r="DJ83" s="80"/>
      <c r="DK83" s="80"/>
      <c r="DL83" s="79">
        <f t="shared" si="124"/>
        <v>0</v>
      </c>
      <c r="DM83" s="79">
        <f t="shared" si="124"/>
        <v>0</v>
      </c>
      <c r="DN83" s="79">
        <f t="shared" si="124"/>
        <v>0</v>
      </c>
      <c r="DO83" s="79">
        <f t="shared" si="124"/>
        <v>0</v>
      </c>
      <c r="DP83" s="79">
        <f t="shared" si="124"/>
        <v>0</v>
      </c>
      <c r="DQ83" s="80"/>
      <c r="DR83" s="80"/>
      <c r="DS83" s="79">
        <f t="shared" si="125"/>
        <v>0</v>
      </c>
      <c r="DT83" s="79">
        <f t="shared" si="125"/>
        <v>0</v>
      </c>
      <c r="DU83" s="79">
        <f t="shared" si="125"/>
        <v>0</v>
      </c>
      <c r="DV83" s="79">
        <f t="shared" si="125"/>
        <v>0</v>
      </c>
      <c r="DW83" s="79">
        <f t="shared" si="125"/>
        <v>0</v>
      </c>
      <c r="DX83" s="80"/>
      <c r="DY83" s="80"/>
      <c r="DZ83" s="79">
        <f t="shared" si="125"/>
        <v>0</v>
      </c>
      <c r="EA83" s="79">
        <f t="shared" si="125"/>
        <v>0</v>
      </c>
      <c r="EB83" s="79">
        <f t="shared" si="125"/>
        <v>0</v>
      </c>
      <c r="EC83" s="79">
        <f t="shared" si="125"/>
        <v>0</v>
      </c>
      <c r="ED83" s="79">
        <f t="shared" si="125"/>
        <v>0</v>
      </c>
      <c r="EE83" s="80"/>
      <c r="EF83" s="80"/>
      <c r="EG83" s="79">
        <f t="shared" si="125"/>
        <v>0</v>
      </c>
      <c r="EH83" s="79">
        <f t="shared" si="125"/>
        <v>0</v>
      </c>
      <c r="EI83" s="79">
        <f t="shared" si="125"/>
        <v>0</v>
      </c>
      <c r="EJ83" s="79">
        <f t="shared" si="125"/>
        <v>0</v>
      </c>
      <c r="EK83" s="79">
        <f t="shared" si="125"/>
        <v>0</v>
      </c>
      <c r="EL83" s="80"/>
      <c r="EM83" s="80"/>
      <c r="EN83" s="79">
        <f t="shared" si="125"/>
        <v>0</v>
      </c>
      <c r="EO83" s="79">
        <f t="shared" si="125"/>
        <v>0</v>
      </c>
      <c r="EP83" s="79">
        <f t="shared" si="125"/>
        <v>0</v>
      </c>
      <c r="EQ83" s="79">
        <f t="shared" si="125"/>
        <v>0</v>
      </c>
      <c r="ER83" s="79">
        <f t="shared" si="125"/>
        <v>0</v>
      </c>
      <c r="ES83" s="80"/>
      <c r="ET83" s="80"/>
      <c r="EU83" s="79">
        <f t="shared" si="127"/>
        <v>0</v>
      </c>
      <c r="EV83" s="79">
        <f t="shared" si="127"/>
        <v>0</v>
      </c>
      <c r="EW83" s="79">
        <f t="shared" si="127"/>
        <v>0</v>
      </c>
      <c r="EX83" s="79">
        <f t="shared" si="127"/>
        <v>0</v>
      </c>
      <c r="EY83" s="79">
        <f t="shared" si="127"/>
        <v>0</v>
      </c>
      <c r="EZ83" s="80"/>
      <c r="FA83" s="80"/>
      <c r="FB83" s="79">
        <f t="shared" si="129"/>
        <v>0</v>
      </c>
      <c r="FC83" s="79">
        <f t="shared" si="129"/>
        <v>0</v>
      </c>
      <c r="FD83" s="79">
        <f t="shared" si="129"/>
        <v>0</v>
      </c>
      <c r="FE83" s="79">
        <f t="shared" si="129"/>
        <v>0</v>
      </c>
      <c r="FF83" s="79">
        <f t="shared" si="129"/>
        <v>0</v>
      </c>
      <c r="FG83" s="80"/>
      <c r="FH83" s="80"/>
      <c r="FI83" s="79">
        <f t="shared" si="129"/>
        <v>0</v>
      </c>
      <c r="FJ83" s="79">
        <f t="shared" si="129"/>
        <v>0</v>
      </c>
      <c r="FK83" s="79">
        <f t="shared" si="129"/>
        <v>0</v>
      </c>
      <c r="FL83" s="79">
        <f t="shared" si="129"/>
        <v>0</v>
      </c>
      <c r="FM83" s="79">
        <f t="shared" si="129"/>
        <v>0</v>
      </c>
      <c r="FN83" s="80"/>
      <c r="FO83" s="80"/>
      <c r="FP83" s="79">
        <f t="shared" si="129"/>
        <v>0</v>
      </c>
      <c r="FQ83" s="79">
        <f t="shared" si="129"/>
        <v>0</v>
      </c>
      <c r="FR83" s="79">
        <f t="shared" si="129"/>
        <v>0</v>
      </c>
      <c r="FS83" s="79">
        <f t="shared" si="129"/>
        <v>0</v>
      </c>
      <c r="FT83" s="79">
        <f t="shared" si="129"/>
        <v>0</v>
      </c>
      <c r="FU83" s="80"/>
      <c r="FV83" s="80"/>
      <c r="FW83" s="79">
        <f t="shared" si="129"/>
        <v>0</v>
      </c>
      <c r="FX83" s="79">
        <f t="shared" si="129"/>
        <v>0</v>
      </c>
      <c r="FY83" s="79">
        <f t="shared" si="129"/>
        <v>0</v>
      </c>
    </row>
    <row r="84" spans="1:181" ht="31.5" customHeight="1">
      <c r="A84" s="82"/>
      <c r="B84" s="87"/>
      <c r="C84" s="87"/>
      <c r="D84" s="130"/>
      <c r="E84" s="87"/>
      <c r="F84" s="87"/>
      <c r="G84" s="87"/>
      <c r="H84" s="83"/>
      <c r="I84" s="83"/>
      <c r="J84" s="91"/>
      <c r="K84" s="85"/>
      <c r="L84" s="84"/>
      <c r="M84" s="124"/>
      <c r="N84" s="124"/>
      <c r="O84" s="76"/>
      <c r="P84" s="86"/>
      <c r="Q84" s="88"/>
      <c r="R84" s="79"/>
      <c r="S84" s="79"/>
      <c r="T84" s="79"/>
      <c r="U84" s="79"/>
      <c r="V84" s="79"/>
      <c r="W84" s="80"/>
      <c r="X84" s="80"/>
      <c r="Y84" s="79"/>
      <c r="Z84" s="79"/>
      <c r="AA84" s="79"/>
      <c r="AB84" s="79"/>
      <c r="AC84" s="79"/>
      <c r="AD84" s="80"/>
      <c r="AE84" s="80"/>
      <c r="AF84" s="79"/>
      <c r="AG84" s="79"/>
      <c r="AH84" s="79"/>
      <c r="AI84" s="79"/>
      <c r="AJ84" s="79"/>
      <c r="AK84" s="80"/>
      <c r="AL84" s="80"/>
      <c r="AM84" s="79"/>
      <c r="AN84" s="79"/>
      <c r="AO84" s="79"/>
      <c r="AP84" s="79"/>
      <c r="AQ84" s="79"/>
      <c r="AR84" s="80"/>
      <c r="AS84" s="80"/>
      <c r="AT84" s="79"/>
      <c r="AU84" s="79"/>
      <c r="AV84" s="79"/>
      <c r="AW84" s="79"/>
      <c r="AX84" s="79"/>
      <c r="AY84" s="80"/>
      <c r="AZ84" s="80"/>
      <c r="BA84" s="79"/>
      <c r="BB84" s="79"/>
      <c r="BC84" s="79"/>
      <c r="BD84" s="79"/>
      <c r="BE84" s="79"/>
      <c r="BF84" s="80"/>
      <c r="BG84" s="80"/>
      <c r="BH84" s="79"/>
      <c r="BI84" s="79"/>
      <c r="BJ84" s="79"/>
      <c r="BK84" s="79"/>
      <c r="BL84" s="79"/>
      <c r="BM84" s="80"/>
      <c r="BN84" s="80"/>
      <c r="BO84" s="79"/>
      <c r="BP84" s="79"/>
      <c r="BQ84" s="79"/>
      <c r="BR84" s="79"/>
      <c r="BS84" s="79"/>
      <c r="BT84" s="80"/>
      <c r="BU84" s="80"/>
      <c r="BV84" s="79"/>
      <c r="BW84" s="79"/>
      <c r="BX84" s="79"/>
      <c r="BY84" s="79"/>
      <c r="BZ84" s="79"/>
      <c r="CA84" s="80"/>
      <c r="CB84" s="80"/>
      <c r="CC84" s="79"/>
      <c r="CD84" s="79"/>
      <c r="CE84" s="79"/>
      <c r="CF84" s="79"/>
      <c r="CG84" s="79"/>
      <c r="CH84" s="80"/>
      <c r="CI84" s="80"/>
      <c r="CJ84" s="79"/>
      <c r="CK84" s="79"/>
      <c r="CL84" s="79"/>
      <c r="CM84" s="79"/>
      <c r="CN84" s="79"/>
      <c r="CO84" s="80"/>
      <c r="CP84" s="80"/>
      <c r="CQ84" s="79"/>
      <c r="CR84" s="79"/>
      <c r="CS84" s="79"/>
      <c r="CT84" s="79">
        <f t="shared" si="113"/>
        <v>0</v>
      </c>
      <c r="CU84" s="79">
        <f t="shared" si="113"/>
        <v>0</v>
      </c>
      <c r="CV84" s="80"/>
      <c r="CW84" s="80"/>
      <c r="CX84" s="79">
        <f t="shared" si="113"/>
        <v>0</v>
      </c>
      <c r="CY84" s="79">
        <f t="shared" si="113"/>
        <v>0</v>
      </c>
      <c r="CZ84" s="79">
        <f t="shared" si="113"/>
        <v>0</v>
      </c>
      <c r="DA84" s="79">
        <f t="shared" si="113"/>
        <v>0</v>
      </c>
      <c r="DB84" s="79">
        <f t="shared" si="113"/>
        <v>0</v>
      </c>
      <c r="DC84" s="80"/>
      <c r="DD84" s="80"/>
      <c r="DE84" s="79">
        <f t="shared" si="124"/>
        <v>0</v>
      </c>
      <c r="DF84" s="79">
        <f t="shared" si="124"/>
        <v>0</v>
      </c>
      <c r="DG84" s="79">
        <f t="shared" si="124"/>
        <v>0</v>
      </c>
      <c r="DH84" s="79">
        <f t="shared" si="124"/>
        <v>0</v>
      </c>
      <c r="DI84" s="79">
        <f t="shared" si="124"/>
        <v>0</v>
      </c>
      <c r="DJ84" s="80"/>
      <c r="DK84" s="80"/>
      <c r="DL84" s="79">
        <f t="shared" si="124"/>
        <v>0</v>
      </c>
      <c r="DM84" s="79">
        <f t="shared" si="124"/>
        <v>0</v>
      </c>
      <c r="DN84" s="79">
        <f t="shared" si="124"/>
        <v>0</v>
      </c>
      <c r="DO84" s="79">
        <f t="shared" si="124"/>
        <v>0</v>
      </c>
      <c r="DP84" s="79">
        <f t="shared" si="124"/>
        <v>0</v>
      </c>
      <c r="DQ84" s="80"/>
      <c r="DR84" s="80"/>
      <c r="DS84" s="79">
        <f t="shared" si="125"/>
        <v>0</v>
      </c>
      <c r="DT84" s="79">
        <f t="shared" si="125"/>
        <v>0</v>
      </c>
      <c r="DU84" s="79">
        <f t="shared" si="125"/>
        <v>0</v>
      </c>
      <c r="DV84" s="79">
        <f t="shared" si="125"/>
        <v>0</v>
      </c>
      <c r="DW84" s="79">
        <f t="shared" si="125"/>
        <v>0</v>
      </c>
      <c r="DX84" s="80"/>
      <c r="DY84" s="80"/>
      <c r="DZ84" s="79">
        <f t="shared" si="125"/>
        <v>0</v>
      </c>
      <c r="EA84" s="79">
        <f t="shared" si="125"/>
        <v>0</v>
      </c>
      <c r="EB84" s="79">
        <f t="shared" si="125"/>
        <v>0</v>
      </c>
      <c r="EC84" s="79">
        <f t="shared" si="125"/>
        <v>0</v>
      </c>
      <c r="ED84" s="79">
        <f t="shared" si="125"/>
        <v>0</v>
      </c>
      <c r="EE84" s="80"/>
      <c r="EF84" s="80"/>
      <c r="EG84" s="79">
        <f t="shared" si="125"/>
        <v>0</v>
      </c>
      <c r="EH84" s="79">
        <f t="shared" si="125"/>
        <v>0</v>
      </c>
      <c r="EI84" s="79">
        <f t="shared" si="125"/>
        <v>0</v>
      </c>
      <c r="EJ84" s="79">
        <f t="shared" si="125"/>
        <v>0</v>
      </c>
      <c r="EK84" s="79">
        <f t="shared" si="125"/>
        <v>0</v>
      </c>
      <c r="EL84" s="80"/>
      <c r="EM84" s="80"/>
      <c r="EN84" s="79">
        <f t="shared" si="125"/>
        <v>0</v>
      </c>
      <c r="EO84" s="79">
        <f t="shared" si="125"/>
        <v>0</v>
      </c>
      <c r="EP84" s="79">
        <f t="shared" si="125"/>
        <v>0</v>
      </c>
      <c r="EQ84" s="79">
        <f t="shared" si="125"/>
        <v>0</v>
      </c>
      <c r="ER84" s="79">
        <f t="shared" si="125"/>
        <v>0</v>
      </c>
      <c r="ES84" s="80"/>
      <c r="ET84" s="80"/>
      <c r="EU84" s="79">
        <f t="shared" si="127"/>
        <v>0</v>
      </c>
      <c r="EV84" s="79">
        <f t="shared" si="127"/>
        <v>0</v>
      </c>
      <c r="EW84" s="79">
        <f t="shared" si="127"/>
        <v>0</v>
      </c>
      <c r="EX84" s="79">
        <f t="shared" si="127"/>
        <v>0</v>
      </c>
      <c r="EY84" s="79">
        <f t="shared" si="127"/>
        <v>0</v>
      </c>
      <c r="EZ84" s="80"/>
      <c r="FA84" s="80"/>
      <c r="FB84" s="79">
        <f t="shared" si="129"/>
        <v>0</v>
      </c>
      <c r="FC84" s="79">
        <f t="shared" si="129"/>
        <v>0</v>
      </c>
      <c r="FD84" s="79">
        <f t="shared" si="129"/>
        <v>0</v>
      </c>
      <c r="FE84" s="79">
        <f t="shared" si="129"/>
        <v>0</v>
      </c>
      <c r="FF84" s="79">
        <f t="shared" si="129"/>
        <v>0</v>
      </c>
      <c r="FG84" s="80"/>
      <c r="FH84" s="80"/>
      <c r="FI84" s="79">
        <f t="shared" si="129"/>
        <v>0</v>
      </c>
      <c r="FJ84" s="79">
        <f t="shared" si="129"/>
        <v>0</v>
      </c>
      <c r="FK84" s="79">
        <f t="shared" si="129"/>
        <v>0</v>
      </c>
      <c r="FL84" s="79">
        <f t="shared" si="129"/>
        <v>0</v>
      </c>
      <c r="FM84" s="79">
        <f t="shared" si="129"/>
        <v>0</v>
      </c>
      <c r="FN84" s="80"/>
      <c r="FO84" s="80"/>
      <c r="FP84" s="79">
        <f t="shared" si="129"/>
        <v>0</v>
      </c>
      <c r="FQ84" s="79">
        <f t="shared" si="129"/>
        <v>0</v>
      </c>
      <c r="FR84" s="79">
        <f t="shared" si="129"/>
        <v>0</v>
      </c>
      <c r="FS84" s="79">
        <f t="shared" si="129"/>
        <v>0</v>
      </c>
      <c r="FT84" s="79">
        <f t="shared" si="129"/>
        <v>0</v>
      </c>
      <c r="FU84" s="80"/>
      <c r="FV84" s="80"/>
      <c r="FW84" s="79">
        <f t="shared" si="129"/>
        <v>0</v>
      </c>
      <c r="FX84" s="79">
        <f t="shared" si="129"/>
        <v>0</v>
      </c>
      <c r="FY84" s="79">
        <f t="shared" si="129"/>
        <v>0</v>
      </c>
    </row>
    <row r="85" spans="1:181" ht="31.5" customHeight="1">
      <c r="A85" s="82"/>
      <c r="B85" s="87"/>
      <c r="C85" s="87"/>
      <c r="D85" s="130"/>
      <c r="E85" s="87"/>
      <c r="F85" s="87"/>
      <c r="G85" s="87"/>
      <c r="H85" s="83"/>
      <c r="I85" s="83"/>
      <c r="J85" s="91"/>
      <c r="K85" s="85"/>
      <c r="L85" s="84"/>
      <c r="M85" s="124"/>
      <c r="N85" s="124"/>
      <c r="O85" s="76"/>
      <c r="P85" s="86"/>
      <c r="Q85" s="88"/>
      <c r="R85" s="79"/>
      <c r="S85" s="79"/>
      <c r="T85" s="79"/>
      <c r="U85" s="79"/>
      <c r="V85" s="79"/>
      <c r="W85" s="80"/>
      <c r="X85" s="80"/>
      <c r="Y85" s="79"/>
      <c r="Z85" s="79"/>
      <c r="AA85" s="79"/>
      <c r="AB85" s="79"/>
      <c r="AC85" s="79"/>
      <c r="AD85" s="80"/>
      <c r="AE85" s="80"/>
      <c r="AF85" s="79"/>
      <c r="AG85" s="79"/>
      <c r="AH85" s="79"/>
      <c r="AI85" s="79"/>
      <c r="AJ85" s="79"/>
      <c r="AK85" s="80"/>
      <c r="AL85" s="80"/>
      <c r="AM85" s="79"/>
      <c r="AN85" s="79"/>
      <c r="AO85" s="79"/>
      <c r="AP85" s="79"/>
      <c r="AQ85" s="79"/>
      <c r="AR85" s="80"/>
      <c r="AS85" s="80"/>
      <c r="AT85" s="79"/>
      <c r="AU85" s="79"/>
      <c r="AV85" s="79"/>
      <c r="AW85" s="79"/>
      <c r="AX85" s="79"/>
      <c r="AY85" s="80"/>
      <c r="AZ85" s="80"/>
      <c r="BA85" s="79"/>
      <c r="BB85" s="79"/>
      <c r="BC85" s="79"/>
      <c r="BD85" s="79"/>
      <c r="BE85" s="79"/>
      <c r="BF85" s="80"/>
      <c r="BG85" s="80"/>
      <c r="BH85" s="79"/>
      <c r="BI85" s="79"/>
      <c r="BJ85" s="79"/>
      <c r="BK85" s="79"/>
      <c r="BL85" s="79"/>
      <c r="BM85" s="80"/>
      <c r="BN85" s="80"/>
      <c r="BO85" s="79"/>
      <c r="BP85" s="79"/>
      <c r="BQ85" s="79"/>
      <c r="BR85" s="79"/>
      <c r="BS85" s="79"/>
      <c r="BT85" s="80"/>
      <c r="BU85" s="80"/>
      <c r="BV85" s="79"/>
      <c r="BW85" s="79"/>
      <c r="BX85" s="79"/>
      <c r="BY85" s="79"/>
      <c r="BZ85" s="79"/>
      <c r="CA85" s="80"/>
      <c r="CB85" s="80"/>
      <c r="CC85" s="79"/>
      <c r="CD85" s="79"/>
      <c r="CE85" s="79"/>
      <c r="CF85" s="79"/>
      <c r="CG85" s="79"/>
      <c r="CH85" s="80"/>
      <c r="CI85" s="80"/>
      <c r="CJ85" s="79"/>
      <c r="CK85" s="79"/>
      <c r="CL85" s="79"/>
      <c r="CM85" s="79"/>
      <c r="CN85" s="79"/>
      <c r="CO85" s="80"/>
      <c r="CP85" s="80"/>
      <c r="CQ85" s="79"/>
      <c r="CR85" s="79"/>
      <c r="CS85" s="79"/>
      <c r="CT85" s="79">
        <f t="shared" si="113"/>
        <v>0</v>
      </c>
      <c r="CU85" s="79">
        <f t="shared" si="113"/>
        <v>0</v>
      </c>
      <c r="CV85" s="80"/>
      <c r="CW85" s="80"/>
      <c r="CX85" s="79">
        <f t="shared" si="113"/>
        <v>0</v>
      </c>
      <c r="CY85" s="79">
        <f t="shared" si="113"/>
        <v>0</v>
      </c>
      <c r="CZ85" s="79">
        <f t="shared" si="113"/>
        <v>0</v>
      </c>
      <c r="DA85" s="79">
        <f t="shared" si="113"/>
        <v>0</v>
      </c>
      <c r="DB85" s="79">
        <f t="shared" si="113"/>
        <v>0</v>
      </c>
      <c r="DC85" s="80"/>
      <c r="DD85" s="80"/>
      <c r="DE85" s="79">
        <f t="shared" si="124"/>
        <v>0</v>
      </c>
      <c r="DF85" s="79">
        <f t="shared" si="124"/>
        <v>0</v>
      </c>
      <c r="DG85" s="79">
        <f t="shared" si="124"/>
        <v>0</v>
      </c>
      <c r="DH85" s="79">
        <f t="shared" si="124"/>
        <v>0</v>
      </c>
      <c r="DI85" s="79">
        <f t="shared" si="124"/>
        <v>0</v>
      </c>
      <c r="DJ85" s="80"/>
      <c r="DK85" s="80"/>
      <c r="DL85" s="79">
        <f t="shared" si="124"/>
        <v>0</v>
      </c>
      <c r="DM85" s="79">
        <f t="shared" si="124"/>
        <v>0</v>
      </c>
      <c r="DN85" s="79">
        <f t="shared" si="124"/>
        <v>0</v>
      </c>
      <c r="DO85" s="79">
        <f t="shared" si="124"/>
        <v>0</v>
      </c>
      <c r="DP85" s="79">
        <f t="shared" si="124"/>
        <v>0</v>
      </c>
      <c r="DQ85" s="80"/>
      <c r="DR85" s="80"/>
      <c r="DS85" s="79">
        <f t="shared" si="125"/>
        <v>0</v>
      </c>
      <c r="DT85" s="79">
        <f t="shared" si="125"/>
        <v>0</v>
      </c>
      <c r="DU85" s="79">
        <f t="shared" si="125"/>
        <v>0</v>
      </c>
      <c r="DV85" s="79">
        <f t="shared" si="125"/>
        <v>0</v>
      </c>
      <c r="DW85" s="79">
        <f t="shared" si="125"/>
        <v>0</v>
      </c>
      <c r="DX85" s="80"/>
      <c r="DY85" s="80"/>
      <c r="DZ85" s="79">
        <f t="shared" si="125"/>
        <v>0</v>
      </c>
      <c r="EA85" s="79">
        <f t="shared" si="125"/>
        <v>0</v>
      </c>
      <c r="EB85" s="79">
        <f t="shared" si="125"/>
        <v>0</v>
      </c>
      <c r="EC85" s="79">
        <f t="shared" si="125"/>
        <v>0</v>
      </c>
      <c r="ED85" s="79">
        <f t="shared" si="125"/>
        <v>0</v>
      </c>
      <c r="EE85" s="80"/>
      <c r="EF85" s="80"/>
      <c r="EG85" s="79">
        <f t="shared" si="125"/>
        <v>0</v>
      </c>
      <c r="EH85" s="79">
        <f t="shared" si="125"/>
        <v>0</v>
      </c>
      <c r="EI85" s="79">
        <f t="shared" si="125"/>
        <v>0</v>
      </c>
      <c r="EJ85" s="79">
        <f t="shared" si="125"/>
        <v>0</v>
      </c>
      <c r="EK85" s="79">
        <f t="shared" si="125"/>
        <v>0</v>
      </c>
      <c r="EL85" s="80"/>
      <c r="EM85" s="80"/>
      <c r="EN85" s="79">
        <f t="shared" si="125"/>
        <v>0</v>
      </c>
      <c r="EO85" s="79">
        <f t="shared" si="125"/>
        <v>0</v>
      </c>
      <c r="EP85" s="79">
        <f t="shared" si="125"/>
        <v>0</v>
      </c>
      <c r="EQ85" s="79">
        <f t="shared" si="125"/>
        <v>0</v>
      </c>
      <c r="ER85" s="79">
        <f t="shared" si="125"/>
        <v>0</v>
      </c>
      <c r="ES85" s="80"/>
      <c r="ET85" s="80"/>
      <c r="EU85" s="79">
        <f t="shared" si="127"/>
        <v>0</v>
      </c>
      <c r="EV85" s="79">
        <f t="shared" si="127"/>
        <v>0</v>
      </c>
      <c r="EW85" s="79">
        <f t="shared" si="127"/>
        <v>0</v>
      </c>
      <c r="EX85" s="79">
        <f t="shared" si="127"/>
        <v>0</v>
      </c>
      <c r="EY85" s="79">
        <f t="shared" si="127"/>
        <v>0</v>
      </c>
      <c r="EZ85" s="80"/>
      <c r="FA85" s="80"/>
      <c r="FB85" s="79">
        <f t="shared" si="129"/>
        <v>0</v>
      </c>
      <c r="FC85" s="79">
        <f t="shared" si="129"/>
        <v>0</v>
      </c>
      <c r="FD85" s="79">
        <f t="shared" si="129"/>
        <v>0</v>
      </c>
      <c r="FE85" s="79">
        <f t="shared" si="129"/>
        <v>0</v>
      </c>
      <c r="FF85" s="79">
        <f t="shared" si="129"/>
        <v>0</v>
      </c>
      <c r="FG85" s="80"/>
      <c r="FH85" s="80"/>
      <c r="FI85" s="79">
        <f t="shared" si="129"/>
        <v>0</v>
      </c>
      <c r="FJ85" s="79">
        <f t="shared" si="129"/>
        <v>0</v>
      </c>
      <c r="FK85" s="79">
        <f t="shared" si="129"/>
        <v>0</v>
      </c>
      <c r="FL85" s="79">
        <f t="shared" si="129"/>
        <v>0</v>
      </c>
      <c r="FM85" s="79">
        <f t="shared" si="129"/>
        <v>0</v>
      </c>
      <c r="FN85" s="80"/>
      <c r="FO85" s="80"/>
      <c r="FP85" s="79">
        <f t="shared" si="129"/>
        <v>0</v>
      </c>
      <c r="FQ85" s="79">
        <f t="shared" si="129"/>
        <v>0</v>
      </c>
      <c r="FR85" s="79">
        <f t="shared" si="129"/>
        <v>0</v>
      </c>
      <c r="FS85" s="79">
        <f t="shared" si="129"/>
        <v>0</v>
      </c>
      <c r="FT85" s="79">
        <f t="shared" si="129"/>
        <v>0</v>
      </c>
      <c r="FU85" s="80"/>
      <c r="FV85" s="80"/>
      <c r="FW85" s="79">
        <f t="shared" si="129"/>
        <v>0</v>
      </c>
      <c r="FX85" s="79">
        <f t="shared" si="129"/>
        <v>0</v>
      </c>
      <c r="FY85" s="79">
        <f t="shared" si="129"/>
        <v>0</v>
      </c>
    </row>
    <row r="86" spans="1:181" ht="31.5" customHeight="1">
      <c r="A86" s="82"/>
      <c r="B86" s="87"/>
      <c r="C86" s="87"/>
      <c r="D86" s="130"/>
      <c r="E86" s="87"/>
      <c r="F86" s="87"/>
      <c r="G86" s="87"/>
      <c r="H86" s="83"/>
      <c r="I86" s="83"/>
      <c r="J86" s="91"/>
      <c r="K86" s="85"/>
      <c r="L86" s="84"/>
      <c r="M86" s="124"/>
      <c r="N86" s="124"/>
      <c r="O86" s="76"/>
      <c r="P86" s="86"/>
      <c r="Q86" s="88"/>
      <c r="R86" s="79"/>
      <c r="S86" s="79"/>
      <c r="T86" s="79"/>
      <c r="U86" s="79"/>
      <c r="V86" s="79"/>
      <c r="W86" s="80"/>
      <c r="X86" s="80"/>
      <c r="Y86" s="79"/>
      <c r="Z86" s="79"/>
      <c r="AA86" s="79"/>
      <c r="AB86" s="79"/>
      <c r="AC86" s="79"/>
      <c r="AD86" s="80"/>
      <c r="AE86" s="80"/>
      <c r="AF86" s="79"/>
      <c r="AG86" s="79"/>
      <c r="AH86" s="79"/>
      <c r="AI86" s="79"/>
      <c r="AJ86" s="79"/>
      <c r="AK86" s="80"/>
      <c r="AL86" s="80"/>
      <c r="AM86" s="79"/>
      <c r="AN86" s="79"/>
      <c r="AO86" s="79"/>
      <c r="AP86" s="79"/>
      <c r="AQ86" s="79"/>
      <c r="AR86" s="80"/>
      <c r="AS86" s="80"/>
      <c r="AT86" s="79"/>
      <c r="AU86" s="79"/>
      <c r="AV86" s="79"/>
      <c r="AW86" s="79"/>
      <c r="AX86" s="79"/>
      <c r="AY86" s="80"/>
      <c r="AZ86" s="80"/>
      <c r="BA86" s="79"/>
      <c r="BB86" s="79"/>
      <c r="BC86" s="79"/>
      <c r="BD86" s="79"/>
      <c r="BE86" s="79"/>
      <c r="BF86" s="80"/>
      <c r="BG86" s="80"/>
      <c r="BH86" s="79"/>
      <c r="BI86" s="79"/>
      <c r="BJ86" s="79"/>
      <c r="BK86" s="79"/>
      <c r="BL86" s="79"/>
      <c r="BM86" s="80"/>
      <c r="BN86" s="80"/>
      <c r="BO86" s="79"/>
      <c r="BP86" s="79"/>
      <c r="BQ86" s="79"/>
      <c r="BR86" s="79"/>
      <c r="BS86" s="79"/>
      <c r="BT86" s="80"/>
      <c r="BU86" s="80"/>
      <c r="BV86" s="79"/>
      <c r="BW86" s="79"/>
      <c r="BX86" s="79"/>
      <c r="BY86" s="79"/>
      <c r="BZ86" s="79"/>
      <c r="CA86" s="80"/>
      <c r="CB86" s="80"/>
      <c r="CC86" s="79"/>
      <c r="CD86" s="79"/>
      <c r="CE86" s="79"/>
      <c r="CF86" s="79"/>
      <c r="CG86" s="79"/>
      <c r="CH86" s="80"/>
      <c r="CI86" s="80"/>
      <c r="CJ86" s="79"/>
      <c r="CK86" s="79"/>
      <c r="CL86" s="79"/>
      <c r="CM86" s="79"/>
      <c r="CN86" s="79"/>
      <c r="CO86" s="80"/>
      <c r="CP86" s="80"/>
      <c r="CQ86" s="79"/>
      <c r="CR86" s="79"/>
      <c r="CS86" s="79"/>
      <c r="CT86" s="79">
        <f t="shared" si="113"/>
        <v>0</v>
      </c>
      <c r="CU86" s="79">
        <f t="shared" si="113"/>
        <v>0</v>
      </c>
      <c r="CV86" s="80"/>
      <c r="CW86" s="80"/>
      <c r="CX86" s="79">
        <f t="shared" si="113"/>
        <v>0</v>
      </c>
      <c r="CY86" s="79">
        <f t="shared" si="113"/>
        <v>0</v>
      </c>
      <c r="CZ86" s="79">
        <f t="shared" si="113"/>
        <v>0</v>
      </c>
      <c r="DA86" s="79">
        <f t="shared" si="113"/>
        <v>0</v>
      </c>
      <c r="DB86" s="79">
        <f t="shared" si="113"/>
        <v>0</v>
      </c>
      <c r="DC86" s="80"/>
      <c r="DD86" s="80"/>
      <c r="DE86" s="79">
        <f t="shared" si="124"/>
        <v>0</v>
      </c>
      <c r="DF86" s="79">
        <f t="shared" si="124"/>
        <v>0</v>
      </c>
      <c r="DG86" s="79">
        <f t="shared" si="124"/>
        <v>0</v>
      </c>
      <c r="DH86" s="79">
        <f t="shared" si="124"/>
        <v>0</v>
      </c>
      <c r="DI86" s="79">
        <f t="shared" si="124"/>
        <v>0</v>
      </c>
      <c r="DJ86" s="80"/>
      <c r="DK86" s="80"/>
      <c r="DL86" s="79">
        <f t="shared" si="124"/>
        <v>0</v>
      </c>
      <c r="DM86" s="79">
        <f t="shared" si="124"/>
        <v>0</v>
      </c>
      <c r="DN86" s="79">
        <f t="shared" si="124"/>
        <v>0</v>
      </c>
      <c r="DO86" s="79">
        <f t="shared" si="124"/>
        <v>0</v>
      </c>
      <c r="DP86" s="79">
        <f t="shared" si="124"/>
        <v>0</v>
      </c>
      <c r="DQ86" s="80"/>
      <c r="DR86" s="80"/>
      <c r="DS86" s="79">
        <f t="shared" si="125"/>
        <v>0</v>
      </c>
      <c r="DT86" s="79">
        <f t="shared" si="125"/>
        <v>0</v>
      </c>
      <c r="DU86" s="79">
        <f t="shared" si="125"/>
        <v>0</v>
      </c>
      <c r="DV86" s="79">
        <f t="shared" si="125"/>
        <v>0</v>
      </c>
      <c r="DW86" s="79">
        <f t="shared" si="125"/>
        <v>0</v>
      </c>
      <c r="DX86" s="80"/>
      <c r="DY86" s="80"/>
      <c r="DZ86" s="79">
        <f t="shared" si="125"/>
        <v>0</v>
      </c>
      <c r="EA86" s="79">
        <f t="shared" si="125"/>
        <v>0</v>
      </c>
      <c r="EB86" s="79">
        <f t="shared" si="125"/>
        <v>0</v>
      </c>
      <c r="EC86" s="79">
        <f t="shared" si="125"/>
        <v>0</v>
      </c>
      <c r="ED86" s="79">
        <f t="shared" si="125"/>
        <v>0</v>
      </c>
      <c r="EE86" s="80"/>
      <c r="EF86" s="80"/>
      <c r="EG86" s="79">
        <f t="shared" si="125"/>
        <v>0</v>
      </c>
      <c r="EH86" s="79">
        <f t="shared" si="125"/>
        <v>0</v>
      </c>
      <c r="EI86" s="79">
        <f t="shared" si="125"/>
        <v>0</v>
      </c>
      <c r="EJ86" s="79">
        <f t="shared" si="125"/>
        <v>0</v>
      </c>
      <c r="EK86" s="79">
        <f t="shared" si="125"/>
        <v>0</v>
      </c>
      <c r="EL86" s="80"/>
      <c r="EM86" s="80"/>
      <c r="EN86" s="79">
        <f t="shared" si="125"/>
        <v>0</v>
      </c>
      <c r="EO86" s="79">
        <f t="shared" si="125"/>
        <v>0</v>
      </c>
      <c r="EP86" s="79">
        <f t="shared" si="125"/>
        <v>0</v>
      </c>
      <c r="EQ86" s="79">
        <f t="shared" si="125"/>
        <v>0</v>
      </c>
      <c r="ER86" s="79">
        <f t="shared" si="125"/>
        <v>0</v>
      </c>
      <c r="ES86" s="80"/>
      <c r="ET86" s="80"/>
      <c r="EU86" s="79">
        <f t="shared" si="127"/>
        <v>0</v>
      </c>
      <c r="EV86" s="79">
        <f t="shared" si="127"/>
        <v>0</v>
      </c>
      <c r="EW86" s="79">
        <f t="shared" si="127"/>
        <v>0</v>
      </c>
      <c r="EX86" s="79">
        <f t="shared" si="127"/>
        <v>0</v>
      </c>
      <c r="EY86" s="79">
        <f t="shared" si="127"/>
        <v>0</v>
      </c>
      <c r="EZ86" s="80"/>
      <c r="FA86" s="80"/>
      <c r="FB86" s="79">
        <f t="shared" si="129"/>
        <v>0</v>
      </c>
      <c r="FC86" s="79">
        <f t="shared" si="129"/>
        <v>0</v>
      </c>
      <c r="FD86" s="79">
        <f t="shared" si="129"/>
        <v>0</v>
      </c>
      <c r="FE86" s="79">
        <f t="shared" si="129"/>
        <v>0</v>
      </c>
      <c r="FF86" s="79">
        <f t="shared" si="129"/>
        <v>0</v>
      </c>
      <c r="FG86" s="80"/>
      <c r="FH86" s="80"/>
      <c r="FI86" s="79">
        <f t="shared" si="129"/>
        <v>0</v>
      </c>
      <c r="FJ86" s="79">
        <f t="shared" si="129"/>
        <v>0</v>
      </c>
      <c r="FK86" s="79">
        <f t="shared" si="129"/>
        <v>0</v>
      </c>
      <c r="FL86" s="79">
        <f t="shared" si="129"/>
        <v>0</v>
      </c>
      <c r="FM86" s="79">
        <f t="shared" si="129"/>
        <v>0</v>
      </c>
      <c r="FN86" s="80"/>
      <c r="FO86" s="80"/>
      <c r="FP86" s="79">
        <f t="shared" si="129"/>
        <v>0</v>
      </c>
      <c r="FQ86" s="79">
        <f t="shared" si="129"/>
        <v>0</v>
      </c>
      <c r="FR86" s="79">
        <f t="shared" si="129"/>
        <v>0</v>
      </c>
      <c r="FS86" s="79">
        <f t="shared" si="129"/>
        <v>0</v>
      </c>
      <c r="FT86" s="79">
        <f t="shared" si="129"/>
        <v>0</v>
      </c>
      <c r="FU86" s="80"/>
      <c r="FV86" s="80"/>
      <c r="FW86" s="79">
        <f t="shared" si="129"/>
        <v>0</v>
      </c>
      <c r="FX86" s="79">
        <f t="shared" si="129"/>
        <v>0</v>
      </c>
      <c r="FY86" s="79">
        <f t="shared" si="129"/>
        <v>0</v>
      </c>
    </row>
    <row r="87" spans="1:181" ht="31.5" customHeight="1">
      <c r="A87" s="82"/>
      <c r="B87" s="87"/>
      <c r="C87" s="87"/>
      <c r="D87" s="130"/>
      <c r="E87" s="87"/>
      <c r="F87" s="87"/>
      <c r="G87" s="87"/>
      <c r="H87" s="83"/>
      <c r="I87" s="83"/>
      <c r="J87" s="91"/>
      <c r="K87" s="85"/>
      <c r="L87" s="84"/>
      <c r="M87" s="124"/>
      <c r="N87" s="124"/>
      <c r="O87" s="76"/>
      <c r="P87" s="86"/>
      <c r="Q87" s="88"/>
      <c r="R87" s="79"/>
      <c r="S87" s="79"/>
      <c r="T87" s="79"/>
      <c r="U87" s="79"/>
      <c r="V87" s="79"/>
      <c r="W87" s="80"/>
      <c r="X87" s="80"/>
      <c r="Y87" s="79"/>
      <c r="Z87" s="79"/>
      <c r="AA87" s="79"/>
      <c r="AB87" s="79"/>
      <c r="AC87" s="79"/>
      <c r="AD87" s="80"/>
      <c r="AE87" s="80"/>
      <c r="AF87" s="79"/>
      <c r="AG87" s="79"/>
      <c r="AH87" s="79"/>
      <c r="AI87" s="79"/>
      <c r="AJ87" s="79"/>
      <c r="AK87" s="80"/>
      <c r="AL87" s="80"/>
      <c r="AM87" s="79"/>
      <c r="AN87" s="79"/>
      <c r="AO87" s="79"/>
      <c r="AP87" s="79"/>
      <c r="AQ87" s="79"/>
      <c r="AR87" s="80"/>
      <c r="AS87" s="80"/>
      <c r="AT87" s="79"/>
      <c r="AU87" s="79"/>
      <c r="AV87" s="79"/>
      <c r="AW87" s="79"/>
      <c r="AX87" s="79"/>
      <c r="AY87" s="80"/>
      <c r="AZ87" s="80"/>
      <c r="BA87" s="79"/>
      <c r="BB87" s="79"/>
      <c r="BC87" s="79"/>
      <c r="BD87" s="79"/>
      <c r="BE87" s="79"/>
      <c r="BF87" s="80"/>
      <c r="BG87" s="80"/>
      <c r="BH87" s="79"/>
      <c r="BI87" s="79"/>
      <c r="BJ87" s="79"/>
      <c r="BK87" s="79"/>
      <c r="BL87" s="79"/>
      <c r="BM87" s="80"/>
      <c r="BN87" s="80"/>
      <c r="BO87" s="79"/>
      <c r="BP87" s="79"/>
      <c r="BQ87" s="79"/>
      <c r="BR87" s="79"/>
      <c r="BS87" s="79"/>
      <c r="BT87" s="80"/>
      <c r="BU87" s="80"/>
      <c r="BV87" s="79"/>
      <c r="BW87" s="79"/>
      <c r="BX87" s="79"/>
      <c r="BY87" s="79"/>
      <c r="BZ87" s="79"/>
      <c r="CA87" s="80"/>
      <c r="CB87" s="80"/>
      <c r="CC87" s="79"/>
      <c r="CD87" s="79"/>
      <c r="CE87" s="79"/>
      <c r="CF87" s="79"/>
      <c r="CG87" s="79"/>
      <c r="CH87" s="80"/>
      <c r="CI87" s="80"/>
      <c r="CJ87" s="79"/>
      <c r="CK87" s="79"/>
      <c r="CL87" s="79"/>
      <c r="CM87" s="79"/>
      <c r="CN87" s="79"/>
      <c r="CO87" s="80"/>
      <c r="CP87" s="80"/>
      <c r="CQ87" s="79"/>
      <c r="CR87" s="79"/>
      <c r="CS87" s="79"/>
      <c r="CT87" s="79">
        <f t="shared" si="113"/>
        <v>0</v>
      </c>
      <c r="CU87" s="79">
        <f t="shared" si="113"/>
        <v>0</v>
      </c>
      <c r="CV87" s="80"/>
      <c r="CW87" s="80"/>
      <c r="CX87" s="79">
        <f t="shared" si="113"/>
        <v>0</v>
      </c>
      <c r="CY87" s="79">
        <f t="shared" si="113"/>
        <v>0</v>
      </c>
      <c r="CZ87" s="79">
        <f t="shared" si="113"/>
        <v>0</v>
      </c>
      <c r="DA87" s="79">
        <f t="shared" si="113"/>
        <v>0</v>
      </c>
      <c r="DB87" s="79">
        <f t="shared" si="113"/>
        <v>0</v>
      </c>
      <c r="DC87" s="80"/>
      <c r="DD87" s="80"/>
      <c r="DE87" s="79">
        <f t="shared" si="124"/>
        <v>0</v>
      </c>
      <c r="DF87" s="79">
        <f t="shared" si="124"/>
        <v>0</v>
      </c>
      <c r="DG87" s="79">
        <f t="shared" si="124"/>
        <v>0</v>
      </c>
      <c r="DH87" s="79">
        <f t="shared" si="124"/>
        <v>0</v>
      </c>
      <c r="DI87" s="79">
        <f t="shared" si="124"/>
        <v>0</v>
      </c>
      <c r="DJ87" s="80"/>
      <c r="DK87" s="80"/>
      <c r="DL87" s="79">
        <f t="shared" si="124"/>
        <v>0</v>
      </c>
      <c r="DM87" s="79">
        <f t="shared" si="124"/>
        <v>0</v>
      </c>
      <c r="DN87" s="79">
        <f t="shared" si="124"/>
        <v>0</v>
      </c>
      <c r="DO87" s="79">
        <f t="shared" si="124"/>
        <v>0</v>
      </c>
      <c r="DP87" s="79">
        <f t="shared" si="124"/>
        <v>0</v>
      </c>
      <c r="DQ87" s="80"/>
      <c r="DR87" s="80"/>
      <c r="DS87" s="79">
        <f t="shared" si="125"/>
        <v>0</v>
      </c>
      <c r="DT87" s="79">
        <f t="shared" si="125"/>
        <v>0</v>
      </c>
      <c r="DU87" s="79">
        <f t="shared" si="125"/>
        <v>0</v>
      </c>
      <c r="DV87" s="79">
        <f t="shared" si="125"/>
        <v>0</v>
      </c>
      <c r="DW87" s="79">
        <f t="shared" si="125"/>
        <v>0</v>
      </c>
      <c r="DX87" s="80"/>
      <c r="DY87" s="80"/>
      <c r="DZ87" s="79">
        <f t="shared" si="125"/>
        <v>0</v>
      </c>
      <c r="EA87" s="79">
        <f t="shared" si="125"/>
        <v>0</v>
      </c>
      <c r="EB87" s="79">
        <f t="shared" si="125"/>
        <v>0</v>
      </c>
      <c r="EC87" s="79">
        <f t="shared" si="125"/>
        <v>0</v>
      </c>
      <c r="ED87" s="79">
        <f t="shared" si="125"/>
        <v>0</v>
      </c>
      <c r="EE87" s="80"/>
      <c r="EF87" s="80"/>
      <c r="EG87" s="79">
        <f t="shared" si="125"/>
        <v>0</v>
      </c>
      <c r="EH87" s="79">
        <f t="shared" si="125"/>
        <v>0</v>
      </c>
      <c r="EI87" s="79">
        <f t="shared" si="125"/>
        <v>0</v>
      </c>
      <c r="EJ87" s="79">
        <f t="shared" si="125"/>
        <v>0</v>
      </c>
      <c r="EK87" s="79">
        <f t="shared" si="125"/>
        <v>0</v>
      </c>
      <c r="EL87" s="80"/>
      <c r="EM87" s="80"/>
      <c r="EN87" s="79">
        <f t="shared" si="125"/>
        <v>0</v>
      </c>
      <c r="EO87" s="79">
        <f t="shared" si="125"/>
        <v>0</v>
      </c>
      <c r="EP87" s="79">
        <f t="shared" si="125"/>
        <v>0</v>
      </c>
      <c r="EQ87" s="79">
        <f t="shared" si="125"/>
        <v>0</v>
      </c>
      <c r="ER87" s="79">
        <f t="shared" si="125"/>
        <v>0</v>
      </c>
      <c r="ES87" s="80"/>
      <c r="ET87" s="80"/>
      <c r="EU87" s="79">
        <f t="shared" si="127"/>
        <v>0</v>
      </c>
      <c r="EV87" s="79">
        <f t="shared" si="127"/>
        <v>0</v>
      </c>
      <c r="EW87" s="79">
        <f t="shared" si="127"/>
        <v>0</v>
      </c>
      <c r="EX87" s="79">
        <f t="shared" si="127"/>
        <v>0</v>
      </c>
      <c r="EY87" s="79">
        <f t="shared" si="127"/>
        <v>0</v>
      </c>
      <c r="EZ87" s="80"/>
      <c r="FA87" s="80"/>
      <c r="FB87" s="79">
        <f>IF((AND(FB$1&gt;=$J87,FB$1&lt;=$L87)),$Q87,0)</f>
        <v>0</v>
      </c>
      <c r="FC87" s="79">
        <f>IF((AND(FC$1&gt;=$J87,FC$1&lt;=$L87)),$Q87,0)</f>
        <v>0</v>
      </c>
      <c r="FD87" s="79">
        <f>IF((AND(FD$1&gt;=$J87,FD$1&lt;=$L87)),$Q87,0)</f>
        <v>0</v>
      </c>
      <c r="FE87" s="79">
        <f>IF((AND(FE$1&gt;=$J87,FE$1&lt;=$L87)),$Q87,0)</f>
        <v>0</v>
      </c>
      <c r="FF87" s="79">
        <f>IF((AND(FF$1&gt;=$J87,FF$1&lt;=$L87)),$Q87,0)</f>
        <v>0</v>
      </c>
      <c r="FG87" s="80"/>
      <c r="FH87" s="80"/>
      <c r="FI87" s="79">
        <f>IF((AND(FI$1&gt;=$J87,FI$1&lt;=$L87)),$Q87,0)</f>
        <v>0</v>
      </c>
      <c r="FJ87" s="79">
        <f>IF((AND(FJ$1&gt;=$J87,FJ$1&lt;=$L87)),$Q87,0)</f>
        <v>0</v>
      </c>
      <c r="FK87" s="79">
        <f t="shared" si="129"/>
        <v>0</v>
      </c>
      <c r="FL87" s="79">
        <f t="shared" si="129"/>
        <v>0</v>
      </c>
      <c r="FM87" s="79">
        <f t="shared" si="129"/>
        <v>0</v>
      </c>
      <c r="FN87" s="80"/>
      <c r="FO87" s="80"/>
      <c r="FP87" s="79">
        <f t="shared" si="129"/>
        <v>0</v>
      </c>
      <c r="FQ87" s="79">
        <f t="shared" si="129"/>
        <v>0</v>
      </c>
      <c r="FR87" s="79">
        <f t="shared" si="129"/>
        <v>0</v>
      </c>
      <c r="FS87" s="79">
        <f t="shared" si="129"/>
        <v>0</v>
      </c>
      <c r="FT87" s="79">
        <f t="shared" si="129"/>
        <v>0</v>
      </c>
      <c r="FU87" s="80"/>
      <c r="FV87" s="80"/>
      <c r="FW87" s="79">
        <f t="shared" si="129"/>
        <v>0</v>
      </c>
      <c r="FX87" s="79">
        <f t="shared" si="129"/>
        <v>0</v>
      </c>
      <c r="FY87" s="79">
        <f t="shared" si="129"/>
        <v>0</v>
      </c>
    </row>
    <row r="88" spans="1:181" ht="31.5" customHeight="1">
      <c r="A88" s="82"/>
      <c r="B88" s="87"/>
      <c r="C88" s="87"/>
      <c r="D88" s="130"/>
      <c r="E88" s="87"/>
      <c r="F88" s="87"/>
      <c r="G88" s="87"/>
      <c r="H88" s="83"/>
      <c r="I88" s="83"/>
      <c r="J88" s="91"/>
      <c r="K88" s="85"/>
      <c r="L88" s="84"/>
      <c r="M88" s="124"/>
      <c r="N88" s="124"/>
      <c r="O88" s="76"/>
      <c r="P88" s="86"/>
      <c r="Q88" s="88"/>
      <c r="R88" s="79"/>
      <c r="S88" s="79"/>
      <c r="T88" s="79"/>
      <c r="U88" s="79"/>
      <c r="V88" s="79"/>
      <c r="W88" s="80"/>
      <c r="X88" s="80"/>
      <c r="Y88" s="79"/>
      <c r="Z88" s="79"/>
      <c r="AA88" s="79"/>
      <c r="AB88" s="79"/>
      <c r="AC88" s="79"/>
      <c r="AD88" s="80"/>
      <c r="AE88" s="80"/>
      <c r="AF88" s="79"/>
      <c r="AG88" s="79"/>
      <c r="AH88" s="79"/>
      <c r="AI88" s="79"/>
      <c r="AJ88" s="79"/>
      <c r="AK88" s="80"/>
      <c r="AL88" s="80"/>
      <c r="AM88" s="79"/>
      <c r="AN88" s="79"/>
      <c r="AO88" s="79"/>
      <c r="AP88" s="79"/>
      <c r="AQ88" s="79"/>
      <c r="AR88" s="80"/>
      <c r="AS88" s="80"/>
      <c r="AT88" s="79"/>
      <c r="AU88" s="79"/>
      <c r="AV88" s="79"/>
      <c r="AW88" s="79"/>
      <c r="AX88" s="79"/>
      <c r="AY88" s="80"/>
      <c r="AZ88" s="80"/>
      <c r="BA88" s="79"/>
      <c r="BB88" s="79"/>
      <c r="BC88" s="79"/>
      <c r="BD88" s="79"/>
      <c r="BE88" s="79"/>
      <c r="BF88" s="80"/>
      <c r="BG88" s="80"/>
      <c r="BH88" s="79"/>
      <c r="BI88" s="79"/>
      <c r="BJ88" s="79"/>
      <c r="BK88" s="79"/>
      <c r="BL88" s="79"/>
      <c r="BM88" s="80"/>
      <c r="BN88" s="80"/>
      <c r="BO88" s="79"/>
      <c r="BP88" s="79"/>
      <c r="BQ88" s="79"/>
      <c r="BR88" s="79"/>
      <c r="BS88" s="79"/>
      <c r="BT88" s="80"/>
      <c r="BU88" s="80"/>
      <c r="BV88" s="79"/>
      <c r="BW88" s="79"/>
      <c r="BX88" s="79"/>
      <c r="BY88" s="79"/>
      <c r="BZ88" s="79"/>
      <c r="CA88" s="80"/>
      <c r="CB88" s="80"/>
      <c r="CC88" s="79"/>
      <c r="CD88" s="79"/>
      <c r="CE88" s="79"/>
      <c r="CF88" s="79"/>
      <c r="CG88" s="79"/>
      <c r="CH88" s="80"/>
      <c r="CI88" s="80"/>
      <c r="CJ88" s="79"/>
      <c r="CK88" s="79"/>
      <c r="CL88" s="79"/>
      <c r="CM88" s="79"/>
      <c r="CN88" s="79"/>
      <c r="CO88" s="80"/>
      <c r="CP88" s="80"/>
      <c r="CQ88" s="79"/>
      <c r="CR88" s="79"/>
      <c r="CS88" s="79"/>
      <c r="CT88" s="79">
        <f t="shared" si="113"/>
        <v>0</v>
      </c>
      <c r="CU88" s="79">
        <f t="shared" si="113"/>
        <v>0</v>
      </c>
      <c r="CV88" s="80"/>
      <c r="CW88" s="80"/>
      <c r="CX88" s="79">
        <f t="shared" si="113"/>
        <v>0</v>
      </c>
      <c r="CY88" s="79">
        <f t="shared" si="113"/>
        <v>0</v>
      </c>
      <c r="CZ88" s="79">
        <f t="shared" si="113"/>
        <v>0</v>
      </c>
      <c r="DA88" s="79">
        <f t="shared" si="113"/>
        <v>0</v>
      </c>
      <c r="DB88" s="79">
        <f t="shared" si="113"/>
        <v>0</v>
      </c>
      <c r="DC88" s="80"/>
      <c r="DD88" s="80"/>
      <c r="DE88" s="79">
        <f t="shared" si="124"/>
        <v>0</v>
      </c>
      <c r="DF88" s="79">
        <f t="shared" si="124"/>
        <v>0</v>
      </c>
      <c r="DG88" s="79">
        <f t="shared" si="124"/>
        <v>0</v>
      </c>
      <c r="DH88" s="79">
        <f t="shared" si="124"/>
        <v>0</v>
      </c>
      <c r="DI88" s="79">
        <f t="shared" si="124"/>
        <v>0</v>
      </c>
      <c r="DJ88" s="80"/>
      <c r="DK88" s="80"/>
      <c r="DL88" s="79">
        <f t="shared" si="124"/>
        <v>0</v>
      </c>
      <c r="DM88" s="79">
        <f t="shared" si="124"/>
        <v>0</v>
      </c>
      <c r="DN88" s="79">
        <f t="shared" si="124"/>
        <v>0</v>
      </c>
      <c r="DO88" s="79">
        <f t="shared" si="124"/>
        <v>0</v>
      </c>
      <c r="DP88" s="79">
        <f t="shared" si="124"/>
        <v>0</v>
      </c>
      <c r="DQ88" s="80"/>
      <c r="DR88" s="80"/>
      <c r="DS88" s="79">
        <f t="shared" si="125"/>
        <v>0</v>
      </c>
      <c r="DT88" s="79">
        <f t="shared" si="125"/>
        <v>0</v>
      </c>
      <c r="DU88" s="79">
        <f t="shared" si="125"/>
        <v>0</v>
      </c>
      <c r="DV88" s="79">
        <f t="shared" si="125"/>
        <v>0</v>
      </c>
      <c r="DW88" s="79">
        <f t="shared" si="125"/>
        <v>0</v>
      </c>
      <c r="DX88" s="80"/>
      <c r="DY88" s="80"/>
      <c r="DZ88" s="79">
        <f t="shared" si="125"/>
        <v>0</v>
      </c>
      <c r="EA88" s="79">
        <f t="shared" si="125"/>
        <v>0</v>
      </c>
      <c r="EB88" s="79">
        <f t="shared" si="125"/>
        <v>0</v>
      </c>
      <c r="EC88" s="79">
        <f t="shared" si="125"/>
        <v>0</v>
      </c>
      <c r="ED88" s="79">
        <f t="shared" si="125"/>
        <v>0</v>
      </c>
      <c r="EE88" s="80"/>
      <c r="EF88" s="80"/>
      <c r="EG88" s="79">
        <f t="shared" si="125"/>
        <v>0</v>
      </c>
      <c r="EH88" s="79">
        <f t="shared" si="125"/>
        <v>0</v>
      </c>
      <c r="EI88" s="79">
        <f t="shared" si="125"/>
        <v>0</v>
      </c>
      <c r="EJ88" s="79">
        <f t="shared" si="125"/>
        <v>0</v>
      </c>
      <c r="EK88" s="79">
        <f t="shared" si="125"/>
        <v>0</v>
      </c>
      <c r="EL88" s="80"/>
      <c r="EM88" s="80"/>
      <c r="EN88" s="79">
        <f t="shared" si="125"/>
        <v>0</v>
      </c>
      <c r="EO88" s="79">
        <f t="shared" si="125"/>
        <v>0</v>
      </c>
      <c r="EP88" s="79">
        <f t="shared" si="125"/>
        <v>0</v>
      </c>
      <c r="EQ88" s="79">
        <f t="shared" si="125"/>
        <v>0</v>
      </c>
      <c r="ER88" s="79">
        <f t="shared" si="125"/>
        <v>0</v>
      </c>
      <c r="ES88" s="80"/>
      <c r="ET88" s="80"/>
      <c r="EU88" s="79">
        <f t="shared" si="127"/>
        <v>0</v>
      </c>
      <c r="EV88" s="79">
        <f t="shared" si="127"/>
        <v>0</v>
      </c>
      <c r="EW88" s="79">
        <f t="shared" si="127"/>
        <v>0</v>
      </c>
      <c r="EX88" s="79">
        <f t="shared" si="127"/>
        <v>0</v>
      </c>
      <c r="EY88" s="79">
        <f t="shared" si="127"/>
        <v>0</v>
      </c>
      <c r="EZ88" s="80"/>
      <c r="FA88" s="80"/>
      <c r="FB88" s="79">
        <f t="shared" si="129"/>
        <v>0</v>
      </c>
      <c r="FC88" s="79">
        <f t="shared" si="129"/>
        <v>0</v>
      </c>
      <c r="FD88" s="79">
        <f t="shared" si="129"/>
        <v>0</v>
      </c>
      <c r="FE88" s="79">
        <f t="shared" si="129"/>
        <v>0</v>
      </c>
      <c r="FF88" s="79">
        <f t="shared" si="129"/>
        <v>0</v>
      </c>
      <c r="FG88" s="80"/>
      <c r="FH88" s="80"/>
      <c r="FI88" s="79">
        <f t="shared" si="129"/>
        <v>0</v>
      </c>
      <c r="FJ88" s="79">
        <f t="shared" si="129"/>
        <v>0</v>
      </c>
      <c r="FK88" s="79">
        <f t="shared" si="129"/>
        <v>0</v>
      </c>
      <c r="FL88" s="79">
        <f t="shared" si="129"/>
        <v>0</v>
      </c>
      <c r="FM88" s="79">
        <f t="shared" si="129"/>
        <v>0</v>
      </c>
      <c r="FN88" s="80"/>
      <c r="FO88" s="80"/>
      <c r="FP88" s="79">
        <f t="shared" si="129"/>
        <v>0</v>
      </c>
      <c r="FQ88" s="79">
        <f t="shared" si="129"/>
        <v>0</v>
      </c>
      <c r="FR88" s="79">
        <f t="shared" si="129"/>
        <v>0</v>
      </c>
      <c r="FS88" s="79">
        <f t="shared" si="129"/>
        <v>0</v>
      </c>
      <c r="FT88" s="79">
        <f t="shared" si="129"/>
        <v>0</v>
      </c>
      <c r="FU88" s="80"/>
      <c r="FV88" s="80"/>
      <c r="FW88" s="79">
        <f t="shared" si="129"/>
        <v>0</v>
      </c>
      <c r="FX88" s="79">
        <f t="shared" si="129"/>
        <v>0</v>
      </c>
      <c r="FY88" s="79">
        <f t="shared" si="129"/>
        <v>0</v>
      </c>
    </row>
    <row r="89" spans="1:181" ht="31.5" customHeight="1">
      <c r="A89" s="82"/>
      <c r="B89" s="87"/>
      <c r="C89" s="87"/>
      <c r="D89" s="130"/>
      <c r="E89" s="87"/>
      <c r="F89" s="87"/>
      <c r="G89" s="87"/>
      <c r="H89" s="83"/>
      <c r="I89" s="83"/>
      <c r="J89" s="91"/>
      <c r="K89" s="85"/>
      <c r="L89" s="84"/>
      <c r="M89" s="124"/>
      <c r="N89" s="124"/>
      <c r="O89" s="76"/>
      <c r="P89" s="86"/>
      <c r="Q89" s="88"/>
      <c r="R89" s="79"/>
      <c r="S89" s="79"/>
      <c r="T89" s="79"/>
      <c r="U89" s="79"/>
      <c r="V89" s="79"/>
      <c r="W89" s="80"/>
      <c r="X89" s="80"/>
      <c r="Y89" s="79"/>
      <c r="Z89" s="79"/>
      <c r="AA89" s="79"/>
      <c r="AB89" s="79"/>
      <c r="AC89" s="79"/>
      <c r="AD89" s="80"/>
      <c r="AE89" s="80"/>
      <c r="AF89" s="79"/>
      <c r="AG89" s="79"/>
      <c r="AH89" s="79"/>
      <c r="AI89" s="79"/>
      <c r="AJ89" s="79"/>
      <c r="AK89" s="80"/>
      <c r="AL89" s="80"/>
      <c r="AM89" s="79"/>
      <c r="AN89" s="79"/>
      <c r="AO89" s="79"/>
      <c r="AP89" s="79"/>
      <c r="AQ89" s="79"/>
      <c r="AR89" s="80"/>
      <c r="AS89" s="80"/>
      <c r="AT89" s="79"/>
      <c r="AU89" s="79"/>
      <c r="AV89" s="79"/>
      <c r="AW89" s="79"/>
      <c r="AX89" s="79"/>
      <c r="AY89" s="80"/>
      <c r="AZ89" s="80"/>
      <c r="BA89" s="79"/>
      <c r="BB89" s="79"/>
      <c r="BC89" s="79"/>
      <c r="BD89" s="79"/>
      <c r="BE89" s="79"/>
      <c r="BF89" s="80"/>
      <c r="BG89" s="80"/>
      <c r="BH89" s="79"/>
      <c r="BI89" s="79"/>
      <c r="BJ89" s="79"/>
      <c r="BK89" s="79"/>
      <c r="BL89" s="79"/>
      <c r="BM89" s="80"/>
      <c r="BN89" s="80"/>
      <c r="BO89" s="79"/>
      <c r="BP89" s="79"/>
      <c r="BQ89" s="79"/>
      <c r="BR89" s="79"/>
      <c r="BS89" s="79"/>
      <c r="BT89" s="80"/>
      <c r="BU89" s="80"/>
      <c r="BV89" s="79"/>
      <c r="BW89" s="79"/>
      <c r="BX89" s="79"/>
      <c r="BY89" s="79"/>
      <c r="BZ89" s="79"/>
      <c r="CA89" s="80"/>
      <c r="CB89" s="80"/>
      <c r="CC89" s="79"/>
      <c r="CD89" s="79"/>
      <c r="CE89" s="79"/>
      <c r="CF89" s="79"/>
      <c r="CG89" s="79"/>
      <c r="CH89" s="80"/>
      <c r="CI89" s="80"/>
      <c r="CJ89" s="79"/>
      <c r="CK89" s="79"/>
      <c r="CL89" s="79"/>
      <c r="CM89" s="79"/>
      <c r="CN89" s="79"/>
      <c r="CO89" s="80"/>
      <c r="CP89" s="80"/>
      <c r="CQ89" s="79"/>
      <c r="CR89" s="79"/>
      <c r="CS89" s="79"/>
      <c r="CT89" s="79">
        <f t="shared" si="113"/>
        <v>0</v>
      </c>
      <c r="CU89" s="79">
        <f t="shared" si="113"/>
        <v>0</v>
      </c>
      <c r="CV89" s="80"/>
      <c r="CW89" s="80"/>
      <c r="CX89" s="79">
        <f t="shared" si="113"/>
        <v>0</v>
      </c>
      <c r="CY89" s="79">
        <f t="shared" si="113"/>
        <v>0</v>
      </c>
      <c r="CZ89" s="79">
        <f t="shared" si="113"/>
        <v>0</v>
      </c>
      <c r="DA89" s="79">
        <f t="shared" si="113"/>
        <v>0</v>
      </c>
      <c r="DB89" s="79">
        <f t="shared" si="113"/>
        <v>0</v>
      </c>
      <c r="DC89" s="80"/>
      <c r="DD89" s="80"/>
      <c r="DE89" s="79">
        <f t="shared" si="124"/>
        <v>0</v>
      </c>
      <c r="DF89" s="79">
        <f t="shared" si="124"/>
        <v>0</v>
      </c>
      <c r="DG89" s="79">
        <f t="shared" si="124"/>
        <v>0</v>
      </c>
      <c r="DH89" s="79">
        <f t="shared" si="124"/>
        <v>0</v>
      </c>
      <c r="DI89" s="79">
        <f t="shared" si="124"/>
        <v>0</v>
      </c>
      <c r="DJ89" s="80"/>
      <c r="DK89" s="80"/>
      <c r="DL89" s="79">
        <f t="shared" si="124"/>
        <v>0</v>
      </c>
      <c r="DM89" s="79">
        <f t="shared" si="124"/>
        <v>0</v>
      </c>
      <c r="DN89" s="79">
        <f t="shared" si="124"/>
        <v>0</v>
      </c>
      <c r="DO89" s="79">
        <f t="shared" si="124"/>
        <v>0</v>
      </c>
      <c r="DP89" s="79">
        <f t="shared" si="124"/>
        <v>0</v>
      </c>
      <c r="DQ89" s="80"/>
      <c r="DR89" s="80"/>
      <c r="DS89" s="79">
        <f t="shared" si="125"/>
        <v>0</v>
      </c>
      <c r="DT89" s="79">
        <f t="shared" si="125"/>
        <v>0</v>
      </c>
      <c r="DU89" s="79">
        <f t="shared" si="125"/>
        <v>0</v>
      </c>
      <c r="DV89" s="79">
        <f t="shared" si="125"/>
        <v>0</v>
      </c>
      <c r="DW89" s="79">
        <f t="shared" si="125"/>
        <v>0</v>
      </c>
      <c r="DX89" s="80"/>
      <c r="DY89" s="80"/>
      <c r="DZ89" s="79">
        <f t="shared" si="125"/>
        <v>0</v>
      </c>
      <c r="EA89" s="79">
        <f t="shared" si="125"/>
        <v>0</v>
      </c>
      <c r="EB89" s="79">
        <f t="shared" si="125"/>
        <v>0</v>
      </c>
      <c r="EC89" s="79">
        <f t="shared" si="125"/>
        <v>0</v>
      </c>
      <c r="ED89" s="79">
        <f t="shared" si="125"/>
        <v>0</v>
      </c>
      <c r="EE89" s="80"/>
      <c r="EF89" s="80"/>
      <c r="EG89" s="79">
        <f t="shared" si="125"/>
        <v>0</v>
      </c>
      <c r="EH89" s="79">
        <f t="shared" si="125"/>
        <v>0</v>
      </c>
      <c r="EI89" s="79">
        <f t="shared" si="125"/>
        <v>0</v>
      </c>
      <c r="EJ89" s="79">
        <f t="shared" si="125"/>
        <v>0</v>
      </c>
      <c r="EK89" s="79">
        <f t="shared" si="125"/>
        <v>0</v>
      </c>
      <c r="EL89" s="80"/>
      <c r="EM89" s="80"/>
      <c r="EN89" s="79">
        <f>IF((AND(EN$1&gt;=$J89,EN$1&lt;=$L89)),$Q89,0)</f>
        <v>0</v>
      </c>
      <c r="EO89" s="79">
        <f>IF((AND(EO$1&gt;=$J89,EO$1&lt;=$L89)),$Q89,0)</f>
        <v>0</v>
      </c>
      <c r="EP89" s="79">
        <f>IF((AND(EP$1&gt;=$J89,EP$1&lt;=$L89)),$Q89,0)</f>
        <v>0</v>
      </c>
      <c r="EQ89" s="79">
        <f>IF((AND(EQ$1&gt;=$J89,EQ$1&lt;=$L89)),$Q89,0)</f>
        <v>0</v>
      </c>
      <c r="ER89" s="79">
        <f>IF((AND(ER$1&gt;=$J89,ER$1&lt;=$L89)),$Q89,0)</f>
        <v>0</v>
      </c>
      <c r="ES89" s="80"/>
      <c r="ET89" s="80"/>
      <c r="EU89" s="79">
        <f t="shared" ref="EU89:EY98" si="130">IF((AND(EU$1&gt;=$J89,EU$1&lt;=$L89)),$Q89,0)</f>
        <v>0</v>
      </c>
      <c r="EV89" s="79">
        <f t="shared" si="130"/>
        <v>0</v>
      </c>
      <c r="EW89" s="79">
        <f t="shared" si="130"/>
        <v>0</v>
      </c>
      <c r="EX89" s="79">
        <f t="shared" si="130"/>
        <v>0</v>
      </c>
      <c r="EY89" s="79">
        <f t="shared" si="130"/>
        <v>0</v>
      </c>
      <c r="EZ89" s="80"/>
      <c r="FA89" s="80"/>
      <c r="FB89" s="79">
        <f t="shared" si="129"/>
        <v>0</v>
      </c>
      <c r="FC89" s="79">
        <f t="shared" si="129"/>
        <v>0</v>
      </c>
      <c r="FD89" s="79">
        <f t="shared" si="129"/>
        <v>0</v>
      </c>
      <c r="FE89" s="79">
        <f t="shared" si="129"/>
        <v>0</v>
      </c>
      <c r="FF89" s="79">
        <f t="shared" si="129"/>
        <v>0</v>
      </c>
      <c r="FG89" s="80"/>
      <c r="FH89" s="80"/>
      <c r="FI89" s="79">
        <f t="shared" si="129"/>
        <v>0</v>
      </c>
      <c r="FJ89" s="79">
        <f t="shared" si="129"/>
        <v>0</v>
      </c>
      <c r="FK89" s="79">
        <f t="shared" si="129"/>
        <v>0</v>
      </c>
      <c r="FL89" s="79">
        <f t="shared" si="129"/>
        <v>0</v>
      </c>
      <c r="FM89" s="79">
        <f t="shared" si="129"/>
        <v>0</v>
      </c>
      <c r="FN89" s="80"/>
      <c r="FO89" s="80"/>
      <c r="FP89" s="79">
        <f t="shared" si="129"/>
        <v>0</v>
      </c>
      <c r="FQ89" s="79">
        <f t="shared" si="129"/>
        <v>0</v>
      </c>
      <c r="FR89" s="79">
        <f t="shared" si="129"/>
        <v>0</v>
      </c>
      <c r="FS89" s="79">
        <f t="shared" si="129"/>
        <v>0</v>
      </c>
      <c r="FT89" s="79">
        <f t="shared" si="129"/>
        <v>0</v>
      </c>
      <c r="FU89" s="80"/>
      <c r="FV89" s="80"/>
      <c r="FW89" s="79">
        <f t="shared" si="129"/>
        <v>0</v>
      </c>
      <c r="FX89" s="79">
        <f t="shared" si="129"/>
        <v>0</v>
      </c>
      <c r="FY89" s="79">
        <f t="shared" si="129"/>
        <v>0</v>
      </c>
    </row>
    <row r="90" spans="1:181" ht="31.5" customHeight="1">
      <c r="A90" s="82"/>
      <c r="B90" s="87"/>
      <c r="C90" s="87"/>
      <c r="D90" s="130"/>
      <c r="E90" s="87"/>
      <c r="F90" s="87"/>
      <c r="G90" s="87"/>
      <c r="H90" s="83"/>
      <c r="I90" s="83"/>
      <c r="J90" s="91"/>
      <c r="K90" s="85"/>
      <c r="L90" s="84"/>
      <c r="M90" s="124"/>
      <c r="N90" s="124"/>
      <c r="O90" s="76"/>
      <c r="P90" s="86"/>
      <c r="Q90" s="88"/>
      <c r="R90" s="79">
        <f t="shared" si="111"/>
        <v>0</v>
      </c>
      <c r="S90" s="79">
        <f t="shared" si="111"/>
        <v>0</v>
      </c>
      <c r="T90" s="79">
        <f t="shared" si="111"/>
        <v>0</v>
      </c>
      <c r="U90" s="79">
        <f t="shared" si="111"/>
        <v>0</v>
      </c>
      <c r="V90" s="79">
        <f t="shared" si="111"/>
        <v>0</v>
      </c>
      <c r="W90" s="80"/>
      <c r="X90" s="80"/>
      <c r="Y90" s="79">
        <f t="shared" si="126"/>
        <v>0</v>
      </c>
      <c r="Z90" s="79">
        <f t="shared" si="126"/>
        <v>0</v>
      </c>
      <c r="AA90" s="79">
        <f t="shared" si="126"/>
        <v>0</v>
      </c>
      <c r="AB90" s="79">
        <f t="shared" si="126"/>
        <v>0</v>
      </c>
      <c r="AC90" s="79">
        <f t="shared" si="126"/>
        <v>0</v>
      </c>
      <c r="AD90" s="80"/>
      <c r="AE90" s="80"/>
      <c r="AF90" s="79">
        <f t="shared" si="114"/>
        <v>0</v>
      </c>
      <c r="AG90" s="79">
        <f t="shared" si="114"/>
        <v>0</v>
      </c>
      <c r="AH90" s="79">
        <f t="shared" si="114"/>
        <v>0</v>
      </c>
      <c r="AI90" s="79">
        <f t="shared" si="114"/>
        <v>0</v>
      </c>
      <c r="AJ90" s="79">
        <f t="shared" si="114"/>
        <v>0</v>
      </c>
      <c r="AK90" s="80"/>
      <c r="AL90" s="80"/>
      <c r="AM90" s="79">
        <f t="shared" si="115"/>
        <v>0</v>
      </c>
      <c r="AN90" s="79">
        <f t="shared" si="115"/>
        <v>0</v>
      </c>
      <c r="AO90" s="79">
        <f t="shared" si="115"/>
        <v>0</v>
      </c>
      <c r="AP90" s="79">
        <f t="shared" si="115"/>
        <v>0</v>
      </c>
      <c r="AQ90" s="79">
        <f t="shared" si="115"/>
        <v>0</v>
      </c>
      <c r="AR90" s="80"/>
      <c r="AS90" s="80"/>
      <c r="AT90" s="79">
        <f t="shared" si="116"/>
        <v>0</v>
      </c>
      <c r="AU90" s="79">
        <f t="shared" si="116"/>
        <v>0</v>
      </c>
      <c r="AV90" s="79">
        <f t="shared" si="116"/>
        <v>0</v>
      </c>
      <c r="AW90" s="79">
        <f t="shared" si="116"/>
        <v>0</v>
      </c>
      <c r="AX90" s="79">
        <f t="shared" si="116"/>
        <v>0</v>
      </c>
      <c r="AY90" s="80"/>
      <c r="AZ90" s="80"/>
      <c r="BA90" s="79">
        <f t="shared" si="117"/>
        <v>0</v>
      </c>
      <c r="BB90" s="79">
        <f t="shared" si="117"/>
        <v>0</v>
      </c>
      <c r="BC90" s="79">
        <f t="shared" si="117"/>
        <v>0</v>
      </c>
      <c r="BD90" s="79">
        <f t="shared" si="117"/>
        <v>0</v>
      </c>
      <c r="BE90" s="79">
        <f t="shared" si="117"/>
        <v>0</v>
      </c>
      <c r="BF90" s="80"/>
      <c r="BG90" s="80"/>
      <c r="BH90" s="79">
        <f t="shared" si="118"/>
        <v>0</v>
      </c>
      <c r="BI90" s="79">
        <f t="shared" si="118"/>
        <v>0</v>
      </c>
      <c r="BJ90" s="79">
        <f t="shared" si="118"/>
        <v>0</v>
      </c>
      <c r="BK90" s="79">
        <f t="shared" si="118"/>
        <v>0</v>
      </c>
      <c r="BL90" s="79">
        <f t="shared" si="118"/>
        <v>0</v>
      </c>
      <c r="BM90" s="80"/>
      <c r="BN90" s="80"/>
      <c r="BO90" s="79">
        <f t="shared" si="119"/>
        <v>0</v>
      </c>
      <c r="BP90" s="79">
        <f t="shared" si="119"/>
        <v>0</v>
      </c>
      <c r="BQ90" s="79">
        <f t="shared" si="119"/>
        <v>0</v>
      </c>
      <c r="BR90" s="79">
        <f t="shared" si="119"/>
        <v>0</v>
      </c>
      <c r="BS90" s="79">
        <f t="shared" si="119"/>
        <v>0</v>
      </c>
      <c r="BT90" s="80"/>
      <c r="BU90" s="80"/>
      <c r="BV90" s="79">
        <f t="shared" si="120"/>
        <v>0</v>
      </c>
      <c r="BW90" s="79">
        <f t="shared" si="120"/>
        <v>0</v>
      </c>
      <c r="BX90" s="79">
        <f t="shared" si="120"/>
        <v>0</v>
      </c>
      <c r="BY90" s="79">
        <f t="shared" si="120"/>
        <v>0</v>
      </c>
      <c r="BZ90" s="79">
        <f t="shared" si="120"/>
        <v>0</v>
      </c>
      <c r="CA90" s="80"/>
      <c r="CB90" s="80"/>
      <c r="CC90" s="79">
        <f t="shared" si="121"/>
        <v>0</v>
      </c>
      <c r="CD90" s="79">
        <f t="shared" si="121"/>
        <v>0</v>
      </c>
      <c r="CE90" s="79">
        <f t="shared" si="121"/>
        <v>0</v>
      </c>
      <c r="CF90" s="79">
        <f t="shared" si="121"/>
        <v>0</v>
      </c>
      <c r="CG90" s="79">
        <f t="shared" si="121"/>
        <v>0</v>
      </c>
      <c r="CH90" s="80"/>
      <c r="CI90" s="80"/>
      <c r="CJ90" s="79">
        <f t="shared" ref="CJ90:CN95" si="131">IF((AND(CJ$1&gt;=$J90,CJ$1&lt;=$L90)),$Q90,0)</f>
        <v>0</v>
      </c>
      <c r="CK90" s="79">
        <f t="shared" si="131"/>
        <v>0</v>
      </c>
      <c r="CL90" s="79">
        <f t="shared" si="131"/>
        <v>0</v>
      </c>
      <c r="CM90" s="79">
        <f t="shared" si="131"/>
        <v>0</v>
      </c>
      <c r="CN90" s="79">
        <f t="shared" si="131"/>
        <v>0</v>
      </c>
      <c r="CO90" s="80"/>
      <c r="CP90" s="80"/>
      <c r="CQ90" s="79">
        <f t="shared" ref="CQ90:CS95" si="132">IF((AND(CQ$1&gt;=$J90,CQ$1&lt;=$L90)),$Q90,0)</f>
        <v>0</v>
      </c>
      <c r="CR90" s="79">
        <f t="shared" si="132"/>
        <v>0</v>
      </c>
      <c r="CS90" s="79">
        <f t="shared" si="132"/>
        <v>0</v>
      </c>
      <c r="CT90" s="79">
        <f t="shared" si="113"/>
        <v>0</v>
      </c>
      <c r="CU90" s="79">
        <f t="shared" si="113"/>
        <v>0</v>
      </c>
      <c r="CV90" s="80"/>
      <c r="CW90" s="80"/>
      <c r="CX90" s="79">
        <f t="shared" si="113"/>
        <v>0</v>
      </c>
      <c r="CY90" s="79">
        <f t="shared" si="113"/>
        <v>0</v>
      </c>
      <c r="CZ90" s="79">
        <f t="shared" si="113"/>
        <v>0</v>
      </c>
      <c r="DA90" s="79">
        <f t="shared" si="113"/>
        <v>0</v>
      </c>
      <c r="DB90" s="79">
        <f t="shared" si="113"/>
        <v>0</v>
      </c>
      <c r="DC90" s="80"/>
      <c r="DD90" s="80"/>
      <c r="DE90" s="79">
        <f t="shared" si="124"/>
        <v>0</v>
      </c>
      <c r="DF90" s="79">
        <f t="shared" si="124"/>
        <v>0</v>
      </c>
      <c r="DG90" s="79">
        <f t="shared" si="124"/>
        <v>0</v>
      </c>
      <c r="DH90" s="79">
        <f t="shared" si="124"/>
        <v>0</v>
      </c>
      <c r="DI90" s="79">
        <f t="shared" si="124"/>
        <v>0</v>
      </c>
      <c r="DJ90" s="80"/>
      <c r="DK90" s="80"/>
      <c r="DL90" s="79">
        <f t="shared" si="124"/>
        <v>0</v>
      </c>
      <c r="DM90" s="79">
        <f t="shared" si="124"/>
        <v>0</v>
      </c>
      <c r="DN90" s="79">
        <f t="shared" si="124"/>
        <v>0</v>
      </c>
      <c r="DO90" s="79">
        <f t="shared" si="124"/>
        <v>0</v>
      </c>
      <c r="DP90" s="79">
        <f t="shared" si="124"/>
        <v>0</v>
      </c>
      <c r="DQ90" s="80"/>
      <c r="DR90" s="80"/>
      <c r="DS90" s="79">
        <f t="shared" ref="DS90:ER102" si="133">IF((AND(DS$1&gt;=$J90,DS$1&lt;=$L90)),$Q90,0)</f>
        <v>0</v>
      </c>
      <c r="DT90" s="79">
        <f t="shared" si="133"/>
        <v>0</v>
      </c>
      <c r="DU90" s="79">
        <f t="shared" si="133"/>
        <v>0</v>
      </c>
      <c r="DV90" s="79">
        <f t="shared" si="133"/>
        <v>0</v>
      </c>
      <c r="DW90" s="79">
        <f t="shared" si="133"/>
        <v>0</v>
      </c>
      <c r="DX90" s="80"/>
      <c r="DY90" s="80"/>
      <c r="DZ90" s="79">
        <f t="shared" si="133"/>
        <v>0</v>
      </c>
      <c r="EA90" s="79">
        <f t="shared" si="133"/>
        <v>0</v>
      </c>
      <c r="EB90" s="79">
        <f t="shared" si="133"/>
        <v>0</v>
      </c>
      <c r="EC90" s="79">
        <f t="shared" si="133"/>
        <v>0</v>
      </c>
      <c r="ED90" s="79">
        <f t="shared" si="133"/>
        <v>0</v>
      </c>
      <c r="EE90" s="80"/>
      <c r="EF90" s="80"/>
      <c r="EG90" s="79">
        <f t="shared" si="133"/>
        <v>0</v>
      </c>
      <c r="EH90" s="79">
        <f t="shared" si="133"/>
        <v>0</v>
      </c>
      <c r="EI90" s="79">
        <f t="shared" si="133"/>
        <v>0</v>
      </c>
      <c r="EJ90" s="79">
        <f t="shared" si="133"/>
        <v>0</v>
      </c>
      <c r="EK90" s="79">
        <f t="shared" si="133"/>
        <v>0</v>
      </c>
      <c r="EL90" s="80"/>
      <c r="EM90" s="80"/>
      <c r="EN90" s="79">
        <f t="shared" si="133"/>
        <v>0</v>
      </c>
      <c r="EO90" s="79">
        <f t="shared" si="133"/>
        <v>0</v>
      </c>
      <c r="EP90" s="79">
        <f t="shared" si="133"/>
        <v>0</v>
      </c>
      <c r="EQ90" s="79">
        <f t="shared" si="133"/>
        <v>0</v>
      </c>
      <c r="ER90" s="79">
        <f t="shared" si="133"/>
        <v>0</v>
      </c>
      <c r="ES90" s="80"/>
      <c r="ET90" s="80"/>
      <c r="EU90" s="79">
        <f t="shared" si="130"/>
        <v>0</v>
      </c>
      <c r="EV90" s="79">
        <f t="shared" si="130"/>
        <v>0</v>
      </c>
      <c r="EW90" s="79">
        <f t="shared" si="130"/>
        <v>0</v>
      </c>
      <c r="EX90" s="79">
        <f t="shared" si="130"/>
        <v>0</v>
      </c>
      <c r="EY90" s="79">
        <f t="shared" si="130"/>
        <v>0</v>
      </c>
      <c r="EZ90" s="80"/>
      <c r="FA90" s="80"/>
      <c r="FB90" s="79">
        <f t="shared" si="129"/>
        <v>0</v>
      </c>
      <c r="FC90" s="79">
        <f t="shared" si="129"/>
        <v>0</v>
      </c>
      <c r="FD90" s="79">
        <f t="shared" si="129"/>
        <v>0</v>
      </c>
      <c r="FE90" s="79">
        <f t="shared" si="129"/>
        <v>0</v>
      </c>
      <c r="FF90" s="79">
        <f t="shared" si="129"/>
        <v>0</v>
      </c>
      <c r="FG90" s="80"/>
      <c r="FH90" s="80"/>
      <c r="FI90" s="79">
        <f t="shared" si="129"/>
        <v>0</v>
      </c>
      <c r="FJ90" s="79">
        <f t="shared" si="129"/>
        <v>0</v>
      </c>
      <c r="FK90" s="79">
        <f t="shared" si="129"/>
        <v>0</v>
      </c>
      <c r="FL90" s="79">
        <f t="shared" si="129"/>
        <v>0</v>
      </c>
      <c r="FM90" s="79">
        <f t="shared" si="129"/>
        <v>0</v>
      </c>
      <c r="FN90" s="80"/>
      <c r="FO90" s="80"/>
      <c r="FP90" s="79">
        <f t="shared" si="129"/>
        <v>0</v>
      </c>
      <c r="FQ90" s="79">
        <f t="shared" si="129"/>
        <v>0</v>
      </c>
      <c r="FR90" s="79">
        <f t="shared" si="129"/>
        <v>0</v>
      </c>
      <c r="FS90" s="79">
        <f t="shared" si="129"/>
        <v>0</v>
      </c>
      <c r="FT90" s="79">
        <f t="shared" si="129"/>
        <v>0</v>
      </c>
      <c r="FU90" s="80"/>
      <c r="FV90" s="80"/>
      <c r="FW90" s="79">
        <f t="shared" si="129"/>
        <v>0</v>
      </c>
      <c r="FX90" s="79">
        <f t="shared" si="129"/>
        <v>0</v>
      </c>
      <c r="FY90" s="79">
        <f t="shared" si="129"/>
        <v>0</v>
      </c>
    </row>
    <row r="91" spans="1:181" ht="31.5" customHeight="1">
      <c r="A91" s="97"/>
      <c r="B91" s="87"/>
      <c r="C91" s="87"/>
      <c r="D91" s="130"/>
      <c r="E91" s="87"/>
      <c r="F91" s="87"/>
      <c r="G91" s="87"/>
      <c r="H91" s="98"/>
      <c r="I91" s="98"/>
      <c r="J91" s="99"/>
      <c r="K91" s="100"/>
      <c r="L91" s="101"/>
      <c r="M91" s="125"/>
      <c r="N91" s="125"/>
      <c r="O91" s="76"/>
      <c r="P91" s="86"/>
      <c r="Q91" s="88"/>
      <c r="R91" s="79">
        <f t="shared" si="111"/>
        <v>0</v>
      </c>
      <c r="S91" s="79">
        <f t="shared" si="111"/>
        <v>0</v>
      </c>
      <c r="T91" s="79">
        <f t="shared" si="111"/>
        <v>0</v>
      </c>
      <c r="U91" s="79">
        <f t="shared" si="111"/>
        <v>0</v>
      </c>
      <c r="V91" s="79">
        <f t="shared" si="111"/>
        <v>0</v>
      </c>
      <c r="W91" s="80"/>
      <c r="X91" s="80"/>
      <c r="Y91" s="79">
        <f t="shared" si="126"/>
        <v>0</v>
      </c>
      <c r="Z91" s="79">
        <f t="shared" si="126"/>
        <v>0</v>
      </c>
      <c r="AA91" s="79">
        <f t="shared" si="126"/>
        <v>0</v>
      </c>
      <c r="AB91" s="79">
        <f t="shared" si="126"/>
        <v>0</v>
      </c>
      <c r="AC91" s="79">
        <f t="shared" si="126"/>
        <v>0</v>
      </c>
      <c r="AD91" s="80"/>
      <c r="AE91" s="80"/>
      <c r="AF91" s="79">
        <f t="shared" si="114"/>
        <v>0</v>
      </c>
      <c r="AG91" s="79">
        <f t="shared" si="114"/>
        <v>0</v>
      </c>
      <c r="AH91" s="79">
        <f t="shared" si="114"/>
        <v>0</v>
      </c>
      <c r="AI91" s="79">
        <f t="shared" si="114"/>
        <v>0</v>
      </c>
      <c r="AJ91" s="79">
        <f t="shared" si="114"/>
        <v>0</v>
      </c>
      <c r="AK91" s="80"/>
      <c r="AL91" s="80"/>
      <c r="AM91" s="79">
        <f t="shared" si="115"/>
        <v>0</v>
      </c>
      <c r="AN91" s="79">
        <f t="shared" si="115"/>
        <v>0</v>
      </c>
      <c r="AO91" s="79">
        <f t="shared" si="115"/>
        <v>0</v>
      </c>
      <c r="AP91" s="79">
        <f t="shared" si="115"/>
        <v>0</v>
      </c>
      <c r="AQ91" s="79">
        <f t="shared" si="115"/>
        <v>0</v>
      </c>
      <c r="AR91" s="80"/>
      <c r="AS91" s="80"/>
      <c r="AT91" s="79">
        <f t="shared" si="116"/>
        <v>0</v>
      </c>
      <c r="AU91" s="79">
        <f t="shared" si="116"/>
        <v>0</v>
      </c>
      <c r="AV91" s="79">
        <f t="shared" si="116"/>
        <v>0</v>
      </c>
      <c r="AW91" s="79">
        <f t="shared" si="116"/>
        <v>0</v>
      </c>
      <c r="AX91" s="79">
        <f t="shared" si="116"/>
        <v>0</v>
      </c>
      <c r="AY91" s="80"/>
      <c r="AZ91" s="80"/>
      <c r="BA91" s="79">
        <f t="shared" si="117"/>
        <v>0</v>
      </c>
      <c r="BB91" s="79">
        <f t="shared" si="117"/>
        <v>0</v>
      </c>
      <c r="BC91" s="79">
        <f t="shared" si="117"/>
        <v>0</v>
      </c>
      <c r="BD91" s="79">
        <f t="shared" si="117"/>
        <v>0</v>
      </c>
      <c r="BE91" s="79">
        <f t="shared" si="117"/>
        <v>0</v>
      </c>
      <c r="BF91" s="80"/>
      <c r="BG91" s="80"/>
      <c r="BH91" s="79">
        <f t="shared" si="118"/>
        <v>0</v>
      </c>
      <c r="BI91" s="79">
        <f t="shared" si="118"/>
        <v>0</v>
      </c>
      <c r="BJ91" s="79">
        <f t="shared" si="118"/>
        <v>0</v>
      </c>
      <c r="BK91" s="79">
        <f t="shared" si="118"/>
        <v>0</v>
      </c>
      <c r="BL91" s="79">
        <f t="shared" si="118"/>
        <v>0</v>
      </c>
      <c r="BM91" s="80"/>
      <c r="BN91" s="80"/>
      <c r="BO91" s="79">
        <f t="shared" si="119"/>
        <v>0</v>
      </c>
      <c r="BP91" s="79">
        <f t="shared" si="119"/>
        <v>0</v>
      </c>
      <c r="BQ91" s="79">
        <f t="shared" si="119"/>
        <v>0</v>
      </c>
      <c r="BR91" s="79">
        <f t="shared" si="119"/>
        <v>0</v>
      </c>
      <c r="BS91" s="79">
        <f t="shared" si="119"/>
        <v>0</v>
      </c>
      <c r="BT91" s="80"/>
      <c r="BU91" s="80"/>
      <c r="BV91" s="79">
        <f t="shared" si="120"/>
        <v>0</v>
      </c>
      <c r="BW91" s="79">
        <f t="shared" si="120"/>
        <v>0</v>
      </c>
      <c r="BX91" s="79">
        <f t="shared" si="120"/>
        <v>0</v>
      </c>
      <c r="BY91" s="79">
        <f t="shared" si="120"/>
        <v>0</v>
      </c>
      <c r="BZ91" s="79">
        <f t="shared" si="120"/>
        <v>0</v>
      </c>
      <c r="CA91" s="80"/>
      <c r="CB91" s="80"/>
      <c r="CC91" s="79">
        <f t="shared" si="121"/>
        <v>0</v>
      </c>
      <c r="CD91" s="79">
        <f t="shared" si="121"/>
        <v>0</v>
      </c>
      <c r="CE91" s="79">
        <f t="shared" si="121"/>
        <v>0</v>
      </c>
      <c r="CF91" s="79">
        <f t="shared" si="121"/>
        <v>0</v>
      </c>
      <c r="CG91" s="79">
        <f t="shared" si="121"/>
        <v>0</v>
      </c>
      <c r="CH91" s="80"/>
      <c r="CI91" s="80"/>
      <c r="CJ91" s="79">
        <f t="shared" si="131"/>
        <v>0</v>
      </c>
      <c r="CK91" s="79">
        <f t="shared" si="131"/>
        <v>0</v>
      </c>
      <c r="CL91" s="79">
        <f t="shared" si="131"/>
        <v>0</v>
      </c>
      <c r="CM91" s="79">
        <f t="shared" si="131"/>
        <v>0</v>
      </c>
      <c r="CN91" s="79">
        <f t="shared" si="131"/>
        <v>0</v>
      </c>
      <c r="CO91" s="80"/>
      <c r="CP91" s="80"/>
      <c r="CQ91" s="79">
        <f t="shared" si="132"/>
        <v>0</v>
      </c>
      <c r="CR91" s="79">
        <f t="shared" si="132"/>
        <v>0</v>
      </c>
      <c r="CS91" s="79">
        <f t="shared" si="132"/>
        <v>0</v>
      </c>
      <c r="CT91" s="79">
        <f t="shared" si="113"/>
        <v>0</v>
      </c>
      <c r="CU91" s="79">
        <f t="shared" si="113"/>
        <v>0</v>
      </c>
      <c r="CV91" s="80"/>
      <c r="CW91" s="80"/>
      <c r="CX91" s="79">
        <f t="shared" si="113"/>
        <v>0</v>
      </c>
      <c r="CY91" s="79">
        <f t="shared" si="113"/>
        <v>0</v>
      </c>
      <c r="CZ91" s="79">
        <f t="shared" si="113"/>
        <v>0</v>
      </c>
      <c r="DA91" s="79">
        <f t="shared" si="113"/>
        <v>0</v>
      </c>
      <c r="DB91" s="79">
        <f t="shared" si="113"/>
        <v>0</v>
      </c>
      <c r="DC91" s="80"/>
      <c r="DD91" s="80"/>
      <c r="DE91" s="79">
        <f t="shared" si="124"/>
        <v>0</v>
      </c>
      <c r="DF91" s="79">
        <f t="shared" si="124"/>
        <v>0</v>
      </c>
      <c r="DG91" s="79">
        <f t="shared" si="124"/>
        <v>0</v>
      </c>
      <c r="DH91" s="79">
        <f t="shared" si="124"/>
        <v>0</v>
      </c>
      <c r="DI91" s="79">
        <f t="shared" si="124"/>
        <v>0</v>
      </c>
      <c r="DJ91" s="80"/>
      <c r="DK91" s="80"/>
      <c r="DL91" s="79">
        <f t="shared" si="124"/>
        <v>0</v>
      </c>
      <c r="DM91" s="79">
        <f t="shared" si="124"/>
        <v>0</v>
      </c>
      <c r="DN91" s="79">
        <f t="shared" si="124"/>
        <v>0</v>
      </c>
      <c r="DO91" s="79">
        <f t="shared" si="124"/>
        <v>0</v>
      </c>
      <c r="DP91" s="79">
        <f t="shared" si="124"/>
        <v>0</v>
      </c>
      <c r="DQ91" s="80"/>
      <c r="DR91" s="80"/>
      <c r="DS91" s="79">
        <f t="shared" si="133"/>
        <v>0</v>
      </c>
      <c r="DT91" s="79">
        <f t="shared" si="133"/>
        <v>0</v>
      </c>
      <c r="DU91" s="79">
        <f t="shared" si="133"/>
        <v>0</v>
      </c>
      <c r="DV91" s="79">
        <f t="shared" si="133"/>
        <v>0</v>
      </c>
      <c r="DW91" s="79">
        <f t="shared" si="133"/>
        <v>0</v>
      </c>
      <c r="DX91" s="80"/>
      <c r="DY91" s="80"/>
      <c r="DZ91" s="79">
        <f t="shared" si="133"/>
        <v>0</v>
      </c>
      <c r="EA91" s="79">
        <f t="shared" si="133"/>
        <v>0</v>
      </c>
      <c r="EB91" s="79">
        <f t="shared" si="133"/>
        <v>0</v>
      </c>
      <c r="EC91" s="79">
        <f t="shared" si="133"/>
        <v>0</v>
      </c>
      <c r="ED91" s="79">
        <f t="shared" si="133"/>
        <v>0</v>
      </c>
      <c r="EE91" s="80"/>
      <c r="EF91" s="80"/>
      <c r="EG91" s="79">
        <f t="shared" si="133"/>
        <v>0</v>
      </c>
      <c r="EH91" s="79">
        <f t="shared" si="133"/>
        <v>0</v>
      </c>
      <c r="EI91" s="79">
        <f t="shared" si="133"/>
        <v>0</v>
      </c>
      <c r="EJ91" s="79">
        <f t="shared" si="133"/>
        <v>0</v>
      </c>
      <c r="EK91" s="79">
        <f t="shared" si="133"/>
        <v>0</v>
      </c>
      <c r="EL91" s="80"/>
      <c r="EM91" s="80"/>
      <c r="EN91" s="79">
        <f t="shared" si="133"/>
        <v>0</v>
      </c>
      <c r="EO91" s="79">
        <f t="shared" si="133"/>
        <v>0</v>
      </c>
      <c r="EP91" s="79">
        <f t="shared" si="133"/>
        <v>0</v>
      </c>
      <c r="EQ91" s="79">
        <f t="shared" si="133"/>
        <v>0</v>
      </c>
      <c r="ER91" s="79">
        <f t="shared" si="133"/>
        <v>0</v>
      </c>
      <c r="ES91" s="80"/>
      <c r="ET91" s="80"/>
      <c r="EU91" s="79">
        <f t="shared" si="130"/>
        <v>0</v>
      </c>
      <c r="EV91" s="79">
        <f t="shared" si="130"/>
        <v>0</v>
      </c>
      <c r="EW91" s="79">
        <f t="shared" si="130"/>
        <v>0</v>
      </c>
      <c r="EX91" s="79">
        <f t="shared" si="130"/>
        <v>0</v>
      </c>
      <c r="EY91" s="79">
        <f t="shared" si="130"/>
        <v>0</v>
      </c>
      <c r="EZ91" s="80"/>
      <c r="FA91" s="80"/>
      <c r="FB91" s="79">
        <f t="shared" si="129"/>
        <v>0</v>
      </c>
      <c r="FC91" s="79">
        <f t="shared" si="129"/>
        <v>0</v>
      </c>
      <c r="FD91" s="79">
        <f t="shared" si="129"/>
        <v>0</v>
      </c>
      <c r="FE91" s="79">
        <f t="shared" si="129"/>
        <v>0</v>
      </c>
      <c r="FF91" s="79">
        <f t="shared" si="129"/>
        <v>0</v>
      </c>
      <c r="FG91" s="80"/>
      <c r="FH91" s="80"/>
      <c r="FI91" s="79">
        <f t="shared" si="129"/>
        <v>0</v>
      </c>
      <c r="FJ91" s="79">
        <f t="shared" si="129"/>
        <v>0</v>
      </c>
      <c r="FK91" s="79">
        <f t="shared" si="129"/>
        <v>0</v>
      </c>
      <c r="FL91" s="79">
        <f t="shared" si="129"/>
        <v>0</v>
      </c>
      <c r="FM91" s="79">
        <f t="shared" si="129"/>
        <v>0</v>
      </c>
      <c r="FN91" s="80"/>
      <c r="FO91" s="80"/>
      <c r="FP91" s="79">
        <f t="shared" si="129"/>
        <v>0</v>
      </c>
      <c r="FQ91" s="79">
        <f t="shared" si="129"/>
        <v>0</v>
      </c>
      <c r="FR91" s="79">
        <f t="shared" si="129"/>
        <v>0</v>
      </c>
      <c r="FS91" s="79">
        <f t="shared" si="129"/>
        <v>0</v>
      </c>
      <c r="FT91" s="79">
        <f t="shared" si="129"/>
        <v>0</v>
      </c>
      <c r="FU91" s="80"/>
      <c r="FV91" s="80"/>
      <c r="FW91" s="79">
        <f t="shared" si="129"/>
        <v>0</v>
      </c>
      <c r="FX91" s="79">
        <f t="shared" si="129"/>
        <v>0</v>
      </c>
      <c r="FY91" s="79">
        <f t="shared" si="129"/>
        <v>0</v>
      </c>
    </row>
    <row r="92" spans="1:181" ht="31.5" customHeight="1">
      <c r="A92" s="102"/>
      <c r="B92" s="87"/>
      <c r="C92" s="87"/>
      <c r="D92" s="130"/>
      <c r="E92" s="87"/>
      <c r="F92" s="87"/>
      <c r="G92" s="87"/>
      <c r="H92" s="103"/>
      <c r="I92" s="103"/>
      <c r="J92" s="104"/>
      <c r="K92" s="105"/>
      <c r="L92" s="106"/>
      <c r="M92" s="126"/>
      <c r="N92" s="126"/>
      <c r="O92" s="76"/>
      <c r="P92" s="86"/>
      <c r="Q92" s="88"/>
      <c r="R92" s="79">
        <f t="shared" si="111"/>
        <v>0</v>
      </c>
      <c r="S92" s="79">
        <f t="shared" si="111"/>
        <v>0</v>
      </c>
      <c r="T92" s="79">
        <f t="shared" si="111"/>
        <v>0</v>
      </c>
      <c r="U92" s="79">
        <f t="shared" si="111"/>
        <v>0</v>
      </c>
      <c r="V92" s="79">
        <f t="shared" si="111"/>
        <v>0</v>
      </c>
      <c r="W92" s="80"/>
      <c r="X92" s="80"/>
      <c r="Y92" s="79">
        <f t="shared" si="126"/>
        <v>0</v>
      </c>
      <c r="Z92" s="79">
        <f t="shared" si="126"/>
        <v>0</v>
      </c>
      <c r="AA92" s="79">
        <f t="shared" si="126"/>
        <v>0</v>
      </c>
      <c r="AB92" s="79">
        <f t="shared" si="126"/>
        <v>0</v>
      </c>
      <c r="AC92" s="79">
        <f t="shared" si="126"/>
        <v>0</v>
      </c>
      <c r="AD92" s="80"/>
      <c r="AE92" s="80"/>
      <c r="AF92" s="79">
        <f t="shared" si="114"/>
        <v>0</v>
      </c>
      <c r="AG92" s="79">
        <f t="shared" si="114"/>
        <v>0</v>
      </c>
      <c r="AH92" s="79">
        <f t="shared" si="114"/>
        <v>0</v>
      </c>
      <c r="AI92" s="79">
        <f t="shared" si="114"/>
        <v>0</v>
      </c>
      <c r="AJ92" s="79">
        <f t="shared" si="114"/>
        <v>0</v>
      </c>
      <c r="AK92" s="80"/>
      <c r="AL92" s="80"/>
      <c r="AM92" s="79">
        <f t="shared" si="115"/>
        <v>0</v>
      </c>
      <c r="AN92" s="79">
        <f t="shared" si="115"/>
        <v>0</v>
      </c>
      <c r="AO92" s="79">
        <f t="shared" si="115"/>
        <v>0</v>
      </c>
      <c r="AP92" s="79">
        <f t="shared" si="115"/>
        <v>0</v>
      </c>
      <c r="AQ92" s="79">
        <f t="shared" si="115"/>
        <v>0</v>
      </c>
      <c r="AR92" s="80"/>
      <c r="AS92" s="80"/>
      <c r="AT92" s="79">
        <f t="shared" si="116"/>
        <v>0</v>
      </c>
      <c r="AU92" s="79">
        <f t="shared" si="116"/>
        <v>0</v>
      </c>
      <c r="AV92" s="79">
        <f t="shared" si="116"/>
        <v>0</v>
      </c>
      <c r="AW92" s="79">
        <f t="shared" si="116"/>
        <v>0</v>
      </c>
      <c r="AX92" s="79">
        <f t="shared" si="116"/>
        <v>0</v>
      </c>
      <c r="AY92" s="80"/>
      <c r="AZ92" s="80"/>
      <c r="BA92" s="79">
        <f t="shared" si="117"/>
        <v>0</v>
      </c>
      <c r="BB92" s="79">
        <f t="shared" si="117"/>
        <v>0</v>
      </c>
      <c r="BC92" s="79">
        <f t="shared" si="117"/>
        <v>0</v>
      </c>
      <c r="BD92" s="79">
        <f t="shared" si="117"/>
        <v>0</v>
      </c>
      <c r="BE92" s="79">
        <f t="shared" si="117"/>
        <v>0</v>
      </c>
      <c r="BF92" s="80"/>
      <c r="BG92" s="80"/>
      <c r="BH92" s="79">
        <f t="shared" si="118"/>
        <v>0</v>
      </c>
      <c r="BI92" s="79">
        <f t="shared" si="118"/>
        <v>0</v>
      </c>
      <c r="BJ92" s="79">
        <f t="shared" si="118"/>
        <v>0</v>
      </c>
      <c r="BK92" s="79">
        <f t="shared" si="118"/>
        <v>0</v>
      </c>
      <c r="BL92" s="79">
        <f t="shared" si="118"/>
        <v>0</v>
      </c>
      <c r="BM92" s="80"/>
      <c r="BN92" s="80"/>
      <c r="BO92" s="79">
        <f t="shared" si="119"/>
        <v>0</v>
      </c>
      <c r="BP92" s="79">
        <f t="shared" si="119"/>
        <v>0</v>
      </c>
      <c r="BQ92" s="79">
        <f t="shared" si="119"/>
        <v>0</v>
      </c>
      <c r="BR92" s="79">
        <f t="shared" si="119"/>
        <v>0</v>
      </c>
      <c r="BS92" s="79">
        <f t="shared" si="119"/>
        <v>0</v>
      </c>
      <c r="BT92" s="80"/>
      <c r="BU92" s="80"/>
      <c r="BV92" s="79">
        <f t="shared" si="120"/>
        <v>0</v>
      </c>
      <c r="BW92" s="79">
        <f t="shared" si="120"/>
        <v>0</v>
      </c>
      <c r="BX92" s="79">
        <f t="shared" si="120"/>
        <v>0</v>
      </c>
      <c r="BY92" s="79">
        <f t="shared" si="120"/>
        <v>0</v>
      </c>
      <c r="BZ92" s="79">
        <f t="shared" si="120"/>
        <v>0</v>
      </c>
      <c r="CA92" s="80"/>
      <c r="CB92" s="80"/>
      <c r="CC92" s="79">
        <f t="shared" si="121"/>
        <v>0</v>
      </c>
      <c r="CD92" s="79">
        <f t="shared" si="121"/>
        <v>0</v>
      </c>
      <c r="CE92" s="79">
        <f t="shared" si="121"/>
        <v>0</v>
      </c>
      <c r="CF92" s="79">
        <f t="shared" si="121"/>
        <v>0</v>
      </c>
      <c r="CG92" s="79">
        <f t="shared" si="121"/>
        <v>0</v>
      </c>
      <c r="CH92" s="80"/>
      <c r="CI92" s="80"/>
      <c r="CJ92" s="79">
        <f t="shared" si="131"/>
        <v>0</v>
      </c>
      <c r="CK92" s="79">
        <f t="shared" si="131"/>
        <v>0</v>
      </c>
      <c r="CL92" s="79">
        <f t="shared" si="131"/>
        <v>0</v>
      </c>
      <c r="CM92" s="79">
        <f t="shared" si="131"/>
        <v>0</v>
      </c>
      <c r="CN92" s="79">
        <f t="shared" si="131"/>
        <v>0</v>
      </c>
      <c r="CO92" s="80"/>
      <c r="CP92" s="80"/>
      <c r="CQ92" s="79">
        <f t="shared" si="132"/>
        <v>0</v>
      </c>
      <c r="CR92" s="79">
        <f t="shared" si="132"/>
        <v>0</v>
      </c>
      <c r="CS92" s="79">
        <f t="shared" si="132"/>
        <v>0</v>
      </c>
      <c r="CT92" s="79">
        <f t="shared" si="113"/>
        <v>0</v>
      </c>
      <c r="CU92" s="79">
        <f t="shared" si="113"/>
        <v>0</v>
      </c>
      <c r="CV92" s="80"/>
      <c r="CW92" s="80"/>
      <c r="CX92" s="79">
        <f t="shared" si="113"/>
        <v>0</v>
      </c>
      <c r="CY92" s="79">
        <f t="shared" si="113"/>
        <v>0</v>
      </c>
      <c r="CZ92" s="79">
        <f t="shared" si="113"/>
        <v>0</v>
      </c>
      <c r="DA92" s="79">
        <f t="shared" si="113"/>
        <v>0</v>
      </c>
      <c r="DB92" s="79">
        <f t="shared" si="113"/>
        <v>0</v>
      </c>
      <c r="DC92" s="80"/>
      <c r="DD92" s="80"/>
      <c r="DE92" s="79">
        <f t="shared" si="124"/>
        <v>0</v>
      </c>
      <c r="DF92" s="79">
        <f t="shared" si="124"/>
        <v>0</v>
      </c>
      <c r="DG92" s="79">
        <f t="shared" si="124"/>
        <v>0</v>
      </c>
      <c r="DH92" s="79">
        <f t="shared" si="124"/>
        <v>0</v>
      </c>
      <c r="DI92" s="79">
        <f t="shared" si="124"/>
        <v>0</v>
      </c>
      <c r="DJ92" s="80"/>
      <c r="DK92" s="80"/>
      <c r="DL92" s="79">
        <f t="shared" si="124"/>
        <v>0</v>
      </c>
      <c r="DM92" s="79">
        <f t="shared" si="124"/>
        <v>0</v>
      </c>
      <c r="DN92" s="79">
        <f t="shared" si="124"/>
        <v>0</v>
      </c>
      <c r="DO92" s="79">
        <f t="shared" si="124"/>
        <v>0</v>
      </c>
      <c r="DP92" s="79">
        <f t="shared" si="124"/>
        <v>0</v>
      </c>
      <c r="DQ92" s="80"/>
      <c r="DR92" s="80"/>
      <c r="DS92" s="79">
        <f t="shared" si="124"/>
        <v>0</v>
      </c>
      <c r="DT92" s="79">
        <f t="shared" si="133"/>
        <v>0</v>
      </c>
      <c r="DU92" s="79">
        <f t="shared" si="133"/>
        <v>0</v>
      </c>
      <c r="DV92" s="79">
        <f t="shared" si="133"/>
        <v>0</v>
      </c>
      <c r="DW92" s="79">
        <f t="shared" si="133"/>
        <v>0</v>
      </c>
      <c r="DX92" s="80"/>
      <c r="DY92" s="80"/>
      <c r="DZ92" s="79">
        <f t="shared" si="133"/>
        <v>0</v>
      </c>
      <c r="EA92" s="79">
        <f t="shared" si="133"/>
        <v>0</v>
      </c>
      <c r="EB92" s="79">
        <f t="shared" si="133"/>
        <v>0</v>
      </c>
      <c r="EC92" s="79">
        <f t="shared" si="133"/>
        <v>0</v>
      </c>
      <c r="ED92" s="79">
        <f t="shared" si="133"/>
        <v>0</v>
      </c>
      <c r="EE92" s="80"/>
      <c r="EF92" s="80"/>
      <c r="EG92" s="79">
        <f t="shared" si="133"/>
        <v>0</v>
      </c>
      <c r="EH92" s="79">
        <f t="shared" si="133"/>
        <v>0</v>
      </c>
      <c r="EI92" s="79">
        <f t="shared" si="133"/>
        <v>0</v>
      </c>
      <c r="EJ92" s="79">
        <f t="shared" si="133"/>
        <v>0</v>
      </c>
      <c r="EK92" s="79">
        <f t="shared" si="133"/>
        <v>0</v>
      </c>
      <c r="EL92" s="80"/>
      <c r="EM92" s="80"/>
      <c r="EN92" s="79">
        <f t="shared" si="133"/>
        <v>0</v>
      </c>
      <c r="EO92" s="79">
        <f t="shared" si="133"/>
        <v>0</v>
      </c>
      <c r="EP92" s="79">
        <f t="shared" si="133"/>
        <v>0</v>
      </c>
      <c r="EQ92" s="79">
        <f t="shared" si="133"/>
        <v>0</v>
      </c>
      <c r="ER92" s="79">
        <f t="shared" si="133"/>
        <v>0</v>
      </c>
      <c r="ES92" s="80"/>
      <c r="ET92" s="80"/>
      <c r="EU92" s="79">
        <f t="shared" si="130"/>
        <v>0</v>
      </c>
      <c r="EV92" s="79">
        <f t="shared" si="130"/>
        <v>0</v>
      </c>
      <c r="EW92" s="79">
        <f t="shared" si="130"/>
        <v>0</v>
      </c>
      <c r="EX92" s="79">
        <f t="shared" si="130"/>
        <v>0</v>
      </c>
      <c r="EY92" s="79">
        <f t="shared" si="130"/>
        <v>0</v>
      </c>
      <c r="EZ92" s="80"/>
      <c r="FA92" s="80"/>
      <c r="FB92" s="79">
        <f t="shared" si="129"/>
        <v>0</v>
      </c>
      <c r="FC92" s="79">
        <f t="shared" si="129"/>
        <v>0</v>
      </c>
      <c r="FD92" s="79">
        <f t="shared" si="129"/>
        <v>0</v>
      </c>
      <c r="FE92" s="79">
        <f t="shared" si="129"/>
        <v>0</v>
      </c>
      <c r="FF92" s="79">
        <f t="shared" si="129"/>
        <v>0</v>
      </c>
      <c r="FG92" s="80"/>
      <c r="FH92" s="80"/>
      <c r="FI92" s="79">
        <f t="shared" si="129"/>
        <v>0</v>
      </c>
      <c r="FJ92" s="79">
        <f t="shared" si="129"/>
        <v>0</v>
      </c>
      <c r="FK92" s="79">
        <f t="shared" si="129"/>
        <v>0</v>
      </c>
      <c r="FL92" s="79">
        <f t="shared" si="129"/>
        <v>0</v>
      </c>
      <c r="FM92" s="79">
        <f t="shared" si="129"/>
        <v>0</v>
      </c>
      <c r="FN92" s="80"/>
      <c r="FO92" s="80"/>
      <c r="FP92" s="79">
        <f t="shared" si="129"/>
        <v>0</v>
      </c>
      <c r="FQ92" s="79">
        <f t="shared" si="129"/>
        <v>0</v>
      </c>
      <c r="FR92" s="79">
        <f t="shared" si="129"/>
        <v>0</v>
      </c>
      <c r="FS92" s="79">
        <f t="shared" si="129"/>
        <v>0</v>
      </c>
      <c r="FT92" s="79">
        <f t="shared" si="129"/>
        <v>0</v>
      </c>
      <c r="FU92" s="80"/>
      <c r="FV92" s="80"/>
      <c r="FW92" s="79">
        <f t="shared" si="129"/>
        <v>0</v>
      </c>
      <c r="FX92" s="79">
        <f t="shared" si="129"/>
        <v>0</v>
      </c>
      <c r="FY92" s="79">
        <f t="shared" si="129"/>
        <v>0</v>
      </c>
    </row>
    <row r="93" spans="1:181" ht="31.5" customHeight="1">
      <c r="A93" s="82"/>
      <c r="B93" s="87"/>
      <c r="C93" s="87"/>
      <c r="D93" s="130"/>
      <c r="E93" s="87"/>
      <c r="F93" s="87"/>
      <c r="G93" s="87"/>
      <c r="H93" s="83"/>
      <c r="I93" s="83"/>
      <c r="J93" s="91"/>
      <c r="K93" s="85"/>
      <c r="L93" s="84"/>
      <c r="M93" s="124"/>
      <c r="N93" s="124"/>
      <c r="O93" s="76"/>
      <c r="P93" s="86"/>
      <c r="Q93" s="88"/>
      <c r="R93" s="79">
        <f t="shared" si="111"/>
        <v>0</v>
      </c>
      <c r="S93" s="79">
        <f t="shared" si="111"/>
        <v>0</v>
      </c>
      <c r="T93" s="79">
        <f t="shared" si="111"/>
        <v>0</v>
      </c>
      <c r="U93" s="79">
        <f t="shared" si="111"/>
        <v>0</v>
      </c>
      <c r="V93" s="79">
        <f t="shared" si="111"/>
        <v>0</v>
      </c>
      <c r="W93" s="80"/>
      <c r="X93" s="80"/>
      <c r="Y93" s="79">
        <f t="shared" si="126"/>
        <v>0</v>
      </c>
      <c r="Z93" s="79">
        <f t="shared" si="126"/>
        <v>0</v>
      </c>
      <c r="AA93" s="79">
        <f t="shared" si="126"/>
        <v>0</v>
      </c>
      <c r="AB93" s="79">
        <f t="shared" si="126"/>
        <v>0</v>
      </c>
      <c r="AC93" s="79">
        <f t="shared" si="126"/>
        <v>0</v>
      </c>
      <c r="AD93" s="80"/>
      <c r="AE93" s="80"/>
      <c r="AF93" s="79">
        <f t="shared" si="114"/>
        <v>0</v>
      </c>
      <c r="AG93" s="79">
        <f t="shared" si="114"/>
        <v>0</v>
      </c>
      <c r="AH93" s="79">
        <f t="shared" si="114"/>
        <v>0</v>
      </c>
      <c r="AI93" s="79">
        <f t="shared" si="114"/>
        <v>0</v>
      </c>
      <c r="AJ93" s="79">
        <f t="shared" si="114"/>
        <v>0</v>
      </c>
      <c r="AK93" s="80"/>
      <c r="AL93" s="80"/>
      <c r="AM93" s="79">
        <f t="shared" si="115"/>
        <v>0</v>
      </c>
      <c r="AN93" s="79">
        <f t="shared" si="115"/>
        <v>0</v>
      </c>
      <c r="AO93" s="79">
        <f t="shared" si="115"/>
        <v>0</v>
      </c>
      <c r="AP93" s="79">
        <f t="shared" si="115"/>
        <v>0</v>
      </c>
      <c r="AQ93" s="79">
        <f t="shared" si="115"/>
        <v>0</v>
      </c>
      <c r="AR93" s="80"/>
      <c r="AS93" s="80"/>
      <c r="AT93" s="79">
        <f t="shared" si="116"/>
        <v>0</v>
      </c>
      <c r="AU93" s="79">
        <f t="shared" si="116"/>
        <v>0</v>
      </c>
      <c r="AV93" s="79">
        <f t="shared" si="116"/>
        <v>0</v>
      </c>
      <c r="AW93" s="79">
        <f t="shared" si="116"/>
        <v>0</v>
      </c>
      <c r="AX93" s="79">
        <f t="shared" si="116"/>
        <v>0</v>
      </c>
      <c r="AY93" s="80"/>
      <c r="AZ93" s="80"/>
      <c r="BA93" s="79">
        <f t="shared" si="117"/>
        <v>0</v>
      </c>
      <c r="BB93" s="79">
        <f t="shared" si="117"/>
        <v>0</v>
      </c>
      <c r="BC93" s="79">
        <f t="shared" si="117"/>
        <v>0</v>
      </c>
      <c r="BD93" s="79">
        <f t="shared" si="117"/>
        <v>0</v>
      </c>
      <c r="BE93" s="79">
        <f t="shared" si="117"/>
        <v>0</v>
      </c>
      <c r="BF93" s="80"/>
      <c r="BG93" s="80"/>
      <c r="BH93" s="79">
        <f t="shared" si="118"/>
        <v>0</v>
      </c>
      <c r="BI93" s="79">
        <f t="shared" si="118"/>
        <v>0</v>
      </c>
      <c r="BJ93" s="79">
        <f t="shared" si="118"/>
        <v>0</v>
      </c>
      <c r="BK93" s="79">
        <f t="shared" si="118"/>
        <v>0</v>
      </c>
      <c r="BL93" s="79">
        <f t="shared" si="118"/>
        <v>0</v>
      </c>
      <c r="BM93" s="80"/>
      <c r="BN93" s="80"/>
      <c r="BO93" s="79">
        <f t="shared" si="119"/>
        <v>0</v>
      </c>
      <c r="BP93" s="79">
        <f t="shared" si="119"/>
        <v>0</v>
      </c>
      <c r="BQ93" s="79">
        <f t="shared" si="119"/>
        <v>0</v>
      </c>
      <c r="BR93" s="79">
        <f t="shared" si="119"/>
        <v>0</v>
      </c>
      <c r="BS93" s="79">
        <f t="shared" si="119"/>
        <v>0</v>
      </c>
      <c r="BT93" s="80"/>
      <c r="BU93" s="80"/>
      <c r="BV93" s="79">
        <f t="shared" si="120"/>
        <v>0</v>
      </c>
      <c r="BW93" s="79">
        <f t="shared" si="120"/>
        <v>0</v>
      </c>
      <c r="BX93" s="79">
        <f t="shared" si="120"/>
        <v>0</v>
      </c>
      <c r="BY93" s="79">
        <f t="shared" si="120"/>
        <v>0</v>
      </c>
      <c r="BZ93" s="79">
        <f t="shared" si="120"/>
        <v>0</v>
      </c>
      <c r="CA93" s="80"/>
      <c r="CB93" s="80"/>
      <c r="CC93" s="79">
        <f t="shared" si="121"/>
        <v>0</v>
      </c>
      <c r="CD93" s="79">
        <f t="shared" si="121"/>
        <v>0</v>
      </c>
      <c r="CE93" s="79">
        <f t="shared" si="121"/>
        <v>0</v>
      </c>
      <c r="CF93" s="79">
        <f t="shared" si="121"/>
        <v>0</v>
      </c>
      <c r="CG93" s="79">
        <f t="shared" si="121"/>
        <v>0</v>
      </c>
      <c r="CH93" s="80"/>
      <c r="CI93" s="80"/>
      <c r="CJ93" s="79">
        <f t="shared" si="131"/>
        <v>0</v>
      </c>
      <c r="CK93" s="79">
        <f t="shared" si="131"/>
        <v>0</v>
      </c>
      <c r="CL93" s="79">
        <f t="shared" si="131"/>
        <v>0</v>
      </c>
      <c r="CM93" s="79">
        <f t="shared" si="131"/>
        <v>0</v>
      </c>
      <c r="CN93" s="79">
        <f t="shared" si="131"/>
        <v>0</v>
      </c>
      <c r="CO93" s="80"/>
      <c r="CP93" s="80"/>
      <c r="CQ93" s="79">
        <f t="shared" si="132"/>
        <v>0</v>
      </c>
      <c r="CR93" s="79">
        <f t="shared" si="132"/>
        <v>0</v>
      </c>
      <c r="CS93" s="79">
        <f t="shared" si="132"/>
        <v>0</v>
      </c>
      <c r="CT93" s="79">
        <f t="shared" si="113"/>
        <v>0</v>
      </c>
      <c r="CU93" s="79">
        <f t="shared" si="113"/>
        <v>0</v>
      </c>
      <c r="CV93" s="80"/>
      <c r="CW93" s="80"/>
      <c r="CX93" s="79">
        <f t="shared" si="113"/>
        <v>0</v>
      </c>
      <c r="CY93" s="79">
        <f t="shared" si="113"/>
        <v>0</v>
      </c>
      <c r="CZ93" s="79">
        <f t="shared" si="113"/>
        <v>0</v>
      </c>
      <c r="DA93" s="79">
        <f t="shared" si="113"/>
        <v>0</v>
      </c>
      <c r="DB93" s="79">
        <f t="shared" si="113"/>
        <v>0</v>
      </c>
      <c r="DC93" s="80"/>
      <c r="DD93" s="80"/>
      <c r="DE93" s="79">
        <f t="shared" si="124"/>
        <v>0</v>
      </c>
      <c r="DF93" s="79">
        <f t="shared" si="124"/>
        <v>0</v>
      </c>
      <c r="DG93" s="79">
        <f t="shared" si="124"/>
        <v>0</v>
      </c>
      <c r="DH93" s="79">
        <f t="shared" si="124"/>
        <v>0</v>
      </c>
      <c r="DI93" s="79">
        <f t="shared" si="124"/>
        <v>0</v>
      </c>
      <c r="DJ93" s="80"/>
      <c r="DK93" s="80"/>
      <c r="DL93" s="79">
        <f t="shared" si="124"/>
        <v>0</v>
      </c>
      <c r="DM93" s="79">
        <f t="shared" si="124"/>
        <v>0</v>
      </c>
      <c r="DN93" s="79">
        <f t="shared" si="124"/>
        <v>0</v>
      </c>
      <c r="DO93" s="79">
        <f t="shared" si="124"/>
        <v>0</v>
      </c>
      <c r="DP93" s="79">
        <f t="shared" si="124"/>
        <v>0</v>
      </c>
      <c r="DQ93" s="80"/>
      <c r="DR93" s="80"/>
      <c r="DS93" s="79">
        <f t="shared" si="124"/>
        <v>0</v>
      </c>
      <c r="DT93" s="79">
        <f t="shared" si="124"/>
        <v>0</v>
      </c>
      <c r="DU93" s="79">
        <f t="shared" si="133"/>
        <v>0</v>
      </c>
      <c r="DV93" s="79">
        <f t="shared" si="133"/>
        <v>0</v>
      </c>
      <c r="DW93" s="79">
        <f t="shared" si="133"/>
        <v>0</v>
      </c>
      <c r="DX93" s="80"/>
      <c r="DY93" s="80"/>
      <c r="DZ93" s="79">
        <f t="shared" si="133"/>
        <v>0</v>
      </c>
      <c r="EA93" s="79">
        <f t="shared" si="133"/>
        <v>0</v>
      </c>
      <c r="EB93" s="79">
        <f t="shared" si="133"/>
        <v>0</v>
      </c>
      <c r="EC93" s="79">
        <f t="shared" si="133"/>
        <v>0</v>
      </c>
      <c r="ED93" s="79">
        <f t="shared" si="133"/>
        <v>0</v>
      </c>
      <c r="EE93" s="80"/>
      <c r="EF93" s="80"/>
      <c r="EG93" s="79">
        <f t="shared" si="133"/>
        <v>0</v>
      </c>
      <c r="EH93" s="79">
        <f t="shared" si="133"/>
        <v>0</v>
      </c>
      <c r="EI93" s="79">
        <f t="shared" si="133"/>
        <v>0</v>
      </c>
      <c r="EJ93" s="79">
        <f t="shared" si="133"/>
        <v>0</v>
      </c>
      <c r="EK93" s="79">
        <f t="shared" si="133"/>
        <v>0</v>
      </c>
      <c r="EL93" s="80"/>
      <c r="EM93" s="80"/>
      <c r="EN93" s="79">
        <f t="shared" si="133"/>
        <v>0</v>
      </c>
      <c r="EO93" s="79">
        <f t="shared" si="133"/>
        <v>0</v>
      </c>
      <c r="EP93" s="79">
        <f t="shared" si="133"/>
        <v>0</v>
      </c>
      <c r="EQ93" s="79">
        <f t="shared" si="133"/>
        <v>0</v>
      </c>
      <c r="ER93" s="79">
        <f t="shared" si="133"/>
        <v>0</v>
      </c>
      <c r="ES93" s="80"/>
      <c r="ET93" s="80"/>
      <c r="EU93" s="79">
        <f t="shared" si="130"/>
        <v>0</v>
      </c>
      <c r="EV93" s="79">
        <f t="shared" si="130"/>
        <v>0</v>
      </c>
      <c r="EW93" s="79">
        <f t="shared" si="130"/>
        <v>0</v>
      </c>
      <c r="EX93" s="79">
        <f t="shared" si="130"/>
        <v>0</v>
      </c>
      <c r="EY93" s="79">
        <f t="shared" si="130"/>
        <v>0</v>
      </c>
      <c r="EZ93" s="80"/>
      <c r="FA93" s="80"/>
      <c r="FB93" s="79">
        <f t="shared" si="129"/>
        <v>0</v>
      </c>
      <c r="FC93" s="79">
        <f t="shared" si="129"/>
        <v>0</v>
      </c>
      <c r="FD93" s="79">
        <f t="shared" si="129"/>
        <v>0</v>
      </c>
      <c r="FE93" s="79">
        <f t="shared" si="129"/>
        <v>0</v>
      </c>
      <c r="FF93" s="79">
        <f t="shared" si="129"/>
        <v>0</v>
      </c>
      <c r="FG93" s="80"/>
      <c r="FH93" s="80"/>
      <c r="FI93" s="79">
        <f t="shared" si="129"/>
        <v>0</v>
      </c>
      <c r="FJ93" s="79">
        <f t="shared" si="129"/>
        <v>0</v>
      </c>
      <c r="FK93" s="79">
        <f t="shared" si="129"/>
        <v>0</v>
      </c>
      <c r="FL93" s="79">
        <f t="shared" si="129"/>
        <v>0</v>
      </c>
      <c r="FM93" s="79">
        <f t="shared" si="129"/>
        <v>0</v>
      </c>
      <c r="FN93" s="80"/>
      <c r="FO93" s="80"/>
      <c r="FP93" s="79">
        <f t="shared" si="129"/>
        <v>0</v>
      </c>
      <c r="FQ93" s="79">
        <f t="shared" si="129"/>
        <v>0</v>
      </c>
      <c r="FR93" s="79">
        <f t="shared" si="129"/>
        <v>0</v>
      </c>
      <c r="FS93" s="79">
        <f t="shared" si="129"/>
        <v>0</v>
      </c>
      <c r="FT93" s="79">
        <f t="shared" si="129"/>
        <v>0</v>
      </c>
      <c r="FU93" s="80"/>
      <c r="FV93" s="80"/>
      <c r="FW93" s="79">
        <f t="shared" si="129"/>
        <v>0</v>
      </c>
      <c r="FX93" s="79">
        <f t="shared" si="129"/>
        <v>0</v>
      </c>
      <c r="FY93" s="79">
        <f t="shared" si="129"/>
        <v>0</v>
      </c>
    </row>
    <row r="94" spans="1:181" s="110" customFormat="1" ht="31.5" customHeight="1">
      <c r="A94" s="102"/>
      <c r="B94" s="87"/>
      <c r="C94" s="87"/>
      <c r="D94" s="131"/>
      <c r="E94" s="89"/>
      <c r="F94" s="89"/>
      <c r="G94" s="89"/>
      <c r="H94" s="103"/>
      <c r="I94" s="103"/>
      <c r="J94" s="104"/>
      <c r="K94" s="105"/>
      <c r="L94" s="106"/>
      <c r="M94" s="126"/>
      <c r="N94" s="126"/>
      <c r="O94" s="76"/>
      <c r="P94" s="86"/>
      <c r="Q94" s="107"/>
      <c r="R94" s="108"/>
      <c r="S94" s="108"/>
      <c r="T94" s="108"/>
      <c r="U94" s="108"/>
      <c r="V94" s="108"/>
      <c r="W94" s="109"/>
      <c r="X94" s="109"/>
      <c r="Y94" s="108"/>
      <c r="Z94" s="108"/>
      <c r="AA94" s="108"/>
      <c r="AB94" s="108"/>
      <c r="AC94" s="108"/>
      <c r="AD94" s="109"/>
      <c r="AE94" s="109"/>
      <c r="AF94" s="108"/>
      <c r="AG94" s="108"/>
      <c r="AH94" s="108"/>
      <c r="AI94" s="108"/>
      <c r="AJ94" s="108"/>
      <c r="AK94" s="109"/>
      <c r="AL94" s="109"/>
      <c r="AM94" s="108">
        <f t="shared" si="115"/>
        <v>0</v>
      </c>
      <c r="AN94" s="108">
        <f t="shared" si="115"/>
        <v>0</v>
      </c>
      <c r="AO94" s="108">
        <f t="shared" si="115"/>
        <v>0</v>
      </c>
      <c r="AP94" s="108">
        <f t="shared" si="115"/>
        <v>0</v>
      </c>
      <c r="AQ94" s="108">
        <f t="shared" si="115"/>
        <v>0</v>
      </c>
      <c r="AR94" s="109"/>
      <c r="AS94" s="109"/>
      <c r="AT94" s="108">
        <f t="shared" si="116"/>
        <v>0</v>
      </c>
      <c r="AU94" s="108">
        <f t="shared" si="116"/>
        <v>0</v>
      </c>
      <c r="AV94" s="108">
        <f t="shared" si="116"/>
        <v>0</v>
      </c>
      <c r="AW94" s="108">
        <f t="shared" si="116"/>
        <v>0</v>
      </c>
      <c r="AX94" s="108">
        <f t="shared" si="116"/>
        <v>0</v>
      </c>
      <c r="AY94" s="109"/>
      <c r="AZ94" s="109"/>
      <c r="BA94" s="108">
        <f t="shared" si="117"/>
        <v>0</v>
      </c>
      <c r="BB94" s="108">
        <f t="shared" si="117"/>
        <v>0</v>
      </c>
      <c r="BC94" s="108">
        <f t="shared" si="117"/>
        <v>0</v>
      </c>
      <c r="BD94" s="108">
        <f t="shared" si="117"/>
        <v>0</v>
      </c>
      <c r="BE94" s="108">
        <f t="shared" si="117"/>
        <v>0</v>
      </c>
      <c r="BF94" s="109"/>
      <c r="BG94" s="109"/>
      <c r="BH94" s="108">
        <f t="shared" si="118"/>
        <v>0</v>
      </c>
      <c r="BI94" s="108">
        <f t="shared" si="118"/>
        <v>0</v>
      </c>
      <c r="BJ94" s="108">
        <f t="shared" si="118"/>
        <v>0</v>
      </c>
      <c r="BK94" s="108">
        <f t="shared" si="118"/>
        <v>0</v>
      </c>
      <c r="BL94" s="108">
        <f t="shared" si="118"/>
        <v>0</v>
      </c>
      <c r="BM94" s="109"/>
      <c r="BN94" s="109"/>
      <c r="BO94" s="108">
        <f t="shared" si="119"/>
        <v>0</v>
      </c>
      <c r="BP94" s="108">
        <f t="shared" si="119"/>
        <v>0</v>
      </c>
      <c r="BQ94" s="108">
        <f t="shared" si="119"/>
        <v>0</v>
      </c>
      <c r="BR94" s="108">
        <f t="shared" si="119"/>
        <v>0</v>
      </c>
      <c r="BS94" s="108">
        <f t="shared" si="119"/>
        <v>0</v>
      </c>
      <c r="BT94" s="109"/>
      <c r="BU94" s="109"/>
      <c r="BV94" s="108">
        <f t="shared" si="120"/>
        <v>0</v>
      </c>
      <c r="BW94" s="108">
        <f t="shared" si="120"/>
        <v>0</v>
      </c>
      <c r="BX94" s="108">
        <f t="shared" si="120"/>
        <v>0</v>
      </c>
      <c r="BY94" s="108">
        <f t="shared" si="120"/>
        <v>0</v>
      </c>
      <c r="BZ94" s="108">
        <f t="shared" si="120"/>
        <v>0</v>
      </c>
      <c r="CA94" s="109"/>
      <c r="CB94" s="109"/>
      <c r="CC94" s="108">
        <f t="shared" si="121"/>
        <v>0</v>
      </c>
      <c r="CD94" s="108">
        <f t="shared" si="121"/>
        <v>0</v>
      </c>
      <c r="CE94" s="108">
        <f t="shared" si="121"/>
        <v>0</v>
      </c>
      <c r="CF94" s="108">
        <f t="shared" si="121"/>
        <v>0</v>
      </c>
      <c r="CG94" s="108">
        <f t="shared" si="121"/>
        <v>0</v>
      </c>
      <c r="CH94" s="109"/>
      <c r="CI94" s="109"/>
      <c r="CJ94" s="108">
        <f t="shared" si="131"/>
        <v>0</v>
      </c>
      <c r="CK94" s="108">
        <f t="shared" si="131"/>
        <v>0</v>
      </c>
      <c r="CL94" s="108">
        <f t="shared" si="131"/>
        <v>0</v>
      </c>
      <c r="CM94" s="108">
        <f t="shared" si="131"/>
        <v>0</v>
      </c>
      <c r="CN94" s="108">
        <f t="shared" si="131"/>
        <v>0</v>
      </c>
      <c r="CO94" s="109"/>
      <c r="CP94" s="109"/>
      <c r="CQ94" s="108">
        <f t="shared" si="132"/>
        <v>0</v>
      </c>
      <c r="CR94" s="108">
        <f t="shared" si="132"/>
        <v>0</v>
      </c>
      <c r="CS94" s="79">
        <f t="shared" si="132"/>
        <v>0</v>
      </c>
      <c r="CT94" s="79">
        <f t="shared" si="113"/>
        <v>0</v>
      </c>
      <c r="CU94" s="79">
        <f t="shared" si="113"/>
        <v>0</v>
      </c>
      <c r="CV94" s="80"/>
      <c r="CW94" s="80"/>
      <c r="CX94" s="79">
        <f t="shared" si="113"/>
        <v>0</v>
      </c>
      <c r="CY94" s="79">
        <f t="shared" si="113"/>
        <v>0</v>
      </c>
      <c r="CZ94" s="79">
        <f t="shared" si="113"/>
        <v>0</v>
      </c>
      <c r="DA94" s="79">
        <f t="shared" si="113"/>
        <v>0</v>
      </c>
      <c r="DB94" s="79">
        <f t="shared" si="113"/>
        <v>0</v>
      </c>
      <c r="DC94" s="109"/>
      <c r="DD94" s="109"/>
      <c r="DE94" s="79">
        <f t="shared" si="124"/>
        <v>0</v>
      </c>
      <c r="DF94" s="79">
        <f t="shared" si="124"/>
        <v>0</v>
      </c>
      <c r="DG94" s="79">
        <f t="shared" si="124"/>
        <v>0</v>
      </c>
      <c r="DH94" s="79">
        <f t="shared" si="124"/>
        <v>0</v>
      </c>
      <c r="DI94" s="79">
        <f t="shared" si="124"/>
        <v>0</v>
      </c>
      <c r="DJ94" s="80"/>
      <c r="DK94" s="80"/>
      <c r="DL94" s="79">
        <f t="shared" si="124"/>
        <v>0</v>
      </c>
      <c r="DM94" s="79">
        <f t="shared" si="124"/>
        <v>0</v>
      </c>
      <c r="DN94" s="79">
        <f t="shared" si="124"/>
        <v>0</v>
      </c>
      <c r="DO94" s="79">
        <f t="shared" si="124"/>
        <v>0</v>
      </c>
      <c r="DP94" s="79">
        <f t="shared" si="124"/>
        <v>0</v>
      </c>
      <c r="DQ94" s="80"/>
      <c r="DR94" s="80"/>
      <c r="DS94" s="79">
        <f t="shared" si="133"/>
        <v>0</v>
      </c>
      <c r="DT94" s="79">
        <f t="shared" si="133"/>
        <v>0</v>
      </c>
      <c r="DU94" s="79">
        <f t="shared" si="133"/>
        <v>0</v>
      </c>
      <c r="DV94" s="79">
        <f t="shared" si="133"/>
        <v>0</v>
      </c>
      <c r="DW94" s="79">
        <f t="shared" si="133"/>
        <v>0</v>
      </c>
      <c r="DX94" s="80"/>
      <c r="DY94" s="80"/>
      <c r="DZ94" s="79">
        <f t="shared" si="133"/>
        <v>0</v>
      </c>
      <c r="EA94" s="79">
        <f t="shared" si="133"/>
        <v>0</v>
      </c>
      <c r="EB94" s="79">
        <f t="shared" si="133"/>
        <v>0</v>
      </c>
      <c r="EC94" s="79">
        <f t="shared" si="133"/>
        <v>0</v>
      </c>
      <c r="ED94" s="79">
        <f t="shared" si="133"/>
        <v>0</v>
      </c>
      <c r="EE94" s="80"/>
      <c r="EF94" s="80"/>
      <c r="EG94" s="79">
        <f t="shared" si="133"/>
        <v>0</v>
      </c>
      <c r="EH94" s="79">
        <f t="shared" si="133"/>
        <v>0</v>
      </c>
      <c r="EI94" s="79">
        <f t="shared" si="133"/>
        <v>0</v>
      </c>
      <c r="EJ94" s="79">
        <f t="shared" si="133"/>
        <v>0</v>
      </c>
      <c r="EK94" s="79">
        <f t="shared" si="133"/>
        <v>0</v>
      </c>
      <c r="EL94" s="80"/>
      <c r="EM94" s="80"/>
      <c r="EN94" s="79">
        <f t="shared" si="133"/>
        <v>0</v>
      </c>
      <c r="EO94" s="79">
        <f t="shared" si="133"/>
        <v>0</v>
      </c>
      <c r="EP94" s="79">
        <f t="shared" si="133"/>
        <v>0</v>
      </c>
      <c r="EQ94" s="79">
        <f t="shared" si="133"/>
        <v>0</v>
      </c>
      <c r="ER94" s="79">
        <f t="shared" si="133"/>
        <v>0</v>
      </c>
      <c r="ES94" s="80"/>
      <c r="ET94" s="80"/>
      <c r="EU94" s="79">
        <f t="shared" si="130"/>
        <v>0</v>
      </c>
      <c r="EV94" s="79">
        <f t="shared" si="130"/>
        <v>0</v>
      </c>
      <c r="EW94" s="79">
        <f t="shared" si="130"/>
        <v>0</v>
      </c>
      <c r="EX94" s="79">
        <f t="shared" si="130"/>
        <v>0</v>
      </c>
      <c r="EY94" s="79">
        <f t="shared" si="130"/>
        <v>0</v>
      </c>
      <c r="EZ94" s="80"/>
      <c r="FA94" s="80"/>
      <c r="FB94" s="79">
        <f t="shared" si="129"/>
        <v>0</v>
      </c>
      <c r="FC94" s="79">
        <f t="shared" si="129"/>
        <v>0</v>
      </c>
      <c r="FD94" s="79">
        <f t="shared" si="129"/>
        <v>0</v>
      </c>
      <c r="FE94" s="79">
        <f t="shared" si="129"/>
        <v>0</v>
      </c>
      <c r="FF94" s="79">
        <f t="shared" si="129"/>
        <v>0</v>
      </c>
      <c r="FG94" s="80"/>
      <c r="FH94" s="80"/>
      <c r="FI94" s="79">
        <f t="shared" si="129"/>
        <v>0</v>
      </c>
      <c r="FJ94" s="79">
        <f t="shared" si="129"/>
        <v>0</v>
      </c>
      <c r="FK94" s="79">
        <f t="shared" si="129"/>
        <v>0</v>
      </c>
      <c r="FL94" s="79">
        <f t="shared" si="129"/>
        <v>0</v>
      </c>
      <c r="FM94" s="79">
        <f t="shared" si="129"/>
        <v>0</v>
      </c>
      <c r="FN94" s="80"/>
      <c r="FO94" s="80"/>
      <c r="FP94" s="79">
        <f t="shared" si="129"/>
        <v>0</v>
      </c>
      <c r="FQ94" s="79">
        <f t="shared" si="129"/>
        <v>0</v>
      </c>
      <c r="FR94" s="79">
        <f t="shared" si="129"/>
        <v>0</v>
      </c>
      <c r="FS94" s="79">
        <f t="shared" si="129"/>
        <v>0</v>
      </c>
      <c r="FT94" s="79">
        <f t="shared" si="129"/>
        <v>0</v>
      </c>
      <c r="FU94" s="80"/>
      <c r="FV94" s="80"/>
      <c r="FW94" s="79">
        <f t="shared" si="129"/>
        <v>0</v>
      </c>
      <c r="FX94" s="79">
        <f t="shared" si="129"/>
        <v>0</v>
      </c>
      <c r="FY94" s="79">
        <f t="shared" si="129"/>
        <v>0</v>
      </c>
    </row>
    <row r="95" spans="1:181" s="110" customFormat="1" ht="31.5" customHeight="1">
      <c r="A95" s="102"/>
      <c r="B95" s="87"/>
      <c r="C95" s="87"/>
      <c r="D95" s="131"/>
      <c r="E95" s="89"/>
      <c r="F95" s="89"/>
      <c r="G95" s="89"/>
      <c r="H95" s="103"/>
      <c r="I95" s="103"/>
      <c r="J95" s="104"/>
      <c r="K95" s="105"/>
      <c r="L95" s="106"/>
      <c r="M95" s="126"/>
      <c r="N95" s="126"/>
      <c r="O95" s="76"/>
      <c r="P95" s="86"/>
      <c r="Q95" s="107"/>
      <c r="R95" s="108"/>
      <c r="S95" s="108"/>
      <c r="T95" s="108"/>
      <c r="U95" s="108"/>
      <c r="V95" s="108"/>
      <c r="W95" s="109"/>
      <c r="X95" s="109"/>
      <c r="Y95" s="108"/>
      <c r="Z95" s="108"/>
      <c r="AA95" s="108"/>
      <c r="AB95" s="108"/>
      <c r="AC95" s="108"/>
      <c r="AD95" s="109"/>
      <c r="AE95" s="109"/>
      <c r="AF95" s="108"/>
      <c r="AG95" s="108"/>
      <c r="AH95" s="108"/>
      <c r="AI95" s="108"/>
      <c r="AJ95" s="108"/>
      <c r="AK95" s="109"/>
      <c r="AL95" s="109"/>
      <c r="AM95" s="108">
        <f t="shared" si="115"/>
        <v>0</v>
      </c>
      <c r="AN95" s="108">
        <f t="shared" si="115"/>
        <v>0</v>
      </c>
      <c r="AO95" s="108">
        <f t="shared" si="115"/>
        <v>0</v>
      </c>
      <c r="AP95" s="108">
        <f t="shared" si="115"/>
        <v>0</v>
      </c>
      <c r="AQ95" s="108">
        <f t="shared" si="115"/>
        <v>0</v>
      </c>
      <c r="AR95" s="109"/>
      <c r="AS95" s="109"/>
      <c r="AT95" s="108">
        <f t="shared" si="116"/>
        <v>0</v>
      </c>
      <c r="AU95" s="108">
        <f t="shared" si="116"/>
        <v>0</v>
      </c>
      <c r="AV95" s="108">
        <f t="shared" si="116"/>
        <v>0</v>
      </c>
      <c r="AW95" s="108">
        <f t="shared" si="116"/>
        <v>0</v>
      </c>
      <c r="AX95" s="108">
        <f t="shared" si="116"/>
        <v>0</v>
      </c>
      <c r="AY95" s="109"/>
      <c r="AZ95" s="109"/>
      <c r="BA95" s="108">
        <f t="shared" si="117"/>
        <v>0</v>
      </c>
      <c r="BB95" s="108">
        <f t="shared" si="117"/>
        <v>0</v>
      </c>
      <c r="BC95" s="108">
        <f t="shared" si="117"/>
        <v>0</v>
      </c>
      <c r="BD95" s="108">
        <f t="shared" si="117"/>
        <v>0</v>
      </c>
      <c r="BE95" s="108">
        <f t="shared" si="117"/>
        <v>0</v>
      </c>
      <c r="BF95" s="109"/>
      <c r="BG95" s="109"/>
      <c r="BH95" s="108">
        <f t="shared" si="118"/>
        <v>0</v>
      </c>
      <c r="BI95" s="108">
        <f t="shared" si="118"/>
        <v>0</v>
      </c>
      <c r="BJ95" s="108">
        <f t="shared" si="118"/>
        <v>0</v>
      </c>
      <c r="BK95" s="108">
        <f t="shared" si="118"/>
        <v>0</v>
      </c>
      <c r="BL95" s="108">
        <f t="shared" si="118"/>
        <v>0</v>
      </c>
      <c r="BM95" s="109"/>
      <c r="BN95" s="109"/>
      <c r="BO95" s="108">
        <f t="shared" si="119"/>
        <v>0</v>
      </c>
      <c r="BP95" s="108">
        <f t="shared" si="119"/>
        <v>0</v>
      </c>
      <c r="BQ95" s="108">
        <f t="shared" si="119"/>
        <v>0</v>
      </c>
      <c r="BR95" s="108">
        <f t="shared" si="119"/>
        <v>0</v>
      </c>
      <c r="BS95" s="108">
        <f t="shared" si="119"/>
        <v>0</v>
      </c>
      <c r="BT95" s="109"/>
      <c r="BU95" s="109"/>
      <c r="BV95" s="108">
        <f t="shared" si="120"/>
        <v>0</v>
      </c>
      <c r="BW95" s="108">
        <f t="shared" si="120"/>
        <v>0</v>
      </c>
      <c r="BX95" s="108">
        <f t="shared" si="120"/>
        <v>0</v>
      </c>
      <c r="BY95" s="108">
        <f t="shared" si="120"/>
        <v>0</v>
      </c>
      <c r="BZ95" s="108">
        <f t="shared" si="120"/>
        <v>0</v>
      </c>
      <c r="CA95" s="109"/>
      <c r="CB95" s="109"/>
      <c r="CC95" s="108">
        <f t="shared" si="121"/>
        <v>0</v>
      </c>
      <c r="CD95" s="108">
        <f t="shared" si="121"/>
        <v>0</v>
      </c>
      <c r="CE95" s="108">
        <f t="shared" si="121"/>
        <v>0</v>
      </c>
      <c r="CF95" s="108">
        <f t="shared" si="121"/>
        <v>0</v>
      </c>
      <c r="CG95" s="108">
        <f t="shared" si="121"/>
        <v>0</v>
      </c>
      <c r="CH95" s="109"/>
      <c r="CI95" s="109"/>
      <c r="CJ95" s="108">
        <f t="shared" si="131"/>
        <v>0</v>
      </c>
      <c r="CK95" s="108">
        <f t="shared" si="131"/>
        <v>0</v>
      </c>
      <c r="CL95" s="108">
        <f t="shared" si="131"/>
        <v>0</v>
      </c>
      <c r="CM95" s="108">
        <f t="shared" si="131"/>
        <v>0</v>
      </c>
      <c r="CN95" s="108">
        <f t="shared" si="131"/>
        <v>0</v>
      </c>
      <c r="CO95" s="109"/>
      <c r="CP95" s="109"/>
      <c r="CQ95" s="108">
        <f t="shared" si="132"/>
        <v>0</v>
      </c>
      <c r="CR95" s="108">
        <f t="shared" si="132"/>
        <v>0</v>
      </c>
      <c r="CS95" s="79">
        <f t="shared" si="132"/>
        <v>0</v>
      </c>
      <c r="CT95" s="79">
        <f>IF((AND(CT$1&gt;=$J95,CT$1&lt;=$L95)),$Q95,0)</f>
        <v>0</v>
      </c>
      <c r="CU95" s="79">
        <f>IF((AND(CU$1&gt;=$J95,CU$1&lt;=$L95)),$Q95,0)</f>
        <v>0</v>
      </c>
      <c r="CV95" s="80"/>
      <c r="CW95" s="80"/>
      <c r="CX95" s="79">
        <f>IF((AND(CX$1&gt;=$J95,CX$1&lt;=$L95)),$Q95,0)</f>
        <v>0</v>
      </c>
      <c r="CY95" s="79">
        <f>IF((AND(CY$1&gt;=$J95,CY$1&lt;=$L95)),$Q95,0)</f>
        <v>0</v>
      </c>
      <c r="CZ95" s="79">
        <f t="shared" ref="CT95:DB110" si="134">IF((AND(CZ$1&gt;=$J95,CZ$1&lt;=$L95)),$Q95,0)</f>
        <v>0</v>
      </c>
      <c r="DA95" s="79">
        <f t="shared" si="134"/>
        <v>0</v>
      </c>
      <c r="DB95" s="79">
        <f t="shared" si="134"/>
        <v>0</v>
      </c>
      <c r="DC95" s="109"/>
      <c r="DD95" s="109"/>
      <c r="DE95" s="79">
        <f t="shared" si="124"/>
        <v>0</v>
      </c>
      <c r="DF95" s="79">
        <f t="shared" si="124"/>
        <v>0</v>
      </c>
      <c r="DG95" s="79">
        <f t="shared" si="124"/>
        <v>0</v>
      </c>
      <c r="DH95" s="79">
        <f t="shared" si="124"/>
        <v>0</v>
      </c>
      <c r="DI95" s="79">
        <f t="shared" si="124"/>
        <v>0</v>
      </c>
      <c r="DJ95" s="80"/>
      <c r="DK95" s="80"/>
      <c r="DL95" s="79">
        <f t="shared" si="124"/>
        <v>0</v>
      </c>
      <c r="DM95" s="79">
        <f t="shared" si="124"/>
        <v>0</v>
      </c>
      <c r="DN95" s="79">
        <f t="shared" si="124"/>
        <v>0</v>
      </c>
      <c r="DO95" s="79">
        <f t="shared" si="124"/>
        <v>0</v>
      </c>
      <c r="DP95" s="79">
        <f t="shared" si="124"/>
        <v>0</v>
      </c>
      <c r="DQ95" s="80"/>
      <c r="DR95" s="80"/>
      <c r="DS95" s="79">
        <f t="shared" si="133"/>
        <v>0</v>
      </c>
      <c r="DT95" s="79">
        <f t="shared" si="133"/>
        <v>0</v>
      </c>
      <c r="DU95" s="79">
        <f t="shared" si="133"/>
        <v>0</v>
      </c>
      <c r="DV95" s="79">
        <f t="shared" si="133"/>
        <v>0</v>
      </c>
      <c r="DW95" s="79">
        <f t="shared" si="133"/>
        <v>0</v>
      </c>
      <c r="DX95" s="80"/>
      <c r="DY95" s="80"/>
      <c r="DZ95" s="79">
        <f t="shared" si="133"/>
        <v>0</v>
      </c>
      <c r="EA95" s="79">
        <f t="shared" si="133"/>
        <v>0</v>
      </c>
      <c r="EB95" s="79">
        <f t="shared" si="133"/>
        <v>0</v>
      </c>
      <c r="EC95" s="79">
        <f t="shared" si="133"/>
        <v>0</v>
      </c>
      <c r="ED95" s="79">
        <f t="shared" si="133"/>
        <v>0</v>
      </c>
      <c r="EE95" s="80"/>
      <c r="EF95" s="80"/>
      <c r="EG95" s="79">
        <f t="shared" si="133"/>
        <v>0</v>
      </c>
      <c r="EH95" s="79">
        <f t="shared" si="133"/>
        <v>0</v>
      </c>
      <c r="EI95" s="79">
        <f t="shared" si="133"/>
        <v>0</v>
      </c>
      <c r="EJ95" s="79">
        <f t="shared" si="133"/>
        <v>0</v>
      </c>
      <c r="EK95" s="79">
        <f t="shared" si="133"/>
        <v>0</v>
      </c>
      <c r="EL95" s="80"/>
      <c r="EM95" s="80"/>
      <c r="EN95" s="79">
        <f t="shared" si="133"/>
        <v>0</v>
      </c>
      <c r="EO95" s="79">
        <f t="shared" si="133"/>
        <v>0</v>
      </c>
      <c r="EP95" s="79">
        <f t="shared" si="133"/>
        <v>0</v>
      </c>
      <c r="EQ95" s="79">
        <f t="shared" si="133"/>
        <v>0</v>
      </c>
      <c r="ER95" s="79">
        <f t="shared" si="133"/>
        <v>0</v>
      </c>
      <c r="ES95" s="80"/>
      <c r="ET95" s="80"/>
      <c r="EU95" s="79">
        <f t="shared" si="130"/>
        <v>0</v>
      </c>
      <c r="EV95" s="79">
        <f t="shared" si="130"/>
        <v>0</v>
      </c>
      <c r="EW95" s="79">
        <f t="shared" si="130"/>
        <v>0</v>
      </c>
      <c r="EX95" s="79">
        <f t="shared" si="130"/>
        <v>0</v>
      </c>
      <c r="EY95" s="79">
        <f t="shared" si="130"/>
        <v>0</v>
      </c>
      <c r="EZ95" s="80"/>
      <c r="FA95" s="80"/>
      <c r="FB95" s="79">
        <f t="shared" si="129"/>
        <v>0</v>
      </c>
      <c r="FC95" s="79">
        <f t="shared" si="129"/>
        <v>0</v>
      </c>
      <c r="FD95" s="79">
        <f t="shared" si="129"/>
        <v>0</v>
      </c>
      <c r="FE95" s="79">
        <f t="shared" si="129"/>
        <v>0</v>
      </c>
      <c r="FF95" s="79">
        <f t="shared" si="129"/>
        <v>0</v>
      </c>
      <c r="FG95" s="80"/>
      <c r="FH95" s="80"/>
      <c r="FI95" s="79">
        <f t="shared" si="129"/>
        <v>0</v>
      </c>
      <c r="FJ95" s="79">
        <f t="shared" si="129"/>
        <v>0</v>
      </c>
      <c r="FK95" s="79">
        <f t="shared" si="129"/>
        <v>0</v>
      </c>
      <c r="FL95" s="79">
        <f t="shared" si="129"/>
        <v>0</v>
      </c>
      <c r="FM95" s="79">
        <f t="shared" si="129"/>
        <v>0</v>
      </c>
      <c r="FN95" s="80"/>
      <c r="FO95" s="80"/>
      <c r="FP95" s="79">
        <f t="shared" si="129"/>
        <v>0</v>
      </c>
      <c r="FQ95" s="79">
        <f t="shared" si="129"/>
        <v>0</v>
      </c>
      <c r="FR95" s="79">
        <f t="shared" si="129"/>
        <v>0</v>
      </c>
      <c r="FS95" s="79">
        <f t="shared" si="129"/>
        <v>0</v>
      </c>
      <c r="FT95" s="79">
        <f t="shared" si="129"/>
        <v>0</v>
      </c>
      <c r="FU95" s="80"/>
      <c r="FV95" s="80"/>
      <c r="FW95" s="79">
        <f t="shared" si="129"/>
        <v>0</v>
      </c>
      <c r="FX95" s="79">
        <f t="shared" si="129"/>
        <v>0</v>
      </c>
      <c r="FY95" s="79">
        <f t="shared" si="129"/>
        <v>0</v>
      </c>
    </row>
    <row r="96" spans="1:181" ht="31.5" customHeight="1">
      <c r="A96" s="82"/>
      <c r="B96" s="87"/>
      <c r="C96" s="87"/>
      <c r="D96" s="131"/>
      <c r="E96" s="89"/>
      <c r="F96" s="89"/>
      <c r="G96" s="87"/>
      <c r="H96" s="83"/>
      <c r="I96" s="83"/>
      <c r="J96" s="91"/>
      <c r="K96" s="85"/>
      <c r="L96" s="84"/>
      <c r="M96" s="124"/>
      <c r="N96" s="124"/>
      <c r="O96" s="76"/>
      <c r="P96" s="86"/>
      <c r="Q96" s="88"/>
      <c r="R96" s="79">
        <f>IF((AND(R$1&gt;=$J96,R$1&lt;=$L96)),$Q96,0)</f>
        <v>0</v>
      </c>
      <c r="S96" s="79">
        <f>IF((AND(S$1&gt;=$J96,S$1&lt;=$L96)),$Q96,0)</f>
        <v>0</v>
      </c>
      <c r="T96" s="79">
        <f>IF((AND(T$1&gt;=$J96,T$1&lt;=$L96)),$Q96,0)</f>
        <v>0</v>
      </c>
      <c r="U96" s="79">
        <f>IF((AND(U$1&gt;=$J96,U$1&lt;=$L96)),$Q96,0)</f>
        <v>0</v>
      </c>
      <c r="V96" s="79">
        <f>IF((AND(V$1&gt;=$J96,V$1&lt;=$L96)),$Q96,0)</f>
        <v>0</v>
      </c>
      <c r="W96" s="80"/>
      <c r="X96" s="80"/>
      <c r="Y96" s="79">
        <f>IF((AND(Y$1&gt;=$J96,Y$1&lt;=$L96)),$Q96,0)</f>
        <v>0</v>
      </c>
      <c r="Z96" s="79">
        <f>IF((AND(Z$1&gt;=$J96,Z$1&lt;=$L96)),$Q96,0)</f>
        <v>0</v>
      </c>
      <c r="AA96" s="79">
        <f>IF((AND(AA$1&gt;=$J96,AA$1&lt;=$L96)),$Q96,0)</f>
        <v>0</v>
      </c>
      <c r="AB96" s="79">
        <f>IF((AND(AB$1&gt;=$J96,AB$1&lt;=$L96)),$Q96,0)</f>
        <v>0</v>
      </c>
      <c r="AC96" s="79">
        <f>IF((AND(AC$1&gt;=$J96,AC$1&lt;=$L96)),$Q96,0)</f>
        <v>0</v>
      </c>
      <c r="AD96" s="80"/>
      <c r="AE96" s="80"/>
      <c r="AF96" s="79">
        <f>IF((AND(AF$1&gt;=$J96,AF$1&lt;=$L96)),$Q96,0)</f>
        <v>0</v>
      </c>
      <c r="AG96" s="79">
        <f>IF((AND(AG$1&gt;=$J96,AG$1&lt;=$L96)),$Q96,0)</f>
        <v>0</v>
      </c>
      <c r="AH96" s="79">
        <f>IF((AND(AH$1&gt;=$J96,AH$1&lt;=$L96)),$Q96,0)</f>
        <v>0</v>
      </c>
      <c r="AI96" s="79">
        <f>IF((AND(AI$1&gt;=$J96,AI$1&lt;=$L96)),$Q96,0)</f>
        <v>0</v>
      </c>
      <c r="AJ96" s="79">
        <f>IF((AND(AJ$1&gt;=$J96,AJ$1&lt;=$L96)),$Q96,0)</f>
        <v>0</v>
      </c>
      <c r="AK96" s="80"/>
      <c r="AL96" s="80"/>
      <c r="AM96" s="79">
        <f t="shared" si="115"/>
        <v>0</v>
      </c>
      <c r="AN96" s="79">
        <f t="shared" si="115"/>
        <v>0</v>
      </c>
      <c r="AO96" s="79">
        <f t="shared" si="115"/>
        <v>0</v>
      </c>
      <c r="AP96" s="79">
        <f t="shared" si="115"/>
        <v>0</v>
      </c>
      <c r="AQ96" s="79">
        <f t="shared" si="115"/>
        <v>0</v>
      </c>
      <c r="AR96" s="80"/>
      <c r="AS96" s="80"/>
      <c r="AT96" s="79">
        <f t="shared" ref="AT96:AX101" si="135">IF((AND(AT$1&gt;=$J96,AT$1&lt;=$L96)),$Q96,0)</f>
        <v>0</v>
      </c>
      <c r="AU96" s="79">
        <f t="shared" si="135"/>
        <v>0</v>
      </c>
      <c r="AV96" s="79">
        <f t="shared" si="135"/>
        <v>0</v>
      </c>
      <c r="AW96" s="79">
        <f t="shared" si="135"/>
        <v>0</v>
      </c>
      <c r="AX96" s="79">
        <f t="shared" si="135"/>
        <v>0</v>
      </c>
      <c r="AY96" s="80"/>
      <c r="AZ96" s="80"/>
      <c r="BA96" s="79">
        <f t="shared" ref="BA96:BE101" si="136">IF((AND(BA$1&gt;=$J96,BA$1&lt;=$L96)),$Q96,0)</f>
        <v>0</v>
      </c>
      <c r="BB96" s="79">
        <f t="shared" si="136"/>
        <v>0</v>
      </c>
      <c r="BC96" s="79">
        <f t="shared" si="136"/>
        <v>0</v>
      </c>
      <c r="BD96" s="79">
        <f t="shared" si="136"/>
        <v>0</v>
      </c>
      <c r="BE96" s="79">
        <f t="shared" si="136"/>
        <v>0</v>
      </c>
      <c r="BF96" s="80"/>
      <c r="BG96" s="80"/>
      <c r="BH96" s="79">
        <f t="shared" ref="BH96:BL101" si="137">IF((AND(BH$1&gt;=$J96,BH$1&lt;=$L96)),$Q96,0)</f>
        <v>0</v>
      </c>
      <c r="BI96" s="79">
        <f t="shared" si="137"/>
        <v>0</v>
      </c>
      <c r="BJ96" s="79">
        <f t="shared" si="137"/>
        <v>0</v>
      </c>
      <c r="BK96" s="79">
        <f t="shared" si="137"/>
        <v>0</v>
      </c>
      <c r="BL96" s="79">
        <f t="shared" si="137"/>
        <v>0</v>
      </c>
      <c r="BM96" s="80"/>
      <c r="BN96" s="80"/>
      <c r="BO96" s="79">
        <f t="shared" ref="BO96:BS101" si="138">IF((AND(BO$1&gt;=$J96,BO$1&lt;=$L96)),$Q96,0)</f>
        <v>0</v>
      </c>
      <c r="BP96" s="79">
        <f t="shared" si="138"/>
        <v>0</v>
      </c>
      <c r="BQ96" s="79">
        <f t="shared" si="138"/>
        <v>0</v>
      </c>
      <c r="BR96" s="79">
        <f t="shared" si="138"/>
        <v>0</v>
      </c>
      <c r="BS96" s="79">
        <f t="shared" si="138"/>
        <v>0</v>
      </c>
      <c r="BT96" s="80"/>
      <c r="BU96" s="80"/>
      <c r="BV96" s="79">
        <f t="shared" ref="BV96:BZ101" si="139">IF((AND(BV$1&gt;=$J96,BV$1&lt;=$L96)),$Q96,0)</f>
        <v>0</v>
      </c>
      <c r="BW96" s="79">
        <f t="shared" si="139"/>
        <v>0</v>
      </c>
      <c r="BX96" s="79">
        <f t="shared" si="139"/>
        <v>0</v>
      </c>
      <c r="BY96" s="79">
        <f t="shared" si="139"/>
        <v>0</v>
      </c>
      <c r="BZ96" s="79">
        <f t="shared" si="139"/>
        <v>0</v>
      </c>
      <c r="CA96" s="80"/>
      <c r="CB96" s="80"/>
      <c r="CC96" s="79">
        <f t="shared" ref="CC96:CG101" si="140">IF((AND(CC$1&gt;=$J96,CC$1&lt;=$L96)),$Q96,0)</f>
        <v>0</v>
      </c>
      <c r="CD96" s="79">
        <f t="shared" si="140"/>
        <v>0</v>
      </c>
      <c r="CE96" s="79">
        <f t="shared" si="140"/>
        <v>0</v>
      </c>
      <c r="CF96" s="79">
        <f t="shared" si="140"/>
        <v>0</v>
      </c>
      <c r="CG96" s="79">
        <f t="shared" si="140"/>
        <v>0</v>
      </c>
      <c r="CH96" s="80"/>
      <c r="CI96" s="80"/>
      <c r="CJ96" s="79">
        <f t="shared" ref="CJ96:CS101" si="141">IF((AND(CJ$1&gt;=$J96,CJ$1&lt;=$L96)),$Q96,0)</f>
        <v>0</v>
      </c>
      <c r="CK96" s="79">
        <f t="shared" si="141"/>
        <v>0</v>
      </c>
      <c r="CL96" s="79">
        <f t="shared" si="141"/>
        <v>0</v>
      </c>
      <c r="CM96" s="79">
        <f t="shared" si="141"/>
        <v>0</v>
      </c>
      <c r="CN96" s="79">
        <f t="shared" si="141"/>
        <v>0</v>
      </c>
      <c r="CO96" s="80"/>
      <c r="CP96" s="80"/>
      <c r="CQ96" s="79">
        <f t="shared" si="141"/>
        <v>0</v>
      </c>
      <c r="CR96" s="79">
        <f t="shared" si="141"/>
        <v>0</v>
      </c>
      <c r="CS96" s="79">
        <f t="shared" si="141"/>
        <v>0</v>
      </c>
      <c r="CT96" s="79">
        <f t="shared" si="134"/>
        <v>0</v>
      </c>
      <c r="CU96" s="79">
        <f t="shared" si="134"/>
        <v>0</v>
      </c>
      <c r="CV96" s="80"/>
      <c r="CW96" s="80"/>
      <c r="CX96" s="79">
        <f t="shared" si="134"/>
        <v>0</v>
      </c>
      <c r="CY96" s="79">
        <f t="shared" si="134"/>
        <v>0</v>
      </c>
      <c r="CZ96" s="79">
        <f t="shared" si="134"/>
        <v>0</v>
      </c>
      <c r="DA96" s="79">
        <f t="shared" si="134"/>
        <v>0</v>
      </c>
      <c r="DB96" s="79">
        <f t="shared" si="134"/>
        <v>0</v>
      </c>
      <c r="DC96" s="80"/>
      <c r="DD96" s="80"/>
      <c r="DE96" s="79">
        <f t="shared" si="124"/>
        <v>0</v>
      </c>
      <c r="DF96" s="79">
        <f t="shared" si="124"/>
        <v>0</v>
      </c>
      <c r="DG96" s="79">
        <f t="shared" si="124"/>
        <v>0</v>
      </c>
      <c r="DH96" s="79">
        <f t="shared" si="124"/>
        <v>0</v>
      </c>
      <c r="DI96" s="79">
        <f t="shared" si="124"/>
        <v>0</v>
      </c>
      <c r="DJ96" s="80"/>
      <c r="DK96" s="80"/>
      <c r="DL96" s="79">
        <f t="shared" si="124"/>
        <v>0</v>
      </c>
      <c r="DM96" s="79">
        <f t="shared" si="124"/>
        <v>0</v>
      </c>
      <c r="DN96" s="79">
        <f t="shared" si="124"/>
        <v>0</v>
      </c>
      <c r="DO96" s="79">
        <f t="shared" si="124"/>
        <v>0</v>
      </c>
      <c r="DP96" s="79">
        <f t="shared" si="124"/>
        <v>0</v>
      </c>
      <c r="DQ96" s="80"/>
      <c r="DR96" s="80"/>
      <c r="DS96" s="79">
        <f t="shared" si="133"/>
        <v>0</v>
      </c>
      <c r="DT96" s="79">
        <f t="shared" si="133"/>
        <v>0</v>
      </c>
      <c r="DU96" s="79">
        <f t="shared" si="133"/>
        <v>0</v>
      </c>
      <c r="DV96" s="79">
        <f t="shared" si="133"/>
        <v>0</v>
      </c>
      <c r="DW96" s="79">
        <f t="shared" si="133"/>
        <v>0</v>
      </c>
      <c r="DX96" s="80"/>
      <c r="DY96" s="80"/>
      <c r="DZ96" s="79">
        <f t="shared" si="133"/>
        <v>0</v>
      </c>
      <c r="EA96" s="79">
        <f t="shared" si="133"/>
        <v>0</v>
      </c>
      <c r="EB96" s="79">
        <f t="shared" si="133"/>
        <v>0</v>
      </c>
      <c r="EC96" s="79">
        <f t="shared" si="133"/>
        <v>0</v>
      </c>
      <c r="ED96" s="79">
        <f t="shared" si="133"/>
        <v>0</v>
      </c>
      <c r="EE96" s="80"/>
      <c r="EF96" s="80"/>
      <c r="EG96" s="79">
        <f t="shared" si="133"/>
        <v>0</v>
      </c>
      <c r="EH96" s="79">
        <f t="shared" si="133"/>
        <v>0</v>
      </c>
      <c r="EI96" s="79">
        <f t="shared" si="133"/>
        <v>0</v>
      </c>
      <c r="EJ96" s="79">
        <f t="shared" si="133"/>
        <v>0</v>
      </c>
      <c r="EK96" s="79">
        <f t="shared" si="133"/>
        <v>0</v>
      </c>
      <c r="EL96" s="80"/>
      <c r="EM96" s="80"/>
      <c r="EN96" s="79">
        <f t="shared" si="133"/>
        <v>0</v>
      </c>
      <c r="EO96" s="79">
        <f t="shared" si="133"/>
        <v>0</v>
      </c>
      <c r="EP96" s="79">
        <f t="shared" si="133"/>
        <v>0</v>
      </c>
      <c r="EQ96" s="79">
        <f t="shared" si="133"/>
        <v>0</v>
      </c>
      <c r="ER96" s="79">
        <f t="shared" si="133"/>
        <v>0</v>
      </c>
      <c r="ES96" s="80"/>
      <c r="ET96" s="80"/>
      <c r="EU96" s="79">
        <f t="shared" si="130"/>
        <v>0</v>
      </c>
      <c r="EV96" s="79">
        <f t="shared" si="130"/>
        <v>0</v>
      </c>
      <c r="EW96" s="79">
        <f t="shared" si="130"/>
        <v>0</v>
      </c>
      <c r="EX96" s="79">
        <f t="shared" si="130"/>
        <v>0</v>
      </c>
      <c r="EY96" s="79">
        <f t="shared" si="130"/>
        <v>0</v>
      </c>
      <c r="EZ96" s="80"/>
      <c r="FA96" s="80"/>
      <c r="FB96" s="79">
        <f t="shared" si="129"/>
        <v>0</v>
      </c>
      <c r="FC96" s="79">
        <f t="shared" si="129"/>
        <v>0</v>
      </c>
      <c r="FD96" s="79">
        <f t="shared" si="129"/>
        <v>0</v>
      </c>
      <c r="FE96" s="79">
        <f t="shared" si="129"/>
        <v>0</v>
      </c>
      <c r="FF96" s="79">
        <f t="shared" si="129"/>
        <v>0</v>
      </c>
      <c r="FG96" s="80"/>
      <c r="FH96" s="80"/>
      <c r="FI96" s="79">
        <f t="shared" si="129"/>
        <v>0</v>
      </c>
      <c r="FJ96" s="79">
        <f t="shared" si="129"/>
        <v>0</v>
      </c>
      <c r="FK96" s="79">
        <f t="shared" si="129"/>
        <v>0</v>
      </c>
      <c r="FL96" s="79">
        <f t="shared" si="129"/>
        <v>0</v>
      </c>
      <c r="FM96" s="79">
        <f t="shared" si="129"/>
        <v>0</v>
      </c>
      <c r="FN96" s="80"/>
      <c r="FO96" s="80"/>
      <c r="FP96" s="79">
        <f t="shared" ref="FP96:FY96" si="142">IF((AND(FP$1&gt;=$J96,FP$1&lt;=$L96)),$Q96,0)</f>
        <v>0</v>
      </c>
      <c r="FQ96" s="79">
        <f t="shared" si="142"/>
        <v>0</v>
      </c>
      <c r="FR96" s="79">
        <f t="shared" si="142"/>
        <v>0</v>
      </c>
      <c r="FS96" s="79">
        <f t="shared" si="142"/>
        <v>0</v>
      </c>
      <c r="FT96" s="79">
        <f t="shared" si="142"/>
        <v>0</v>
      </c>
      <c r="FU96" s="80"/>
      <c r="FV96" s="80"/>
      <c r="FW96" s="79">
        <f t="shared" si="142"/>
        <v>0</v>
      </c>
      <c r="FX96" s="79">
        <f t="shared" si="142"/>
        <v>0</v>
      </c>
      <c r="FY96" s="79">
        <f t="shared" si="142"/>
        <v>0</v>
      </c>
    </row>
    <row r="97" spans="1:181" ht="31.5" customHeight="1">
      <c r="A97" s="82"/>
      <c r="B97" s="87"/>
      <c r="C97" s="87"/>
      <c r="D97" s="130"/>
      <c r="E97" s="87"/>
      <c r="F97" s="87"/>
      <c r="G97" s="87"/>
      <c r="H97" s="83"/>
      <c r="I97" s="83"/>
      <c r="J97" s="91"/>
      <c r="K97" s="85"/>
      <c r="L97" s="84"/>
      <c r="M97" s="124"/>
      <c r="N97" s="124"/>
      <c r="O97" s="76"/>
      <c r="P97" s="86"/>
      <c r="Q97" s="88"/>
      <c r="R97" s="79"/>
      <c r="S97" s="79"/>
      <c r="T97" s="79"/>
      <c r="U97" s="79"/>
      <c r="V97" s="79"/>
      <c r="W97" s="80"/>
      <c r="X97" s="80"/>
      <c r="Y97" s="79"/>
      <c r="Z97" s="79"/>
      <c r="AA97" s="79"/>
      <c r="AB97" s="79"/>
      <c r="AC97" s="79"/>
      <c r="AD97" s="80"/>
      <c r="AE97" s="80"/>
      <c r="AF97" s="79"/>
      <c r="AG97" s="79"/>
      <c r="AH97" s="79"/>
      <c r="AI97" s="79"/>
      <c r="AJ97" s="79"/>
      <c r="AK97" s="80"/>
      <c r="AL97" s="80"/>
      <c r="AM97" s="79">
        <f t="shared" si="115"/>
        <v>0</v>
      </c>
      <c r="AN97" s="79">
        <f t="shared" si="115"/>
        <v>0</v>
      </c>
      <c r="AO97" s="79">
        <f t="shared" si="115"/>
        <v>0</v>
      </c>
      <c r="AP97" s="79">
        <f t="shared" si="115"/>
        <v>0</v>
      </c>
      <c r="AQ97" s="79">
        <f t="shared" si="115"/>
        <v>0</v>
      </c>
      <c r="AR97" s="80"/>
      <c r="AS97" s="80"/>
      <c r="AT97" s="79">
        <f t="shared" si="135"/>
        <v>0</v>
      </c>
      <c r="AU97" s="79">
        <f t="shared" si="135"/>
        <v>0</v>
      </c>
      <c r="AV97" s="79">
        <f t="shared" si="135"/>
        <v>0</v>
      </c>
      <c r="AW97" s="79">
        <f t="shared" si="135"/>
        <v>0</v>
      </c>
      <c r="AX97" s="79">
        <f t="shared" si="135"/>
        <v>0</v>
      </c>
      <c r="AY97" s="80"/>
      <c r="AZ97" s="80"/>
      <c r="BA97" s="79">
        <f t="shared" si="136"/>
        <v>0</v>
      </c>
      <c r="BB97" s="79">
        <f t="shared" si="136"/>
        <v>0</v>
      </c>
      <c r="BC97" s="79">
        <f t="shared" si="136"/>
        <v>0</v>
      </c>
      <c r="BD97" s="79">
        <f t="shared" si="136"/>
        <v>0</v>
      </c>
      <c r="BE97" s="79">
        <f t="shared" si="136"/>
        <v>0</v>
      </c>
      <c r="BF97" s="80"/>
      <c r="BG97" s="80"/>
      <c r="BH97" s="79">
        <f t="shared" si="137"/>
        <v>0</v>
      </c>
      <c r="BI97" s="79">
        <f t="shared" si="137"/>
        <v>0</v>
      </c>
      <c r="BJ97" s="79">
        <f t="shared" si="137"/>
        <v>0</v>
      </c>
      <c r="BK97" s="79">
        <f t="shared" si="137"/>
        <v>0</v>
      </c>
      <c r="BL97" s="79">
        <f t="shared" si="137"/>
        <v>0</v>
      </c>
      <c r="BM97" s="80"/>
      <c r="BN97" s="80"/>
      <c r="BO97" s="79">
        <f t="shared" si="138"/>
        <v>0</v>
      </c>
      <c r="BP97" s="79">
        <f t="shared" si="138"/>
        <v>0</v>
      </c>
      <c r="BQ97" s="79">
        <f t="shared" si="138"/>
        <v>0</v>
      </c>
      <c r="BR97" s="79">
        <f t="shared" si="138"/>
        <v>0</v>
      </c>
      <c r="BS97" s="79">
        <f t="shared" si="138"/>
        <v>0</v>
      </c>
      <c r="BT97" s="80"/>
      <c r="BU97" s="80"/>
      <c r="BV97" s="79">
        <f t="shared" si="139"/>
        <v>0</v>
      </c>
      <c r="BW97" s="79">
        <f t="shared" si="139"/>
        <v>0</v>
      </c>
      <c r="BX97" s="79">
        <f t="shared" si="139"/>
        <v>0</v>
      </c>
      <c r="BY97" s="79">
        <f t="shared" si="139"/>
        <v>0</v>
      </c>
      <c r="BZ97" s="79">
        <f t="shared" si="139"/>
        <v>0</v>
      </c>
      <c r="CA97" s="80"/>
      <c r="CB97" s="80"/>
      <c r="CC97" s="79">
        <f t="shared" si="140"/>
        <v>0</v>
      </c>
      <c r="CD97" s="79">
        <f t="shared" si="140"/>
        <v>0</v>
      </c>
      <c r="CE97" s="79">
        <f t="shared" si="140"/>
        <v>0</v>
      </c>
      <c r="CF97" s="79">
        <f t="shared" si="140"/>
        <v>0</v>
      </c>
      <c r="CG97" s="79">
        <f t="shared" si="140"/>
        <v>0</v>
      </c>
      <c r="CH97" s="80"/>
      <c r="CI97" s="80"/>
      <c r="CJ97" s="79">
        <f t="shared" si="141"/>
        <v>0</v>
      </c>
      <c r="CK97" s="79">
        <f t="shared" si="141"/>
        <v>0</v>
      </c>
      <c r="CL97" s="79">
        <f t="shared" si="141"/>
        <v>0</v>
      </c>
      <c r="CM97" s="79">
        <f t="shared" si="141"/>
        <v>0</v>
      </c>
      <c r="CN97" s="79">
        <f t="shared" si="141"/>
        <v>0</v>
      </c>
      <c r="CO97" s="80"/>
      <c r="CP97" s="80"/>
      <c r="CQ97" s="79">
        <f t="shared" si="141"/>
        <v>0</v>
      </c>
      <c r="CR97" s="79">
        <f t="shared" si="141"/>
        <v>0</v>
      </c>
      <c r="CS97" s="79">
        <f t="shared" si="141"/>
        <v>0</v>
      </c>
      <c r="CT97" s="79">
        <f t="shared" si="134"/>
        <v>0</v>
      </c>
      <c r="CU97" s="79">
        <f t="shared" si="134"/>
        <v>0</v>
      </c>
      <c r="CV97" s="80"/>
      <c r="CW97" s="80"/>
      <c r="CX97" s="79">
        <f t="shared" si="134"/>
        <v>0</v>
      </c>
      <c r="CY97" s="79">
        <f t="shared" si="134"/>
        <v>0</v>
      </c>
      <c r="CZ97" s="79">
        <f t="shared" si="134"/>
        <v>0</v>
      </c>
      <c r="DA97" s="79">
        <f t="shared" si="134"/>
        <v>0</v>
      </c>
      <c r="DB97" s="79">
        <f t="shared" si="134"/>
        <v>0</v>
      </c>
      <c r="DC97" s="80"/>
      <c r="DD97" s="80"/>
      <c r="DE97" s="79">
        <f t="shared" si="124"/>
        <v>0</v>
      </c>
      <c r="DF97" s="79">
        <f t="shared" si="124"/>
        <v>0</v>
      </c>
      <c r="DG97" s="79">
        <f t="shared" si="124"/>
        <v>0</v>
      </c>
      <c r="DH97" s="79">
        <f t="shared" si="124"/>
        <v>0</v>
      </c>
      <c r="DI97" s="79">
        <f t="shared" si="124"/>
        <v>0</v>
      </c>
      <c r="DJ97" s="80"/>
      <c r="DK97" s="80"/>
      <c r="DL97" s="79">
        <f t="shared" si="124"/>
        <v>0</v>
      </c>
      <c r="DM97" s="79">
        <f t="shared" si="124"/>
        <v>0</v>
      </c>
      <c r="DN97" s="79">
        <f t="shared" si="124"/>
        <v>0</v>
      </c>
      <c r="DO97" s="79">
        <f t="shared" si="124"/>
        <v>0</v>
      </c>
      <c r="DP97" s="79">
        <f t="shared" si="124"/>
        <v>0</v>
      </c>
      <c r="DQ97" s="80"/>
      <c r="DR97" s="80"/>
      <c r="DS97" s="79">
        <f t="shared" si="133"/>
        <v>0</v>
      </c>
      <c r="DT97" s="79">
        <f t="shared" si="133"/>
        <v>0</v>
      </c>
      <c r="DU97" s="79">
        <f t="shared" si="133"/>
        <v>0</v>
      </c>
      <c r="DV97" s="79">
        <f t="shared" si="133"/>
        <v>0</v>
      </c>
      <c r="DW97" s="79">
        <f t="shared" si="133"/>
        <v>0</v>
      </c>
      <c r="DX97" s="80"/>
      <c r="DY97" s="80"/>
      <c r="DZ97" s="79">
        <f t="shared" si="133"/>
        <v>0</v>
      </c>
      <c r="EA97" s="79">
        <f t="shared" si="133"/>
        <v>0</v>
      </c>
      <c r="EB97" s="79">
        <f t="shared" si="133"/>
        <v>0</v>
      </c>
      <c r="EC97" s="79">
        <f t="shared" si="133"/>
        <v>0</v>
      </c>
      <c r="ED97" s="79">
        <f t="shared" si="133"/>
        <v>0</v>
      </c>
      <c r="EE97" s="80"/>
      <c r="EF97" s="80"/>
      <c r="EG97" s="79">
        <f t="shared" si="133"/>
        <v>0</v>
      </c>
      <c r="EH97" s="79">
        <f t="shared" si="133"/>
        <v>0</v>
      </c>
      <c r="EI97" s="79">
        <f t="shared" si="133"/>
        <v>0</v>
      </c>
      <c r="EJ97" s="79">
        <f t="shared" si="133"/>
        <v>0</v>
      </c>
      <c r="EK97" s="79">
        <f t="shared" si="133"/>
        <v>0</v>
      </c>
      <c r="EL97" s="80"/>
      <c r="EM97" s="80"/>
      <c r="EN97" s="79">
        <f t="shared" si="133"/>
        <v>0</v>
      </c>
      <c r="EO97" s="79">
        <f t="shared" si="133"/>
        <v>0</v>
      </c>
      <c r="EP97" s="79">
        <f t="shared" si="133"/>
        <v>0</v>
      </c>
      <c r="EQ97" s="79">
        <f t="shared" si="133"/>
        <v>0</v>
      </c>
      <c r="ER97" s="79">
        <f t="shared" si="133"/>
        <v>0</v>
      </c>
      <c r="ES97" s="80"/>
      <c r="ET97" s="80"/>
      <c r="EU97" s="79">
        <f t="shared" si="130"/>
        <v>0</v>
      </c>
      <c r="EV97" s="79">
        <f t="shared" si="130"/>
        <v>0</v>
      </c>
      <c r="EW97" s="79">
        <f t="shared" si="130"/>
        <v>0</v>
      </c>
      <c r="EX97" s="79">
        <f t="shared" si="130"/>
        <v>0</v>
      </c>
      <c r="EY97" s="79">
        <f t="shared" si="130"/>
        <v>0</v>
      </c>
      <c r="EZ97" s="80"/>
      <c r="FA97" s="80"/>
      <c r="FB97" s="79">
        <f t="shared" ref="FB97:FY110" si="143">IF((AND(FB$1&gt;=$J97,FB$1&lt;=$L97)),$Q97,0)</f>
        <v>0</v>
      </c>
      <c r="FC97" s="79">
        <f t="shared" si="143"/>
        <v>0</v>
      </c>
      <c r="FD97" s="79">
        <f t="shared" si="143"/>
        <v>0</v>
      </c>
      <c r="FE97" s="79">
        <f t="shared" si="143"/>
        <v>0</v>
      </c>
      <c r="FF97" s="79">
        <f t="shared" si="143"/>
        <v>0</v>
      </c>
      <c r="FG97" s="80"/>
      <c r="FH97" s="80"/>
      <c r="FI97" s="79">
        <f t="shared" si="143"/>
        <v>0</v>
      </c>
      <c r="FJ97" s="79">
        <f t="shared" si="143"/>
        <v>0</v>
      </c>
      <c r="FK97" s="79">
        <f t="shared" si="143"/>
        <v>0</v>
      </c>
      <c r="FL97" s="79">
        <f t="shared" si="143"/>
        <v>0</v>
      </c>
      <c r="FM97" s="79">
        <f t="shared" si="143"/>
        <v>0</v>
      </c>
      <c r="FN97" s="80"/>
      <c r="FO97" s="80"/>
      <c r="FP97" s="79">
        <f t="shared" si="143"/>
        <v>0</v>
      </c>
      <c r="FQ97" s="79">
        <f t="shared" si="143"/>
        <v>0</v>
      </c>
      <c r="FR97" s="79">
        <f t="shared" si="143"/>
        <v>0</v>
      </c>
      <c r="FS97" s="79">
        <f t="shared" si="143"/>
        <v>0</v>
      </c>
      <c r="FT97" s="79">
        <f t="shared" si="143"/>
        <v>0</v>
      </c>
      <c r="FU97" s="80"/>
      <c r="FV97" s="80"/>
      <c r="FW97" s="79">
        <f t="shared" si="143"/>
        <v>0</v>
      </c>
      <c r="FX97" s="79">
        <f t="shared" si="143"/>
        <v>0</v>
      </c>
      <c r="FY97" s="79">
        <f t="shared" si="143"/>
        <v>0</v>
      </c>
    </row>
    <row r="98" spans="1:181" ht="31.5" customHeight="1">
      <c r="A98" s="82"/>
      <c r="B98" s="87"/>
      <c r="C98" s="87"/>
      <c r="D98" s="130"/>
      <c r="E98" s="87"/>
      <c r="F98" s="87"/>
      <c r="G98" s="87"/>
      <c r="H98" s="83"/>
      <c r="I98" s="83"/>
      <c r="J98" s="91"/>
      <c r="K98" s="85"/>
      <c r="L98" s="84"/>
      <c r="M98" s="124"/>
      <c r="N98" s="124"/>
      <c r="O98" s="76"/>
      <c r="P98" s="86"/>
      <c r="Q98" s="88"/>
      <c r="R98" s="79"/>
      <c r="S98" s="79"/>
      <c r="T98" s="79"/>
      <c r="U98" s="79"/>
      <c r="V98" s="79"/>
      <c r="W98" s="80"/>
      <c r="X98" s="80"/>
      <c r="Y98" s="79"/>
      <c r="Z98" s="79"/>
      <c r="AA98" s="79"/>
      <c r="AB98" s="79"/>
      <c r="AC98" s="79"/>
      <c r="AD98" s="80"/>
      <c r="AE98" s="80"/>
      <c r="AF98" s="79"/>
      <c r="AG98" s="79"/>
      <c r="AH98" s="79"/>
      <c r="AI98" s="79"/>
      <c r="AJ98" s="79"/>
      <c r="AK98" s="80"/>
      <c r="AL98" s="80"/>
      <c r="AM98" s="79">
        <f t="shared" si="115"/>
        <v>0</v>
      </c>
      <c r="AN98" s="79">
        <f t="shared" si="115"/>
        <v>0</v>
      </c>
      <c r="AO98" s="79">
        <f t="shared" si="115"/>
        <v>0</v>
      </c>
      <c r="AP98" s="79">
        <f t="shared" si="115"/>
        <v>0</v>
      </c>
      <c r="AQ98" s="79">
        <f t="shared" si="115"/>
        <v>0</v>
      </c>
      <c r="AR98" s="80"/>
      <c r="AS98" s="80"/>
      <c r="AT98" s="79">
        <f t="shared" si="135"/>
        <v>0</v>
      </c>
      <c r="AU98" s="79">
        <f t="shared" si="135"/>
        <v>0</v>
      </c>
      <c r="AV98" s="79">
        <f t="shared" si="135"/>
        <v>0</v>
      </c>
      <c r="AW98" s="79">
        <f t="shared" si="135"/>
        <v>0</v>
      </c>
      <c r="AX98" s="79">
        <f t="shared" si="135"/>
        <v>0</v>
      </c>
      <c r="AY98" s="80"/>
      <c r="AZ98" s="80"/>
      <c r="BA98" s="79">
        <f t="shared" si="136"/>
        <v>0</v>
      </c>
      <c r="BB98" s="79">
        <f t="shared" si="136"/>
        <v>0</v>
      </c>
      <c r="BC98" s="79">
        <f t="shared" si="136"/>
        <v>0</v>
      </c>
      <c r="BD98" s="79">
        <f t="shared" si="136"/>
        <v>0</v>
      </c>
      <c r="BE98" s="79">
        <f t="shared" si="136"/>
        <v>0</v>
      </c>
      <c r="BF98" s="80"/>
      <c r="BG98" s="80"/>
      <c r="BH98" s="79">
        <f t="shared" si="137"/>
        <v>0</v>
      </c>
      <c r="BI98" s="79">
        <f t="shared" si="137"/>
        <v>0</v>
      </c>
      <c r="BJ98" s="79">
        <f t="shared" si="137"/>
        <v>0</v>
      </c>
      <c r="BK98" s="79">
        <f t="shared" si="137"/>
        <v>0</v>
      </c>
      <c r="BL98" s="79">
        <f t="shared" si="137"/>
        <v>0</v>
      </c>
      <c r="BM98" s="80"/>
      <c r="BN98" s="80"/>
      <c r="BO98" s="79">
        <f t="shared" si="138"/>
        <v>0</v>
      </c>
      <c r="BP98" s="79">
        <f t="shared" si="138"/>
        <v>0</v>
      </c>
      <c r="BQ98" s="79">
        <f t="shared" si="138"/>
        <v>0</v>
      </c>
      <c r="BR98" s="79">
        <f t="shared" si="138"/>
        <v>0</v>
      </c>
      <c r="BS98" s="79">
        <f t="shared" si="138"/>
        <v>0</v>
      </c>
      <c r="BT98" s="80"/>
      <c r="BU98" s="80"/>
      <c r="BV98" s="79">
        <f t="shared" si="139"/>
        <v>0</v>
      </c>
      <c r="BW98" s="79">
        <f t="shared" si="139"/>
        <v>0</v>
      </c>
      <c r="BX98" s="79">
        <f t="shared" si="139"/>
        <v>0</v>
      </c>
      <c r="BY98" s="79">
        <f t="shared" si="139"/>
        <v>0</v>
      </c>
      <c r="BZ98" s="79">
        <f t="shared" si="139"/>
        <v>0</v>
      </c>
      <c r="CA98" s="80"/>
      <c r="CB98" s="80"/>
      <c r="CC98" s="79">
        <f t="shared" si="140"/>
        <v>0</v>
      </c>
      <c r="CD98" s="79">
        <f t="shared" si="140"/>
        <v>0</v>
      </c>
      <c r="CE98" s="79">
        <f t="shared" si="140"/>
        <v>0</v>
      </c>
      <c r="CF98" s="79">
        <f t="shared" si="140"/>
        <v>0</v>
      </c>
      <c r="CG98" s="79">
        <f t="shared" si="140"/>
        <v>0</v>
      </c>
      <c r="CH98" s="80"/>
      <c r="CI98" s="80"/>
      <c r="CJ98" s="79">
        <f t="shared" si="141"/>
        <v>0</v>
      </c>
      <c r="CK98" s="79">
        <f t="shared" si="141"/>
        <v>0</v>
      </c>
      <c r="CL98" s="79">
        <f t="shared" si="141"/>
        <v>0</v>
      </c>
      <c r="CM98" s="79">
        <f t="shared" si="141"/>
        <v>0</v>
      </c>
      <c r="CN98" s="79">
        <f t="shared" si="141"/>
        <v>0</v>
      </c>
      <c r="CO98" s="80"/>
      <c r="CP98" s="80"/>
      <c r="CQ98" s="79">
        <f t="shared" si="141"/>
        <v>0</v>
      </c>
      <c r="CR98" s="79">
        <f t="shared" si="141"/>
        <v>0</v>
      </c>
      <c r="CS98" s="79">
        <f t="shared" si="141"/>
        <v>0</v>
      </c>
      <c r="CT98" s="79">
        <f t="shared" si="134"/>
        <v>0</v>
      </c>
      <c r="CU98" s="79">
        <f t="shared" si="134"/>
        <v>0</v>
      </c>
      <c r="CV98" s="80"/>
      <c r="CW98" s="80"/>
      <c r="CX98" s="79">
        <f t="shared" si="134"/>
        <v>0</v>
      </c>
      <c r="CY98" s="79">
        <f t="shared" si="134"/>
        <v>0</v>
      </c>
      <c r="CZ98" s="79">
        <f t="shared" si="134"/>
        <v>0</v>
      </c>
      <c r="DA98" s="79">
        <f t="shared" si="134"/>
        <v>0</v>
      </c>
      <c r="DB98" s="79">
        <f t="shared" si="134"/>
        <v>0</v>
      </c>
      <c r="DC98" s="80"/>
      <c r="DD98" s="80"/>
      <c r="DE98" s="79">
        <f t="shared" ref="DE98:DT110" si="144">IF((AND(DE$1&gt;=$J98,DE$1&lt;=$L98)),$Q98,0)</f>
        <v>0</v>
      </c>
      <c r="DF98" s="79">
        <f t="shared" si="144"/>
        <v>0</v>
      </c>
      <c r="DG98" s="79">
        <f t="shared" si="144"/>
        <v>0</v>
      </c>
      <c r="DH98" s="79">
        <f t="shared" si="144"/>
        <v>0</v>
      </c>
      <c r="DI98" s="79">
        <f t="shared" si="144"/>
        <v>0</v>
      </c>
      <c r="DJ98" s="80"/>
      <c r="DK98" s="80"/>
      <c r="DL98" s="79">
        <f t="shared" si="144"/>
        <v>0</v>
      </c>
      <c r="DM98" s="79">
        <f t="shared" si="144"/>
        <v>0</v>
      </c>
      <c r="DN98" s="79">
        <f t="shared" si="144"/>
        <v>0</v>
      </c>
      <c r="DO98" s="79">
        <f t="shared" si="144"/>
        <v>0</v>
      </c>
      <c r="DP98" s="79">
        <f t="shared" si="144"/>
        <v>0</v>
      </c>
      <c r="DQ98" s="80"/>
      <c r="DR98" s="80"/>
      <c r="DS98" s="79">
        <f t="shared" si="133"/>
        <v>0</v>
      </c>
      <c r="DT98" s="79">
        <f t="shared" si="133"/>
        <v>0</v>
      </c>
      <c r="DU98" s="79">
        <f t="shared" si="133"/>
        <v>0</v>
      </c>
      <c r="DV98" s="79">
        <f t="shared" si="133"/>
        <v>0</v>
      </c>
      <c r="DW98" s="79">
        <f t="shared" si="133"/>
        <v>0</v>
      </c>
      <c r="DX98" s="80"/>
      <c r="DY98" s="80"/>
      <c r="DZ98" s="79">
        <f t="shared" si="133"/>
        <v>0</v>
      </c>
      <c r="EA98" s="79">
        <f t="shared" si="133"/>
        <v>0</v>
      </c>
      <c r="EB98" s="79">
        <f t="shared" si="133"/>
        <v>0</v>
      </c>
      <c r="EC98" s="79">
        <f t="shared" si="133"/>
        <v>0</v>
      </c>
      <c r="ED98" s="79">
        <f t="shared" si="133"/>
        <v>0</v>
      </c>
      <c r="EE98" s="80"/>
      <c r="EF98" s="80"/>
      <c r="EG98" s="79">
        <f t="shared" si="133"/>
        <v>0</v>
      </c>
      <c r="EH98" s="79">
        <f t="shared" si="133"/>
        <v>0</v>
      </c>
      <c r="EI98" s="79">
        <f t="shared" si="133"/>
        <v>0</v>
      </c>
      <c r="EJ98" s="79">
        <f t="shared" si="133"/>
        <v>0</v>
      </c>
      <c r="EK98" s="79">
        <f t="shared" si="133"/>
        <v>0</v>
      </c>
      <c r="EL98" s="80"/>
      <c r="EM98" s="80"/>
      <c r="EN98" s="79">
        <f t="shared" si="133"/>
        <v>0</v>
      </c>
      <c r="EO98" s="79">
        <f t="shared" si="133"/>
        <v>0</v>
      </c>
      <c r="EP98" s="79">
        <f t="shared" si="133"/>
        <v>0</v>
      </c>
      <c r="EQ98" s="79">
        <f t="shared" si="133"/>
        <v>0</v>
      </c>
      <c r="ER98" s="79">
        <f t="shared" si="133"/>
        <v>0</v>
      </c>
      <c r="ES98" s="80"/>
      <c r="ET98" s="80"/>
      <c r="EU98" s="79">
        <f t="shared" si="130"/>
        <v>0</v>
      </c>
      <c r="EV98" s="79">
        <f t="shared" si="130"/>
        <v>0</v>
      </c>
      <c r="EW98" s="79">
        <f t="shared" si="130"/>
        <v>0</v>
      </c>
      <c r="EX98" s="79">
        <f t="shared" si="130"/>
        <v>0</v>
      </c>
      <c r="EY98" s="79">
        <f t="shared" si="130"/>
        <v>0</v>
      </c>
      <c r="EZ98" s="80"/>
      <c r="FA98" s="80"/>
      <c r="FB98" s="79">
        <f t="shared" si="143"/>
        <v>0</v>
      </c>
      <c r="FC98" s="79">
        <f t="shared" si="143"/>
        <v>0</v>
      </c>
      <c r="FD98" s="79">
        <f t="shared" si="143"/>
        <v>0</v>
      </c>
      <c r="FE98" s="79">
        <f t="shared" si="143"/>
        <v>0</v>
      </c>
      <c r="FF98" s="79">
        <f t="shared" si="143"/>
        <v>0</v>
      </c>
      <c r="FG98" s="80"/>
      <c r="FH98" s="80"/>
      <c r="FI98" s="79">
        <f t="shared" si="143"/>
        <v>0</v>
      </c>
      <c r="FJ98" s="79">
        <f t="shared" si="143"/>
        <v>0</v>
      </c>
      <c r="FK98" s="79">
        <f t="shared" si="143"/>
        <v>0</v>
      </c>
      <c r="FL98" s="79">
        <f t="shared" si="143"/>
        <v>0</v>
      </c>
      <c r="FM98" s="79">
        <f t="shared" si="143"/>
        <v>0</v>
      </c>
      <c r="FN98" s="80"/>
      <c r="FO98" s="80"/>
      <c r="FP98" s="79">
        <f t="shared" si="143"/>
        <v>0</v>
      </c>
      <c r="FQ98" s="79">
        <f t="shared" si="143"/>
        <v>0</v>
      </c>
      <c r="FR98" s="79">
        <f t="shared" si="143"/>
        <v>0</v>
      </c>
      <c r="FS98" s="79">
        <f t="shared" si="143"/>
        <v>0</v>
      </c>
      <c r="FT98" s="79">
        <f t="shared" si="143"/>
        <v>0</v>
      </c>
      <c r="FU98" s="80"/>
      <c r="FV98" s="80"/>
      <c r="FW98" s="79">
        <f t="shared" si="143"/>
        <v>0</v>
      </c>
      <c r="FX98" s="79">
        <f t="shared" si="143"/>
        <v>0</v>
      </c>
      <c r="FY98" s="79">
        <f t="shared" si="143"/>
        <v>0</v>
      </c>
    </row>
    <row r="99" spans="1:181" ht="31.5" customHeight="1">
      <c r="A99" s="82"/>
      <c r="B99" s="87"/>
      <c r="C99" s="87"/>
      <c r="D99" s="130"/>
      <c r="E99" s="87"/>
      <c r="F99" s="87"/>
      <c r="G99" s="87"/>
      <c r="H99" s="83"/>
      <c r="I99" s="83"/>
      <c r="J99" s="91"/>
      <c r="K99" s="85"/>
      <c r="L99" s="84"/>
      <c r="M99" s="124"/>
      <c r="N99" s="124"/>
      <c r="O99" s="76"/>
      <c r="P99" s="86"/>
      <c r="Q99" s="88"/>
      <c r="R99" s="79"/>
      <c r="S99" s="79"/>
      <c r="T99" s="79"/>
      <c r="U99" s="79"/>
      <c r="V99" s="79"/>
      <c r="W99" s="80"/>
      <c r="X99" s="80"/>
      <c r="Y99" s="79"/>
      <c r="Z99" s="79"/>
      <c r="AA99" s="79"/>
      <c r="AB99" s="79"/>
      <c r="AC99" s="79"/>
      <c r="AD99" s="80"/>
      <c r="AE99" s="80"/>
      <c r="AF99" s="79"/>
      <c r="AG99" s="79"/>
      <c r="AH99" s="79"/>
      <c r="AI99" s="79"/>
      <c r="AJ99" s="79"/>
      <c r="AK99" s="80"/>
      <c r="AL99" s="80"/>
      <c r="AM99" s="79"/>
      <c r="AN99" s="79"/>
      <c r="AO99" s="79">
        <f t="shared" si="115"/>
        <v>0</v>
      </c>
      <c r="AP99" s="79">
        <f t="shared" si="115"/>
        <v>0</v>
      </c>
      <c r="AQ99" s="79">
        <f t="shared" si="115"/>
        <v>0</v>
      </c>
      <c r="AR99" s="80"/>
      <c r="AS99" s="80"/>
      <c r="AT99" s="79">
        <f t="shared" si="135"/>
        <v>0</v>
      </c>
      <c r="AU99" s="79">
        <f t="shared" si="135"/>
        <v>0</v>
      </c>
      <c r="AV99" s="79">
        <f t="shared" si="135"/>
        <v>0</v>
      </c>
      <c r="AW99" s="79">
        <f t="shared" si="135"/>
        <v>0</v>
      </c>
      <c r="AX99" s="79">
        <f t="shared" si="135"/>
        <v>0</v>
      </c>
      <c r="AY99" s="80"/>
      <c r="AZ99" s="80"/>
      <c r="BA99" s="79">
        <f t="shared" si="136"/>
        <v>0</v>
      </c>
      <c r="BB99" s="79">
        <f t="shared" si="136"/>
        <v>0</v>
      </c>
      <c r="BC99" s="79">
        <f t="shared" si="136"/>
        <v>0</v>
      </c>
      <c r="BD99" s="79">
        <f t="shared" si="136"/>
        <v>0</v>
      </c>
      <c r="BE99" s="79">
        <f t="shared" si="136"/>
        <v>0</v>
      </c>
      <c r="BF99" s="80"/>
      <c r="BG99" s="80"/>
      <c r="BH99" s="79">
        <f t="shared" si="137"/>
        <v>0</v>
      </c>
      <c r="BI99" s="79">
        <f t="shared" si="137"/>
        <v>0</v>
      </c>
      <c r="BJ99" s="79">
        <f t="shared" si="137"/>
        <v>0</v>
      </c>
      <c r="BK99" s="79">
        <f t="shared" si="137"/>
        <v>0</v>
      </c>
      <c r="BL99" s="79">
        <f t="shared" si="137"/>
        <v>0</v>
      </c>
      <c r="BM99" s="80"/>
      <c r="BN99" s="80"/>
      <c r="BO99" s="79">
        <f t="shared" si="138"/>
        <v>0</v>
      </c>
      <c r="BP99" s="79">
        <f t="shared" si="138"/>
        <v>0</v>
      </c>
      <c r="BQ99" s="79">
        <f t="shared" si="138"/>
        <v>0</v>
      </c>
      <c r="BR99" s="79">
        <f t="shared" si="138"/>
        <v>0</v>
      </c>
      <c r="BS99" s="79">
        <f t="shared" si="138"/>
        <v>0</v>
      </c>
      <c r="BT99" s="80"/>
      <c r="BU99" s="80"/>
      <c r="BV99" s="79">
        <f t="shared" si="139"/>
        <v>0</v>
      </c>
      <c r="BW99" s="79">
        <f t="shared" si="139"/>
        <v>0</v>
      </c>
      <c r="BX99" s="79">
        <f t="shared" si="139"/>
        <v>0</v>
      </c>
      <c r="BY99" s="79">
        <f t="shared" si="139"/>
        <v>0</v>
      </c>
      <c r="BZ99" s="79">
        <f t="shared" si="139"/>
        <v>0</v>
      </c>
      <c r="CA99" s="80"/>
      <c r="CB99" s="80"/>
      <c r="CC99" s="79">
        <f t="shared" si="140"/>
        <v>0</v>
      </c>
      <c r="CD99" s="79">
        <f t="shared" si="140"/>
        <v>0</v>
      </c>
      <c r="CE99" s="79">
        <f t="shared" si="140"/>
        <v>0</v>
      </c>
      <c r="CF99" s="79">
        <f t="shared" si="140"/>
        <v>0</v>
      </c>
      <c r="CG99" s="79">
        <f t="shared" si="140"/>
        <v>0</v>
      </c>
      <c r="CH99" s="80"/>
      <c r="CI99" s="80"/>
      <c r="CJ99" s="79">
        <f t="shared" si="141"/>
        <v>0</v>
      </c>
      <c r="CK99" s="79">
        <f t="shared" si="141"/>
        <v>0</v>
      </c>
      <c r="CL99" s="79">
        <f t="shared" si="141"/>
        <v>0</v>
      </c>
      <c r="CM99" s="79">
        <f t="shared" si="141"/>
        <v>0</v>
      </c>
      <c r="CN99" s="79">
        <f t="shared" si="141"/>
        <v>0</v>
      </c>
      <c r="CO99" s="80"/>
      <c r="CP99" s="80"/>
      <c r="CQ99" s="79">
        <f t="shared" si="141"/>
        <v>0</v>
      </c>
      <c r="CR99" s="79">
        <f t="shared" si="141"/>
        <v>0</v>
      </c>
      <c r="CS99" s="79">
        <f t="shared" si="141"/>
        <v>0</v>
      </c>
      <c r="CT99" s="79">
        <f t="shared" si="134"/>
        <v>0</v>
      </c>
      <c r="CU99" s="79">
        <f t="shared" si="134"/>
        <v>0</v>
      </c>
      <c r="CV99" s="80"/>
      <c r="CW99" s="80"/>
      <c r="CX99" s="79">
        <f t="shared" si="134"/>
        <v>0</v>
      </c>
      <c r="CY99" s="79">
        <f t="shared" si="134"/>
        <v>0</v>
      </c>
      <c r="CZ99" s="79">
        <f t="shared" si="134"/>
        <v>0</v>
      </c>
      <c r="DA99" s="79">
        <f t="shared" si="134"/>
        <v>0</v>
      </c>
      <c r="DB99" s="79">
        <f t="shared" si="134"/>
        <v>0</v>
      </c>
      <c r="DC99" s="80"/>
      <c r="DD99" s="80"/>
      <c r="DE99" s="79">
        <f t="shared" si="144"/>
        <v>0</v>
      </c>
      <c r="DF99" s="79">
        <f t="shared" si="144"/>
        <v>0</v>
      </c>
      <c r="DG99" s="79">
        <f t="shared" si="144"/>
        <v>0</v>
      </c>
      <c r="DH99" s="79">
        <f t="shared" si="144"/>
        <v>0</v>
      </c>
      <c r="DI99" s="79">
        <f t="shared" si="144"/>
        <v>0</v>
      </c>
      <c r="DJ99" s="80"/>
      <c r="DK99" s="80"/>
      <c r="DL99" s="79">
        <f t="shared" si="144"/>
        <v>0</v>
      </c>
      <c r="DM99" s="79">
        <f t="shared" si="144"/>
        <v>0</v>
      </c>
      <c r="DN99" s="79">
        <f t="shared" si="144"/>
        <v>0</v>
      </c>
      <c r="DO99" s="79">
        <f t="shared" si="144"/>
        <v>0</v>
      </c>
      <c r="DP99" s="79">
        <f t="shared" si="144"/>
        <v>0</v>
      </c>
      <c r="DQ99" s="80"/>
      <c r="DR99" s="80"/>
      <c r="DS99" s="79">
        <f t="shared" si="133"/>
        <v>0</v>
      </c>
      <c r="DT99" s="79">
        <f t="shared" si="133"/>
        <v>0</v>
      </c>
      <c r="DU99" s="79">
        <f t="shared" si="133"/>
        <v>0</v>
      </c>
      <c r="DV99" s="79">
        <f t="shared" si="133"/>
        <v>0</v>
      </c>
      <c r="DW99" s="79">
        <f t="shared" si="133"/>
        <v>0</v>
      </c>
      <c r="DX99" s="80"/>
      <c r="DY99" s="80"/>
      <c r="DZ99" s="79">
        <f t="shared" si="133"/>
        <v>0</v>
      </c>
      <c r="EA99" s="79">
        <f t="shared" si="133"/>
        <v>0</v>
      </c>
      <c r="EB99" s="79">
        <f t="shared" si="133"/>
        <v>0</v>
      </c>
      <c r="EC99" s="79">
        <f t="shared" si="133"/>
        <v>0</v>
      </c>
      <c r="ED99" s="79">
        <f t="shared" si="133"/>
        <v>0</v>
      </c>
      <c r="EE99" s="80"/>
      <c r="EF99" s="80"/>
      <c r="EG99" s="79">
        <f t="shared" si="133"/>
        <v>0</v>
      </c>
      <c r="EH99" s="79">
        <f t="shared" si="133"/>
        <v>0</v>
      </c>
      <c r="EI99" s="79">
        <f t="shared" si="133"/>
        <v>0</v>
      </c>
      <c r="EJ99" s="79">
        <f t="shared" si="133"/>
        <v>0</v>
      </c>
      <c r="EK99" s="79">
        <f t="shared" si="133"/>
        <v>0</v>
      </c>
      <c r="EL99" s="80"/>
      <c r="EM99" s="80"/>
      <c r="EN99" s="79">
        <f t="shared" si="133"/>
        <v>0</v>
      </c>
      <c r="EO99" s="79">
        <f t="shared" si="133"/>
        <v>0</v>
      </c>
      <c r="EP99" s="79">
        <f t="shared" si="133"/>
        <v>0</v>
      </c>
      <c r="EQ99" s="79">
        <f t="shared" si="133"/>
        <v>0</v>
      </c>
      <c r="ER99" s="79">
        <f t="shared" si="133"/>
        <v>0</v>
      </c>
      <c r="ES99" s="80"/>
      <c r="ET99" s="80"/>
      <c r="EU99" s="79">
        <f t="shared" ref="EU99:EY105" si="145">IF((AND(EU$1&gt;=$J99,EU$1&lt;=$L99)),$Q99,0)</f>
        <v>0</v>
      </c>
      <c r="EV99" s="79">
        <f t="shared" si="145"/>
        <v>0</v>
      </c>
      <c r="EW99" s="79">
        <f t="shared" si="145"/>
        <v>0</v>
      </c>
      <c r="EX99" s="79">
        <f t="shared" si="145"/>
        <v>0</v>
      </c>
      <c r="EY99" s="79">
        <f t="shared" si="145"/>
        <v>0</v>
      </c>
      <c r="EZ99" s="80"/>
      <c r="FA99" s="80"/>
      <c r="FB99" s="79">
        <f t="shared" si="143"/>
        <v>0</v>
      </c>
      <c r="FC99" s="79">
        <f t="shared" si="143"/>
        <v>0</v>
      </c>
      <c r="FD99" s="79">
        <f t="shared" si="143"/>
        <v>0</v>
      </c>
      <c r="FE99" s="79">
        <f t="shared" si="143"/>
        <v>0</v>
      </c>
      <c r="FF99" s="79">
        <f t="shared" si="143"/>
        <v>0</v>
      </c>
      <c r="FG99" s="80"/>
      <c r="FH99" s="80"/>
      <c r="FI99" s="79">
        <f t="shared" si="143"/>
        <v>0</v>
      </c>
      <c r="FJ99" s="79">
        <f t="shared" si="143"/>
        <v>0</v>
      </c>
      <c r="FK99" s="79">
        <f t="shared" si="143"/>
        <v>0</v>
      </c>
      <c r="FL99" s="79">
        <f t="shared" si="143"/>
        <v>0</v>
      </c>
      <c r="FM99" s="79">
        <f t="shared" si="143"/>
        <v>0</v>
      </c>
      <c r="FN99" s="80"/>
      <c r="FO99" s="80"/>
      <c r="FP99" s="79">
        <f t="shared" si="143"/>
        <v>0</v>
      </c>
      <c r="FQ99" s="79">
        <f t="shared" si="143"/>
        <v>0</v>
      </c>
      <c r="FR99" s="79">
        <f t="shared" si="143"/>
        <v>0</v>
      </c>
      <c r="FS99" s="79">
        <f t="shared" si="143"/>
        <v>0</v>
      </c>
      <c r="FT99" s="79">
        <f t="shared" si="143"/>
        <v>0</v>
      </c>
      <c r="FU99" s="80"/>
      <c r="FV99" s="80"/>
      <c r="FW99" s="79">
        <f t="shared" si="143"/>
        <v>0</v>
      </c>
      <c r="FX99" s="79">
        <f t="shared" si="143"/>
        <v>0</v>
      </c>
      <c r="FY99" s="79">
        <f t="shared" si="143"/>
        <v>0</v>
      </c>
    </row>
    <row r="100" spans="1:181" ht="31.5" customHeight="1">
      <c r="A100" s="82"/>
      <c r="B100" s="87"/>
      <c r="C100" s="87"/>
      <c r="D100" s="130"/>
      <c r="E100" s="87"/>
      <c r="F100" s="87"/>
      <c r="G100" s="87"/>
      <c r="H100" s="83"/>
      <c r="I100" s="83"/>
      <c r="J100" s="91"/>
      <c r="K100" s="85"/>
      <c r="L100" s="84"/>
      <c r="M100" s="124"/>
      <c r="N100" s="124"/>
      <c r="O100" s="76"/>
      <c r="P100" s="86"/>
      <c r="Q100" s="88"/>
      <c r="R100" s="79"/>
      <c r="S100" s="79"/>
      <c r="T100" s="79"/>
      <c r="U100" s="79"/>
      <c r="V100" s="79"/>
      <c r="W100" s="80"/>
      <c r="X100" s="80"/>
      <c r="Y100" s="79"/>
      <c r="Z100" s="79"/>
      <c r="AA100" s="79"/>
      <c r="AB100" s="79"/>
      <c r="AC100" s="79"/>
      <c r="AD100" s="80"/>
      <c r="AE100" s="80"/>
      <c r="AF100" s="79"/>
      <c r="AG100" s="79"/>
      <c r="AH100" s="79"/>
      <c r="AI100" s="79"/>
      <c r="AJ100" s="79"/>
      <c r="AK100" s="80"/>
      <c r="AL100" s="80"/>
      <c r="AM100" s="79"/>
      <c r="AN100" s="79"/>
      <c r="AO100" s="79">
        <f t="shared" ref="AO100:AQ110" si="146">IF((AND(AO$1&gt;=$J100,AO$1&lt;=$L100)),$Q100,0)</f>
        <v>0</v>
      </c>
      <c r="AP100" s="79">
        <f t="shared" si="146"/>
        <v>0</v>
      </c>
      <c r="AQ100" s="79">
        <f t="shared" si="146"/>
        <v>0</v>
      </c>
      <c r="AR100" s="80"/>
      <c r="AS100" s="80"/>
      <c r="AT100" s="79">
        <f t="shared" si="135"/>
        <v>0</v>
      </c>
      <c r="AU100" s="79">
        <f t="shared" si="135"/>
        <v>0</v>
      </c>
      <c r="AV100" s="79">
        <f t="shared" si="135"/>
        <v>0</v>
      </c>
      <c r="AW100" s="79">
        <f t="shared" si="135"/>
        <v>0</v>
      </c>
      <c r="AX100" s="79">
        <f t="shared" si="135"/>
        <v>0</v>
      </c>
      <c r="AY100" s="80"/>
      <c r="AZ100" s="80"/>
      <c r="BA100" s="79">
        <f t="shared" si="136"/>
        <v>0</v>
      </c>
      <c r="BB100" s="79">
        <f t="shared" si="136"/>
        <v>0</v>
      </c>
      <c r="BC100" s="79">
        <f t="shared" si="136"/>
        <v>0</v>
      </c>
      <c r="BD100" s="79">
        <f t="shared" si="136"/>
        <v>0</v>
      </c>
      <c r="BE100" s="79">
        <f t="shared" si="136"/>
        <v>0</v>
      </c>
      <c r="BF100" s="80"/>
      <c r="BG100" s="80"/>
      <c r="BH100" s="79">
        <f t="shared" si="137"/>
        <v>0</v>
      </c>
      <c r="BI100" s="79">
        <f t="shared" si="137"/>
        <v>0</v>
      </c>
      <c r="BJ100" s="79">
        <f t="shared" si="137"/>
        <v>0</v>
      </c>
      <c r="BK100" s="79">
        <f t="shared" si="137"/>
        <v>0</v>
      </c>
      <c r="BL100" s="79">
        <f t="shared" si="137"/>
        <v>0</v>
      </c>
      <c r="BM100" s="80"/>
      <c r="BN100" s="80"/>
      <c r="BO100" s="79">
        <f t="shared" si="138"/>
        <v>0</v>
      </c>
      <c r="BP100" s="79">
        <f t="shared" si="138"/>
        <v>0</v>
      </c>
      <c r="BQ100" s="79">
        <f t="shared" si="138"/>
        <v>0</v>
      </c>
      <c r="BR100" s="79">
        <f t="shared" si="138"/>
        <v>0</v>
      </c>
      <c r="BS100" s="79">
        <f t="shared" si="138"/>
        <v>0</v>
      </c>
      <c r="BT100" s="80"/>
      <c r="BU100" s="80"/>
      <c r="BV100" s="79">
        <f t="shared" si="139"/>
        <v>0</v>
      </c>
      <c r="BW100" s="79">
        <f t="shared" si="139"/>
        <v>0</v>
      </c>
      <c r="BX100" s="79">
        <f t="shared" si="139"/>
        <v>0</v>
      </c>
      <c r="BY100" s="79">
        <f t="shared" si="139"/>
        <v>0</v>
      </c>
      <c r="BZ100" s="79">
        <f t="shared" si="139"/>
        <v>0</v>
      </c>
      <c r="CA100" s="80"/>
      <c r="CB100" s="80"/>
      <c r="CC100" s="79">
        <f t="shared" si="140"/>
        <v>0</v>
      </c>
      <c r="CD100" s="79">
        <f t="shared" si="140"/>
        <v>0</v>
      </c>
      <c r="CE100" s="79">
        <f t="shared" si="140"/>
        <v>0</v>
      </c>
      <c r="CF100" s="79">
        <f t="shared" si="140"/>
        <v>0</v>
      </c>
      <c r="CG100" s="79">
        <f t="shared" si="140"/>
        <v>0</v>
      </c>
      <c r="CH100" s="80"/>
      <c r="CI100" s="80"/>
      <c r="CJ100" s="79">
        <f t="shared" si="141"/>
        <v>0</v>
      </c>
      <c r="CK100" s="79">
        <f t="shared" si="141"/>
        <v>0</v>
      </c>
      <c r="CL100" s="79">
        <f t="shared" si="141"/>
        <v>0</v>
      </c>
      <c r="CM100" s="79">
        <f t="shared" si="141"/>
        <v>0</v>
      </c>
      <c r="CN100" s="79">
        <f t="shared" si="141"/>
        <v>0</v>
      </c>
      <c r="CO100" s="80"/>
      <c r="CP100" s="80"/>
      <c r="CQ100" s="79">
        <f t="shared" si="141"/>
        <v>0</v>
      </c>
      <c r="CR100" s="79">
        <f t="shared" si="141"/>
        <v>0</v>
      </c>
      <c r="CS100" s="79">
        <f t="shared" si="141"/>
        <v>0</v>
      </c>
      <c r="CT100" s="79">
        <f t="shared" si="134"/>
        <v>0</v>
      </c>
      <c r="CU100" s="79">
        <f t="shared" si="134"/>
        <v>0</v>
      </c>
      <c r="CV100" s="80"/>
      <c r="CW100" s="80"/>
      <c r="CX100" s="79">
        <f t="shared" si="134"/>
        <v>0</v>
      </c>
      <c r="CY100" s="79">
        <f t="shared" si="134"/>
        <v>0</v>
      </c>
      <c r="CZ100" s="79">
        <f t="shared" si="134"/>
        <v>0</v>
      </c>
      <c r="DA100" s="79">
        <f t="shared" si="134"/>
        <v>0</v>
      </c>
      <c r="DB100" s="79">
        <f t="shared" si="134"/>
        <v>0</v>
      </c>
      <c r="DC100" s="80"/>
      <c r="DD100" s="80"/>
      <c r="DE100" s="79">
        <f t="shared" si="144"/>
        <v>0</v>
      </c>
      <c r="DF100" s="79">
        <f t="shared" si="144"/>
        <v>0</v>
      </c>
      <c r="DG100" s="79">
        <f t="shared" si="144"/>
        <v>0</v>
      </c>
      <c r="DH100" s="79">
        <f t="shared" si="144"/>
        <v>0</v>
      </c>
      <c r="DI100" s="79">
        <f t="shared" si="144"/>
        <v>0</v>
      </c>
      <c r="DJ100" s="80"/>
      <c r="DK100" s="80"/>
      <c r="DL100" s="79">
        <f t="shared" si="144"/>
        <v>0</v>
      </c>
      <c r="DM100" s="79">
        <f t="shared" si="144"/>
        <v>0</v>
      </c>
      <c r="DN100" s="79">
        <f t="shared" si="144"/>
        <v>0</v>
      </c>
      <c r="DO100" s="79">
        <f t="shared" si="144"/>
        <v>0</v>
      </c>
      <c r="DP100" s="79">
        <f t="shared" si="144"/>
        <v>0</v>
      </c>
      <c r="DQ100" s="80"/>
      <c r="DR100" s="80"/>
      <c r="DS100" s="79">
        <f t="shared" si="133"/>
        <v>0</v>
      </c>
      <c r="DT100" s="79">
        <f t="shared" si="133"/>
        <v>0</v>
      </c>
      <c r="DU100" s="79">
        <f t="shared" si="133"/>
        <v>0</v>
      </c>
      <c r="DV100" s="79">
        <f t="shared" si="133"/>
        <v>0</v>
      </c>
      <c r="DW100" s="79">
        <f t="shared" si="133"/>
        <v>0</v>
      </c>
      <c r="DX100" s="80"/>
      <c r="DY100" s="80"/>
      <c r="DZ100" s="79">
        <f t="shared" si="133"/>
        <v>0</v>
      </c>
      <c r="EA100" s="79">
        <f t="shared" si="133"/>
        <v>0</v>
      </c>
      <c r="EB100" s="79">
        <f t="shared" si="133"/>
        <v>0</v>
      </c>
      <c r="EC100" s="79">
        <f t="shared" si="133"/>
        <v>0</v>
      </c>
      <c r="ED100" s="79">
        <f t="shared" si="133"/>
        <v>0</v>
      </c>
      <c r="EE100" s="80"/>
      <c r="EF100" s="80"/>
      <c r="EG100" s="79">
        <f t="shared" si="133"/>
        <v>0</v>
      </c>
      <c r="EH100" s="79">
        <f t="shared" si="133"/>
        <v>0</v>
      </c>
      <c r="EI100" s="79">
        <f t="shared" si="133"/>
        <v>0</v>
      </c>
      <c r="EJ100" s="79">
        <f t="shared" si="133"/>
        <v>0</v>
      </c>
      <c r="EK100" s="79">
        <f t="shared" si="133"/>
        <v>0</v>
      </c>
      <c r="EL100" s="80"/>
      <c r="EM100" s="80"/>
      <c r="EN100" s="79">
        <f t="shared" si="133"/>
        <v>0</v>
      </c>
      <c r="EO100" s="79">
        <f t="shared" si="133"/>
        <v>0</v>
      </c>
      <c r="EP100" s="79">
        <f t="shared" si="133"/>
        <v>0</v>
      </c>
      <c r="EQ100" s="79">
        <f t="shared" si="133"/>
        <v>0</v>
      </c>
      <c r="ER100" s="79">
        <f t="shared" si="133"/>
        <v>0</v>
      </c>
      <c r="ES100" s="80"/>
      <c r="ET100" s="80"/>
      <c r="EU100" s="79">
        <f t="shared" si="145"/>
        <v>0</v>
      </c>
      <c r="EV100" s="79">
        <f t="shared" si="145"/>
        <v>0</v>
      </c>
      <c r="EW100" s="79">
        <f t="shared" si="145"/>
        <v>0</v>
      </c>
      <c r="EX100" s="79">
        <f t="shared" si="145"/>
        <v>0</v>
      </c>
      <c r="EY100" s="79">
        <f t="shared" si="145"/>
        <v>0</v>
      </c>
      <c r="EZ100" s="80"/>
      <c r="FA100" s="80"/>
      <c r="FB100" s="79">
        <f t="shared" si="143"/>
        <v>0</v>
      </c>
      <c r="FC100" s="79">
        <f t="shared" si="143"/>
        <v>0</v>
      </c>
      <c r="FD100" s="79">
        <f t="shared" si="143"/>
        <v>0</v>
      </c>
      <c r="FE100" s="79">
        <f t="shared" si="143"/>
        <v>0</v>
      </c>
      <c r="FF100" s="79">
        <f t="shared" si="143"/>
        <v>0</v>
      </c>
      <c r="FG100" s="80"/>
      <c r="FH100" s="80"/>
      <c r="FI100" s="79">
        <f t="shared" si="143"/>
        <v>0</v>
      </c>
      <c r="FJ100" s="79">
        <f t="shared" si="143"/>
        <v>0</v>
      </c>
      <c r="FK100" s="79">
        <f t="shared" si="143"/>
        <v>0</v>
      </c>
      <c r="FL100" s="79">
        <f t="shared" si="143"/>
        <v>0</v>
      </c>
      <c r="FM100" s="79">
        <f t="shared" si="143"/>
        <v>0</v>
      </c>
      <c r="FN100" s="80"/>
      <c r="FO100" s="80"/>
      <c r="FP100" s="79">
        <f t="shared" si="143"/>
        <v>0</v>
      </c>
      <c r="FQ100" s="79">
        <f t="shared" si="143"/>
        <v>0</v>
      </c>
      <c r="FR100" s="79">
        <f t="shared" si="143"/>
        <v>0</v>
      </c>
      <c r="FS100" s="79">
        <f t="shared" si="143"/>
        <v>0</v>
      </c>
      <c r="FT100" s="79">
        <f t="shared" si="143"/>
        <v>0</v>
      </c>
      <c r="FU100" s="80"/>
      <c r="FV100" s="80"/>
      <c r="FW100" s="79">
        <f t="shared" si="143"/>
        <v>0</v>
      </c>
      <c r="FX100" s="79">
        <f t="shared" si="143"/>
        <v>0</v>
      </c>
      <c r="FY100" s="79">
        <f t="shared" si="143"/>
        <v>0</v>
      </c>
    </row>
    <row r="101" spans="1:181" ht="31.5" customHeight="1">
      <c r="A101" s="82"/>
      <c r="B101" s="87"/>
      <c r="C101" s="87"/>
      <c r="D101" s="130"/>
      <c r="E101" s="87"/>
      <c r="F101" s="87"/>
      <c r="G101" s="87"/>
      <c r="H101" s="83"/>
      <c r="I101" s="83"/>
      <c r="J101" s="91"/>
      <c r="K101" s="85"/>
      <c r="L101" s="84"/>
      <c r="M101" s="124"/>
      <c r="N101" s="124"/>
      <c r="O101" s="76"/>
      <c r="P101" s="86"/>
      <c r="Q101" s="88"/>
      <c r="R101" s="79"/>
      <c r="S101" s="79"/>
      <c r="T101" s="79"/>
      <c r="U101" s="79"/>
      <c r="V101" s="79"/>
      <c r="W101" s="80"/>
      <c r="X101" s="80"/>
      <c r="Y101" s="79"/>
      <c r="Z101" s="79"/>
      <c r="AA101" s="79"/>
      <c r="AB101" s="79"/>
      <c r="AC101" s="79"/>
      <c r="AD101" s="80"/>
      <c r="AE101" s="80"/>
      <c r="AF101" s="79"/>
      <c r="AG101" s="79"/>
      <c r="AH101" s="79"/>
      <c r="AI101" s="79"/>
      <c r="AJ101" s="79"/>
      <c r="AK101" s="80"/>
      <c r="AL101" s="80"/>
      <c r="AM101" s="79"/>
      <c r="AN101" s="79"/>
      <c r="AO101" s="79">
        <f t="shared" si="146"/>
        <v>0</v>
      </c>
      <c r="AP101" s="79">
        <f t="shared" si="146"/>
        <v>0</v>
      </c>
      <c r="AQ101" s="79">
        <f t="shared" si="146"/>
        <v>0</v>
      </c>
      <c r="AR101" s="80"/>
      <c r="AS101" s="80"/>
      <c r="AT101" s="79">
        <f t="shared" si="135"/>
        <v>0</v>
      </c>
      <c r="AU101" s="79">
        <f t="shared" si="135"/>
        <v>0</v>
      </c>
      <c r="AV101" s="79">
        <f t="shared" si="135"/>
        <v>0</v>
      </c>
      <c r="AW101" s="79">
        <f t="shared" si="135"/>
        <v>0</v>
      </c>
      <c r="AX101" s="79">
        <f t="shared" si="135"/>
        <v>0</v>
      </c>
      <c r="AY101" s="80"/>
      <c r="AZ101" s="80"/>
      <c r="BA101" s="79">
        <f t="shared" si="136"/>
        <v>0</v>
      </c>
      <c r="BB101" s="79">
        <f t="shared" si="136"/>
        <v>0</v>
      </c>
      <c r="BC101" s="79">
        <f t="shared" si="136"/>
        <v>0</v>
      </c>
      <c r="BD101" s="79">
        <f t="shared" si="136"/>
        <v>0</v>
      </c>
      <c r="BE101" s="79">
        <f t="shared" si="136"/>
        <v>0</v>
      </c>
      <c r="BF101" s="80"/>
      <c r="BG101" s="80"/>
      <c r="BH101" s="79">
        <f t="shared" si="137"/>
        <v>0</v>
      </c>
      <c r="BI101" s="79">
        <f t="shared" si="137"/>
        <v>0</v>
      </c>
      <c r="BJ101" s="79">
        <f t="shared" si="137"/>
        <v>0</v>
      </c>
      <c r="BK101" s="79">
        <f t="shared" si="137"/>
        <v>0</v>
      </c>
      <c r="BL101" s="79">
        <f t="shared" si="137"/>
        <v>0</v>
      </c>
      <c r="BM101" s="80"/>
      <c r="BN101" s="80"/>
      <c r="BO101" s="79">
        <f t="shared" si="138"/>
        <v>0</v>
      </c>
      <c r="BP101" s="79">
        <f t="shared" si="138"/>
        <v>0</v>
      </c>
      <c r="BQ101" s="79">
        <f t="shared" si="138"/>
        <v>0</v>
      </c>
      <c r="BR101" s="79">
        <f t="shared" si="138"/>
        <v>0</v>
      </c>
      <c r="BS101" s="79">
        <f t="shared" si="138"/>
        <v>0</v>
      </c>
      <c r="BT101" s="80"/>
      <c r="BU101" s="80"/>
      <c r="BV101" s="79">
        <f t="shared" si="139"/>
        <v>0</v>
      </c>
      <c r="BW101" s="79">
        <f t="shared" si="139"/>
        <v>0</v>
      </c>
      <c r="BX101" s="79">
        <f t="shared" si="139"/>
        <v>0</v>
      </c>
      <c r="BY101" s="79">
        <f t="shared" si="139"/>
        <v>0</v>
      </c>
      <c r="BZ101" s="79">
        <f t="shared" si="139"/>
        <v>0</v>
      </c>
      <c r="CA101" s="80"/>
      <c r="CB101" s="80"/>
      <c r="CC101" s="79">
        <f t="shared" si="140"/>
        <v>0</v>
      </c>
      <c r="CD101" s="79">
        <f t="shared" si="140"/>
        <v>0</v>
      </c>
      <c r="CE101" s="79">
        <f t="shared" si="140"/>
        <v>0</v>
      </c>
      <c r="CF101" s="79">
        <f t="shared" si="140"/>
        <v>0</v>
      </c>
      <c r="CG101" s="79">
        <f t="shared" si="140"/>
        <v>0</v>
      </c>
      <c r="CH101" s="80"/>
      <c r="CI101" s="80"/>
      <c r="CJ101" s="79">
        <f t="shared" si="141"/>
        <v>0</v>
      </c>
      <c r="CK101" s="79">
        <f t="shared" si="141"/>
        <v>0</v>
      </c>
      <c r="CL101" s="79">
        <f t="shared" si="141"/>
        <v>0</v>
      </c>
      <c r="CM101" s="79">
        <f t="shared" si="141"/>
        <v>0</v>
      </c>
      <c r="CN101" s="79">
        <f t="shared" si="141"/>
        <v>0</v>
      </c>
      <c r="CO101" s="80"/>
      <c r="CP101" s="80"/>
      <c r="CQ101" s="79">
        <f t="shared" si="141"/>
        <v>0</v>
      </c>
      <c r="CR101" s="79">
        <f t="shared" si="141"/>
        <v>0</v>
      </c>
      <c r="CS101" s="79">
        <f t="shared" si="141"/>
        <v>0</v>
      </c>
      <c r="CT101" s="79">
        <f t="shared" si="134"/>
        <v>0</v>
      </c>
      <c r="CU101" s="79">
        <f t="shared" si="134"/>
        <v>0</v>
      </c>
      <c r="CV101" s="80"/>
      <c r="CW101" s="80"/>
      <c r="CX101" s="79">
        <f t="shared" si="134"/>
        <v>0</v>
      </c>
      <c r="CY101" s="79">
        <f t="shared" si="134"/>
        <v>0</v>
      </c>
      <c r="CZ101" s="79">
        <f t="shared" si="134"/>
        <v>0</v>
      </c>
      <c r="DA101" s="79">
        <f t="shared" si="134"/>
        <v>0</v>
      </c>
      <c r="DB101" s="79">
        <f t="shared" si="134"/>
        <v>0</v>
      </c>
      <c r="DC101" s="80"/>
      <c r="DD101" s="80"/>
      <c r="DE101" s="79">
        <f t="shared" si="144"/>
        <v>0</v>
      </c>
      <c r="DF101" s="79">
        <f t="shared" si="144"/>
        <v>0</v>
      </c>
      <c r="DG101" s="79">
        <f t="shared" si="144"/>
        <v>0</v>
      </c>
      <c r="DH101" s="79">
        <f t="shared" si="144"/>
        <v>0</v>
      </c>
      <c r="DI101" s="79">
        <f t="shared" si="144"/>
        <v>0</v>
      </c>
      <c r="DJ101" s="80"/>
      <c r="DK101" s="80"/>
      <c r="DL101" s="79">
        <f t="shared" si="144"/>
        <v>0</v>
      </c>
      <c r="DM101" s="79">
        <f t="shared" si="144"/>
        <v>0</v>
      </c>
      <c r="DN101" s="79">
        <f t="shared" si="144"/>
        <v>0</v>
      </c>
      <c r="DO101" s="79">
        <f t="shared" si="144"/>
        <v>0</v>
      </c>
      <c r="DP101" s="79">
        <f t="shared" si="144"/>
        <v>0</v>
      </c>
      <c r="DQ101" s="80"/>
      <c r="DR101" s="80"/>
      <c r="DS101" s="79">
        <f t="shared" si="133"/>
        <v>0</v>
      </c>
      <c r="DT101" s="79">
        <f t="shared" si="133"/>
        <v>0</v>
      </c>
      <c r="DU101" s="79">
        <f t="shared" si="133"/>
        <v>0</v>
      </c>
      <c r="DV101" s="79">
        <f t="shared" si="133"/>
        <v>0</v>
      </c>
      <c r="DW101" s="79">
        <f t="shared" si="133"/>
        <v>0</v>
      </c>
      <c r="DX101" s="80"/>
      <c r="DY101" s="80"/>
      <c r="DZ101" s="79">
        <f t="shared" si="133"/>
        <v>0</v>
      </c>
      <c r="EA101" s="79">
        <f t="shared" si="133"/>
        <v>0</v>
      </c>
      <c r="EB101" s="79">
        <f t="shared" si="133"/>
        <v>0</v>
      </c>
      <c r="EC101" s="79">
        <f t="shared" si="133"/>
        <v>0</v>
      </c>
      <c r="ED101" s="79">
        <f t="shared" si="133"/>
        <v>0</v>
      </c>
      <c r="EE101" s="80"/>
      <c r="EF101" s="80"/>
      <c r="EG101" s="79">
        <f t="shared" si="133"/>
        <v>0</v>
      </c>
      <c r="EH101" s="79">
        <f t="shared" si="133"/>
        <v>0</v>
      </c>
      <c r="EI101" s="79">
        <f t="shared" si="133"/>
        <v>0</v>
      </c>
      <c r="EJ101" s="79">
        <f t="shared" si="133"/>
        <v>0</v>
      </c>
      <c r="EK101" s="79">
        <f t="shared" si="133"/>
        <v>0</v>
      </c>
      <c r="EL101" s="80"/>
      <c r="EM101" s="80"/>
      <c r="EN101" s="79">
        <f t="shared" si="133"/>
        <v>0</v>
      </c>
      <c r="EO101" s="79">
        <f t="shared" si="133"/>
        <v>0</v>
      </c>
      <c r="EP101" s="79">
        <f t="shared" si="133"/>
        <v>0</v>
      </c>
      <c r="EQ101" s="79">
        <f t="shared" si="133"/>
        <v>0</v>
      </c>
      <c r="ER101" s="79">
        <f t="shared" si="133"/>
        <v>0</v>
      </c>
      <c r="ES101" s="80"/>
      <c r="ET101" s="80"/>
      <c r="EU101" s="79">
        <f t="shared" si="145"/>
        <v>0</v>
      </c>
      <c r="EV101" s="79">
        <f t="shared" si="145"/>
        <v>0</v>
      </c>
      <c r="EW101" s="79">
        <f t="shared" si="145"/>
        <v>0</v>
      </c>
      <c r="EX101" s="79">
        <f t="shared" si="145"/>
        <v>0</v>
      </c>
      <c r="EY101" s="79">
        <f t="shared" si="145"/>
        <v>0</v>
      </c>
      <c r="EZ101" s="80"/>
      <c r="FA101" s="80"/>
      <c r="FB101" s="79">
        <f t="shared" si="143"/>
        <v>0</v>
      </c>
      <c r="FC101" s="79">
        <f t="shared" si="143"/>
        <v>0</v>
      </c>
      <c r="FD101" s="79">
        <f t="shared" si="143"/>
        <v>0</v>
      </c>
      <c r="FE101" s="79">
        <f t="shared" si="143"/>
        <v>0</v>
      </c>
      <c r="FF101" s="79">
        <f t="shared" si="143"/>
        <v>0</v>
      </c>
      <c r="FG101" s="80"/>
      <c r="FH101" s="80"/>
      <c r="FI101" s="79">
        <f t="shared" si="143"/>
        <v>0</v>
      </c>
      <c r="FJ101" s="79">
        <f t="shared" si="143"/>
        <v>0</v>
      </c>
      <c r="FK101" s="79">
        <f t="shared" si="143"/>
        <v>0</v>
      </c>
      <c r="FL101" s="79">
        <f t="shared" si="143"/>
        <v>0</v>
      </c>
      <c r="FM101" s="79">
        <f t="shared" si="143"/>
        <v>0</v>
      </c>
      <c r="FN101" s="80"/>
      <c r="FO101" s="80"/>
      <c r="FP101" s="79">
        <f t="shared" si="143"/>
        <v>0</v>
      </c>
      <c r="FQ101" s="79">
        <f t="shared" si="143"/>
        <v>0</v>
      </c>
      <c r="FR101" s="79">
        <f t="shared" si="143"/>
        <v>0</v>
      </c>
      <c r="FS101" s="79">
        <f t="shared" si="143"/>
        <v>0</v>
      </c>
      <c r="FT101" s="79">
        <f t="shared" si="143"/>
        <v>0</v>
      </c>
      <c r="FU101" s="80"/>
      <c r="FV101" s="80"/>
      <c r="FW101" s="79">
        <f t="shared" si="143"/>
        <v>0</v>
      </c>
      <c r="FX101" s="79">
        <f t="shared" si="143"/>
        <v>0</v>
      </c>
      <c r="FY101" s="79">
        <f t="shared" si="143"/>
        <v>0</v>
      </c>
    </row>
    <row r="102" spans="1:181" ht="31.5" customHeight="1">
      <c r="A102" s="82"/>
      <c r="B102" s="87"/>
      <c r="C102" s="87"/>
      <c r="D102" s="130"/>
      <c r="E102" s="87"/>
      <c r="F102" s="87"/>
      <c r="G102" s="87"/>
      <c r="H102" s="83"/>
      <c r="I102" s="83"/>
      <c r="J102" s="91"/>
      <c r="K102" s="85"/>
      <c r="L102" s="84"/>
      <c r="M102" s="124"/>
      <c r="N102" s="124"/>
      <c r="O102" s="76"/>
      <c r="P102" s="86"/>
      <c r="Q102" s="88"/>
      <c r="R102" s="79"/>
      <c r="S102" s="79"/>
      <c r="T102" s="79"/>
      <c r="U102" s="79"/>
      <c r="V102" s="79"/>
      <c r="W102" s="80"/>
      <c r="X102" s="80"/>
      <c r="Y102" s="79"/>
      <c r="Z102" s="79"/>
      <c r="AA102" s="79"/>
      <c r="AB102" s="79"/>
      <c r="AC102" s="79"/>
      <c r="AD102" s="80"/>
      <c r="AE102" s="80"/>
      <c r="AF102" s="79"/>
      <c r="AG102" s="79"/>
      <c r="AH102" s="79"/>
      <c r="AI102" s="79"/>
      <c r="AJ102" s="79"/>
      <c r="AK102" s="80"/>
      <c r="AL102" s="80"/>
      <c r="AM102" s="79"/>
      <c r="AN102" s="79"/>
      <c r="AO102" s="79"/>
      <c r="AP102" s="79"/>
      <c r="AQ102" s="79"/>
      <c r="AR102" s="80"/>
      <c r="AS102" s="80"/>
      <c r="AT102" s="79"/>
      <c r="AU102" s="79"/>
      <c r="AV102" s="79"/>
      <c r="AW102" s="79"/>
      <c r="AX102" s="79"/>
      <c r="AY102" s="80"/>
      <c r="AZ102" s="80"/>
      <c r="BA102" s="79"/>
      <c r="BB102" s="79"/>
      <c r="BC102" s="79"/>
      <c r="BD102" s="79"/>
      <c r="BE102" s="79"/>
      <c r="BF102" s="80"/>
      <c r="BG102" s="80"/>
      <c r="BH102" s="79"/>
      <c r="BI102" s="79"/>
      <c r="BJ102" s="79"/>
      <c r="BK102" s="79"/>
      <c r="BL102" s="79"/>
      <c r="BM102" s="80"/>
      <c r="BN102" s="80"/>
      <c r="BO102" s="79"/>
      <c r="BP102" s="79"/>
      <c r="BQ102" s="79"/>
      <c r="BR102" s="79"/>
      <c r="BS102" s="79"/>
      <c r="BT102" s="80"/>
      <c r="BU102" s="80"/>
      <c r="BV102" s="79"/>
      <c r="BW102" s="79"/>
      <c r="BX102" s="79"/>
      <c r="BY102" s="79"/>
      <c r="BZ102" s="79"/>
      <c r="CA102" s="80"/>
      <c r="CB102" s="80"/>
      <c r="CC102" s="79"/>
      <c r="CD102" s="79"/>
      <c r="CE102" s="79"/>
      <c r="CF102" s="79"/>
      <c r="CG102" s="79"/>
      <c r="CH102" s="80"/>
      <c r="CI102" s="80"/>
      <c r="CJ102" s="79"/>
      <c r="CK102" s="79"/>
      <c r="CL102" s="79"/>
      <c r="CM102" s="79"/>
      <c r="CN102" s="79"/>
      <c r="CO102" s="80"/>
      <c r="CP102" s="80"/>
      <c r="CQ102" s="79"/>
      <c r="CR102" s="79"/>
      <c r="CS102" s="79"/>
      <c r="CT102" s="79"/>
      <c r="CU102" s="79"/>
      <c r="CV102" s="80"/>
      <c r="CW102" s="80"/>
      <c r="CX102" s="79"/>
      <c r="CY102" s="79"/>
      <c r="CZ102" s="79">
        <f t="shared" si="134"/>
        <v>0</v>
      </c>
      <c r="DA102" s="79">
        <f t="shared" si="134"/>
        <v>0</v>
      </c>
      <c r="DB102" s="79">
        <f t="shared" si="134"/>
        <v>0</v>
      </c>
      <c r="DC102" s="80"/>
      <c r="DD102" s="80"/>
      <c r="DE102" s="79">
        <f t="shared" si="144"/>
        <v>0</v>
      </c>
      <c r="DF102" s="79">
        <f t="shared" si="144"/>
        <v>0</v>
      </c>
      <c r="DG102" s="79">
        <f t="shared" si="144"/>
        <v>0</v>
      </c>
      <c r="DH102" s="79">
        <f t="shared" si="144"/>
        <v>0</v>
      </c>
      <c r="DI102" s="79">
        <f t="shared" si="144"/>
        <v>0</v>
      </c>
      <c r="DJ102" s="80"/>
      <c r="DK102" s="80"/>
      <c r="DL102" s="79">
        <f t="shared" si="144"/>
        <v>0</v>
      </c>
      <c r="DM102" s="79">
        <f t="shared" si="144"/>
        <v>0</v>
      </c>
      <c r="DN102" s="79">
        <f t="shared" si="144"/>
        <v>0</v>
      </c>
      <c r="DO102" s="79">
        <f t="shared" si="144"/>
        <v>0</v>
      </c>
      <c r="DP102" s="79">
        <f t="shared" si="144"/>
        <v>0</v>
      </c>
      <c r="DQ102" s="80"/>
      <c r="DR102" s="80"/>
      <c r="DS102" s="79">
        <f t="shared" si="133"/>
        <v>0</v>
      </c>
      <c r="DT102" s="79">
        <f t="shared" si="133"/>
        <v>0</v>
      </c>
      <c r="DU102" s="79">
        <f t="shared" si="133"/>
        <v>0</v>
      </c>
      <c r="DV102" s="79">
        <f t="shared" si="133"/>
        <v>0</v>
      </c>
      <c r="DW102" s="79">
        <f t="shared" si="133"/>
        <v>0</v>
      </c>
      <c r="DX102" s="80"/>
      <c r="DY102" s="80"/>
      <c r="DZ102" s="79">
        <f t="shared" si="133"/>
        <v>0</v>
      </c>
      <c r="EA102" s="79">
        <f t="shared" si="133"/>
        <v>0</v>
      </c>
      <c r="EB102" s="79">
        <f t="shared" si="133"/>
        <v>0</v>
      </c>
      <c r="EC102" s="79">
        <f t="shared" si="133"/>
        <v>0</v>
      </c>
      <c r="ED102" s="79">
        <f t="shared" si="133"/>
        <v>0</v>
      </c>
      <c r="EE102" s="80"/>
      <c r="EF102" s="80"/>
      <c r="EG102" s="79">
        <f t="shared" si="133"/>
        <v>0</v>
      </c>
      <c r="EH102" s="79">
        <f t="shared" si="133"/>
        <v>0</v>
      </c>
      <c r="EI102" s="79">
        <f t="shared" si="133"/>
        <v>0</v>
      </c>
      <c r="EJ102" s="79">
        <f t="shared" si="133"/>
        <v>0</v>
      </c>
      <c r="EK102" s="79">
        <f t="shared" si="133"/>
        <v>0</v>
      </c>
      <c r="EL102" s="80"/>
      <c r="EM102" s="80"/>
      <c r="EN102" s="79">
        <f t="shared" si="133"/>
        <v>0</v>
      </c>
      <c r="EO102" s="79">
        <f t="shared" si="133"/>
        <v>0</v>
      </c>
      <c r="EP102" s="79">
        <f t="shared" si="133"/>
        <v>0</v>
      </c>
      <c r="EQ102" s="79">
        <f>IF((AND(EQ$1&gt;=$J102,EQ$1&lt;=$L102)),$Q102,0)</f>
        <v>0</v>
      </c>
      <c r="ER102" s="79">
        <f>IF((AND(ER$1&gt;=$J102,ER$1&lt;=$L102)),$Q102,0)</f>
        <v>0</v>
      </c>
      <c r="ES102" s="80"/>
      <c r="ET102" s="80"/>
      <c r="EU102" s="79">
        <f t="shared" si="145"/>
        <v>0</v>
      </c>
      <c r="EV102" s="79">
        <f t="shared" si="145"/>
        <v>0</v>
      </c>
      <c r="EW102" s="79">
        <f t="shared" si="145"/>
        <v>0</v>
      </c>
      <c r="EX102" s="79">
        <f t="shared" si="145"/>
        <v>0</v>
      </c>
      <c r="EY102" s="79">
        <f t="shared" si="145"/>
        <v>0</v>
      </c>
      <c r="EZ102" s="80"/>
      <c r="FA102" s="80"/>
      <c r="FB102" s="79">
        <f t="shared" si="143"/>
        <v>0</v>
      </c>
      <c r="FC102" s="79">
        <f t="shared" si="143"/>
        <v>0</v>
      </c>
      <c r="FD102" s="79">
        <f t="shared" si="143"/>
        <v>0</v>
      </c>
      <c r="FE102" s="79">
        <f t="shared" si="143"/>
        <v>0</v>
      </c>
      <c r="FF102" s="79">
        <f t="shared" si="143"/>
        <v>0</v>
      </c>
      <c r="FG102" s="80"/>
      <c r="FH102" s="80"/>
      <c r="FI102" s="79">
        <f t="shared" si="143"/>
        <v>0</v>
      </c>
      <c r="FJ102" s="79">
        <f t="shared" si="143"/>
        <v>0</v>
      </c>
      <c r="FK102" s="79">
        <f t="shared" si="143"/>
        <v>0</v>
      </c>
      <c r="FL102" s="79">
        <f t="shared" si="143"/>
        <v>0</v>
      </c>
      <c r="FM102" s="79">
        <f t="shared" si="143"/>
        <v>0</v>
      </c>
      <c r="FN102" s="80"/>
      <c r="FO102" s="80"/>
      <c r="FP102" s="79">
        <f t="shared" si="143"/>
        <v>0</v>
      </c>
      <c r="FQ102" s="79">
        <f t="shared" si="143"/>
        <v>0</v>
      </c>
      <c r="FR102" s="79">
        <f t="shared" si="143"/>
        <v>0</v>
      </c>
      <c r="FS102" s="79">
        <f t="shared" si="143"/>
        <v>0</v>
      </c>
      <c r="FT102" s="79">
        <f t="shared" si="143"/>
        <v>0</v>
      </c>
      <c r="FU102" s="80"/>
      <c r="FV102" s="80"/>
      <c r="FW102" s="79">
        <f t="shared" si="143"/>
        <v>0</v>
      </c>
      <c r="FX102" s="79">
        <f t="shared" si="143"/>
        <v>0</v>
      </c>
      <c r="FY102" s="79">
        <f t="shared" si="143"/>
        <v>0</v>
      </c>
    </row>
    <row r="103" spans="1:181" ht="31.5" customHeight="1">
      <c r="A103" s="82"/>
      <c r="B103" s="87"/>
      <c r="C103" s="87"/>
      <c r="D103" s="130"/>
      <c r="E103" s="87"/>
      <c r="F103" s="87"/>
      <c r="G103" s="87"/>
      <c r="H103" s="83"/>
      <c r="I103" s="83"/>
      <c r="J103" s="91"/>
      <c r="K103" s="85"/>
      <c r="L103" s="84"/>
      <c r="M103" s="124"/>
      <c r="N103" s="124"/>
      <c r="O103" s="76"/>
      <c r="P103" s="86"/>
      <c r="Q103" s="88"/>
      <c r="R103" s="79"/>
      <c r="S103" s="79"/>
      <c r="T103" s="79"/>
      <c r="U103" s="79"/>
      <c r="V103" s="79"/>
      <c r="W103" s="80"/>
      <c r="X103" s="80"/>
      <c r="Y103" s="79"/>
      <c r="Z103" s="79"/>
      <c r="AA103" s="79"/>
      <c r="AB103" s="79"/>
      <c r="AC103" s="79"/>
      <c r="AD103" s="80"/>
      <c r="AE103" s="80"/>
      <c r="AF103" s="79"/>
      <c r="AG103" s="79"/>
      <c r="AH103" s="79"/>
      <c r="AI103" s="79"/>
      <c r="AJ103" s="79"/>
      <c r="AK103" s="80"/>
      <c r="AL103" s="80"/>
      <c r="AM103" s="79"/>
      <c r="AN103" s="79"/>
      <c r="AO103" s="79">
        <f t="shared" si="146"/>
        <v>0</v>
      </c>
      <c r="AP103" s="79">
        <f t="shared" si="146"/>
        <v>0</v>
      </c>
      <c r="AQ103" s="79">
        <f t="shared" si="146"/>
        <v>0</v>
      </c>
      <c r="AR103" s="80"/>
      <c r="AS103" s="80"/>
      <c r="AT103" s="79">
        <f t="shared" ref="AT103:AX110" si="147">IF((AND(AT$1&gt;=$J103,AT$1&lt;=$L103)),$Q103,0)</f>
        <v>0</v>
      </c>
      <c r="AU103" s="79">
        <f t="shared" si="147"/>
        <v>0</v>
      </c>
      <c r="AV103" s="79">
        <f t="shared" si="147"/>
        <v>0</v>
      </c>
      <c r="AW103" s="79">
        <f t="shared" si="147"/>
        <v>0</v>
      </c>
      <c r="AX103" s="79">
        <f t="shared" si="147"/>
        <v>0</v>
      </c>
      <c r="AY103" s="80"/>
      <c r="AZ103" s="80"/>
      <c r="BA103" s="79">
        <f t="shared" ref="BA103:BE110" si="148">IF((AND(BA$1&gt;=$J103,BA$1&lt;=$L103)),$Q103,0)</f>
        <v>0</v>
      </c>
      <c r="BB103" s="79">
        <f t="shared" si="148"/>
        <v>0</v>
      </c>
      <c r="BC103" s="79">
        <f t="shared" si="148"/>
        <v>0</v>
      </c>
      <c r="BD103" s="79">
        <f t="shared" si="148"/>
        <v>0</v>
      </c>
      <c r="BE103" s="79">
        <f t="shared" si="148"/>
        <v>0</v>
      </c>
      <c r="BF103" s="80"/>
      <c r="BG103" s="80"/>
      <c r="BH103" s="79">
        <f t="shared" ref="BH103:BL110" si="149">IF((AND(BH$1&gt;=$J103,BH$1&lt;=$L103)),$Q103,0)</f>
        <v>0</v>
      </c>
      <c r="BI103" s="79">
        <f t="shared" si="149"/>
        <v>0</v>
      </c>
      <c r="BJ103" s="79">
        <f t="shared" si="149"/>
        <v>0</v>
      </c>
      <c r="BK103" s="79">
        <f t="shared" si="149"/>
        <v>0</v>
      </c>
      <c r="BL103" s="79">
        <f t="shared" si="149"/>
        <v>0</v>
      </c>
      <c r="BM103" s="80"/>
      <c r="BN103" s="80"/>
      <c r="BO103" s="79">
        <f t="shared" ref="BO103:BS110" si="150">IF((AND(BO$1&gt;=$J103,BO$1&lt;=$L103)),$Q103,0)</f>
        <v>0</v>
      </c>
      <c r="BP103" s="79">
        <f t="shared" si="150"/>
        <v>0</v>
      </c>
      <c r="BQ103" s="79">
        <f t="shared" si="150"/>
        <v>0</v>
      </c>
      <c r="BR103" s="79">
        <f t="shared" si="150"/>
        <v>0</v>
      </c>
      <c r="BS103" s="79">
        <f t="shared" si="150"/>
        <v>0</v>
      </c>
      <c r="BT103" s="80"/>
      <c r="BU103" s="80"/>
      <c r="BV103" s="79">
        <f t="shared" ref="BV103:BZ110" si="151">IF((AND(BV$1&gt;=$J103,BV$1&lt;=$L103)),$Q103,0)</f>
        <v>0</v>
      </c>
      <c r="BW103" s="79">
        <f t="shared" si="151"/>
        <v>0</v>
      </c>
      <c r="BX103" s="79">
        <f t="shared" si="151"/>
        <v>0</v>
      </c>
      <c r="BY103" s="79">
        <f t="shared" si="151"/>
        <v>0</v>
      </c>
      <c r="BZ103" s="79">
        <f t="shared" si="151"/>
        <v>0</v>
      </c>
      <c r="CA103" s="80"/>
      <c r="CB103" s="80"/>
      <c r="CC103" s="79">
        <f t="shared" ref="CC103:CG110" si="152">IF((AND(CC$1&gt;=$J103,CC$1&lt;=$L103)),$Q103,0)</f>
        <v>0</v>
      </c>
      <c r="CD103" s="79">
        <f t="shared" si="152"/>
        <v>0</v>
      </c>
      <c r="CE103" s="79">
        <f t="shared" si="152"/>
        <v>0</v>
      </c>
      <c r="CF103" s="79">
        <f t="shared" si="152"/>
        <v>0</v>
      </c>
      <c r="CG103" s="79">
        <f t="shared" si="152"/>
        <v>0</v>
      </c>
      <c r="CH103" s="80"/>
      <c r="CI103" s="80"/>
      <c r="CJ103" s="79">
        <f t="shared" ref="CJ103:CY110" si="153">IF((AND(CJ$1&gt;=$J103,CJ$1&lt;=$L103)),$Q103,0)</f>
        <v>0</v>
      </c>
      <c r="CK103" s="79">
        <f t="shared" si="153"/>
        <v>0</v>
      </c>
      <c r="CL103" s="79">
        <f t="shared" si="153"/>
        <v>0</v>
      </c>
      <c r="CM103" s="79">
        <f t="shared" si="153"/>
        <v>0</v>
      </c>
      <c r="CN103" s="79">
        <f t="shared" si="153"/>
        <v>0</v>
      </c>
      <c r="CO103" s="80"/>
      <c r="CP103" s="80"/>
      <c r="CQ103" s="79">
        <f t="shared" si="153"/>
        <v>0</v>
      </c>
      <c r="CR103" s="79">
        <f t="shared" si="153"/>
        <v>0</v>
      </c>
      <c r="CS103" s="79">
        <f t="shared" si="153"/>
        <v>0</v>
      </c>
      <c r="CT103" s="79">
        <f t="shared" si="153"/>
        <v>0</v>
      </c>
      <c r="CU103" s="79">
        <f t="shared" si="153"/>
        <v>0</v>
      </c>
      <c r="CV103" s="80"/>
      <c r="CW103" s="80"/>
      <c r="CX103" s="79">
        <f t="shared" si="153"/>
        <v>0</v>
      </c>
      <c r="CY103" s="79">
        <f t="shared" si="153"/>
        <v>0</v>
      </c>
      <c r="CZ103" s="79">
        <f t="shared" si="134"/>
        <v>0</v>
      </c>
      <c r="DA103" s="79">
        <f t="shared" si="134"/>
        <v>0</v>
      </c>
      <c r="DB103" s="79">
        <f t="shared" si="134"/>
        <v>0</v>
      </c>
      <c r="DC103" s="80"/>
      <c r="DD103" s="80"/>
      <c r="DE103" s="79">
        <f t="shared" si="144"/>
        <v>0</v>
      </c>
      <c r="DF103" s="79">
        <f t="shared" si="144"/>
        <v>0</v>
      </c>
      <c r="DG103" s="79">
        <f t="shared" si="144"/>
        <v>0</v>
      </c>
      <c r="DH103" s="79">
        <f t="shared" si="144"/>
        <v>0</v>
      </c>
      <c r="DI103" s="79">
        <f t="shared" si="144"/>
        <v>0</v>
      </c>
      <c r="DJ103" s="80"/>
      <c r="DK103" s="80"/>
      <c r="DL103" s="79">
        <f t="shared" si="144"/>
        <v>0</v>
      </c>
      <c r="DM103" s="79">
        <f t="shared" si="144"/>
        <v>0</v>
      </c>
      <c r="DN103" s="79">
        <f t="shared" si="144"/>
        <v>0</v>
      </c>
      <c r="DO103" s="79">
        <f t="shared" si="144"/>
        <v>0</v>
      </c>
      <c r="DP103" s="79">
        <f t="shared" si="144"/>
        <v>0</v>
      </c>
      <c r="DQ103" s="80"/>
      <c r="DR103" s="80"/>
      <c r="DS103" s="79">
        <f t="shared" si="144"/>
        <v>0</v>
      </c>
      <c r="DT103" s="79">
        <f t="shared" si="144"/>
        <v>0</v>
      </c>
      <c r="DU103" s="79">
        <f t="shared" ref="DU103:ER110" si="154">IF((AND(DU$1&gt;=$J103,DU$1&lt;=$L103)),$Q103,0)</f>
        <v>0</v>
      </c>
      <c r="DV103" s="79">
        <f t="shared" si="154"/>
        <v>0</v>
      </c>
      <c r="DW103" s="79">
        <f t="shared" si="154"/>
        <v>0</v>
      </c>
      <c r="DX103" s="80"/>
      <c r="DY103" s="80"/>
      <c r="DZ103" s="79">
        <f t="shared" si="154"/>
        <v>0</v>
      </c>
      <c r="EA103" s="79">
        <f t="shared" si="154"/>
        <v>0</v>
      </c>
      <c r="EB103" s="79">
        <f t="shared" si="154"/>
        <v>0</v>
      </c>
      <c r="EC103" s="79">
        <f t="shared" si="154"/>
        <v>0</v>
      </c>
      <c r="ED103" s="79">
        <f t="shared" si="154"/>
        <v>0</v>
      </c>
      <c r="EE103" s="80"/>
      <c r="EF103" s="80"/>
      <c r="EG103" s="79">
        <f t="shared" si="154"/>
        <v>0</v>
      </c>
      <c r="EH103" s="79">
        <f t="shared" si="154"/>
        <v>0</v>
      </c>
      <c r="EI103" s="79">
        <f t="shared" si="154"/>
        <v>0</v>
      </c>
      <c r="EJ103" s="79">
        <f t="shared" si="154"/>
        <v>0</v>
      </c>
      <c r="EK103" s="79">
        <f t="shared" si="154"/>
        <v>0</v>
      </c>
      <c r="EL103" s="80"/>
      <c r="EM103" s="80"/>
      <c r="EN103" s="79">
        <f t="shared" si="154"/>
        <v>0</v>
      </c>
      <c r="EO103" s="79">
        <f t="shared" si="154"/>
        <v>0</v>
      </c>
      <c r="EP103" s="79">
        <f t="shared" si="154"/>
        <v>0</v>
      </c>
      <c r="EQ103" s="79">
        <f t="shared" si="154"/>
        <v>0</v>
      </c>
      <c r="ER103" s="79">
        <f t="shared" si="154"/>
        <v>0</v>
      </c>
      <c r="ES103" s="80"/>
      <c r="ET103" s="80"/>
      <c r="EU103" s="79">
        <f t="shared" si="145"/>
        <v>0</v>
      </c>
      <c r="EV103" s="79">
        <f t="shared" si="145"/>
        <v>0</v>
      </c>
      <c r="EW103" s="79">
        <f t="shared" si="145"/>
        <v>0</v>
      </c>
      <c r="EX103" s="79">
        <f t="shared" si="145"/>
        <v>0</v>
      </c>
      <c r="EY103" s="79">
        <f t="shared" si="145"/>
        <v>0</v>
      </c>
      <c r="EZ103" s="80"/>
      <c r="FA103" s="80"/>
      <c r="FB103" s="79">
        <f t="shared" si="143"/>
        <v>0</v>
      </c>
      <c r="FC103" s="79">
        <f t="shared" si="143"/>
        <v>0</v>
      </c>
      <c r="FD103" s="79">
        <f t="shared" si="143"/>
        <v>0</v>
      </c>
      <c r="FE103" s="79">
        <f t="shared" si="143"/>
        <v>0</v>
      </c>
      <c r="FF103" s="79">
        <f t="shared" si="143"/>
        <v>0</v>
      </c>
      <c r="FG103" s="80"/>
      <c r="FH103" s="80"/>
      <c r="FI103" s="79">
        <f t="shared" si="143"/>
        <v>0</v>
      </c>
      <c r="FJ103" s="79">
        <f t="shared" si="143"/>
        <v>0</v>
      </c>
      <c r="FK103" s="79">
        <f t="shared" si="143"/>
        <v>0</v>
      </c>
      <c r="FL103" s="79">
        <f t="shared" si="143"/>
        <v>0</v>
      </c>
      <c r="FM103" s="79">
        <f t="shared" si="143"/>
        <v>0</v>
      </c>
      <c r="FN103" s="80"/>
      <c r="FO103" s="80"/>
      <c r="FP103" s="79">
        <f t="shared" si="143"/>
        <v>0</v>
      </c>
      <c r="FQ103" s="79">
        <f t="shared" si="143"/>
        <v>0</v>
      </c>
      <c r="FR103" s="79">
        <f t="shared" si="143"/>
        <v>0</v>
      </c>
      <c r="FS103" s="79">
        <f t="shared" si="143"/>
        <v>0</v>
      </c>
      <c r="FT103" s="79">
        <f t="shared" si="143"/>
        <v>0</v>
      </c>
      <c r="FU103" s="80"/>
      <c r="FV103" s="80"/>
      <c r="FW103" s="79">
        <f t="shared" si="143"/>
        <v>0</v>
      </c>
      <c r="FX103" s="79">
        <f t="shared" si="143"/>
        <v>0</v>
      </c>
      <c r="FY103" s="79">
        <f t="shared" si="143"/>
        <v>0</v>
      </c>
    </row>
    <row r="104" spans="1:181" ht="31.5" customHeight="1">
      <c r="A104" s="82"/>
      <c r="B104" s="87"/>
      <c r="C104" s="87"/>
      <c r="D104" s="130"/>
      <c r="E104" s="87"/>
      <c r="F104" s="87"/>
      <c r="G104" s="87"/>
      <c r="H104" s="83"/>
      <c r="I104" s="83"/>
      <c r="J104" s="91"/>
      <c r="K104" s="85"/>
      <c r="L104" s="84"/>
      <c r="M104" s="124"/>
      <c r="N104" s="124"/>
      <c r="O104" s="76"/>
      <c r="P104" s="86"/>
      <c r="Q104" s="88"/>
      <c r="R104" s="79"/>
      <c r="S104" s="79"/>
      <c r="T104" s="79"/>
      <c r="U104" s="79"/>
      <c r="V104" s="79"/>
      <c r="W104" s="80"/>
      <c r="X104" s="80"/>
      <c r="Y104" s="79"/>
      <c r="Z104" s="79"/>
      <c r="AA104" s="79"/>
      <c r="AB104" s="79"/>
      <c r="AC104" s="79"/>
      <c r="AD104" s="80"/>
      <c r="AE104" s="80"/>
      <c r="AF104" s="79"/>
      <c r="AG104" s="79"/>
      <c r="AH104" s="79"/>
      <c r="AI104" s="79"/>
      <c r="AJ104" s="79"/>
      <c r="AK104" s="80"/>
      <c r="AL104" s="80"/>
      <c r="AM104" s="79">
        <f t="shared" ref="AM104:AN107" si="155">IF((AND(AM$1&gt;=$J104,AM$1&lt;=$L104)),$Q104,0)</f>
        <v>0</v>
      </c>
      <c r="AN104" s="79">
        <f t="shared" si="155"/>
        <v>0</v>
      </c>
      <c r="AO104" s="79">
        <f t="shared" si="146"/>
        <v>0</v>
      </c>
      <c r="AP104" s="79">
        <f t="shared" si="146"/>
        <v>0</v>
      </c>
      <c r="AQ104" s="79">
        <f t="shared" si="146"/>
        <v>0</v>
      </c>
      <c r="AR104" s="80"/>
      <c r="AS104" s="80"/>
      <c r="AT104" s="79">
        <f t="shared" si="147"/>
        <v>0</v>
      </c>
      <c r="AU104" s="79">
        <f t="shared" si="147"/>
        <v>0</v>
      </c>
      <c r="AV104" s="79">
        <f t="shared" si="147"/>
        <v>0</v>
      </c>
      <c r="AW104" s="79">
        <f t="shared" si="147"/>
        <v>0</v>
      </c>
      <c r="AX104" s="79">
        <f t="shared" si="147"/>
        <v>0</v>
      </c>
      <c r="AY104" s="80"/>
      <c r="AZ104" s="80"/>
      <c r="BA104" s="79">
        <f t="shared" si="148"/>
        <v>0</v>
      </c>
      <c r="BB104" s="79">
        <f t="shared" si="148"/>
        <v>0</v>
      </c>
      <c r="BC104" s="79">
        <f t="shared" si="148"/>
        <v>0</v>
      </c>
      <c r="BD104" s="79">
        <f t="shared" si="148"/>
        <v>0</v>
      </c>
      <c r="BE104" s="79">
        <f t="shared" si="148"/>
        <v>0</v>
      </c>
      <c r="BF104" s="80"/>
      <c r="BG104" s="80"/>
      <c r="BH104" s="79">
        <f t="shared" si="149"/>
        <v>0</v>
      </c>
      <c r="BI104" s="79">
        <f t="shared" si="149"/>
        <v>0</v>
      </c>
      <c r="BJ104" s="79">
        <f t="shared" si="149"/>
        <v>0</v>
      </c>
      <c r="BK104" s="79">
        <f t="shared" si="149"/>
        <v>0</v>
      </c>
      <c r="BL104" s="79">
        <f t="shared" si="149"/>
        <v>0</v>
      </c>
      <c r="BM104" s="80"/>
      <c r="BN104" s="80"/>
      <c r="BO104" s="79">
        <f t="shared" si="150"/>
        <v>0</v>
      </c>
      <c r="BP104" s="79">
        <f t="shared" si="150"/>
        <v>0</v>
      </c>
      <c r="BQ104" s="79">
        <f t="shared" si="150"/>
        <v>0</v>
      </c>
      <c r="BR104" s="79">
        <f t="shared" si="150"/>
        <v>0</v>
      </c>
      <c r="BS104" s="79">
        <f t="shared" si="150"/>
        <v>0</v>
      </c>
      <c r="BT104" s="80"/>
      <c r="BU104" s="80"/>
      <c r="BV104" s="79">
        <f t="shared" si="151"/>
        <v>0</v>
      </c>
      <c r="BW104" s="79">
        <f t="shared" si="151"/>
        <v>0</v>
      </c>
      <c r="BX104" s="79">
        <f t="shared" si="151"/>
        <v>0</v>
      </c>
      <c r="BY104" s="79">
        <f t="shared" si="151"/>
        <v>0</v>
      </c>
      <c r="BZ104" s="79">
        <f t="shared" si="151"/>
        <v>0</v>
      </c>
      <c r="CA104" s="80"/>
      <c r="CB104" s="80"/>
      <c r="CC104" s="79">
        <f t="shared" si="152"/>
        <v>0</v>
      </c>
      <c r="CD104" s="79">
        <f t="shared" si="152"/>
        <v>0</v>
      </c>
      <c r="CE104" s="79">
        <f t="shared" si="152"/>
        <v>0</v>
      </c>
      <c r="CF104" s="79">
        <f t="shared" si="152"/>
        <v>0</v>
      </c>
      <c r="CG104" s="79">
        <f t="shared" si="152"/>
        <v>0</v>
      </c>
      <c r="CH104" s="80"/>
      <c r="CI104" s="80"/>
      <c r="CJ104" s="79">
        <f t="shared" si="153"/>
        <v>0</v>
      </c>
      <c r="CK104" s="79">
        <f t="shared" si="153"/>
        <v>0</v>
      </c>
      <c r="CL104" s="79">
        <f t="shared" si="153"/>
        <v>0</v>
      </c>
      <c r="CM104" s="79">
        <f t="shared" si="153"/>
        <v>0</v>
      </c>
      <c r="CN104" s="79">
        <f t="shared" si="153"/>
        <v>0</v>
      </c>
      <c r="CO104" s="80"/>
      <c r="CP104" s="80"/>
      <c r="CQ104" s="79">
        <f t="shared" si="153"/>
        <v>0</v>
      </c>
      <c r="CR104" s="79">
        <f t="shared" si="153"/>
        <v>0</v>
      </c>
      <c r="CS104" s="79">
        <f t="shared" si="153"/>
        <v>0</v>
      </c>
      <c r="CT104" s="79">
        <f t="shared" si="134"/>
        <v>0</v>
      </c>
      <c r="CU104" s="79">
        <f t="shared" si="134"/>
        <v>0</v>
      </c>
      <c r="CV104" s="80"/>
      <c r="CW104" s="80"/>
      <c r="CX104" s="79">
        <f t="shared" si="134"/>
        <v>0</v>
      </c>
      <c r="CY104" s="79">
        <f t="shared" si="134"/>
        <v>0</v>
      </c>
      <c r="CZ104" s="79">
        <f t="shared" si="134"/>
        <v>0</v>
      </c>
      <c r="DA104" s="79">
        <f t="shared" si="134"/>
        <v>0</v>
      </c>
      <c r="DB104" s="79">
        <f t="shared" si="134"/>
        <v>0</v>
      </c>
      <c r="DC104" s="80"/>
      <c r="DD104" s="80"/>
      <c r="DE104" s="79">
        <f t="shared" si="144"/>
        <v>0</v>
      </c>
      <c r="DF104" s="79">
        <f t="shared" si="144"/>
        <v>0</v>
      </c>
      <c r="DG104" s="79">
        <f t="shared" si="144"/>
        <v>0</v>
      </c>
      <c r="DH104" s="79">
        <f t="shared" si="144"/>
        <v>0</v>
      </c>
      <c r="DI104" s="79">
        <f t="shared" si="144"/>
        <v>0</v>
      </c>
      <c r="DJ104" s="80"/>
      <c r="DK104" s="80"/>
      <c r="DL104" s="79">
        <f t="shared" si="144"/>
        <v>0</v>
      </c>
      <c r="DM104" s="79">
        <f t="shared" si="144"/>
        <v>0</v>
      </c>
      <c r="DN104" s="79">
        <f t="shared" si="144"/>
        <v>0</v>
      </c>
      <c r="DO104" s="79">
        <f t="shared" si="144"/>
        <v>0</v>
      </c>
      <c r="DP104" s="79">
        <f t="shared" si="144"/>
        <v>0</v>
      </c>
      <c r="DQ104" s="80"/>
      <c r="DR104" s="80"/>
      <c r="DS104" s="79">
        <f t="shared" si="144"/>
        <v>0</v>
      </c>
      <c r="DT104" s="79">
        <f t="shared" si="144"/>
        <v>0</v>
      </c>
      <c r="DU104" s="79">
        <f t="shared" si="154"/>
        <v>0</v>
      </c>
      <c r="DV104" s="79">
        <f t="shared" si="154"/>
        <v>0</v>
      </c>
      <c r="DW104" s="79">
        <f t="shared" si="154"/>
        <v>0</v>
      </c>
      <c r="DX104" s="80"/>
      <c r="DY104" s="80"/>
      <c r="DZ104" s="79">
        <f t="shared" si="154"/>
        <v>0</v>
      </c>
      <c r="EA104" s="79">
        <f t="shared" si="154"/>
        <v>0</v>
      </c>
      <c r="EB104" s="79">
        <f t="shared" si="154"/>
        <v>0</v>
      </c>
      <c r="EC104" s="79">
        <f t="shared" si="154"/>
        <v>0</v>
      </c>
      <c r="ED104" s="79">
        <f t="shared" si="154"/>
        <v>0</v>
      </c>
      <c r="EE104" s="80"/>
      <c r="EF104" s="80"/>
      <c r="EG104" s="79">
        <f t="shared" si="154"/>
        <v>0</v>
      </c>
      <c r="EH104" s="79">
        <f t="shared" si="154"/>
        <v>0</v>
      </c>
      <c r="EI104" s="79">
        <f t="shared" si="154"/>
        <v>0</v>
      </c>
      <c r="EJ104" s="79">
        <f t="shared" si="154"/>
        <v>0</v>
      </c>
      <c r="EK104" s="79">
        <f t="shared" si="154"/>
        <v>0</v>
      </c>
      <c r="EL104" s="80"/>
      <c r="EM104" s="80"/>
      <c r="EN104" s="79">
        <f t="shared" si="154"/>
        <v>0</v>
      </c>
      <c r="EO104" s="79">
        <f t="shared" si="154"/>
        <v>0</v>
      </c>
      <c r="EP104" s="79">
        <f t="shared" si="154"/>
        <v>0</v>
      </c>
      <c r="EQ104" s="79">
        <f t="shared" si="154"/>
        <v>0</v>
      </c>
      <c r="ER104" s="79">
        <f t="shared" si="154"/>
        <v>0</v>
      </c>
      <c r="ES104" s="80"/>
      <c r="ET104" s="80"/>
      <c r="EU104" s="79">
        <f t="shared" si="145"/>
        <v>0</v>
      </c>
      <c r="EV104" s="79">
        <f t="shared" si="145"/>
        <v>0</v>
      </c>
      <c r="EW104" s="79">
        <f t="shared" si="145"/>
        <v>0</v>
      </c>
      <c r="EX104" s="79">
        <f t="shared" si="145"/>
        <v>0</v>
      </c>
      <c r="EY104" s="79">
        <f t="shared" si="145"/>
        <v>0</v>
      </c>
      <c r="EZ104" s="80"/>
      <c r="FA104" s="80"/>
      <c r="FB104" s="79">
        <f t="shared" ref="FB104:FF105" si="156">IF((AND(FB$1&gt;=$J104,FB$1&lt;=$L104)),$Q104,0)</f>
        <v>0</v>
      </c>
      <c r="FC104" s="79">
        <f t="shared" si="156"/>
        <v>0</v>
      </c>
      <c r="FD104" s="79">
        <f t="shared" si="156"/>
        <v>0</v>
      </c>
      <c r="FE104" s="79">
        <f t="shared" si="156"/>
        <v>0</v>
      </c>
      <c r="FF104" s="79">
        <f t="shared" si="156"/>
        <v>0</v>
      </c>
      <c r="FG104" s="80"/>
      <c r="FH104" s="80"/>
      <c r="FI104" s="79">
        <f>IF((AND(FI$1&gt;=$J104,FI$1&lt;=$L104)),$Q104,0)</f>
        <v>0</v>
      </c>
      <c r="FJ104" s="79">
        <f>IF((AND(FJ$1&gt;=$J104,FJ$1&lt;=$L104)),$Q104,0)</f>
        <v>0</v>
      </c>
      <c r="FK104" s="79">
        <f t="shared" si="143"/>
        <v>0</v>
      </c>
      <c r="FL104" s="79">
        <f t="shared" si="143"/>
        <v>0</v>
      </c>
      <c r="FM104" s="79">
        <f t="shared" si="143"/>
        <v>0</v>
      </c>
      <c r="FN104" s="80"/>
      <c r="FO104" s="80"/>
      <c r="FP104" s="79">
        <f t="shared" si="143"/>
        <v>0</v>
      </c>
      <c r="FQ104" s="79">
        <f t="shared" si="143"/>
        <v>0</v>
      </c>
      <c r="FR104" s="79">
        <f t="shared" si="143"/>
        <v>0</v>
      </c>
      <c r="FS104" s="79">
        <f t="shared" si="143"/>
        <v>0</v>
      </c>
      <c r="FT104" s="79">
        <f t="shared" si="143"/>
        <v>0</v>
      </c>
      <c r="FU104" s="80"/>
      <c r="FV104" s="80"/>
      <c r="FW104" s="79">
        <f t="shared" si="143"/>
        <v>0</v>
      </c>
      <c r="FX104" s="79">
        <f t="shared" si="143"/>
        <v>0</v>
      </c>
      <c r="FY104" s="79">
        <f t="shared" si="143"/>
        <v>0</v>
      </c>
    </row>
    <row r="105" spans="1:181" ht="31.5" customHeight="1">
      <c r="A105" s="82"/>
      <c r="B105" s="87"/>
      <c r="C105" s="87"/>
      <c r="D105" s="130"/>
      <c r="E105" s="87"/>
      <c r="F105" s="87"/>
      <c r="G105" s="87"/>
      <c r="H105" s="83"/>
      <c r="I105" s="83"/>
      <c r="J105" s="91"/>
      <c r="K105" s="85"/>
      <c r="L105" s="84"/>
      <c r="M105" s="124"/>
      <c r="N105" s="124"/>
      <c r="O105" s="76"/>
      <c r="P105" s="86"/>
      <c r="Q105" s="88"/>
      <c r="R105" s="79"/>
      <c r="S105" s="79"/>
      <c r="T105" s="79"/>
      <c r="U105" s="79"/>
      <c r="V105" s="79"/>
      <c r="W105" s="80"/>
      <c r="X105" s="80"/>
      <c r="Y105" s="79"/>
      <c r="Z105" s="79"/>
      <c r="AA105" s="79"/>
      <c r="AB105" s="79"/>
      <c r="AC105" s="79"/>
      <c r="AD105" s="80"/>
      <c r="AE105" s="80"/>
      <c r="AF105" s="79"/>
      <c r="AG105" s="79"/>
      <c r="AH105" s="79"/>
      <c r="AI105" s="79"/>
      <c r="AJ105" s="79"/>
      <c r="AK105" s="80"/>
      <c r="AL105" s="80"/>
      <c r="AM105" s="79">
        <f t="shared" si="155"/>
        <v>0</v>
      </c>
      <c r="AN105" s="79">
        <f t="shared" si="155"/>
        <v>0</v>
      </c>
      <c r="AO105" s="79">
        <f t="shared" si="146"/>
        <v>0</v>
      </c>
      <c r="AP105" s="79">
        <f t="shared" si="146"/>
        <v>0</v>
      </c>
      <c r="AQ105" s="79">
        <f t="shared" si="146"/>
        <v>0</v>
      </c>
      <c r="AR105" s="80"/>
      <c r="AS105" s="80"/>
      <c r="AT105" s="79">
        <f t="shared" si="147"/>
        <v>0</v>
      </c>
      <c r="AU105" s="79">
        <f t="shared" si="147"/>
        <v>0</v>
      </c>
      <c r="AV105" s="79">
        <f t="shared" si="147"/>
        <v>0</v>
      </c>
      <c r="AW105" s="79">
        <f t="shared" si="147"/>
        <v>0</v>
      </c>
      <c r="AX105" s="79">
        <f t="shared" si="147"/>
        <v>0</v>
      </c>
      <c r="AY105" s="80"/>
      <c r="AZ105" s="80"/>
      <c r="BA105" s="79">
        <f t="shared" si="148"/>
        <v>0</v>
      </c>
      <c r="BB105" s="79">
        <f t="shared" si="148"/>
        <v>0</v>
      </c>
      <c r="BC105" s="79">
        <f t="shared" si="148"/>
        <v>0</v>
      </c>
      <c r="BD105" s="79">
        <f t="shared" si="148"/>
        <v>0</v>
      </c>
      <c r="BE105" s="79">
        <f t="shared" si="148"/>
        <v>0</v>
      </c>
      <c r="BF105" s="80"/>
      <c r="BG105" s="80"/>
      <c r="BH105" s="79">
        <f t="shared" si="149"/>
        <v>0</v>
      </c>
      <c r="BI105" s="79">
        <f t="shared" si="149"/>
        <v>0</v>
      </c>
      <c r="BJ105" s="79">
        <f t="shared" si="149"/>
        <v>0</v>
      </c>
      <c r="BK105" s="79">
        <f t="shared" si="149"/>
        <v>0</v>
      </c>
      <c r="BL105" s="79">
        <f t="shared" si="149"/>
        <v>0</v>
      </c>
      <c r="BM105" s="80"/>
      <c r="BN105" s="80"/>
      <c r="BO105" s="79">
        <f t="shared" si="150"/>
        <v>0</v>
      </c>
      <c r="BP105" s="79">
        <f t="shared" si="150"/>
        <v>0</v>
      </c>
      <c r="BQ105" s="79">
        <f t="shared" si="150"/>
        <v>0</v>
      </c>
      <c r="BR105" s="79">
        <f t="shared" si="150"/>
        <v>0</v>
      </c>
      <c r="BS105" s="79">
        <f t="shared" si="150"/>
        <v>0</v>
      </c>
      <c r="BT105" s="80"/>
      <c r="BU105" s="80"/>
      <c r="BV105" s="79">
        <f t="shared" si="151"/>
        <v>0</v>
      </c>
      <c r="BW105" s="79">
        <f t="shared" si="151"/>
        <v>0</v>
      </c>
      <c r="BX105" s="79">
        <f t="shared" si="151"/>
        <v>0</v>
      </c>
      <c r="BY105" s="79">
        <f t="shared" si="151"/>
        <v>0</v>
      </c>
      <c r="BZ105" s="79">
        <f t="shared" si="151"/>
        <v>0</v>
      </c>
      <c r="CA105" s="80"/>
      <c r="CB105" s="80"/>
      <c r="CC105" s="79">
        <f t="shared" si="152"/>
        <v>0</v>
      </c>
      <c r="CD105" s="79">
        <f t="shared" si="152"/>
        <v>0</v>
      </c>
      <c r="CE105" s="79">
        <f t="shared" si="152"/>
        <v>0</v>
      </c>
      <c r="CF105" s="79">
        <f t="shared" si="152"/>
        <v>0</v>
      </c>
      <c r="CG105" s="79">
        <f t="shared" si="152"/>
        <v>0</v>
      </c>
      <c r="CH105" s="80"/>
      <c r="CI105" s="80"/>
      <c r="CJ105" s="79">
        <f t="shared" si="153"/>
        <v>0</v>
      </c>
      <c r="CK105" s="79">
        <f t="shared" si="153"/>
        <v>0</v>
      </c>
      <c r="CL105" s="79">
        <f t="shared" si="153"/>
        <v>0</v>
      </c>
      <c r="CM105" s="79">
        <f t="shared" si="153"/>
        <v>0</v>
      </c>
      <c r="CN105" s="79">
        <f t="shared" si="153"/>
        <v>0</v>
      </c>
      <c r="CO105" s="80"/>
      <c r="CP105" s="80"/>
      <c r="CQ105" s="79">
        <f t="shared" si="153"/>
        <v>0</v>
      </c>
      <c r="CR105" s="79">
        <f t="shared" si="153"/>
        <v>0</v>
      </c>
      <c r="CS105" s="79">
        <f t="shared" si="153"/>
        <v>0</v>
      </c>
      <c r="CT105" s="79">
        <f t="shared" si="134"/>
        <v>0</v>
      </c>
      <c r="CU105" s="79">
        <f t="shared" si="134"/>
        <v>0</v>
      </c>
      <c r="CV105" s="80"/>
      <c r="CW105" s="80"/>
      <c r="CX105" s="79">
        <f t="shared" si="134"/>
        <v>0</v>
      </c>
      <c r="CY105" s="79">
        <f t="shared" si="134"/>
        <v>0</v>
      </c>
      <c r="CZ105" s="79">
        <f t="shared" si="134"/>
        <v>0</v>
      </c>
      <c r="DA105" s="79">
        <f t="shared" si="134"/>
        <v>0</v>
      </c>
      <c r="DB105" s="79">
        <f t="shared" si="134"/>
        <v>0</v>
      </c>
      <c r="DC105" s="80"/>
      <c r="DD105" s="80"/>
      <c r="DE105" s="79">
        <f t="shared" si="144"/>
        <v>0</v>
      </c>
      <c r="DF105" s="79">
        <f t="shared" si="144"/>
        <v>0</v>
      </c>
      <c r="DG105" s="79">
        <f t="shared" si="144"/>
        <v>0</v>
      </c>
      <c r="DH105" s="79">
        <f t="shared" si="144"/>
        <v>0</v>
      </c>
      <c r="DI105" s="79">
        <f t="shared" si="144"/>
        <v>0</v>
      </c>
      <c r="DJ105" s="80"/>
      <c r="DK105" s="80"/>
      <c r="DL105" s="79">
        <f t="shared" si="144"/>
        <v>0</v>
      </c>
      <c r="DM105" s="79">
        <f t="shared" si="144"/>
        <v>0</v>
      </c>
      <c r="DN105" s="79">
        <f t="shared" si="144"/>
        <v>0</v>
      </c>
      <c r="DO105" s="79">
        <f t="shared" si="144"/>
        <v>0</v>
      </c>
      <c r="DP105" s="79">
        <f t="shared" si="144"/>
        <v>0</v>
      </c>
      <c r="DQ105" s="80"/>
      <c r="DR105" s="80"/>
      <c r="DS105" s="79">
        <f t="shared" si="144"/>
        <v>0</v>
      </c>
      <c r="DT105" s="79">
        <f t="shared" si="144"/>
        <v>0</v>
      </c>
      <c r="DU105" s="79">
        <f t="shared" si="154"/>
        <v>0</v>
      </c>
      <c r="DV105" s="79">
        <f t="shared" si="154"/>
        <v>0</v>
      </c>
      <c r="DW105" s="79">
        <f t="shared" si="154"/>
        <v>0</v>
      </c>
      <c r="DX105" s="80"/>
      <c r="DY105" s="80"/>
      <c r="DZ105" s="79">
        <f t="shared" si="154"/>
        <v>0</v>
      </c>
      <c r="EA105" s="79">
        <f t="shared" si="154"/>
        <v>0</v>
      </c>
      <c r="EB105" s="79">
        <f t="shared" si="154"/>
        <v>0</v>
      </c>
      <c r="EC105" s="79">
        <f t="shared" si="154"/>
        <v>0</v>
      </c>
      <c r="ED105" s="79">
        <f t="shared" si="154"/>
        <v>0</v>
      </c>
      <c r="EE105" s="80"/>
      <c r="EF105" s="80"/>
      <c r="EG105" s="79">
        <f t="shared" si="154"/>
        <v>0</v>
      </c>
      <c r="EH105" s="79">
        <f t="shared" si="154"/>
        <v>0</v>
      </c>
      <c r="EI105" s="79">
        <f t="shared" si="154"/>
        <v>0</v>
      </c>
      <c r="EJ105" s="79">
        <f t="shared" si="154"/>
        <v>0</v>
      </c>
      <c r="EK105" s="79">
        <f t="shared" si="154"/>
        <v>0</v>
      </c>
      <c r="EL105" s="80"/>
      <c r="EM105" s="80"/>
      <c r="EN105" s="79">
        <f t="shared" si="154"/>
        <v>0</v>
      </c>
      <c r="EO105" s="79">
        <f t="shared" si="154"/>
        <v>0</v>
      </c>
      <c r="EP105" s="79">
        <f t="shared" si="154"/>
        <v>0</v>
      </c>
      <c r="EQ105" s="79">
        <f t="shared" si="154"/>
        <v>0</v>
      </c>
      <c r="ER105" s="79">
        <f t="shared" si="154"/>
        <v>0</v>
      </c>
      <c r="ES105" s="80"/>
      <c r="ET105" s="80"/>
      <c r="EU105" s="79">
        <f t="shared" si="145"/>
        <v>0</v>
      </c>
      <c r="EV105" s="79">
        <f t="shared" si="145"/>
        <v>0</v>
      </c>
      <c r="EW105" s="79">
        <f t="shared" si="145"/>
        <v>0</v>
      </c>
      <c r="EX105" s="79">
        <f t="shared" si="145"/>
        <v>0</v>
      </c>
      <c r="EY105" s="79">
        <f t="shared" si="145"/>
        <v>0</v>
      </c>
      <c r="EZ105" s="80"/>
      <c r="FA105" s="80"/>
      <c r="FB105" s="79">
        <f t="shared" si="156"/>
        <v>0</v>
      </c>
      <c r="FC105" s="79">
        <f t="shared" si="156"/>
        <v>0</v>
      </c>
      <c r="FD105" s="79">
        <f t="shared" si="156"/>
        <v>0</v>
      </c>
      <c r="FE105" s="79">
        <f t="shared" si="156"/>
        <v>0</v>
      </c>
      <c r="FF105" s="79">
        <f t="shared" si="156"/>
        <v>0</v>
      </c>
      <c r="FG105" s="80"/>
      <c r="FH105" s="80"/>
      <c r="FI105" s="79">
        <f>IF((AND(FI$1&gt;=$J105,FI$1&lt;=$L105)),$Q105,0)</f>
        <v>0</v>
      </c>
      <c r="FJ105" s="79">
        <f>IF((AND(FJ$1&gt;=$J105,FJ$1&lt;=$L105)),$Q105,0)</f>
        <v>0</v>
      </c>
      <c r="FK105" s="79">
        <f t="shared" si="143"/>
        <v>0</v>
      </c>
      <c r="FL105" s="79">
        <f t="shared" si="143"/>
        <v>0</v>
      </c>
      <c r="FM105" s="79">
        <f t="shared" si="143"/>
        <v>0</v>
      </c>
      <c r="FN105" s="80"/>
      <c r="FO105" s="80"/>
      <c r="FP105" s="79">
        <f t="shared" si="143"/>
        <v>0</v>
      </c>
      <c r="FQ105" s="79">
        <f t="shared" si="143"/>
        <v>0</v>
      </c>
      <c r="FR105" s="79">
        <f t="shared" si="143"/>
        <v>0</v>
      </c>
      <c r="FS105" s="79">
        <f t="shared" si="143"/>
        <v>0</v>
      </c>
      <c r="FT105" s="79">
        <f t="shared" si="143"/>
        <v>0</v>
      </c>
      <c r="FU105" s="80"/>
      <c r="FV105" s="80"/>
      <c r="FW105" s="79">
        <f t="shared" si="143"/>
        <v>0</v>
      </c>
      <c r="FX105" s="79">
        <f t="shared" si="143"/>
        <v>0</v>
      </c>
      <c r="FY105" s="79">
        <f t="shared" si="143"/>
        <v>0</v>
      </c>
    </row>
    <row r="106" spans="1:181" ht="31.5" customHeight="1">
      <c r="A106" s="82"/>
      <c r="B106" s="87"/>
      <c r="C106" s="87"/>
      <c r="D106" s="130"/>
      <c r="E106" s="87"/>
      <c r="F106" s="87"/>
      <c r="G106" s="87"/>
      <c r="H106" s="83"/>
      <c r="I106" s="83"/>
      <c r="J106" s="91"/>
      <c r="K106" s="85"/>
      <c r="L106" s="84"/>
      <c r="M106" s="124"/>
      <c r="N106" s="124"/>
      <c r="O106" s="76"/>
      <c r="P106" s="86"/>
      <c r="Q106" s="88"/>
      <c r="R106" s="79"/>
      <c r="S106" s="79"/>
      <c r="T106" s="79"/>
      <c r="U106" s="79"/>
      <c r="V106" s="79"/>
      <c r="W106" s="80"/>
      <c r="X106" s="80"/>
      <c r="Y106" s="79"/>
      <c r="Z106" s="79"/>
      <c r="AA106" s="79"/>
      <c r="AB106" s="79"/>
      <c r="AC106" s="79"/>
      <c r="AD106" s="80"/>
      <c r="AE106" s="80"/>
      <c r="AF106" s="79"/>
      <c r="AG106" s="79"/>
      <c r="AH106" s="79"/>
      <c r="AI106" s="79"/>
      <c r="AJ106" s="79"/>
      <c r="AK106" s="80"/>
      <c r="AL106" s="80"/>
      <c r="AM106" s="79">
        <f t="shared" si="155"/>
        <v>0</v>
      </c>
      <c r="AN106" s="79">
        <f t="shared" si="155"/>
        <v>0</v>
      </c>
      <c r="AO106" s="79">
        <f t="shared" si="146"/>
        <v>0</v>
      </c>
      <c r="AP106" s="79">
        <f t="shared" si="146"/>
        <v>0</v>
      </c>
      <c r="AQ106" s="79">
        <f t="shared" si="146"/>
        <v>0</v>
      </c>
      <c r="AR106" s="80"/>
      <c r="AS106" s="80"/>
      <c r="AT106" s="79">
        <f t="shared" si="147"/>
        <v>0</v>
      </c>
      <c r="AU106" s="79">
        <f t="shared" si="147"/>
        <v>0</v>
      </c>
      <c r="AV106" s="79">
        <f t="shared" si="147"/>
        <v>0</v>
      </c>
      <c r="AW106" s="79">
        <f t="shared" si="147"/>
        <v>0</v>
      </c>
      <c r="AX106" s="79">
        <f t="shared" si="147"/>
        <v>0</v>
      </c>
      <c r="AY106" s="80"/>
      <c r="AZ106" s="80"/>
      <c r="BA106" s="79">
        <f t="shared" si="148"/>
        <v>0</v>
      </c>
      <c r="BB106" s="79">
        <f t="shared" si="148"/>
        <v>0</v>
      </c>
      <c r="BC106" s="79">
        <f t="shared" si="148"/>
        <v>0</v>
      </c>
      <c r="BD106" s="79">
        <f t="shared" si="148"/>
        <v>0</v>
      </c>
      <c r="BE106" s="79">
        <f t="shared" si="148"/>
        <v>0</v>
      </c>
      <c r="BF106" s="80"/>
      <c r="BG106" s="80"/>
      <c r="BH106" s="79">
        <f t="shared" si="149"/>
        <v>0</v>
      </c>
      <c r="BI106" s="79">
        <f t="shared" si="149"/>
        <v>0</v>
      </c>
      <c r="BJ106" s="79">
        <f t="shared" si="149"/>
        <v>0</v>
      </c>
      <c r="BK106" s="79">
        <f t="shared" si="149"/>
        <v>0</v>
      </c>
      <c r="BL106" s="79">
        <f t="shared" si="149"/>
        <v>0</v>
      </c>
      <c r="BM106" s="80"/>
      <c r="BN106" s="80"/>
      <c r="BO106" s="79">
        <f t="shared" si="150"/>
        <v>0</v>
      </c>
      <c r="BP106" s="79">
        <f t="shared" si="150"/>
        <v>0</v>
      </c>
      <c r="BQ106" s="79">
        <f t="shared" si="150"/>
        <v>0</v>
      </c>
      <c r="BR106" s="79">
        <f t="shared" si="150"/>
        <v>0</v>
      </c>
      <c r="BS106" s="79">
        <f t="shared" si="150"/>
        <v>0</v>
      </c>
      <c r="BT106" s="80"/>
      <c r="BU106" s="80"/>
      <c r="BV106" s="79">
        <f t="shared" si="151"/>
        <v>0</v>
      </c>
      <c r="BW106" s="79">
        <f t="shared" si="151"/>
        <v>0</v>
      </c>
      <c r="BX106" s="79">
        <f t="shared" si="151"/>
        <v>0</v>
      </c>
      <c r="BY106" s="79">
        <f t="shared" si="151"/>
        <v>0</v>
      </c>
      <c r="BZ106" s="79">
        <f t="shared" si="151"/>
        <v>0</v>
      </c>
      <c r="CA106" s="80"/>
      <c r="CB106" s="80"/>
      <c r="CC106" s="79">
        <f t="shared" si="152"/>
        <v>0</v>
      </c>
      <c r="CD106" s="79">
        <f t="shared" si="152"/>
        <v>0</v>
      </c>
      <c r="CE106" s="79">
        <f t="shared" si="152"/>
        <v>0</v>
      </c>
      <c r="CF106" s="79">
        <f t="shared" si="152"/>
        <v>0</v>
      </c>
      <c r="CG106" s="79">
        <f t="shared" si="152"/>
        <v>0</v>
      </c>
      <c r="CH106" s="80"/>
      <c r="CI106" s="80"/>
      <c r="CJ106" s="79">
        <f t="shared" si="153"/>
        <v>0</v>
      </c>
      <c r="CK106" s="79">
        <f t="shared" si="153"/>
        <v>0</v>
      </c>
      <c r="CL106" s="79">
        <f t="shared" si="153"/>
        <v>0</v>
      </c>
      <c r="CM106" s="79">
        <f t="shared" si="153"/>
        <v>0</v>
      </c>
      <c r="CN106" s="79">
        <f t="shared" si="153"/>
        <v>0</v>
      </c>
      <c r="CO106" s="80"/>
      <c r="CP106" s="80"/>
      <c r="CQ106" s="79">
        <f t="shared" si="153"/>
        <v>0</v>
      </c>
      <c r="CR106" s="79">
        <f t="shared" si="153"/>
        <v>0</v>
      </c>
      <c r="CS106" s="79">
        <f t="shared" si="153"/>
        <v>0</v>
      </c>
      <c r="CT106" s="79">
        <f t="shared" si="134"/>
        <v>0</v>
      </c>
      <c r="CU106" s="79">
        <f t="shared" si="134"/>
        <v>0</v>
      </c>
      <c r="CV106" s="80"/>
      <c r="CW106" s="80"/>
      <c r="CX106" s="79">
        <f t="shared" si="134"/>
        <v>0</v>
      </c>
      <c r="CY106" s="79">
        <f t="shared" si="134"/>
        <v>0</v>
      </c>
      <c r="CZ106" s="79">
        <f t="shared" si="134"/>
        <v>0</v>
      </c>
      <c r="DA106" s="79">
        <f t="shared" si="134"/>
        <v>0</v>
      </c>
      <c r="DB106" s="79">
        <f t="shared" si="134"/>
        <v>0</v>
      </c>
      <c r="DC106" s="80"/>
      <c r="DD106" s="80"/>
      <c r="DE106" s="79">
        <f t="shared" si="144"/>
        <v>0</v>
      </c>
      <c r="DF106" s="79">
        <f t="shared" si="144"/>
        <v>0</v>
      </c>
      <c r="DG106" s="79">
        <f t="shared" si="144"/>
        <v>0</v>
      </c>
      <c r="DH106" s="79">
        <f t="shared" si="144"/>
        <v>0</v>
      </c>
      <c r="DI106" s="79">
        <f t="shared" si="144"/>
        <v>0</v>
      </c>
      <c r="DJ106" s="80"/>
      <c r="DK106" s="80"/>
      <c r="DL106" s="79">
        <f t="shared" si="144"/>
        <v>0</v>
      </c>
      <c r="DM106" s="79">
        <f t="shared" si="144"/>
        <v>0</v>
      </c>
      <c r="DN106" s="79">
        <f t="shared" si="144"/>
        <v>0</v>
      </c>
      <c r="DO106" s="79">
        <f t="shared" si="144"/>
        <v>0</v>
      </c>
      <c r="DP106" s="79">
        <f t="shared" si="144"/>
        <v>0</v>
      </c>
      <c r="DQ106" s="80"/>
      <c r="DR106" s="80"/>
      <c r="DS106" s="79">
        <f t="shared" si="144"/>
        <v>0</v>
      </c>
      <c r="DT106" s="79">
        <f t="shared" si="144"/>
        <v>0</v>
      </c>
      <c r="DU106" s="79">
        <f t="shared" si="154"/>
        <v>0</v>
      </c>
      <c r="DV106" s="79">
        <f t="shared" si="154"/>
        <v>0</v>
      </c>
      <c r="DW106" s="79">
        <f t="shared" si="154"/>
        <v>0</v>
      </c>
      <c r="DX106" s="80"/>
      <c r="DY106" s="80"/>
      <c r="DZ106" s="79">
        <f t="shared" si="154"/>
        <v>0</v>
      </c>
      <c r="EA106" s="79">
        <f t="shared" si="154"/>
        <v>0</v>
      </c>
      <c r="EB106" s="79">
        <f t="shared" si="154"/>
        <v>0</v>
      </c>
      <c r="EC106" s="79">
        <f t="shared" si="154"/>
        <v>0</v>
      </c>
      <c r="ED106" s="79">
        <f t="shared" si="154"/>
        <v>0</v>
      </c>
      <c r="EE106" s="80"/>
      <c r="EF106" s="80"/>
      <c r="EG106" s="79">
        <f t="shared" si="154"/>
        <v>0</v>
      </c>
      <c r="EH106" s="79">
        <f t="shared" si="154"/>
        <v>0</v>
      </c>
      <c r="EI106" s="79">
        <f t="shared" si="154"/>
        <v>0</v>
      </c>
      <c r="EJ106" s="79">
        <f t="shared" si="154"/>
        <v>0</v>
      </c>
      <c r="EK106" s="79">
        <f t="shared" si="154"/>
        <v>0</v>
      </c>
      <c r="EL106" s="80"/>
      <c r="EM106" s="80"/>
      <c r="EN106" s="79">
        <f t="shared" si="154"/>
        <v>0</v>
      </c>
      <c r="EO106" s="79">
        <f t="shared" si="154"/>
        <v>0</v>
      </c>
      <c r="EP106" s="79">
        <f t="shared" si="154"/>
        <v>0</v>
      </c>
      <c r="EQ106" s="79">
        <f t="shared" si="154"/>
        <v>0</v>
      </c>
      <c r="ER106" s="79">
        <f t="shared" si="154"/>
        <v>0</v>
      </c>
      <c r="ES106" s="80"/>
      <c r="ET106" s="80"/>
      <c r="EU106" s="79">
        <f t="shared" ref="EU106:FJ110" si="157">IF((AND(EU$1&gt;=$J106,EU$1&lt;=$L106)),$Q106,0)</f>
        <v>0</v>
      </c>
      <c r="EV106" s="79">
        <f t="shared" si="157"/>
        <v>0</v>
      </c>
      <c r="EW106" s="79">
        <f t="shared" si="157"/>
        <v>0</v>
      </c>
      <c r="EX106" s="79">
        <f t="shared" si="157"/>
        <v>0</v>
      </c>
      <c r="EY106" s="79">
        <f t="shared" si="157"/>
        <v>0</v>
      </c>
      <c r="EZ106" s="80"/>
      <c r="FA106" s="80"/>
      <c r="FB106" s="79">
        <f t="shared" si="157"/>
        <v>0</v>
      </c>
      <c r="FC106" s="79">
        <f t="shared" si="157"/>
        <v>0</v>
      </c>
      <c r="FD106" s="79">
        <f t="shared" si="157"/>
        <v>0</v>
      </c>
      <c r="FE106" s="79">
        <f t="shared" si="157"/>
        <v>0</v>
      </c>
      <c r="FF106" s="79">
        <f t="shared" si="157"/>
        <v>0</v>
      </c>
      <c r="FG106" s="80"/>
      <c r="FH106" s="80"/>
      <c r="FI106" s="79">
        <f t="shared" si="157"/>
        <v>0</v>
      </c>
      <c r="FJ106" s="79">
        <f t="shared" si="157"/>
        <v>0</v>
      </c>
      <c r="FK106" s="79">
        <f t="shared" si="143"/>
        <v>0</v>
      </c>
      <c r="FL106" s="79">
        <f t="shared" si="143"/>
        <v>0</v>
      </c>
      <c r="FM106" s="79">
        <f t="shared" si="143"/>
        <v>0</v>
      </c>
      <c r="FN106" s="80"/>
      <c r="FO106" s="80"/>
      <c r="FP106" s="79">
        <f t="shared" si="143"/>
        <v>0</v>
      </c>
      <c r="FQ106" s="79">
        <f t="shared" si="143"/>
        <v>0</v>
      </c>
      <c r="FR106" s="79">
        <f t="shared" si="143"/>
        <v>0</v>
      </c>
      <c r="FS106" s="79">
        <f t="shared" si="143"/>
        <v>0</v>
      </c>
      <c r="FT106" s="79">
        <f t="shared" si="143"/>
        <v>0</v>
      </c>
      <c r="FU106" s="80"/>
      <c r="FV106" s="80"/>
      <c r="FW106" s="79">
        <f t="shared" si="143"/>
        <v>0</v>
      </c>
      <c r="FX106" s="79">
        <f t="shared" si="143"/>
        <v>0</v>
      </c>
      <c r="FY106" s="79">
        <f t="shared" si="143"/>
        <v>0</v>
      </c>
    </row>
    <row r="107" spans="1:181" s="112" customFormat="1" ht="31.5" customHeight="1">
      <c r="A107" s="82"/>
      <c r="B107" s="87"/>
      <c r="C107" s="87"/>
      <c r="D107" s="130"/>
      <c r="E107" s="87"/>
      <c r="F107" s="87"/>
      <c r="G107" s="87"/>
      <c r="H107" s="83"/>
      <c r="I107" s="83"/>
      <c r="J107" s="101"/>
      <c r="K107" s="85"/>
      <c r="L107" s="101"/>
      <c r="M107" s="125"/>
      <c r="N107" s="125"/>
      <c r="O107" s="76"/>
      <c r="P107" s="86"/>
      <c r="Q107" s="88"/>
      <c r="R107" s="79"/>
      <c r="S107" s="79"/>
      <c r="T107" s="79"/>
      <c r="U107" s="79"/>
      <c r="V107" s="79"/>
      <c r="W107" s="80"/>
      <c r="X107" s="80"/>
      <c r="Y107" s="79"/>
      <c r="Z107" s="79"/>
      <c r="AA107" s="79"/>
      <c r="AB107" s="79"/>
      <c r="AC107" s="79"/>
      <c r="AD107" s="80"/>
      <c r="AE107" s="80"/>
      <c r="AF107" s="79"/>
      <c r="AG107" s="79"/>
      <c r="AH107" s="79"/>
      <c r="AI107" s="79"/>
      <c r="AJ107" s="79"/>
      <c r="AK107" s="80"/>
      <c r="AL107" s="80"/>
      <c r="AM107" s="79">
        <f t="shared" si="155"/>
        <v>0</v>
      </c>
      <c r="AN107" s="79">
        <f t="shared" si="155"/>
        <v>0</v>
      </c>
      <c r="AO107" s="79">
        <f t="shared" si="146"/>
        <v>0</v>
      </c>
      <c r="AP107" s="79">
        <f t="shared" si="146"/>
        <v>0</v>
      </c>
      <c r="AQ107" s="79">
        <f t="shared" si="146"/>
        <v>0</v>
      </c>
      <c r="AR107" s="80"/>
      <c r="AS107" s="80"/>
      <c r="AT107" s="79">
        <f t="shared" si="147"/>
        <v>0</v>
      </c>
      <c r="AU107" s="79">
        <f t="shared" si="147"/>
        <v>0</v>
      </c>
      <c r="AV107" s="79">
        <f t="shared" si="147"/>
        <v>0</v>
      </c>
      <c r="AW107" s="79">
        <f t="shared" si="147"/>
        <v>0</v>
      </c>
      <c r="AX107" s="79">
        <f t="shared" si="147"/>
        <v>0</v>
      </c>
      <c r="AY107" s="80"/>
      <c r="AZ107" s="80"/>
      <c r="BA107" s="79">
        <f t="shared" si="148"/>
        <v>0</v>
      </c>
      <c r="BB107" s="79">
        <f t="shared" si="148"/>
        <v>0</v>
      </c>
      <c r="BC107" s="79">
        <f t="shared" si="148"/>
        <v>0</v>
      </c>
      <c r="BD107" s="79">
        <f t="shared" si="148"/>
        <v>0</v>
      </c>
      <c r="BE107" s="79">
        <f t="shared" si="148"/>
        <v>0</v>
      </c>
      <c r="BF107" s="80"/>
      <c r="BG107" s="80"/>
      <c r="BH107" s="79">
        <f t="shared" si="149"/>
        <v>0</v>
      </c>
      <c r="BI107" s="79">
        <f t="shared" si="149"/>
        <v>0</v>
      </c>
      <c r="BJ107" s="79">
        <f t="shared" si="149"/>
        <v>0</v>
      </c>
      <c r="BK107" s="79">
        <f t="shared" si="149"/>
        <v>0</v>
      </c>
      <c r="BL107" s="79">
        <f t="shared" si="149"/>
        <v>0</v>
      </c>
      <c r="BM107" s="80"/>
      <c r="BN107" s="80"/>
      <c r="BO107" s="79">
        <f t="shared" si="150"/>
        <v>0</v>
      </c>
      <c r="BP107" s="79">
        <f t="shared" si="150"/>
        <v>0</v>
      </c>
      <c r="BQ107" s="79">
        <f t="shared" si="150"/>
        <v>0</v>
      </c>
      <c r="BR107" s="79">
        <f t="shared" si="150"/>
        <v>0</v>
      </c>
      <c r="BS107" s="79">
        <f t="shared" si="150"/>
        <v>0</v>
      </c>
      <c r="BT107" s="80"/>
      <c r="BU107" s="80"/>
      <c r="BV107" s="79">
        <f t="shared" si="151"/>
        <v>0</v>
      </c>
      <c r="BW107" s="79">
        <f t="shared" si="151"/>
        <v>0</v>
      </c>
      <c r="BX107" s="79">
        <f t="shared" si="151"/>
        <v>0</v>
      </c>
      <c r="BY107" s="79">
        <f t="shared" si="151"/>
        <v>0</v>
      </c>
      <c r="BZ107" s="79">
        <f t="shared" si="151"/>
        <v>0</v>
      </c>
      <c r="CA107" s="80"/>
      <c r="CB107" s="80"/>
      <c r="CC107" s="79">
        <f t="shared" si="152"/>
        <v>0</v>
      </c>
      <c r="CD107" s="111">
        <f t="shared" si="152"/>
        <v>0</v>
      </c>
      <c r="CE107" s="111">
        <f t="shared" si="152"/>
        <v>0</v>
      </c>
      <c r="CF107" s="111">
        <f t="shared" si="152"/>
        <v>0</v>
      </c>
      <c r="CG107" s="111">
        <f t="shared" si="152"/>
        <v>0</v>
      </c>
      <c r="CH107" s="111"/>
      <c r="CI107" s="111"/>
      <c r="CJ107" s="111">
        <f t="shared" si="153"/>
        <v>0</v>
      </c>
      <c r="CK107" s="111">
        <f t="shared" si="153"/>
        <v>0</v>
      </c>
      <c r="CL107" s="111">
        <f t="shared" si="153"/>
        <v>0</v>
      </c>
      <c r="CM107" s="111">
        <f t="shared" si="153"/>
        <v>0</v>
      </c>
      <c r="CN107" s="111">
        <f t="shared" si="153"/>
        <v>0</v>
      </c>
      <c r="CO107" s="111"/>
      <c r="CP107" s="111"/>
      <c r="CQ107" s="111">
        <f t="shared" si="153"/>
        <v>0</v>
      </c>
      <c r="CR107" s="111">
        <f t="shared" si="153"/>
        <v>0</v>
      </c>
      <c r="CS107" s="79">
        <f t="shared" si="153"/>
        <v>0</v>
      </c>
      <c r="CT107" s="79">
        <f t="shared" si="134"/>
        <v>0</v>
      </c>
      <c r="CU107" s="79">
        <f t="shared" si="134"/>
        <v>0</v>
      </c>
      <c r="CV107" s="80"/>
      <c r="CW107" s="80"/>
      <c r="CX107" s="79">
        <f t="shared" si="134"/>
        <v>0</v>
      </c>
      <c r="CY107" s="79">
        <f t="shared" si="134"/>
        <v>0</v>
      </c>
      <c r="CZ107" s="79">
        <f t="shared" si="134"/>
        <v>0</v>
      </c>
      <c r="DA107" s="79">
        <f t="shared" si="134"/>
        <v>0</v>
      </c>
      <c r="DB107" s="79">
        <f t="shared" si="134"/>
        <v>0</v>
      </c>
      <c r="DC107" s="80"/>
      <c r="DD107" s="80"/>
      <c r="DE107" s="79">
        <f t="shared" si="144"/>
        <v>0</v>
      </c>
      <c r="DF107" s="79">
        <f t="shared" si="144"/>
        <v>0</v>
      </c>
      <c r="DG107" s="79">
        <f t="shared" si="144"/>
        <v>0</v>
      </c>
      <c r="DH107" s="79">
        <f t="shared" si="144"/>
        <v>0</v>
      </c>
      <c r="DI107" s="79">
        <f t="shared" si="144"/>
        <v>0</v>
      </c>
      <c r="DJ107" s="80"/>
      <c r="DK107" s="80"/>
      <c r="DL107" s="79">
        <f t="shared" si="144"/>
        <v>0</v>
      </c>
      <c r="DM107" s="79">
        <f t="shared" si="144"/>
        <v>0</v>
      </c>
      <c r="DN107" s="79">
        <f t="shared" si="144"/>
        <v>0</v>
      </c>
      <c r="DO107" s="79">
        <f t="shared" si="144"/>
        <v>0</v>
      </c>
      <c r="DP107" s="79">
        <f t="shared" si="144"/>
        <v>0</v>
      </c>
      <c r="DQ107" s="80"/>
      <c r="DR107" s="80"/>
      <c r="DS107" s="79">
        <f t="shared" si="144"/>
        <v>0</v>
      </c>
      <c r="DT107" s="79">
        <f t="shared" si="144"/>
        <v>0</v>
      </c>
      <c r="DU107" s="79">
        <f t="shared" si="154"/>
        <v>0</v>
      </c>
      <c r="DV107" s="79">
        <f t="shared" si="154"/>
        <v>0</v>
      </c>
      <c r="DW107" s="79">
        <f t="shared" si="154"/>
        <v>0</v>
      </c>
      <c r="DX107" s="80"/>
      <c r="DY107" s="80"/>
      <c r="DZ107" s="79">
        <f t="shared" si="154"/>
        <v>0</v>
      </c>
      <c r="EA107" s="79">
        <f t="shared" si="154"/>
        <v>0</v>
      </c>
      <c r="EB107" s="79">
        <f t="shared" si="154"/>
        <v>0</v>
      </c>
      <c r="EC107" s="79">
        <f t="shared" si="154"/>
        <v>0</v>
      </c>
      <c r="ED107" s="79">
        <f t="shared" si="154"/>
        <v>0</v>
      </c>
      <c r="EE107" s="80"/>
      <c r="EF107" s="80"/>
      <c r="EG107" s="79">
        <f t="shared" si="154"/>
        <v>0</v>
      </c>
      <c r="EH107" s="79">
        <f t="shared" si="154"/>
        <v>0</v>
      </c>
      <c r="EI107" s="79">
        <f t="shared" si="154"/>
        <v>0</v>
      </c>
      <c r="EJ107" s="79">
        <f t="shared" si="154"/>
        <v>0</v>
      </c>
      <c r="EK107" s="79">
        <f t="shared" si="154"/>
        <v>0</v>
      </c>
      <c r="EL107" s="80"/>
      <c r="EM107" s="80"/>
      <c r="EN107" s="79">
        <f t="shared" si="154"/>
        <v>0</v>
      </c>
      <c r="EO107" s="79">
        <f t="shared" si="154"/>
        <v>0</v>
      </c>
      <c r="EP107" s="79">
        <f t="shared" si="154"/>
        <v>0</v>
      </c>
      <c r="EQ107" s="79">
        <f t="shared" si="154"/>
        <v>0</v>
      </c>
      <c r="ER107" s="79">
        <f t="shared" si="154"/>
        <v>0</v>
      </c>
      <c r="ES107" s="80"/>
      <c r="ET107" s="80"/>
      <c r="EU107" s="79">
        <f t="shared" si="157"/>
        <v>0</v>
      </c>
      <c r="EV107" s="79">
        <f t="shared" si="157"/>
        <v>0</v>
      </c>
      <c r="EW107" s="79">
        <f t="shared" si="157"/>
        <v>0</v>
      </c>
      <c r="EX107" s="79">
        <f t="shared" si="157"/>
        <v>0</v>
      </c>
      <c r="EY107" s="79">
        <f t="shared" si="157"/>
        <v>0</v>
      </c>
      <c r="EZ107" s="80"/>
      <c r="FA107" s="80"/>
      <c r="FB107" s="79">
        <f t="shared" si="157"/>
        <v>0</v>
      </c>
      <c r="FC107" s="79">
        <f t="shared" si="157"/>
        <v>0</v>
      </c>
      <c r="FD107" s="79">
        <f t="shared" si="157"/>
        <v>0</v>
      </c>
      <c r="FE107" s="79">
        <f t="shared" si="157"/>
        <v>0</v>
      </c>
      <c r="FF107" s="79">
        <f t="shared" si="157"/>
        <v>0</v>
      </c>
      <c r="FG107" s="80"/>
      <c r="FH107" s="80"/>
      <c r="FI107" s="79">
        <f t="shared" si="157"/>
        <v>0</v>
      </c>
      <c r="FJ107" s="79">
        <f t="shared" si="157"/>
        <v>0</v>
      </c>
      <c r="FK107" s="79">
        <f t="shared" si="143"/>
        <v>0</v>
      </c>
      <c r="FL107" s="79">
        <f t="shared" si="143"/>
        <v>0</v>
      </c>
      <c r="FM107" s="79">
        <f t="shared" si="143"/>
        <v>0</v>
      </c>
      <c r="FN107" s="80"/>
      <c r="FO107" s="80"/>
      <c r="FP107" s="79">
        <f t="shared" si="143"/>
        <v>0</v>
      </c>
      <c r="FQ107" s="79">
        <f t="shared" si="143"/>
        <v>0</v>
      </c>
      <c r="FR107" s="79">
        <f t="shared" si="143"/>
        <v>0</v>
      </c>
      <c r="FS107" s="79">
        <f t="shared" si="143"/>
        <v>0</v>
      </c>
      <c r="FT107" s="79">
        <f t="shared" si="143"/>
        <v>0</v>
      </c>
      <c r="FU107" s="80"/>
      <c r="FV107" s="80"/>
      <c r="FW107" s="79">
        <f t="shared" si="143"/>
        <v>0</v>
      </c>
      <c r="FX107" s="79">
        <f t="shared" si="143"/>
        <v>0</v>
      </c>
      <c r="FY107" s="79">
        <f t="shared" si="143"/>
        <v>0</v>
      </c>
    </row>
    <row r="108" spans="1:181" ht="31.5" customHeight="1">
      <c r="A108" s="82"/>
      <c r="B108" s="87"/>
      <c r="C108" s="87"/>
      <c r="D108" s="130"/>
      <c r="E108" s="87"/>
      <c r="F108" s="87"/>
      <c r="G108" s="87"/>
      <c r="H108" s="83"/>
      <c r="I108" s="83"/>
      <c r="J108" s="84"/>
      <c r="K108" s="85"/>
      <c r="L108" s="84"/>
      <c r="M108" s="124"/>
      <c r="N108" s="124"/>
      <c r="O108" s="76"/>
      <c r="P108" s="86"/>
      <c r="Q108" s="88"/>
      <c r="R108" s="79"/>
      <c r="S108" s="79"/>
      <c r="T108" s="79"/>
      <c r="U108" s="79"/>
      <c r="V108" s="79"/>
      <c r="W108" s="80"/>
      <c r="X108" s="80"/>
      <c r="Y108" s="79"/>
      <c r="Z108" s="79"/>
      <c r="AA108" s="79"/>
      <c r="AB108" s="79"/>
      <c r="AC108" s="79"/>
      <c r="AD108" s="80"/>
      <c r="AE108" s="80"/>
      <c r="AF108" s="79"/>
      <c r="AG108" s="79"/>
      <c r="AH108" s="79"/>
      <c r="AI108" s="79"/>
      <c r="AJ108" s="79"/>
      <c r="AK108" s="80"/>
      <c r="AL108" s="80"/>
      <c r="AM108" s="79"/>
      <c r="AN108" s="79"/>
      <c r="AO108" s="79">
        <f t="shared" si="146"/>
        <v>0</v>
      </c>
      <c r="AP108" s="79">
        <f t="shared" si="146"/>
        <v>0</v>
      </c>
      <c r="AQ108" s="79">
        <f t="shared" si="146"/>
        <v>0</v>
      </c>
      <c r="AR108" s="80"/>
      <c r="AS108" s="80"/>
      <c r="AT108" s="79">
        <f t="shared" si="147"/>
        <v>0</v>
      </c>
      <c r="AU108" s="79">
        <f t="shared" si="147"/>
        <v>0</v>
      </c>
      <c r="AV108" s="79">
        <f t="shared" si="147"/>
        <v>0</v>
      </c>
      <c r="AW108" s="79">
        <f t="shared" si="147"/>
        <v>0</v>
      </c>
      <c r="AX108" s="79">
        <f t="shared" si="147"/>
        <v>0</v>
      </c>
      <c r="AY108" s="80"/>
      <c r="AZ108" s="80"/>
      <c r="BA108" s="79">
        <f t="shared" si="148"/>
        <v>0</v>
      </c>
      <c r="BB108" s="79">
        <f t="shared" si="148"/>
        <v>0</v>
      </c>
      <c r="BC108" s="79">
        <f t="shared" si="148"/>
        <v>0</v>
      </c>
      <c r="BD108" s="79">
        <f t="shared" si="148"/>
        <v>0</v>
      </c>
      <c r="BE108" s="79">
        <f t="shared" si="148"/>
        <v>0</v>
      </c>
      <c r="BF108" s="80"/>
      <c r="BG108" s="80"/>
      <c r="BH108" s="79">
        <f t="shared" si="149"/>
        <v>0</v>
      </c>
      <c r="BI108" s="79">
        <f t="shared" si="149"/>
        <v>0</v>
      </c>
      <c r="BJ108" s="79">
        <f t="shared" si="149"/>
        <v>0</v>
      </c>
      <c r="BK108" s="79">
        <f t="shared" si="149"/>
        <v>0</v>
      </c>
      <c r="BL108" s="79">
        <f t="shared" si="149"/>
        <v>0</v>
      </c>
      <c r="BM108" s="80"/>
      <c r="BN108" s="80"/>
      <c r="BO108" s="79">
        <f t="shared" si="150"/>
        <v>0</v>
      </c>
      <c r="BP108" s="79">
        <f t="shared" si="150"/>
        <v>0</v>
      </c>
      <c r="BQ108" s="79">
        <f t="shared" si="150"/>
        <v>0</v>
      </c>
      <c r="BR108" s="79">
        <f t="shared" si="150"/>
        <v>0</v>
      </c>
      <c r="BS108" s="79">
        <f t="shared" si="150"/>
        <v>0</v>
      </c>
      <c r="BT108" s="80"/>
      <c r="BU108" s="80"/>
      <c r="BV108" s="79">
        <f t="shared" si="151"/>
        <v>0</v>
      </c>
      <c r="BW108" s="79">
        <f t="shared" si="151"/>
        <v>0</v>
      </c>
      <c r="BX108" s="79">
        <f t="shared" si="151"/>
        <v>0</v>
      </c>
      <c r="BY108" s="79">
        <f t="shared" si="151"/>
        <v>0</v>
      </c>
      <c r="BZ108" s="79">
        <f t="shared" si="151"/>
        <v>0</v>
      </c>
      <c r="CA108" s="80"/>
      <c r="CB108" s="80"/>
      <c r="CC108" s="79">
        <f t="shared" si="152"/>
        <v>0</v>
      </c>
      <c r="CD108" s="79">
        <f t="shared" si="152"/>
        <v>0</v>
      </c>
      <c r="CE108" s="79">
        <f t="shared" si="152"/>
        <v>0</v>
      </c>
      <c r="CF108" s="79">
        <f t="shared" si="152"/>
        <v>0</v>
      </c>
      <c r="CG108" s="79">
        <f t="shared" si="152"/>
        <v>0</v>
      </c>
      <c r="CH108" s="80"/>
      <c r="CI108" s="80"/>
      <c r="CJ108" s="79">
        <f t="shared" si="153"/>
        <v>0</v>
      </c>
      <c r="CK108" s="79">
        <f t="shared" si="153"/>
        <v>0</v>
      </c>
      <c r="CL108" s="79">
        <f t="shared" si="153"/>
        <v>0</v>
      </c>
      <c r="CM108" s="79">
        <f t="shared" si="153"/>
        <v>0</v>
      </c>
      <c r="CN108" s="79">
        <f t="shared" si="153"/>
        <v>0</v>
      </c>
      <c r="CO108" s="80"/>
      <c r="CP108" s="80"/>
      <c r="CQ108" s="79">
        <f t="shared" si="153"/>
        <v>0</v>
      </c>
      <c r="CR108" s="79">
        <f t="shared" si="153"/>
        <v>0</v>
      </c>
      <c r="CS108" s="79">
        <f t="shared" si="153"/>
        <v>0</v>
      </c>
      <c r="CT108" s="79">
        <f t="shared" si="134"/>
        <v>0</v>
      </c>
      <c r="CU108" s="79">
        <f t="shared" si="134"/>
        <v>0</v>
      </c>
      <c r="CV108" s="80"/>
      <c r="CW108" s="80"/>
      <c r="CX108" s="79">
        <f t="shared" si="134"/>
        <v>0</v>
      </c>
      <c r="CY108" s="79">
        <f t="shared" si="134"/>
        <v>0</v>
      </c>
      <c r="CZ108" s="79">
        <f t="shared" si="134"/>
        <v>0</v>
      </c>
      <c r="DA108" s="79">
        <f t="shared" si="134"/>
        <v>0</v>
      </c>
      <c r="DB108" s="79">
        <f t="shared" si="134"/>
        <v>0</v>
      </c>
      <c r="DC108" s="80"/>
      <c r="DD108" s="80"/>
      <c r="DE108" s="79">
        <f t="shared" si="144"/>
        <v>0</v>
      </c>
      <c r="DF108" s="79">
        <f t="shared" si="144"/>
        <v>0</v>
      </c>
      <c r="DG108" s="79">
        <f t="shared" si="144"/>
        <v>0</v>
      </c>
      <c r="DH108" s="79">
        <f t="shared" si="144"/>
        <v>0</v>
      </c>
      <c r="DI108" s="79">
        <f t="shared" si="144"/>
        <v>0</v>
      </c>
      <c r="DJ108" s="80"/>
      <c r="DK108" s="80"/>
      <c r="DL108" s="79">
        <f t="shared" si="144"/>
        <v>0</v>
      </c>
      <c r="DM108" s="79">
        <f t="shared" si="144"/>
        <v>0</v>
      </c>
      <c r="DN108" s="79">
        <f t="shared" si="144"/>
        <v>0</v>
      </c>
      <c r="DO108" s="79">
        <f t="shared" si="144"/>
        <v>0</v>
      </c>
      <c r="DP108" s="79">
        <f t="shared" si="144"/>
        <v>0</v>
      </c>
      <c r="DQ108" s="80"/>
      <c r="DR108" s="80"/>
      <c r="DS108" s="79">
        <f t="shared" si="144"/>
        <v>0</v>
      </c>
      <c r="DT108" s="79">
        <f t="shared" si="144"/>
        <v>0</v>
      </c>
      <c r="DU108" s="79">
        <f t="shared" si="154"/>
        <v>0</v>
      </c>
      <c r="DV108" s="79">
        <f t="shared" si="154"/>
        <v>0</v>
      </c>
      <c r="DW108" s="79">
        <f t="shared" si="154"/>
        <v>0</v>
      </c>
      <c r="DX108" s="80"/>
      <c r="DY108" s="80"/>
      <c r="DZ108" s="79">
        <f t="shared" si="154"/>
        <v>0</v>
      </c>
      <c r="EA108" s="79">
        <f t="shared" si="154"/>
        <v>0</v>
      </c>
      <c r="EB108" s="79">
        <f t="shared" si="154"/>
        <v>0</v>
      </c>
      <c r="EC108" s="79">
        <f t="shared" si="154"/>
        <v>0</v>
      </c>
      <c r="ED108" s="79">
        <f t="shared" si="154"/>
        <v>0</v>
      </c>
      <c r="EE108" s="80"/>
      <c r="EF108" s="80"/>
      <c r="EG108" s="79">
        <f t="shared" si="154"/>
        <v>0</v>
      </c>
      <c r="EH108" s="79">
        <f t="shared" si="154"/>
        <v>0</v>
      </c>
      <c r="EI108" s="79">
        <f t="shared" si="154"/>
        <v>0</v>
      </c>
      <c r="EJ108" s="79">
        <f t="shared" si="154"/>
        <v>0</v>
      </c>
      <c r="EK108" s="79">
        <f t="shared" si="154"/>
        <v>0</v>
      </c>
      <c r="EL108" s="80"/>
      <c r="EM108" s="80"/>
      <c r="EN108" s="79">
        <f t="shared" si="154"/>
        <v>0</v>
      </c>
      <c r="EO108" s="79">
        <f t="shared" si="154"/>
        <v>0</v>
      </c>
      <c r="EP108" s="79">
        <f t="shared" si="154"/>
        <v>0</v>
      </c>
      <c r="EQ108" s="79">
        <f t="shared" si="154"/>
        <v>0</v>
      </c>
      <c r="ER108" s="79">
        <f t="shared" si="154"/>
        <v>0</v>
      </c>
      <c r="ES108" s="80"/>
      <c r="ET108" s="80"/>
      <c r="EU108" s="79">
        <f t="shared" si="157"/>
        <v>0</v>
      </c>
      <c r="EV108" s="79">
        <f t="shared" si="157"/>
        <v>0</v>
      </c>
      <c r="EW108" s="79">
        <f t="shared" si="157"/>
        <v>0</v>
      </c>
      <c r="EX108" s="79">
        <f t="shared" si="157"/>
        <v>0</v>
      </c>
      <c r="EY108" s="79">
        <f t="shared" si="157"/>
        <v>0</v>
      </c>
      <c r="EZ108" s="80"/>
      <c r="FA108" s="80"/>
      <c r="FB108" s="79">
        <f t="shared" si="157"/>
        <v>0</v>
      </c>
      <c r="FC108" s="79">
        <f t="shared" si="157"/>
        <v>0</v>
      </c>
      <c r="FD108" s="79">
        <f t="shared" si="157"/>
        <v>0</v>
      </c>
      <c r="FE108" s="79">
        <f t="shared" si="157"/>
        <v>0</v>
      </c>
      <c r="FF108" s="79">
        <f t="shared" si="157"/>
        <v>0</v>
      </c>
      <c r="FG108" s="80"/>
      <c r="FH108" s="80"/>
      <c r="FI108" s="79">
        <f t="shared" si="157"/>
        <v>0</v>
      </c>
      <c r="FJ108" s="79">
        <f t="shared" si="157"/>
        <v>0</v>
      </c>
      <c r="FK108" s="79">
        <f t="shared" si="143"/>
        <v>0</v>
      </c>
      <c r="FL108" s="79">
        <f t="shared" si="143"/>
        <v>0</v>
      </c>
      <c r="FM108" s="79">
        <f t="shared" si="143"/>
        <v>0</v>
      </c>
      <c r="FN108" s="80"/>
      <c r="FO108" s="80"/>
      <c r="FP108" s="79">
        <f t="shared" si="143"/>
        <v>0</v>
      </c>
      <c r="FQ108" s="79">
        <f t="shared" si="143"/>
        <v>0</v>
      </c>
      <c r="FR108" s="79">
        <f t="shared" si="143"/>
        <v>0</v>
      </c>
      <c r="FS108" s="79">
        <f t="shared" si="143"/>
        <v>0</v>
      </c>
      <c r="FT108" s="79">
        <f t="shared" si="143"/>
        <v>0</v>
      </c>
      <c r="FU108" s="80"/>
      <c r="FV108" s="80"/>
      <c r="FW108" s="79">
        <f t="shared" si="143"/>
        <v>0</v>
      </c>
      <c r="FX108" s="79">
        <f t="shared" si="143"/>
        <v>0</v>
      </c>
      <c r="FY108" s="79">
        <f t="shared" si="143"/>
        <v>0</v>
      </c>
    </row>
    <row r="109" spans="1:181" ht="31.5" customHeight="1">
      <c r="A109" s="82"/>
      <c r="B109" s="87"/>
      <c r="C109" s="87"/>
      <c r="D109" s="130"/>
      <c r="E109" s="87"/>
      <c r="F109" s="87"/>
      <c r="G109" s="87"/>
      <c r="H109" s="83"/>
      <c r="I109" s="83"/>
      <c r="J109" s="84"/>
      <c r="K109" s="85"/>
      <c r="L109" s="84"/>
      <c r="M109" s="124"/>
      <c r="N109" s="124"/>
      <c r="O109" s="76"/>
      <c r="P109" s="86"/>
      <c r="Q109" s="88"/>
      <c r="R109" s="79"/>
      <c r="S109" s="79"/>
      <c r="T109" s="79"/>
      <c r="U109" s="79"/>
      <c r="V109" s="79"/>
      <c r="W109" s="80"/>
      <c r="X109" s="80"/>
      <c r="Y109" s="79"/>
      <c r="Z109" s="79"/>
      <c r="AA109" s="79"/>
      <c r="AB109" s="79"/>
      <c r="AC109" s="79"/>
      <c r="AD109" s="80"/>
      <c r="AE109" s="80"/>
      <c r="AF109" s="79"/>
      <c r="AG109" s="79"/>
      <c r="AH109" s="79"/>
      <c r="AI109" s="79"/>
      <c r="AJ109" s="79"/>
      <c r="AK109" s="80"/>
      <c r="AL109" s="80"/>
      <c r="AM109" s="79"/>
      <c r="AN109" s="79"/>
      <c r="AO109" s="79"/>
      <c r="AP109" s="79"/>
      <c r="AQ109" s="79"/>
      <c r="AR109" s="80"/>
      <c r="AS109" s="80"/>
      <c r="AT109" s="79"/>
      <c r="AU109" s="79"/>
      <c r="AV109" s="79"/>
      <c r="AW109" s="79"/>
      <c r="AX109" s="79"/>
      <c r="AY109" s="80"/>
      <c r="AZ109" s="80"/>
      <c r="BA109" s="79"/>
      <c r="BB109" s="79"/>
      <c r="BC109" s="79"/>
      <c r="BD109" s="79"/>
      <c r="BE109" s="79"/>
      <c r="BF109" s="80"/>
      <c r="BG109" s="80"/>
      <c r="BH109" s="79"/>
      <c r="BI109" s="79">
        <f t="shared" si="149"/>
        <v>0</v>
      </c>
      <c r="BJ109" s="79">
        <f t="shared" si="149"/>
        <v>0</v>
      </c>
      <c r="BK109" s="79">
        <f t="shared" si="149"/>
        <v>0</v>
      </c>
      <c r="BL109" s="79">
        <f t="shared" si="149"/>
        <v>0</v>
      </c>
      <c r="BM109" s="80"/>
      <c r="BN109" s="80"/>
      <c r="BO109" s="79">
        <f t="shared" si="150"/>
        <v>0</v>
      </c>
      <c r="BP109" s="79">
        <f t="shared" si="150"/>
        <v>0</v>
      </c>
      <c r="BQ109" s="79">
        <f t="shared" si="150"/>
        <v>0</v>
      </c>
      <c r="BR109" s="79">
        <f t="shared" si="150"/>
        <v>0</v>
      </c>
      <c r="BS109" s="79">
        <f t="shared" si="150"/>
        <v>0</v>
      </c>
      <c r="BT109" s="80"/>
      <c r="BU109" s="80"/>
      <c r="BV109" s="79">
        <f t="shared" si="151"/>
        <v>0</v>
      </c>
      <c r="BW109" s="79">
        <f t="shared" si="151"/>
        <v>0</v>
      </c>
      <c r="BX109" s="79">
        <f t="shared" si="151"/>
        <v>0</v>
      </c>
      <c r="BY109" s="79">
        <f t="shared" si="151"/>
        <v>0</v>
      </c>
      <c r="BZ109" s="79">
        <f t="shared" si="151"/>
        <v>0</v>
      </c>
      <c r="CA109" s="80"/>
      <c r="CB109" s="80"/>
      <c r="CC109" s="79">
        <f t="shared" si="152"/>
        <v>0</v>
      </c>
      <c r="CD109" s="79">
        <f t="shared" si="152"/>
        <v>0</v>
      </c>
      <c r="CE109" s="79">
        <f t="shared" si="152"/>
        <v>0</v>
      </c>
      <c r="CF109" s="79">
        <f t="shared" si="152"/>
        <v>0</v>
      </c>
      <c r="CG109" s="79">
        <f t="shared" si="152"/>
        <v>0</v>
      </c>
      <c r="CH109" s="80"/>
      <c r="CI109" s="80"/>
      <c r="CJ109" s="79">
        <f t="shared" si="153"/>
        <v>0</v>
      </c>
      <c r="CK109" s="79">
        <f t="shared" si="153"/>
        <v>0</v>
      </c>
      <c r="CL109" s="79">
        <f t="shared" si="153"/>
        <v>0</v>
      </c>
      <c r="CM109" s="79">
        <f t="shared" si="153"/>
        <v>0</v>
      </c>
      <c r="CN109" s="79">
        <f t="shared" si="153"/>
        <v>0</v>
      </c>
      <c r="CO109" s="80"/>
      <c r="CP109" s="80"/>
      <c r="CQ109" s="79">
        <f t="shared" si="153"/>
        <v>0</v>
      </c>
      <c r="CR109" s="79">
        <f t="shared" si="153"/>
        <v>0</v>
      </c>
      <c r="CS109" s="79">
        <f t="shared" si="153"/>
        <v>0</v>
      </c>
      <c r="CT109" s="79">
        <f t="shared" si="134"/>
        <v>0</v>
      </c>
      <c r="CU109" s="79">
        <f t="shared" si="134"/>
        <v>0</v>
      </c>
      <c r="CV109" s="80"/>
      <c r="CW109" s="80"/>
      <c r="CX109" s="79">
        <f t="shared" si="134"/>
        <v>0</v>
      </c>
      <c r="CY109" s="79">
        <f t="shared" si="134"/>
        <v>0</v>
      </c>
      <c r="CZ109" s="79">
        <f t="shared" si="134"/>
        <v>0</v>
      </c>
      <c r="DA109" s="79">
        <f t="shared" si="134"/>
        <v>0</v>
      </c>
      <c r="DB109" s="79">
        <f t="shared" si="134"/>
        <v>0</v>
      </c>
      <c r="DC109" s="80"/>
      <c r="DD109" s="80"/>
      <c r="DE109" s="79">
        <f t="shared" si="144"/>
        <v>0</v>
      </c>
      <c r="DF109" s="79">
        <f t="shared" si="144"/>
        <v>0</v>
      </c>
      <c r="DG109" s="79">
        <f t="shared" si="144"/>
        <v>0</v>
      </c>
      <c r="DH109" s="79">
        <f t="shared" si="144"/>
        <v>0</v>
      </c>
      <c r="DI109" s="79">
        <f t="shared" si="144"/>
        <v>0</v>
      </c>
      <c r="DJ109" s="80"/>
      <c r="DK109" s="80"/>
      <c r="DL109" s="79">
        <f t="shared" si="144"/>
        <v>0</v>
      </c>
      <c r="DM109" s="79">
        <f t="shared" si="144"/>
        <v>0</v>
      </c>
      <c r="DN109" s="79">
        <f t="shared" si="144"/>
        <v>0</v>
      </c>
      <c r="DO109" s="79">
        <f t="shared" si="144"/>
        <v>0</v>
      </c>
      <c r="DP109" s="79">
        <f t="shared" si="144"/>
        <v>0</v>
      </c>
      <c r="DQ109" s="80"/>
      <c r="DR109" s="80"/>
      <c r="DS109" s="79">
        <f t="shared" si="144"/>
        <v>0</v>
      </c>
      <c r="DT109" s="79">
        <f t="shared" si="144"/>
        <v>0</v>
      </c>
      <c r="DU109" s="79">
        <f t="shared" si="154"/>
        <v>0</v>
      </c>
      <c r="DV109" s="79">
        <f t="shared" si="154"/>
        <v>0</v>
      </c>
      <c r="DW109" s="79">
        <f t="shared" si="154"/>
        <v>0</v>
      </c>
      <c r="DX109" s="80"/>
      <c r="DY109" s="80"/>
      <c r="DZ109" s="79">
        <f t="shared" si="154"/>
        <v>0</v>
      </c>
      <c r="EA109" s="79">
        <f t="shared" si="154"/>
        <v>0</v>
      </c>
      <c r="EB109" s="79">
        <f t="shared" si="154"/>
        <v>0</v>
      </c>
      <c r="EC109" s="79">
        <f t="shared" si="154"/>
        <v>0</v>
      </c>
      <c r="ED109" s="79">
        <f t="shared" si="154"/>
        <v>0</v>
      </c>
      <c r="EE109" s="80"/>
      <c r="EF109" s="80"/>
      <c r="EG109" s="79">
        <f t="shared" si="154"/>
        <v>0</v>
      </c>
      <c r="EH109" s="79">
        <f t="shared" si="154"/>
        <v>0</v>
      </c>
      <c r="EI109" s="79">
        <f t="shared" si="154"/>
        <v>0</v>
      </c>
      <c r="EJ109" s="79">
        <f t="shared" si="154"/>
        <v>0</v>
      </c>
      <c r="EK109" s="79">
        <f t="shared" si="154"/>
        <v>0</v>
      </c>
      <c r="EL109" s="80"/>
      <c r="EM109" s="80"/>
      <c r="EN109" s="79">
        <f t="shared" si="154"/>
        <v>0</v>
      </c>
      <c r="EO109" s="79">
        <f t="shared" si="154"/>
        <v>0</v>
      </c>
      <c r="EP109" s="79">
        <f t="shared" si="154"/>
        <v>0</v>
      </c>
      <c r="EQ109" s="79">
        <f t="shared" si="154"/>
        <v>0</v>
      </c>
      <c r="ER109" s="79">
        <f t="shared" si="154"/>
        <v>0</v>
      </c>
      <c r="ES109" s="80"/>
      <c r="ET109" s="80"/>
      <c r="EU109" s="79">
        <f t="shared" si="157"/>
        <v>0</v>
      </c>
      <c r="EV109" s="79">
        <f t="shared" si="157"/>
        <v>0</v>
      </c>
      <c r="EW109" s="79">
        <f t="shared" si="157"/>
        <v>0</v>
      </c>
      <c r="EX109" s="79">
        <f t="shared" si="157"/>
        <v>0</v>
      </c>
      <c r="EY109" s="79">
        <f t="shared" si="157"/>
        <v>0</v>
      </c>
      <c r="EZ109" s="80"/>
      <c r="FA109" s="80"/>
      <c r="FB109" s="79">
        <f t="shared" si="157"/>
        <v>0</v>
      </c>
      <c r="FC109" s="79">
        <f t="shared" si="157"/>
        <v>0</v>
      </c>
      <c r="FD109" s="79">
        <f t="shared" si="157"/>
        <v>0</v>
      </c>
      <c r="FE109" s="79">
        <f t="shared" si="157"/>
        <v>0</v>
      </c>
      <c r="FF109" s="79">
        <f t="shared" si="157"/>
        <v>0</v>
      </c>
      <c r="FG109" s="80"/>
      <c r="FH109" s="80"/>
      <c r="FI109" s="79">
        <f t="shared" si="157"/>
        <v>0</v>
      </c>
      <c r="FJ109" s="79">
        <f t="shared" si="157"/>
        <v>0</v>
      </c>
      <c r="FK109" s="79">
        <f t="shared" si="143"/>
        <v>0</v>
      </c>
      <c r="FL109" s="79">
        <f t="shared" si="143"/>
        <v>0</v>
      </c>
      <c r="FM109" s="79">
        <f t="shared" si="143"/>
        <v>0</v>
      </c>
      <c r="FN109" s="80"/>
      <c r="FO109" s="80"/>
      <c r="FP109" s="79">
        <f t="shared" si="143"/>
        <v>0</v>
      </c>
      <c r="FQ109" s="79">
        <f t="shared" si="143"/>
        <v>0</v>
      </c>
      <c r="FR109" s="79">
        <f t="shared" si="143"/>
        <v>0</v>
      </c>
      <c r="FS109" s="79">
        <f t="shared" si="143"/>
        <v>0</v>
      </c>
      <c r="FT109" s="79">
        <f t="shared" si="143"/>
        <v>0</v>
      </c>
      <c r="FU109" s="80"/>
      <c r="FV109" s="80"/>
      <c r="FW109" s="79">
        <f t="shared" si="143"/>
        <v>0</v>
      </c>
      <c r="FX109" s="79">
        <f t="shared" si="143"/>
        <v>0</v>
      </c>
      <c r="FY109" s="79">
        <f t="shared" si="143"/>
        <v>0</v>
      </c>
    </row>
    <row r="110" spans="1:181" s="112" customFormat="1" ht="31.5" customHeight="1">
      <c r="A110" s="82"/>
      <c r="B110" s="87"/>
      <c r="C110" s="87"/>
      <c r="D110" s="130"/>
      <c r="E110" s="87"/>
      <c r="F110" s="87"/>
      <c r="G110" s="87"/>
      <c r="H110" s="83"/>
      <c r="I110" s="83"/>
      <c r="J110" s="84"/>
      <c r="K110" s="85"/>
      <c r="L110" s="84"/>
      <c r="M110" s="124"/>
      <c r="N110" s="124"/>
      <c r="O110" s="76"/>
      <c r="P110" s="86"/>
      <c r="Q110" s="88"/>
      <c r="R110" s="79"/>
      <c r="S110" s="79"/>
      <c r="T110" s="79"/>
      <c r="U110" s="79"/>
      <c r="V110" s="79"/>
      <c r="W110" s="80"/>
      <c r="X110" s="80"/>
      <c r="Y110" s="79"/>
      <c r="Z110" s="79"/>
      <c r="AA110" s="79"/>
      <c r="AB110" s="79"/>
      <c r="AC110" s="79"/>
      <c r="AD110" s="80"/>
      <c r="AE110" s="80"/>
      <c r="AF110" s="79"/>
      <c r="AG110" s="79"/>
      <c r="AH110" s="79"/>
      <c r="AI110" s="79"/>
      <c r="AJ110" s="79"/>
      <c r="AK110" s="80"/>
      <c r="AL110" s="80"/>
      <c r="AM110" s="79"/>
      <c r="AN110" s="79"/>
      <c r="AO110" s="79">
        <f t="shared" si="146"/>
        <v>0</v>
      </c>
      <c r="AP110" s="79">
        <f t="shared" si="146"/>
        <v>0</v>
      </c>
      <c r="AQ110" s="79">
        <f t="shared" si="146"/>
        <v>0</v>
      </c>
      <c r="AR110" s="80"/>
      <c r="AS110" s="80"/>
      <c r="AT110" s="79">
        <f t="shared" si="147"/>
        <v>0</v>
      </c>
      <c r="AU110" s="79">
        <f t="shared" si="147"/>
        <v>0</v>
      </c>
      <c r="AV110" s="79">
        <f t="shared" si="147"/>
        <v>0</v>
      </c>
      <c r="AW110" s="79">
        <f t="shared" si="147"/>
        <v>0</v>
      </c>
      <c r="AX110" s="79">
        <f t="shared" si="147"/>
        <v>0</v>
      </c>
      <c r="AY110" s="80"/>
      <c r="AZ110" s="80"/>
      <c r="BA110" s="79">
        <f t="shared" si="148"/>
        <v>0</v>
      </c>
      <c r="BB110" s="79">
        <f t="shared" si="148"/>
        <v>0</v>
      </c>
      <c r="BC110" s="79">
        <f t="shared" si="148"/>
        <v>0</v>
      </c>
      <c r="BD110" s="79">
        <f t="shared" si="148"/>
        <v>0</v>
      </c>
      <c r="BE110" s="79">
        <f t="shared" si="148"/>
        <v>0</v>
      </c>
      <c r="BF110" s="80"/>
      <c r="BG110" s="80"/>
      <c r="BH110" s="79">
        <f t="shared" si="149"/>
        <v>0</v>
      </c>
      <c r="BI110" s="79">
        <f t="shared" si="149"/>
        <v>0</v>
      </c>
      <c r="BJ110" s="79">
        <f t="shared" si="149"/>
        <v>0</v>
      </c>
      <c r="BK110" s="79">
        <f t="shared" si="149"/>
        <v>0</v>
      </c>
      <c r="BL110" s="79">
        <f t="shared" si="149"/>
        <v>0</v>
      </c>
      <c r="BM110" s="80"/>
      <c r="BN110" s="80"/>
      <c r="BO110" s="79">
        <f t="shared" si="150"/>
        <v>0</v>
      </c>
      <c r="BP110" s="79">
        <f t="shared" si="150"/>
        <v>0</v>
      </c>
      <c r="BQ110" s="79">
        <f t="shared" si="150"/>
        <v>0</v>
      </c>
      <c r="BR110" s="79">
        <f t="shared" si="150"/>
        <v>0</v>
      </c>
      <c r="BS110" s="79">
        <f t="shared" si="150"/>
        <v>0</v>
      </c>
      <c r="BT110" s="80"/>
      <c r="BU110" s="80"/>
      <c r="BV110" s="79">
        <f t="shared" si="151"/>
        <v>0</v>
      </c>
      <c r="BW110" s="79">
        <f t="shared" si="151"/>
        <v>0</v>
      </c>
      <c r="BX110" s="79">
        <f t="shared" si="151"/>
        <v>0</v>
      </c>
      <c r="BY110" s="79">
        <f t="shared" si="151"/>
        <v>0</v>
      </c>
      <c r="BZ110" s="79">
        <f t="shared" si="151"/>
        <v>0</v>
      </c>
      <c r="CA110" s="80"/>
      <c r="CB110" s="80"/>
      <c r="CC110" s="79">
        <f t="shared" si="152"/>
        <v>0</v>
      </c>
      <c r="CD110" s="111">
        <f t="shared" si="152"/>
        <v>0</v>
      </c>
      <c r="CE110" s="111">
        <f t="shared" si="152"/>
        <v>0</v>
      </c>
      <c r="CF110" s="111">
        <f t="shared" si="152"/>
        <v>0</v>
      </c>
      <c r="CG110" s="111">
        <f t="shared" si="152"/>
        <v>0</v>
      </c>
      <c r="CH110" s="111"/>
      <c r="CI110" s="111"/>
      <c r="CJ110" s="111">
        <f t="shared" si="153"/>
        <v>0</v>
      </c>
      <c r="CK110" s="111">
        <f t="shared" si="153"/>
        <v>0</v>
      </c>
      <c r="CL110" s="111">
        <f t="shared" si="153"/>
        <v>0</v>
      </c>
      <c r="CM110" s="111">
        <f t="shared" si="153"/>
        <v>0</v>
      </c>
      <c r="CN110" s="111">
        <f t="shared" si="153"/>
        <v>0</v>
      </c>
      <c r="CO110" s="111"/>
      <c r="CP110" s="111"/>
      <c r="CQ110" s="111">
        <f t="shared" si="153"/>
        <v>0</v>
      </c>
      <c r="CR110" s="111">
        <f t="shared" si="153"/>
        <v>0</v>
      </c>
      <c r="CS110" s="79">
        <f t="shared" si="153"/>
        <v>0</v>
      </c>
      <c r="CT110" s="79">
        <f t="shared" si="134"/>
        <v>0</v>
      </c>
      <c r="CU110" s="79">
        <f t="shared" si="134"/>
        <v>0</v>
      </c>
      <c r="CV110" s="80"/>
      <c r="CW110" s="80"/>
      <c r="CX110" s="79">
        <f t="shared" si="134"/>
        <v>0</v>
      </c>
      <c r="CY110" s="79">
        <f t="shared" si="134"/>
        <v>0</v>
      </c>
      <c r="CZ110" s="79">
        <f t="shared" si="134"/>
        <v>0</v>
      </c>
      <c r="DA110" s="79">
        <f t="shared" si="134"/>
        <v>0</v>
      </c>
      <c r="DB110" s="79">
        <f t="shared" si="134"/>
        <v>0</v>
      </c>
      <c r="DC110" s="111"/>
      <c r="DD110" s="111"/>
      <c r="DE110" s="79">
        <f t="shared" si="144"/>
        <v>0</v>
      </c>
      <c r="DF110" s="79">
        <f t="shared" si="144"/>
        <v>0</v>
      </c>
      <c r="DG110" s="79">
        <f t="shared" si="144"/>
        <v>0</v>
      </c>
      <c r="DH110" s="79">
        <f t="shared" si="144"/>
        <v>0</v>
      </c>
      <c r="DI110" s="79">
        <f t="shared" si="144"/>
        <v>0</v>
      </c>
      <c r="DJ110" s="80"/>
      <c r="DK110" s="80"/>
      <c r="DL110" s="79">
        <f t="shared" si="144"/>
        <v>0</v>
      </c>
      <c r="DM110" s="79">
        <f t="shared" si="144"/>
        <v>0</v>
      </c>
      <c r="DN110" s="79">
        <f t="shared" si="144"/>
        <v>0</v>
      </c>
      <c r="DO110" s="79">
        <f t="shared" si="144"/>
        <v>0</v>
      </c>
      <c r="DP110" s="79">
        <f t="shared" si="144"/>
        <v>0</v>
      </c>
      <c r="DQ110" s="80"/>
      <c r="DR110" s="80"/>
      <c r="DS110" s="79">
        <f t="shared" si="144"/>
        <v>0</v>
      </c>
      <c r="DT110" s="79">
        <f t="shared" si="144"/>
        <v>0</v>
      </c>
      <c r="DU110" s="79">
        <f t="shared" si="154"/>
        <v>0</v>
      </c>
      <c r="DV110" s="79">
        <f t="shared" si="154"/>
        <v>0</v>
      </c>
      <c r="DW110" s="79">
        <f t="shared" si="154"/>
        <v>0</v>
      </c>
      <c r="DX110" s="80"/>
      <c r="DY110" s="80"/>
      <c r="DZ110" s="79">
        <f t="shared" si="154"/>
        <v>0</v>
      </c>
      <c r="EA110" s="79">
        <f t="shared" si="154"/>
        <v>0</v>
      </c>
      <c r="EB110" s="79">
        <f t="shared" si="154"/>
        <v>0</v>
      </c>
      <c r="EC110" s="79">
        <f t="shared" si="154"/>
        <v>0</v>
      </c>
      <c r="ED110" s="79">
        <f t="shared" si="154"/>
        <v>0</v>
      </c>
      <c r="EE110" s="80"/>
      <c r="EF110" s="80"/>
      <c r="EG110" s="79">
        <f t="shared" si="154"/>
        <v>0</v>
      </c>
      <c r="EH110" s="79">
        <f t="shared" si="154"/>
        <v>0</v>
      </c>
      <c r="EI110" s="79">
        <f t="shared" si="154"/>
        <v>0</v>
      </c>
      <c r="EJ110" s="79">
        <f t="shared" si="154"/>
        <v>0</v>
      </c>
      <c r="EK110" s="79">
        <f t="shared" si="154"/>
        <v>0</v>
      </c>
      <c r="EL110" s="80"/>
      <c r="EM110" s="80"/>
      <c r="EN110" s="79">
        <f t="shared" si="154"/>
        <v>0</v>
      </c>
      <c r="EO110" s="79">
        <f t="shared" si="154"/>
        <v>0</v>
      </c>
      <c r="EP110" s="79">
        <f t="shared" si="154"/>
        <v>0</v>
      </c>
      <c r="EQ110" s="79">
        <f t="shared" si="154"/>
        <v>0</v>
      </c>
      <c r="ER110" s="79">
        <f t="shared" si="154"/>
        <v>0</v>
      </c>
      <c r="ES110" s="80"/>
      <c r="ET110" s="80"/>
      <c r="EU110" s="79">
        <f t="shared" si="157"/>
        <v>0</v>
      </c>
      <c r="EV110" s="79">
        <f t="shared" si="157"/>
        <v>0</v>
      </c>
      <c r="EW110" s="79">
        <f t="shared" si="157"/>
        <v>0</v>
      </c>
      <c r="EX110" s="79">
        <f t="shared" si="157"/>
        <v>0</v>
      </c>
      <c r="EY110" s="79">
        <f t="shared" si="157"/>
        <v>0</v>
      </c>
      <c r="EZ110" s="80"/>
      <c r="FA110" s="80"/>
      <c r="FB110" s="79">
        <f t="shared" si="157"/>
        <v>0</v>
      </c>
      <c r="FC110" s="79">
        <f t="shared" si="157"/>
        <v>0</v>
      </c>
      <c r="FD110" s="79">
        <f t="shared" si="157"/>
        <v>0</v>
      </c>
      <c r="FE110" s="79">
        <f t="shared" si="157"/>
        <v>0</v>
      </c>
      <c r="FF110" s="79">
        <f t="shared" si="157"/>
        <v>0</v>
      </c>
      <c r="FG110" s="80"/>
      <c r="FH110" s="80"/>
      <c r="FI110" s="79">
        <f t="shared" si="157"/>
        <v>0</v>
      </c>
      <c r="FJ110" s="79">
        <f t="shared" si="157"/>
        <v>0</v>
      </c>
      <c r="FK110" s="79">
        <f t="shared" si="143"/>
        <v>0</v>
      </c>
      <c r="FL110" s="79">
        <f t="shared" si="143"/>
        <v>0</v>
      </c>
      <c r="FM110" s="79">
        <f t="shared" si="143"/>
        <v>0</v>
      </c>
      <c r="FN110" s="80"/>
      <c r="FO110" s="80"/>
      <c r="FP110" s="79">
        <f t="shared" si="143"/>
        <v>0</v>
      </c>
      <c r="FQ110" s="79">
        <f t="shared" si="143"/>
        <v>0</v>
      </c>
      <c r="FR110" s="79">
        <f t="shared" si="143"/>
        <v>0</v>
      </c>
      <c r="FS110" s="79">
        <f t="shared" si="143"/>
        <v>0</v>
      </c>
      <c r="FT110" s="79">
        <f t="shared" si="143"/>
        <v>0</v>
      </c>
      <c r="FU110" s="80"/>
      <c r="FV110" s="80"/>
      <c r="FW110" s="79">
        <f t="shared" si="143"/>
        <v>0</v>
      </c>
      <c r="FX110" s="79">
        <f t="shared" si="143"/>
        <v>0</v>
      </c>
      <c r="FY110" s="79">
        <f t="shared" si="143"/>
        <v>0</v>
      </c>
    </row>
    <row r="111" spans="1:181" ht="20.25" customHeight="1">
      <c r="A111" s="113" t="s">
        <v>280</v>
      </c>
      <c r="B111" s="114"/>
      <c r="C111" s="114"/>
      <c r="D111" s="133"/>
      <c r="E111" s="114"/>
      <c r="F111" s="114"/>
      <c r="G111" s="114"/>
      <c r="H111" s="115"/>
      <c r="I111" s="115"/>
      <c r="J111" s="116"/>
      <c r="K111" s="116"/>
      <c r="L111" s="116"/>
      <c r="M111" s="127"/>
      <c r="N111" s="127"/>
      <c r="O111" s="116"/>
      <c r="P111" s="116"/>
      <c r="Q111" s="115">
        <f>SUM(Q3:Q110)</f>
        <v>10</v>
      </c>
      <c r="R111" s="117">
        <f>SUBTOTAL(9,R3:R96)</f>
        <v>4</v>
      </c>
      <c r="S111" s="117">
        <f>SUBTOTAL(9,S3:S96)</f>
        <v>4</v>
      </c>
      <c r="T111" s="117">
        <f>SUBTOTAL(9,T3:T96)</f>
        <v>4</v>
      </c>
      <c r="U111" s="118">
        <f>SUBTOTAL(9,U3:U96)</f>
        <v>4</v>
      </c>
      <c r="V111" s="118">
        <f>SUBTOTAL(9,V3:V96)</f>
        <v>0</v>
      </c>
      <c r="W111" s="118"/>
      <c r="X111" s="118"/>
      <c r="Y111" s="118">
        <f>SUBTOTAL(9,Y3:Y96)</f>
        <v>4</v>
      </c>
      <c r="Z111" s="118">
        <f>SUBTOTAL(9,Z3:Z96)</f>
        <v>4</v>
      </c>
      <c r="AA111" s="118">
        <f>SUBTOTAL(9,AA3:AA96)</f>
        <v>4</v>
      </c>
      <c r="AB111" s="118">
        <f>SUBTOTAL(9,AB3:AB96)</f>
        <v>4</v>
      </c>
      <c r="AC111" s="118">
        <f>SUBTOTAL(9,AC3:AC96)</f>
        <v>0</v>
      </c>
      <c r="AD111" s="118">
        <f>SUM(AD3:AD96)</f>
        <v>0</v>
      </c>
      <c r="AE111" s="118">
        <f>SUM(AE3:AE96)</f>
        <v>4</v>
      </c>
      <c r="AF111" s="118">
        <f>SUBTOTAL(9,AF3:AF96)</f>
        <v>4</v>
      </c>
      <c r="AG111" s="118">
        <f>SUBTOTAL(9,AG3:AG96)</f>
        <v>4</v>
      </c>
      <c r="AH111" s="118">
        <f>SUBTOTAL(9,AH3:AH96)</f>
        <v>4</v>
      </c>
      <c r="AI111" s="118">
        <f>SUBTOTAL(9,AI3:AI96)</f>
        <v>4</v>
      </c>
      <c r="AJ111" s="118">
        <f>SUBTOTAL(9,AJ3:AJ96)</f>
        <v>10</v>
      </c>
      <c r="AK111" s="118">
        <f>SUM(AK3:AK96)</f>
        <v>0</v>
      </c>
      <c r="AL111" s="118">
        <f>SUM(AL3:AL96)</f>
        <v>4</v>
      </c>
      <c r="AM111" s="118">
        <f t="shared" ref="AM111:BR111" si="158">SUBTOTAL(9,AM3:AM110)</f>
        <v>14</v>
      </c>
      <c r="AN111" s="118">
        <f t="shared" si="158"/>
        <v>14</v>
      </c>
      <c r="AO111" s="118">
        <f t="shared" si="158"/>
        <v>10</v>
      </c>
      <c r="AP111" s="118">
        <f t="shared" si="158"/>
        <v>10</v>
      </c>
      <c r="AQ111" s="118">
        <f t="shared" si="158"/>
        <v>10</v>
      </c>
      <c r="AR111" s="118">
        <f t="shared" si="158"/>
        <v>0</v>
      </c>
      <c r="AS111" s="118">
        <f t="shared" si="158"/>
        <v>0</v>
      </c>
      <c r="AT111" s="118">
        <f t="shared" si="158"/>
        <v>10</v>
      </c>
      <c r="AU111" s="118">
        <f t="shared" si="158"/>
        <v>10</v>
      </c>
      <c r="AV111" s="118">
        <f t="shared" si="158"/>
        <v>10</v>
      </c>
      <c r="AW111" s="118">
        <f t="shared" si="158"/>
        <v>10</v>
      </c>
      <c r="AX111" s="118">
        <f t="shared" si="158"/>
        <v>10</v>
      </c>
      <c r="AY111" s="118">
        <f t="shared" si="158"/>
        <v>0</v>
      </c>
      <c r="AZ111" s="118">
        <f t="shared" si="158"/>
        <v>0</v>
      </c>
      <c r="BA111" s="118">
        <f t="shared" si="158"/>
        <v>10</v>
      </c>
      <c r="BB111" s="118">
        <f t="shared" si="158"/>
        <v>10</v>
      </c>
      <c r="BC111" s="118">
        <f t="shared" si="158"/>
        <v>10</v>
      </c>
      <c r="BD111" s="118">
        <f t="shared" si="158"/>
        <v>10</v>
      </c>
      <c r="BE111" s="118">
        <f t="shared" si="158"/>
        <v>10</v>
      </c>
      <c r="BF111" s="118">
        <f t="shared" si="158"/>
        <v>0</v>
      </c>
      <c r="BG111" s="118">
        <f t="shared" si="158"/>
        <v>0</v>
      </c>
      <c r="BH111" s="118">
        <f t="shared" si="158"/>
        <v>10</v>
      </c>
      <c r="BI111" s="118">
        <f t="shared" si="158"/>
        <v>10</v>
      </c>
      <c r="BJ111" s="118">
        <f t="shared" si="158"/>
        <v>10</v>
      </c>
      <c r="BK111" s="118">
        <f t="shared" si="158"/>
        <v>10</v>
      </c>
      <c r="BL111" s="118">
        <f t="shared" si="158"/>
        <v>11</v>
      </c>
      <c r="BM111" s="118">
        <f t="shared" si="158"/>
        <v>1</v>
      </c>
      <c r="BN111" s="118">
        <f t="shared" si="158"/>
        <v>1</v>
      </c>
      <c r="BO111" s="118">
        <f t="shared" si="158"/>
        <v>11</v>
      </c>
      <c r="BP111" s="118">
        <f t="shared" si="158"/>
        <v>10</v>
      </c>
      <c r="BQ111" s="118">
        <f t="shared" si="158"/>
        <v>10</v>
      </c>
      <c r="BR111" s="118">
        <f t="shared" si="158"/>
        <v>10</v>
      </c>
      <c r="BS111" s="118">
        <f t="shared" ref="BS111:CX111" si="159">SUBTOTAL(9,BS3:BS110)</f>
        <v>10</v>
      </c>
      <c r="BT111" s="118">
        <f t="shared" si="159"/>
        <v>0</v>
      </c>
      <c r="BU111" s="118">
        <f t="shared" si="159"/>
        <v>0</v>
      </c>
      <c r="BV111" s="118">
        <f t="shared" si="159"/>
        <v>10</v>
      </c>
      <c r="BW111" s="118">
        <f t="shared" si="159"/>
        <v>10</v>
      </c>
      <c r="BX111" s="118">
        <f t="shared" si="159"/>
        <v>10</v>
      </c>
      <c r="BY111" s="118">
        <f t="shared" si="159"/>
        <v>10</v>
      </c>
      <c r="BZ111" s="118">
        <f t="shared" si="159"/>
        <v>10</v>
      </c>
      <c r="CA111" s="118">
        <f t="shared" si="159"/>
        <v>0</v>
      </c>
      <c r="CB111" s="118">
        <f t="shared" si="159"/>
        <v>0</v>
      </c>
      <c r="CC111" s="118">
        <f t="shared" si="159"/>
        <v>10</v>
      </c>
      <c r="CD111" s="118">
        <f t="shared" si="159"/>
        <v>10</v>
      </c>
      <c r="CE111" s="118">
        <f t="shared" si="159"/>
        <v>10</v>
      </c>
      <c r="CF111" s="118">
        <f t="shared" si="159"/>
        <v>10</v>
      </c>
      <c r="CG111" s="118">
        <f t="shared" si="159"/>
        <v>10</v>
      </c>
      <c r="CH111" s="118">
        <f t="shared" si="159"/>
        <v>0</v>
      </c>
      <c r="CI111" s="118">
        <f t="shared" si="159"/>
        <v>0</v>
      </c>
      <c r="CJ111" s="118">
        <f t="shared" si="159"/>
        <v>10</v>
      </c>
      <c r="CK111" s="118">
        <f t="shared" si="159"/>
        <v>10</v>
      </c>
      <c r="CL111" s="118">
        <f t="shared" si="159"/>
        <v>10</v>
      </c>
      <c r="CM111" s="118">
        <f t="shared" si="159"/>
        <v>10</v>
      </c>
      <c r="CN111" s="118">
        <f t="shared" si="159"/>
        <v>10</v>
      </c>
      <c r="CO111" s="118">
        <f t="shared" si="159"/>
        <v>0</v>
      </c>
      <c r="CP111" s="118">
        <f t="shared" si="159"/>
        <v>0</v>
      </c>
      <c r="CQ111" s="118">
        <f t="shared" si="159"/>
        <v>10</v>
      </c>
      <c r="CR111" s="118">
        <f t="shared" si="159"/>
        <v>10</v>
      </c>
      <c r="CS111" s="118">
        <f t="shared" si="159"/>
        <v>10</v>
      </c>
      <c r="CT111" s="118">
        <f t="shared" si="159"/>
        <v>10</v>
      </c>
      <c r="CU111" s="118">
        <f t="shared" si="159"/>
        <v>10</v>
      </c>
      <c r="CV111" s="118">
        <f t="shared" si="159"/>
        <v>0</v>
      </c>
      <c r="CW111" s="118">
        <f t="shared" si="159"/>
        <v>0</v>
      </c>
      <c r="CX111" s="118">
        <f t="shared" si="159"/>
        <v>10</v>
      </c>
      <c r="CY111" s="118">
        <f t="shared" ref="CY111:ED111" si="160">SUBTOTAL(9,CY3:CY110)</f>
        <v>10</v>
      </c>
      <c r="CZ111" s="118">
        <f t="shared" si="160"/>
        <v>10</v>
      </c>
      <c r="DA111" s="118">
        <f t="shared" si="160"/>
        <v>10</v>
      </c>
      <c r="DB111" s="118">
        <f t="shared" si="160"/>
        <v>10</v>
      </c>
      <c r="DC111" s="118">
        <f t="shared" si="160"/>
        <v>0</v>
      </c>
      <c r="DD111" s="118">
        <f t="shared" si="160"/>
        <v>0</v>
      </c>
      <c r="DE111" s="118">
        <f t="shared" si="160"/>
        <v>10</v>
      </c>
      <c r="DF111" s="118">
        <f t="shared" si="160"/>
        <v>10</v>
      </c>
      <c r="DG111" s="118">
        <f t="shared" si="160"/>
        <v>10</v>
      </c>
      <c r="DH111" s="118">
        <f t="shared" si="160"/>
        <v>10</v>
      </c>
      <c r="DI111" s="118">
        <f t="shared" si="160"/>
        <v>10</v>
      </c>
      <c r="DJ111" s="118">
        <f t="shared" si="160"/>
        <v>0</v>
      </c>
      <c r="DK111" s="118">
        <f t="shared" si="160"/>
        <v>0</v>
      </c>
      <c r="DL111" s="118">
        <f t="shared" si="160"/>
        <v>10</v>
      </c>
      <c r="DM111" s="118">
        <f t="shared" si="160"/>
        <v>10</v>
      </c>
      <c r="DN111" s="118">
        <f t="shared" si="160"/>
        <v>10</v>
      </c>
      <c r="DO111" s="118">
        <f t="shared" si="160"/>
        <v>10</v>
      </c>
      <c r="DP111" s="118">
        <f t="shared" si="160"/>
        <v>10</v>
      </c>
      <c r="DQ111" s="118">
        <f t="shared" si="160"/>
        <v>0</v>
      </c>
      <c r="DR111" s="118">
        <f t="shared" si="160"/>
        <v>0</v>
      </c>
      <c r="DS111" s="118">
        <f t="shared" si="160"/>
        <v>10</v>
      </c>
      <c r="DT111" s="118">
        <f t="shared" si="160"/>
        <v>10</v>
      </c>
      <c r="DU111" s="118">
        <f t="shared" si="160"/>
        <v>10</v>
      </c>
      <c r="DV111" s="118">
        <f t="shared" si="160"/>
        <v>10</v>
      </c>
      <c r="DW111" s="118">
        <f t="shared" si="160"/>
        <v>10</v>
      </c>
      <c r="DX111" s="118">
        <f t="shared" si="160"/>
        <v>0</v>
      </c>
      <c r="DY111" s="118">
        <f t="shared" si="160"/>
        <v>0</v>
      </c>
      <c r="DZ111" s="118">
        <f t="shared" si="160"/>
        <v>10</v>
      </c>
      <c r="EA111" s="118">
        <f t="shared" si="160"/>
        <v>10</v>
      </c>
      <c r="EB111" s="118">
        <f t="shared" si="160"/>
        <v>10</v>
      </c>
      <c r="EC111" s="118">
        <f t="shared" si="160"/>
        <v>10</v>
      </c>
      <c r="ED111" s="118">
        <f t="shared" si="160"/>
        <v>10</v>
      </c>
      <c r="EE111" s="118">
        <f t="shared" ref="EE111:FJ111" si="161">SUBTOTAL(9,EE3:EE110)</f>
        <v>0</v>
      </c>
      <c r="EF111" s="118">
        <f t="shared" si="161"/>
        <v>0</v>
      </c>
      <c r="EG111" s="118">
        <f t="shared" si="161"/>
        <v>10</v>
      </c>
      <c r="EH111" s="118">
        <f t="shared" si="161"/>
        <v>10</v>
      </c>
      <c r="EI111" s="118">
        <f t="shared" si="161"/>
        <v>10</v>
      </c>
      <c r="EJ111" s="118">
        <f t="shared" si="161"/>
        <v>10</v>
      </c>
      <c r="EK111" s="118">
        <f t="shared" si="161"/>
        <v>10</v>
      </c>
      <c r="EL111" s="118">
        <f t="shared" si="161"/>
        <v>0</v>
      </c>
      <c r="EM111" s="118">
        <f t="shared" si="161"/>
        <v>0</v>
      </c>
      <c r="EN111" s="118">
        <f t="shared" si="161"/>
        <v>10</v>
      </c>
      <c r="EO111" s="118">
        <f t="shared" si="161"/>
        <v>10</v>
      </c>
      <c r="EP111" s="118">
        <f t="shared" si="161"/>
        <v>10</v>
      </c>
      <c r="EQ111" s="118">
        <f t="shared" si="161"/>
        <v>10</v>
      </c>
      <c r="ER111" s="118">
        <f t="shared" si="161"/>
        <v>10</v>
      </c>
      <c r="ES111" s="118">
        <f t="shared" si="161"/>
        <v>0</v>
      </c>
      <c r="ET111" s="118">
        <f t="shared" si="161"/>
        <v>0</v>
      </c>
      <c r="EU111" s="118">
        <f t="shared" si="161"/>
        <v>10</v>
      </c>
      <c r="EV111" s="118">
        <f t="shared" si="161"/>
        <v>10</v>
      </c>
      <c r="EW111" s="118">
        <f t="shared" si="161"/>
        <v>10</v>
      </c>
      <c r="EX111" s="118">
        <f t="shared" si="161"/>
        <v>10</v>
      </c>
      <c r="EY111" s="118">
        <f t="shared" si="161"/>
        <v>10</v>
      </c>
      <c r="EZ111" s="118">
        <f t="shared" si="161"/>
        <v>0</v>
      </c>
      <c r="FA111" s="118">
        <f t="shared" si="161"/>
        <v>0</v>
      </c>
      <c r="FB111" s="118">
        <f t="shared" si="161"/>
        <v>10</v>
      </c>
      <c r="FC111" s="118">
        <f t="shared" si="161"/>
        <v>10</v>
      </c>
      <c r="FD111" s="118">
        <f t="shared" si="161"/>
        <v>10</v>
      </c>
      <c r="FE111" s="118">
        <f t="shared" si="161"/>
        <v>10</v>
      </c>
      <c r="FF111" s="118">
        <f t="shared" si="161"/>
        <v>10</v>
      </c>
      <c r="FG111" s="118">
        <f t="shared" si="161"/>
        <v>0</v>
      </c>
      <c r="FH111" s="118">
        <f t="shared" si="161"/>
        <v>0</v>
      </c>
      <c r="FI111" s="118">
        <f t="shared" si="161"/>
        <v>10</v>
      </c>
      <c r="FJ111" s="118">
        <f t="shared" si="161"/>
        <v>10</v>
      </c>
      <c r="FK111" s="118">
        <f t="shared" ref="FK111:FY111" si="162">SUBTOTAL(9,FK3:FK110)</f>
        <v>10</v>
      </c>
      <c r="FL111" s="118">
        <f t="shared" si="162"/>
        <v>10</v>
      </c>
      <c r="FM111" s="118">
        <f t="shared" si="162"/>
        <v>10</v>
      </c>
      <c r="FN111" s="118">
        <f t="shared" si="162"/>
        <v>0</v>
      </c>
      <c r="FO111" s="118">
        <f t="shared" si="162"/>
        <v>0</v>
      </c>
      <c r="FP111" s="118">
        <f t="shared" si="162"/>
        <v>10</v>
      </c>
      <c r="FQ111" s="118">
        <f t="shared" si="162"/>
        <v>10</v>
      </c>
      <c r="FR111" s="118">
        <f t="shared" si="162"/>
        <v>10</v>
      </c>
      <c r="FS111" s="118">
        <f t="shared" si="162"/>
        <v>10</v>
      </c>
      <c r="FT111" s="118">
        <f t="shared" si="162"/>
        <v>10</v>
      </c>
      <c r="FU111" s="118">
        <f t="shared" si="162"/>
        <v>0</v>
      </c>
      <c r="FV111" s="118">
        <f t="shared" si="162"/>
        <v>0</v>
      </c>
      <c r="FW111" s="118">
        <f t="shared" si="162"/>
        <v>10</v>
      </c>
      <c r="FX111" s="118">
        <f t="shared" si="162"/>
        <v>10</v>
      </c>
      <c r="FY111" s="118">
        <f t="shared" si="162"/>
        <v>10</v>
      </c>
    </row>
    <row r="112" spans="1:181" ht="41.25" customHeight="1"/>
    <row r="113" spans="18:100" ht="16.5" customHeight="1"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  <c r="BM113" s="119"/>
      <c r="BN113" s="119"/>
      <c r="BO113" s="119"/>
      <c r="BP113" s="119"/>
      <c r="BQ113" s="119"/>
      <c r="BR113" s="119"/>
      <c r="BS113" s="119"/>
      <c r="BT113" s="119"/>
      <c r="BU113" s="119"/>
      <c r="BV113" s="119"/>
      <c r="BW113" s="119"/>
      <c r="BX113" s="119"/>
      <c r="BY113" s="119"/>
      <c r="BZ113" s="119"/>
      <c r="CA113" s="119"/>
      <c r="CB113" s="119"/>
      <c r="CC113" s="119"/>
      <c r="CD113" s="119"/>
      <c r="CE113" s="119"/>
      <c r="CF113" s="119"/>
      <c r="CG113" s="119"/>
      <c r="CH113" s="119"/>
      <c r="CI113" s="119"/>
      <c r="CJ113" s="119"/>
      <c r="CK113" s="119"/>
      <c r="CL113" s="119"/>
      <c r="CV113" s="120"/>
    </row>
  </sheetData>
  <autoFilter ref="A2:DP110"/>
  <conditionalFormatting sqref="R2:W2 Y2:AD2 AF2:AK2 AM2:AR2 AT2:AY2 BA2:BF2 BH2:BM2 BO2:BT2 BV2:CA2 CC2:CH2">
    <cfRule type="containsText" dxfId="44" priority="7" operator="containsText" text="sun">
      <formula>NOT(ISERROR(SEARCH("sun",R2)))</formula>
    </cfRule>
    <cfRule type="cellIs" dxfId="43" priority="8" operator="equal">
      <formula>"Thu"</formula>
    </cfRule>
  </conditionalFormatting>
  <conditionalFormatting sqref="CJ2:CO2 CQ2:CS2 CX2:DC2 DE2:DJ2 CV2">
    <cfRule type="containsText" dxfId="42" priority="5" operator="containsText" text="sun">
      <formula>NOT(ISERROR(SEARCH("sun",CJ2)))</formula>
    </cfRule>
    <cfRule type="cellIs" dxfId="41" priority="6" operator="equal">
      <formula>"Thu"</formula>
    </cfRule>
  </conditionalFormatting>
  <conditionalFormatting sqref="DL2:DQ2 DS2:DX2 DZ2:EE2 EG2:EL2 EN2:ES2 EU2:EZ2 FB2:FG2 FI2:FN2 FP2:FU2 FW2:FY2">
    <cfRule type="containsText" dxfId="40" priority="3" operator="containsText" text="sun">
      <formula>NOT(ISERROR(SEARCH("sun",DL2)))</formula>
    </cfRule>
    <cfRule type="cellIs" dxfId="39" priority="4" operator="equal">
      <formula>"Thu"</formula>
    </cfRule>
  </conditionalFormatting>
  <conditionalFormatting sqref="CT2:CU2">
    <cfRule type="containsText" dxfId="38" priority="1" operator="containsText" text="sun">
      <formula>NOT(ISERROR(SEARCH("sun",CT2)))</formula>
    </cfRule>
    <cfRule type="cellIs" dxfId="37" priority="2" operator="equal">
      <formula>"Thu"</formula>
    </cfRule>
  </conditionalFormatting>
  <dataValidations count="1">
    <dataValidation type="list" allowBlank="1" showInputMessage="1" showErrorMessage="1" sqref="A3:B110">
      <formula1>ResourceType</formula1>
    </dataValidation>
  </dataValidations>
  <pageMargins left="0.7" right="0.7" top="0.75" bottom="0.75" header="0.3" footer="0.3"/>
  <pageSetup scale="4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2:BL162"/>
  <sheetViews>
    <sheetView showGridLines="0" zoomScale="80" zoomScaleNormal="80" workbookViewId="0">
      <pane xSplit="8" ySplit="7" topLeftCell="I27" activePane="bottomRight" state="frozen"/>
      <selection pane="topRight" activeCell="I1" sqref="I1"/>
      <selection pane="bottomLeft" activeCell="A5" sqref="A5"/>
      <selection pane="bottomRight" activeCell="B71" sqref="B71"/>
    </sheetView>
  </sheetViews>
  <sheetFormatPr defaultRowHeight="15"/>
  <cols>
    <col min="1" max="1" width="2.5703125" customWidth="1"/>
    <col min="2" max="2" width="37.42578125" style="226" customWidth="1"/>
    <col min="3" max="3" width="14.5703125" style="182" customWidth="1"/>
    <col min="4" max="4" width="14.85546875" bestFit="1" customWidth="1"/>
    <col min="5" max="5" width="13.7109375" style="182" customWidth="1"/>
    <col min="6" max="6" width="25" style="181" bestFit="1" customWidth="1"/>
    <col min="7" max="7" width="25.28515625" style="182" bestFit="1" customWidth="1"/>
    <col min="8" max="8" width="26" style="229" bestFit="1" customWidth="1"/>
    <col min="9" max="9" width="11.5703125" customWidth="1"/>
    <col min="10" max="10" width="26" bestFit="1" customWidth="1"/>
    <col min="11" max="11" width="18.85546875" style="182" customWidth="1"/>
    <col min="12" max="12" width="13.140625" customWidth="1"/>
    <col min="13" max="13" width="8.42578125" customWidth="1"/>
    <col min="14" max="64" width="6.85546875" customWidth="1"/>
  </cols>
  <sheetData>
    <row r="2" spans="1:64">
      <c r="A2" s="183"/>
      <c r="B2" s="225"/>
      <c r="C2" s="183"/>
      <c r="D2" s="183"/>
      <c r="E2" s="183"/>
      <c r="F2" s="184"/>
      <c r="G2" s="183"/>
      <c r="H2" s="227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3"/>
      <c r="BJ2" s="183"/>
      <c r="BK2" s="183"/>
      <c r="BL2" s="183"/>
    </row>
    <row r="3" spans="1:64" s="182" customFormat="1">
      <c r="A3" s="183"/>
      <c r="B3" s="225"/>
      <c r="C3" s="183"/>
      <c r="D3" s="183"/>
      <c r="E3" s="183"/>
      <c r="F3" s="184"/>
      <c r="G3" s="183"/>
      <c r="H3" s="227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  <c r="BD3" s="183"/>
      <c r="BE3" s="183"/>
      <c r="BF3" s="183"/>
      <c r="BG3" s="183"/>
      <c r="BH3" s="183"/>
      <c r="BI3" s="183"/>
      <c r="BJ3" s="183"/>
      <c r="BK3" s="183"/>
      <c r="BL3" s="183"/>
    </row>
    <row r="4" spans="1:64" s="182" customFormat="1">
      <c r="A4" s="183"/>
      <c r="B4" s="225"/>
      <c r="C4" s="183"/>
      <c r="D4" s="183"/>
      <c r="E4" s="183"/>
      <c r="F4" s="184"/>
      <c r="G4" s="183"/>
      <c r="H4" s="227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83"/>
      <c r="BK4" s="183"/>
      <c r="BL4" s="183"/>
    </row>
    <row r="5" spans="1:64" s="182" customFormat="1">
      <c r="A5" s="183"/>
      <c r="B5" s="225"/>
      <c r="C5" s="183"/>
      <c r="D5" s="183"/>
      <c r="E5" s="183"/>
      <c r="F5" s="184"/>
      <c r="G5" s="183"/>
      <c r="H5" s="227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  <c r="BB5" s="183"/>
      <c r="BC5" s="183"/>
      <c r="BD5" s="183"/>
      <c r="BE5" s="183"/>
      <c r="BF5" s="183"/>
      <c r="BG5" s="183"/>
      <c r="BH5" s="183"/>
      <c r="BI5" s="183"/>
      <c r="BJ5" s="183"/>
      <c r="BK5" s="183"/>
      <c r="BL5" s="183"/>
    </row>
    <row r="6" spans="1:64" ht="42" customHeight="1">
      <c r="A6" s="183"/>
      <c r="B6" s="247" t="s">
        <v>387</v>
      </c>
      <c r="C6" s="249">
        <f ca="1">TODAY()</f>
        <v>43182</v>
      </c>
      <c r="D6" s="248"/>
      <c r="E6" s="248"/>
      <c r="G6" s="248"/>
      <c r="H6" s="250"/>
      <c r="I6" s="248"/>
      <c r="J6" s="248"/>
      <c r="K6" s="248"/>
      <c r="L6" s="248"/>
      <c r="M6" s="185">
        <f ca="1">C6</f>
        <v>43182</v>
      </c>
      <c r="N6" s="185">
        <f ca="1">M6+1</f>
        <v>43183</v>
      </c>
      <c r="O6" s="185">
        <f t="shared" ref="O6:BL6" ca="1" si="0">N6+1</f>
        <v>43184</v>
      </c>
      <c r="P6" s="185">
        <f t="shared" ca="1" si="0"/>
        <v>43185</v>
      </c>
      <c r="Q6" s="185">
        <f t="shared" ca="1" si="0"/>
        <v>43186</v>
      </c>
      <c r="R6" s="185">
        <f t="shared" ca="1" si="0"/>
        <v>43187</v>
      </c>
      <c r="S6" s="185">
        <f t="shared" ca="1" si="0"/>
        <v>43188</v>
      </c>
      <c r="T6" s="185">
        <f t="shared" ca="1" si="0"/>
        <v>43189</v>
      </c>
      <c r="U6" s="185">
        <f t="shared" ca="1" si="0"/>
        <v>43190</v>
      </c>
      <c r="V6" s="185">
        <f t="shared" ca="1" si="0"/>
        <v>43191</v>
      </c>
      <c r="W6" s="185">
        <f t="shared" ca="1" si="0"/>
        <v>43192</v>
      </c>
      <c r="X6" s="185">
        <f t="shared" ca="1" si="0"/>
        <v>43193</v>
      </c>
      <c r="Y6" s="185">
        <f t="shared" ca="1" si="0"/>
        <v>43194</v>
      </c>
      <c r="Z6" s="185">
        <f t="shared" ca="1" si="0"/>
        <v>43195</v>
      </c>
      <c r="AA6" s="185">
        <f t="shared" ca="1" si="0"/>
        <v>43196</v>
      </c>
      <c r="AB6" s="185">
        <f t="shared" ca="1" si="0"/>
        <v>43197</v>
      </c>
      <c r="AC6" s="185">
        <f t="shared" ca="1" si="0"/>
        <v>43198</v>
      </c>
      <c r="AD6" s="185">
        <f t="shared" ca="1" si="0"/>
        <v>43199</v>
      </c>
      <c r="AE6" s="185">
        <f t="shared" ca="1" si="0"/>
        <v>43200</v>
      </c>
      <c r="AF6" s="185">
        <f t="shared" ca="1" si="0"/>
        <v>43201</v>
      </c>
      <c r="AG6" s="185">
        <f t="shared" ca="1" si="0"/>
        <v>43202</v>
      </c>
      <c r="AH6" s="185">
        <f t="shared" ca="1" si="0"/>
        <v>43203</v>
      </c>
      <c r="AI6" s="185">
        <f t="shared" ca="1" si="0"/>
        <v>43204</v>
      </c>
      <c r="AJ6" s="185">
        <f t="shared" ca="1" si="0"/>
        <v>43205</v>
      </c>
      <c r="AK6" s="185">
        <f t="shared" ca="1" si="0"/>
        <v>43206</v>
      </c>
      <c r="AL6" s="185">
        <f t="shared" ca="1" si="0"/>
        <v>43207</v>
      </c>
      <c r="AM6" s="185">
        <f t="shared" ca="1" si="0"/>
        <v>43208</v>
      </c>
      <c r="AN6" s="185">
        <f t="shared" ca="1" si="0"/>
        <v>43209</v>
      </c>
      <c r="AO6" s="185">
        <f t="shared" ca="1" si="0"/>
        <v>43210</v>
      </c>
      <c r="AP6" s="185">
        <f t="shared" ca="1" si="0"/>
        <v>43211</v>
      </c>
      <c r="AQ6" s="185">
        <f t="shared" ca="1" si="0"/>
        <v>43212</v>
      </c>
      <c r="AR6" s="185">
        <f t="shared" ca="1" si="0"/>
        <v>43213</v>
      </c>
      <c r="AS6" s="185">
        <f t="shared" ca="1" si="0"/>
        <v>43214</v>
      </c>
      <c r="AT6" s="185">
        <f t="shared" ca="1" si="0"/>
        <v>43215</v>
      </c>
      <c r="AU6" s="185">
        <f t="shared" ca="1" si="0"/>
        <v>43216</v>
      </c>
      <c r="AV6" s="185">
        <f t="shared" ca="1" si="0"/>
        <v>43217</v>
      </c>
      <c r="AW6" s="185">
        <f t="shared" ca="1" si="0"/>
        <v>43218</v>
      </c>
      <c r="AX6" s="185">
        <f t="shared" ca="1" si="0"/>
        <v>43219</v>
      </c>
      <c r="AY6" s="185">
        <f t="shared" ca="1" si="0"/>
        <v>43220</v>
      </c>
      <c r="AZ6" s="185">
        <f t="shared" ca="1" si="0"/>
        <v>43221</v>
      </c>
      <c r="BA6" s="185">
        <f t="shared" ca="1" si="0"/>
        <v>43222</v>
      </c>
      <c r="BB6" s="185">
        <f t="shared" ca="1" si="0"/>
        <v>43223</v>
      </c>
      <c r="BC6" s="185">
        <f t="shared" ca="1" si="0"/>
        <v>43224</v>
      </c>
      <c r="BD6" s="185">
        <f t="shared" ca="1" si="0"/>
        <v>43225</v>
      </c>
      <c r="BE6" s="185">
        <f t="shared" ca="1" si="0"/>
        <v>43226</v>
      </c>
      <c r="BF6" s="185">
        <f t="shared" ca="1" si="0"/>
        <v>43227</v>
      </c>
      <c r="BG6" s="185">
        <f t="shared" ca="1" si="0"/>
        <v>43228</v>
      </c>
      <c r="BH6" s="185">
        <f t="shared" ca="1" si="0"/>
        <v>43229</v>
      </c>
      <c r="BI6" s="185">
        <f t="shared" ca="1" si="0"/>
        <v>43230</v>
      </c>
      <c r="BJ6" s="185">
        <f t="shared" ca="1" si="0"/>
        <v>43231</v>
      </c>
      <c r="BK6" s="185">
        <f t="shared" ca="1" si="0"/>
        <v>43232</v>
      </c>
      <c r="BL6" s="185">
        <f t="shared" ca="1" si="0"/>
        <v>43233</v>
      </c>
    </row>
    <row r="7" spans="1:64" ht="26.25">
      <c r="A7" s="183"/>
      <c r="B7" s="242" t="s">
        <v>375</v>
      </c>
      <c r="C7" s="251" t="s">
        <v>2</v>
      </c>
      <c r="D7" s="251" t="s">
        <v>263</v>
      </c>
      <c r="E7" s="251" t="s">
        <v>360</v>
      </c>
      <c r="F7" s="251" t="s">
        <v>352</v>
      </c>
      <c r="G7" s="251" t="s">
        <v>357</v>
      </c>
      <c r="H7" s="251" t="s">
        <v>377</v>
      </c>
      <c r="I7" s="251" t="s">
        <v>106</v>
      </c>
      <c r="J7" s="251" t="s">
        <v>255</v>
      </c>
      <c r="K7" s="251" t="s">
        <v>70</v>
      </c>
      <c r="L7" s="251" t="s">
        <v>150</v>
      </c>
      <c r="M7" s="198">
        <f ca="1">M6</f>
        <v>43182</v>
      </c>
      <c r="N7" s="186">
        <f ca="1">N6</f>
        <v>43183</v>
      </c>
      <c r="O7" s="186">
        <f t="shared" ref="O7:BL7" ca="1" si="1">O6</f>
        <v>43184</v>
      </c>
      <c r="P7" s="186">
        <f t="shared" ca="1" si="1"/>
        <v>43185</v>
      </c>
      <c r="Q7" s="186">
        <f t="shared" ca="1" si="1"/>
        <v>43186</v>
      </c>
      <c r="R7" s="186">
        <f t="shared" ca="1" si="1"/>
        <v>43187</v>
      </c>
      <c r="S7" s="198">
        <f t="shared" ca="1" si="1"/>
        <v>43188</v>
      </c>
      <c r="T7" s="198">
        <f t="shared" ca="1" si="1"/>
        <v>43189</v>
      </c>
      <c r="U7" s="186">
        <f t="shared" ca="1" si="1"/>
        <v>43190</v>
      </c>
      <c r="V7" s="186">
        <f t="shared" ca="1" si="1"/>
        <v>43191</v>
      </c>
      <c r="W7" s="186">
        <f t="shared" ca="1" si="1"/>
        <v>43192</v>
      </c>
      <c r="X7" s="186">
        <f t="shared" ca="1" si="1"/>
        <v>43193</v>
      </c>
      <c r="Y7" s="186">
        <f t="shared" ca="1" si="1"/>
        <v>43194</v>
      </c>
      <c r="Z7" s="198">
        <f t="shared" ca="1" si="1"/>
        <v>43195</v>
      </c>
      <c r="AA7" s="198">
        <f t="shared" ca="1" si="1"/>
        <v>43196</v>
      </c>
      <c r="AB7" s="186">
        <f t="shared" ca="1" si="1"/>
        <v>43197</v>
      </c>
      <c r="AC7" s="186">
        <f t="shared" ca="1" si="1"/>
        <v>43198</v>
      </c>
      <c r="AD7" s="186">
        <f t="shared" ca="1" si="1"/>
        <v>43199</v>
      </c>
      <c r="AE7" s="186">
        <f t="shared" ca="1" si="1"/>
        <v>43200</v>
      </c>
      <c r="AF7" s="186">
        <f t="shared" ca="1" si="1"/>
        <v>43201</v>
      </c>
      <c r="AG7" s="198">
        <f t="shared" ca="1" si="1"/>
        <v>43202</v>
      </c>
      <c r="AH7" s="198">
        <f t="shared" ca="1" si="1"/>
        <v>43203</v>
      </c>
      <c r="AI7" s="186">
        <f t="shared" ca="1" si="1"/>
        <v>43204</v>
      </c>
      <c r="AJ7" s="186">
        <f t="shared" ca="1" si="1"/>
        <v>43205</v>
      </c>
      <c r="AK7" s="186">
        <f t="shared" ca="1" si="1"/>
        <v>43206</v>
      </c>
      <c r="AL7" s="186">
        <f t="shared" ca="1" si="1"/>
        <v>43207</v>
      </c>
      <c r="AM7" s="186">
        <f t="shared" ca="1" si="1"/>
        <v>43208</v>
      </c>
      <c r="AN7" s="198">
        <f t="shared" ca="1" si="1"/>
        <v>43209</v>
      </c>
      <c r="AO7" s="198">
        <f t="shared" ca="1" si="1"/>
        <v>43210</v>
      </c>
      <c r="AP7" s="186">
        <f t="shared" ca="1" si="1"/>
        <v>43211</v>
      </c>
      <c r="AQ7" s="186">
        <f t="shared" ca="1" si="1"/>
        <v>43212</v>
      </c>
      <c r="AR7" s="186">
        <f t="shared" ca="1" si="1"/>
        <v>43213</v>
      </c>
      <c r="AS7" s="186">
        <f t="shared" ca="1" si="1"/>
        <v>43214</v>
      </c>
      <c r="AT7" s="186">
        <f t="shared" ca="1" si="1"/>
        <v>43215</v>
      </c>
      <c r="AU7" s="198">
        <f t="shared" ca="1" si="1"/>
        <v>43216</v>
      </c>
      <c r="AV7" s="198">
        <f t="shared" ca="1" si="1"/>
        <v>43217</v>
      </c>
      <c r="AW7" s="186">
        <f t="shared" ca="1" si="1"/>
        <v>43218</v>
      </c>
      <c r="AX7" s="186">
        <f t="shared" ca="1" si="1"/>
        <v>43219</v>
      </c>
      <c r="AY7" s="186">
        <f t="shared" ca="1" si="1"/>
        <v>43220</v>
      </c>
      <c r="AZ7" s="186">
        <f t="shared" ca="1" si="1"/>
        <v>43221</v>
      </c>
      <c r="BA7" s="186">
        <f t="shared" ca="1" si="1"/>
        <v>43222</v>
      </c>
      <c r="BB7" s="198">
        <f t="shared" ca="1" si="1"/>
        <v>43223</v>
      </c>
      <c r="BC7" s="198">
        <f t="shared" ca="1" si="1"/>
        <v>43224</v>
      </c>
      <c r="BD7" s="186">
        <f t="shared" ca="1" si="1"/>
        <v>43225</v>
      </c>
      <c r="BE7" s="186">
        <f t="shared" ca="1" si="1"/>
        <v>43226</v>
      </c>
      <c r="BF7" s="186">
        <f t="shared" ca="1" si="1"/>
        <v>43227</v>
      </c>
      <c r="BG7" s="186">
        <f t="shared" ca="1" si="1"/>
        <v>43228</v>
      </c>
      <c r="BH7" s="186">
        <f t="shared" ca="1" si="1"/>
        <v>43229</v>
      </c>
      <c r="BI7" s="198">
        <f t="shared" ca="1" si="1"/>
        <v>43230</v>
      </c>
      <c r="BJ7" s="198">
        <f t="shared" ca="1" si="1"/>
        <v>43231</v>
      </c>
      <c r="BK7" s="186">
        <f t="shared" ca="1" si="1"/>
        <v>43232</v>
      </c>
      <c r="BL7" s="186">
        <f t="shared" ca="1" si="1"/>
        <v>43233</v>
      </c>
    </row>
    <row r="8" spans="1:64" s="182" customFormat="1" ht="30" hidden="1" customHeight="1">
      <c r="A8" s="183"/>
      <c r="B8" s="187" t="s">
        <v>551</v>
      </c>
      <c r="C8" s="187" t="str">
        <f>VLOOKUP(B8,'Resource Demand '!$C$4:$X$110,7,FALSE)</f>
        <v>GIC</v>
      </c>
      <c r="D8" s="187" t="str">
        <f>VLOOKUP(B8,'Resource Demand '!$C$4:$X$110,8,FALSE)</f>
        <v>GIC</v>
      </c>
      <c r="E8" s="193" t="s">
        <v>550</v>
      </c>
      <c r="F8" s="268" t="s">
        <v>193</v>
      </c>
      <c r="G8" s="187" t="str">
        <f>VLOOKUP(B8,'Resource Demand '!$C$4:$X$110,10,FALSE)</f>
        <v>Technical Consultant</v>
      </c>
      <c r="H8" s="187" t="str">
        <f>VLOOKUP(B8,'Resource Demand '!$C$4:$X$110,13,FALSE)</f>
        <v>AI and OCR</v>
      </c>
      <c r="I8" s="188">
        <f>VLOOKUP(B8,'Resource Demand '!$C$4:$X$110,14,FALSE)</f>
        <v>43158</v>
      </c>
      <c r="J8" s="188">
        <f>VLOOKUP(B8,'Resource Demand '!$C$4:$X$110,15,FALSE)</f>
        <v>43247</v>
      </c>
      <c r="K8" s="188"/>
      <c r="L8" s="269">
        <v>1</v>
      </c>
      <c r="M8" s="189">
        <f t="shared" ref="M8:AB20" ca="1" si="2">IF((AND(M$6&gt;=$I8,M$6&lt;=$J8)),$L8,0)</f>
        <v>1</v>
      </c>
      <c r="N8" s="189">
        <f t="shared" ref="N8:V8" ca="1" si="3">IF((AND(N$6&gt;=$I8,N$6&lt;=$J8)),$L8,0)</f>
        <v>1</v>
      </c>
      <c r="O8" s="189">
        <f t="shared" ca="1" si="3"/>
        <v>1</v>
      </c>
      <c r="P8" s="189">
        <f t="shared" ca="1" si="3"/>
        <v>1</v>
      </c>
      <c r="Q8" s="189">
        <f t="shared" ca="1" si="3"/>
        <v>1</v>
      </c>
      <c r="R8" s="189">
        <f t="shared" ca="1" si="3"/>
        <v>1</v>
      </c>
      <c r="S8" s="189">
        <f t="shared" ca="1" si="3"/>
        <v>1</v>
      </c>
      <c r="T8" s="189">
        <f t="shared" ca="1" si="3"/>
        <v>1</v>
      </c>
      <c r="U8" s="189">
        <f t="shared" ca="1" si="3"/>
        <v>1</v>
      </c>
      <c r="V8" s="189">
        <f t="shared" ca="1" si="3"/>
        <v>1</v>
      </c>
      <c r="W8" s="189">
        <f t="shared" ref="W8:AF8" ca="1" si="4">IF((AND(W$6&gt;=$I8,W$6&lt;=$J8)),$L8,0)</f>
        <v>1</v>
      </c>
      <c r="X8" s="189">
        <f t="shared" ca="1" si="4"/>
        <v>1</v>
      </c>
      <c r="Y8" s="189">
        <f t="shared" ca="1" si="4"/>
        <v>1</v>
      </c>
      <c r="Z8" s="189">
        <f t="shared" ca="1" si="4"/>
        <v>1</v>
      </c>
      <c r="AA8" s="189">
        <f t="shared" ca="1" si="4"/>
        <v>1</v>
      </c>
      <c r="AB8" s="189">
        <f t="shared" ca="1" si="4"/>
        <v>1</v>
      </c>
      <c r="AC8" s="189">
        <f t="shared" ca="1" si="4"/>
        <v>1</v>
      </c>
      <c r="AD8" s="189">
        <f t="shared" ca="1" si="4"/>
        <v>1</v>
      </c>
      <c r="AE8" s="189">
        <f t="shared" ca="1" si="4"/>
        <v>1</v>
      </c>
      <c r="AF8" s="189">
        <f t="shared" ca="1" si="4"/>
        <v>1</v>
      </c>
      <c r="AG8" s="189">
        <f t="shared" ref="AG8:AP8" ca="1" si="5">IF((AND(AG$6&gt;=$I8,AG$6&lt;=$J8)),$L8,0)</f>
        <v>1</v>
      </c>
      <c r="AH8" s="189">
        <f t="shared" ca="1" si="5"/>
        <v>1</v>
      </c>
      <c r="AI8" s="189">
        <f t="shared" ca="1" si="5"/>
        <v>1</v>
      </c>
      <c r="AJ8" s="189">
        <f t="shared" ca="1" si="5"/>
        <v>1</v>
      </c>
      <c r="AK8" s="189">
        <f t="shared" ca="1" si="5"/>
        <v>1</v>
      </c>
      <c r="AL8" s="189">
        <f t="shared" ca="1" si="5"/>
        <v>1</v>
      </c>
      <c r="AM8" s="189">
        <f t="shared" ca="1" si="5"/>
        <v>1</v>
      </c>
      <c r="AN8" s="189">
        <f t="shared" ca="1" si="5"/>
        <v>1</v>
      </c>
      <c r="AO8" s="189">
        <f t="shared" ca="1" si="5"/>
        <v>1</v>
      </c>
      <c r="AP8" s="189">
        <f t="shared" ca="1" si="5"/>
        <v>1</v>
      </c>
      <c r="AQ8" s="189">
        <f t="shared" ref="AQ8:AZ8" ca="1" si="6">IF((AND(AQ$6&gt;=$I8,AQ$6&lt;=$J8)),$L8,0)</f>
        <v>1</v>
      </c>
      <c r="AR8" s="189">
        <f t="shared" ca="1" si="6"/>
        <v>1</v>
      </c>
      <c r="AS8" s="189">
        <f t="shared" ca="1" si="6"/>
        <v>1</v>
      </c>
      <c r="AT8" s="189">
        <f t="shared" ca="1" si="6"/>
        <v>1</v>
      </c>
      <c r="AU8" s="189">
        <f t="shared" ca="1" si="6"/>
        <v>1</v>
      </c>
      <c r="AV8" s="189">
        <f t="shared" ca="1" si="6"/>
        <v>1</v>
      </c>
      <c r="AW8" s="189">
        <f t="shared" ca="1" si="6"/>
        <v>1</v>
      </c>
      <c r="AX8" s="189">
        <f t="shared" ca="1" si="6"/>
        <v>1</v>
      </c>
      <c r="AY8" s="189">
        <f t="shared" ca="1" si="6"/>
        <v>1</v>
      </c>
      <c r="AZ8" s="189">
        <f t="shared" ca="1" si="6"/>
        <v>1</v>
      </c>
      <c r="BA8" s="189">
        <f t="shared" ref="BA8:BL8" ca="1" si="7">IF((AND(BA$6&gt;=$I8,BA$6&lt;=$J8)),$L8,0)</f>
        <v>1</v>
      </c>
      <c r="BB8" s="189">
        <f t="shared" ca="1" si="7"/>
        <v>1</v>
      </c>
      <c r="BC8" s="189">
        <f t="shared" ca="1" si="7"/>
        <v>1</v>
      </c>
      <c r="BD8" s="189">
        <f t="shared" ca="1" si="7"/>
        <v>1</v>
      </c>
      <c r="BE8" s="189">
        <f t="shared" ca="1" si="7"/>
        <v>1</v>
      </c>
      <c r="BF8" s="189">
        <f t="shared" ca="1" si="7"/>
        <v>1</v>
      </c>
      <c r="BG8" s="189">
        <f t="shared" ca="1" si="7"/>
        <v>1</v>
      </c>
      <c r="BH8" s="189">
        <f t="shared" ca="1" si="7"/>
        <v>1</v>
      </c>
      <c r="BI8" s="189">
        <f t="shared" ca="1" si="7"/>
        <v>1</v>
      </c>
      <c r="BJ8" s="189">
        <f t="shared" ca="1" si="7"/>
        <v>1</v>
      </c>
      <c r="BK8" s="189">
        <f t="shared" ca="1" si="7"/>
        <v>1</v>
      </c>
      <c r="BL8" s="189">
        <f t="shared" ca="1" si="7"/>
        <v>1</v>
      </c>
    </row>
    <row r="9" spans="1:64" s="182" customFormat="1" ht="30" hidden="1" customHeight="1">
      <c r="A9" s="183"/>
      <c r="B9" s="187" t="s">
        <v>551</v>
      </c>
      <c r="C9" s="187" t="str">
        <f>VLOOKUP(B9,'Resource Demand '!$C$4:$X$110,7,FALSE)</f>
        <v>GIC</v>
      </c>
      <c r="D9" s="187" t="str">
        <f>VLOOKUP(B9,'Resource Demand '!$C$4:$X$110,8,FALSE)</f>
        <v>GIC</v>
      </c>
      <c r="E9" s="193" t="s">
        <v>550</v>
      </c>
      <c r="F9" s="268" t="s">
        <v>236</v>
      </c>
      <c r="G9" s="187" t="str">
        <f>VLOOKUP(B9,'Resource Demand '!$C$4:$X$110,10,FALSE)</f>
        <v>Technical Consultant</v>
      </c>
      <c r="H9" s="187" t="str">
        <f>VLOOKUP(B9,'Resource Demand '!$C$4:$X$110,13,FALSE)</f>
        <v>AI and OCR</v>
      </c>
      <c r="I9" s="188">
        <f>VLOOKUP(B9,'Resource Demand '!$C$4:$X$110,14,FALSE)</f>
        <v>43158</v>
      </c>
      <c r="J9" s="188">
        <f>VLOOKUP(B9,'Resource Demand '!$C$4:$X$110,15,FALSE)</f>
        <v>43247</v>
      </c>
      <c r="K9" s="188"/>
      <c r="L9" s="269">
        <v>1</v>
      </c>
      <c r="M9" s="189">
        <f t="shared" ca="1" si="2"/>
        <v>1</v>
      </c>
      <c r="N9" s="189">
        <f t="shared" ca="1" si="2"/>
        <v>1</v>
      </c>
      <c r="O9" s="189">
        <f t="shared" ca="1" si="2"/>
        <v>1</v>
      </c>
      <c r="P9" s="189">
        <f t="shared" ca="1" si="2"/>
        <v>1</v>
      </c>
      <c r="Q9" s="189">
        <f t="shared" ca="1" si="2"/>
        <v>1</v>
      </c>
      <c r="R9" s="189">
        <f t="shared" ca="1" si="2"/>
        <v>1</v>
      </c>
      <c r="S9" s="189">
        <f t="shared" ca="1" si="2"/>
        <v>1</v>
      </c>
      <c r="T9" s="189">
        <f t="shared" ca="1" si="2"/>
        <v>1</v>
      </c>
      <c r="U9" s="189">
        <f t="shared" ca="1" si="2"/>
        <v>1</v>
      </c>
      <c r="V9" s="189">
        <f t="shared" ca="1" si="2"/>
        <v>1</v>
      </c>
      <c r="W9" s="189">
        <f t="shared" ca="1" si="2"/>
        <v>1</v>
      </c>
      <c r="X9" s="189">
        <f t="shared" ca="1" si="2"/>
        <v>1</v>
      </c>
      <c r="Y9" s="189">
        <f t="shared" ca="1" si="2"/>
        <v>1</v>
      </c>
      <c r="Z9" s="189">
        <f t="shared" ca="1" si="2"/>
        <v>1</v>
      </c>
      <c r="AA9" s="189">
        <f t="shared" ca="1" si="2"/>
        <v>1</v>
      </c>
      <c r="AB9" s="189">
        <f t="shared" ca="1" si="2"/>
        <v>1</v>
      </c>
      <c r="AC9" s="189">
        <f t="shared" ref="AC9:AR26" ca="1" si="8">IF((AND(AC$6&gt;=$I9,AC$6&lt;=$J9)),$L9,0)</f>
        <v>1</v>
      </c>
      <c r="AD9" s="189">
        <f t="shared" ca="1" si="8"/>
        <v>1</v>
      </c>
      <c r="AE9" s="189">
        <f t="shared" ca="1" si="8"/>
        <v>1</v>
      </c>
      <c r="AF9" s="189">
        <f t="shared" ca="1" si="8"/>
        <v>1</v>
      </c>
      <c r="AG9" s="189">
        <f t="shared" ca="1" si="8"/>
        <v>1</v>
      </c>
      <c r="AH9" s="189">
        <f t="shared" ca="1" si="8"/>
        <v>1</v>
      </c>
      <c r="AI9" s="189">
        <f t="shared" ca="1" si="8"/>
        <v>1</v>
      </c>
      <c r="AJ9" s="189">
        <f t="shared" ca="1" si="8"/>
        <v>1</v>
      </c>
      <c r="AK9" s="189">
        <f t="shared" ca="1" si="8"/>
        <v>1</v>
      </c>
      <c r="AL9" s="189">
        <f t="shared" ca="1" si="8"/>
        <v>1</v>
      </c>
      <c r="AM9" s="189">
        <f t="shared" ca="1" si="8"/>
        <v>1</v>
      </c>
      <c r="AN9" s="189">
        <f t="shared" ca="1" si="8"/>
        <v>1</v>
      </c>
      <c r="AO9" s="189">
        <f t="shared" ca="1" si="8"/>
        <v>1</v>
      </c>
      <c r="AP9" s="189">
        <f t="shared" ca="1" si="8"/>
        <v>1</v>
      </c>
      <c r="AQ9" s="189">
        <f t="shared" ca="1" si="8"/>
        <v>1</v>
      </c>
      <c r="AR9" s="189">
        <f t="shared" ca="1" si="8"/>
        <v>1</v>
      </c>
      <c r="AS9" s="189">
        <f t="shared" ref="AS9:BH44" ca="1" si="9">IF((AND(AS$6&gt;=$I9,AS$6&lt;=$J9)),$L9,0)</f>
        <v>1</v>
      </c>
      <c r="AT9" s="189">
        <f t="shared" ca="1" si="9"/>
        <v>1</v>
      </c>
      <c r="AU9" s="189">
        <f t="shared" ca="1" si="9"/>
        <v>1</v>
      </c>
      <c r="AV9" s="189">
        <f t="shared" ca="1" si="9"/>
        <v>1</v>
      </c>
      <c r="AW9" s="189">
        <f t="shared" ca="1" si="9"/>
        <v>1</v>
      </c>
      <c r="AX9" s="189">
        <f t="shared" ca="1" si="9"/>
        <v>1</v>
      </c>
      <c r="AY9" s="189">
        <f t="shared" ca="1" si="9"/>
        <v>1</v>
      </c>
      <c r="AZ9" s="189">
        <f t="shared" ca="1" si="9"/>
        <v>1</v>
      </c>
      <c r="BA9" s="189">
        <f t="shared" ca="1" si="9"/>
        <v>1</v>
      </c>
      <c r="BB9" s="189">
        <f t="shared" ca="1" si="9"/>
        <v>1</v>
      </c>
      <c r="BC9" s="189">
        <f t="shared" ca="1" si="9"/>
        <v>1</v>
      </c>
      <c r="BD9" s="189">
        <f t="shared" ca="1" si="9"/>
        <v>1</v>
      </c>
      <c r="BE9" s="189">
        <f t="shared" ca="1" si="9"/>
        <v>1</v>
      </c>
      <c r="BF9" s="189">
        <f t="shared" ca="1" si="9"/>
        <v>1</v>
      </c>
      <c r="BG9" s="189">
        <f t="shared" ca="1" si="9"/>
        <v>1</v>
      </c>
      <c r="BH9" s="189">
        <f t="shared" ca="1" si="9"/>
        <v>1</v>
      </c>
      <c r="BI9" s="189">
        <f t="shared" ref="BA9:BL28" ca="1" si="10">IF((AND(BI$6&gt;=$I9,BI$6&lt;=$J9)),$L9,0)</f>
        <v>1</v>
      </c>
      <c r="BJ9" s="189">
        <f t="shared" ca="1" si="10"/>
        <v>1</v>
      </c>
      <c r="BK9" s="189">
        <f t="shared" ca="1" si="10"/>
        <v>1</v>
      </c>
      <c r="BL9" s="189">
        <f t="shared" ca="1" si="10"/>
        <v>1</v>
      </c>
    </row>
    <row r="10" spans="1:64" s="182" customFormat="1" ht="30" hidden="1" customHeight="1">
      <c r="A10" s="183"/>
      <c r="B10" s="187" t="s">
        <v>551</v>
      </c>
      <c r="C10" s="187" t="str">
        <f>VLOOKUP(B10,'Resource Demand '!$C$4:$X$110,7,FALSE)</f>
        <v>GIC</v>
      </c>
      <c r="D10" s="187" t="str">
        <f>VLOOKUP(B10,'Resource Demand '!$C$4:$X$110,8,FALSE)</f>
        <v>GIC</v>
      </c>
      <c r="E10" s="193" t="s">
        <v>550</v>
      </c>
      <c r="F10" s="268" t="s">
        <v>194</v>
      </c>
      <c r="G10" s="187" t="str">
        <f>VLOOKUP(B10,'Resource Demand '!$C$4:$X$110,10,FALSE)</f>
        <v>Technical Consultant</v>
      </c>
      <c r="H10" s="187" t="str">
        <f>VLOOKUP(B10,'Resource Demand '!$C$4:$X$110,13,FALSE)</f>
        <v>AI and OCR</v>
      </c>
      <c r="I10" s="188">
        <f>VLOOKUP(B10,'Resource Demand '!$C$4:$X$110,14,FALSE)</f>
        <v>43158</v>
      </c>
      <c r="J10" s="188">
        <f>VLOOKUP(B10,'Resource Demand '!$C$4:$X$110,15,FALSE)</f>
        <v>43247</v>
      </c>
      <c r="K10" s="188"/>
      <c r="L10" s="269">
        <v>1</v>
      </c>
      <c r="M10" s="189">
        <f t="shared" ca="1" si="2"/>
        <v>1</v>
      </c>
      <c r="N10" s="189">
        <f t="shared" ca="1" si="2"/>
        <v>1</v>
      </c>
      <c r="O10" s="189">
        <f t="shared" ca="1" si="2"/>
        <v>1</v>
      </c>
      <c r="P10" s="189">
        <f t="shared" ca="1" si="2"/>
        <v>1</v>
      </c>
      <c r="Q10" s="189">
        <f t="shared" ca="1" si="2"/>
        <v>1</v>
      </c>
      <c r="R10" s="189">
        <f t="shared" ca="1" si="2"/>
        <v>1</v>
      </c>
      <c r="S10" s="189">
        <f t="shared" ca="1" si="2"/>
        <v>1</v>
      </c>
      <c r="T10" s="189">
        <f t="shared" ca="1" si="2"/>
        <v>1</v>
      </c>
      <c r="U10" s="189">
        <f t="shared" ca="1" si="2"/>
        <v>1</v>
      </c>
      <c r="V10" s="189">
        <f t="shared" ca="1" si="2"/>
        <v>1</v>
      </c>
      <c r="W10" s="189">
        <f t="shared" ca="1" si="2"/>
        <v>1</v>
      </c>
      <c r="X10" s="189">
        <f t="shared" ca="1" si="2"/>
        <v>1</v>
      </c>
      <c r="Y10" s="189">
        <f t="shared" ca="1" si="2"/>
        <v>1</v>
      </c>
      <c r="Z10" s="189">
        <f t="shared" ca="1" si="2"/>
        <v>1</v>
      </c>
      <c r="AA10" s="189">
        <f t="shared" ca="1" si="2"/>
        <v>1</v>
      </c>
      <c r="AB10" s="189">
        <f t="shared" ca="1" si="2"/>
        <v>1</v>
      </c>
      <c r="AC10" s="189">
        <f t="shared" ca="1" si="8"/>
        <v>1</v>
      </c>
      <c r="AD10" s="189">
        <f t="shared" ca="1" si="8"/>
        <v>1</v>
      </c>
      <c r="AE10" s="189">
        <f t="shared" ca="1" si="8"/>
        <v>1</v>
      </c>
      <c r="AF10" s="189">
        <f t="shared" ca="1" si="8"/>
        <v>1</v>
      </c>
      <c r="AG10" s="189">
        <f t="shared" ca="1" si="8"/>
        <v>1</v>
      </c>
      <c r="AH10" s="189">
        <f t="shared" ca="1" si="8"/>
        <v>1</v>
      </c>
      <c r="AI10" s="189">
        <f t="shared" ca="1" si="8"/>
        <v>1</v>
      </c>
      <c r="AJ10" s="189">
        <f t="shared" ca="1" si="8"/>
        <v>1</v>
      </c>
      <c r="AK10" s="189">
        <f t="shared" ca="1" si="8"/>
        <v>1</v>
      </c>
      <c r="AL10" s="189">
        <f t="shared" ca="1" si="8"/>
        <v>1</v>
      </c>
      <c r="AM10" s="189">
        <f t="shared" ca="1" si="8"/>
        <v>1</v>
      </c>
      <c r="AN10" s="189">
        <f t="shared" ca="1" si="8"/>
        <v>1</v>
      </c>
      <c r="AO10" s="189">
        <f t="shared" ca="1" si="8"/>
        <v>1</v>
      </c>
      <c r="AP10" s="189">
        <f t="shared" ca="1" si="8"/>
        <v>1</v>
      </c>
      <c r="AQ10" s="189">
        <f t="shared" ca="1" si="8"/>
        <v>1</v>
      </c>
      <c r="AR10" s="189">
        <f t="shared" ca="1" si="8"/>
        <v>1</v>
      </c>
      <c r="AS10" s="189">
        <f t="shared" ca="1" si="9"/>
        <v>1</v>
      </c>
      <c r="AT10" s="189">
        <f t="shared" ca="1" si="9"/>
        <v>1</v>
      </c>
      <c r="AU10" s="189">
        <f t="shared" ca="1" si="9"/>
        <v>1</v>
      </c>
      <c r="AV10" s="189">
        <f t="shared" ca="1" si="9"/>
        <v>1</v>
      </c>
      <c r="AW10" s="189">
        <f t="shared" ca="1" si="9"/>
        <v>1</v>
      </c>
      <c r="AX10" s="189">
        <f t="shared" ca="1" si="9"/>
        <v>1</v>
      </c>
      <c r="AY10" s="189">
        <f t="shared" ca="1" si="9"/>
        <v>1</v>
      </c>
      <c r="AZ10" s="189">
        <f t="shared" ca="1" si="9"/>
        <v>1</v>
      </c>
      <c r="BA10" s="189">
        <f t="shared" ca="1" si="10"/>
        <v>1</v>
      </c>
      <c r="BB10" s="189">
        <f t="shared" ca="1" si="10"/>
        <v>1</v>
      </c>
      <c r="BC10" s="189">
        <f t="shared" ca="1" si="10"/>
        <v>1</v>
      </c>
      <c r="BD10" s="189">
        <f t="shared" ca="1" si="10"/>
        <v>1</v>
      </c>
      <c r="BE10" s="189">
        <f t="shared" ca="1" si="10"/>
        <v>1</v>
      </c>
      <c r="BF10" s="189">
        <f t="shared" ca="1" si="10"/>
        <v>1</v>
      </c>
      <c r="BG10" s="189">
        <f t="shared" ca="1" si="10"/>
        <v>1</v>
      </c>
      <c r="BH10" s="189">
        <f t="shared" ca="1" si="10"/>
        <v>1</v>
      </c>
      <c r="BI10" s="189">
        <f t="shared" ca="1" si="10"/>
        <v>1</v>
      </c>
      <c r="BJ10" s="189">
        <f t="shared" ca="1" si="10"/>
        <v>1</v>
      </c>
      <c r="BK10" s="189">
        <f t="shared" ca="1" si="10"/>
        <v>1</v>
      </c>
      <c r="BL10" s="189">
        <f t="shared" ca="1" si="10"/>
        <v>1</v>
      </c>
    </row>
    <row r="11" spans="1:64" ht="30" hidden="1" customHeight="1">
      <c r="A11" s="183"/>
      <c r="B11" s="187" t="s">
        <v>519</v>
      </c>
      <c r="C11" s="187" t="str">
        <f>VLOOKUP(B11,'Resource Demand '!$C$4:$X$110,7,FALSE)</f>
        <v>Malaysia</v>
      </c>
      <c r="D11" s="187" t="str">
        <f>VLOOKUP(B11,'Resource Demand '!$C$4:$X$110,8,FALSE)</f>
        <v>AmBank</v>
      </c>
      <c r="E11" s="187" t="s">
        <v>68</v>
      </c>
      <c r="F11" s="268" t="s">
        <v>153</v>
      </c>
      <c r="G11" s="187" t="str">
        <f>VLOOKUP(B11,'Resource Demand '!$C$4:$X$110,10,FALSE)</f>
        <v>Technical Consultant</v>
      </c>
      <c r="H11" s="187" t="str">
        <f>VLOOKUP(B11,'Resource Demand '!$C$4:$X$110,13,FALSE)</f>
        <v>3 Processes</v>
      </c>
      <c r="I11" s="188">
        <f>VLOOKUP(B11,'Resource Demand '!$C$4:$X$110,14,FALSE)</f>
        <v>43123</v>
      </c>
      <c r="J11" s="188">
        <f>VLOOKUP(B11,'Resource Demand '!$C$4:$X$110,15,FALSE)</f>
        <v>43220</v>
      </c>
      <c r="K11" s="188"/>
      <c r="L11" s="269">
        <v>1</v>
      </c>
      <c r="M11" s="189">
        <f t="shared" ca="1" si="2"/>
        <v>1</v>
      </c>
      <c r="N11" s="189">
        <f t="shared" ca="1" si="2"/>
        <v>1</v>
      </c>
      <c r="O11" s="189">
        <f t="shared" ca="1" si="2"/>
        <v>1</v>
      </c>
      <c r="P11" s="189">
        <f t="shared" ca="1" si="2"/>
        <v>1</v>
      </c>
      <c r="Q11" s="189">
        <f t="shared" ca="1" si="2"/>
        <v>1</v>
      </c>
      <c r="R11" s="189">
        <f t="shared" ca="1" si="2"/>
        <v>1</v>
      </c>
      <c r="S11" s="189">
        <f t="shared" ca="1" si="2"/>
        <v>1</v>
      </c>
      <c r="T11" s="189">
        <f t="shared" ca="1" si="2"/>
        <v>1</v>
      </c>
      <c r="U11" s="189">
        <f t="shared" ca="1" si="2"/>
        <v>1</v>
      </c>
      <c r="V11" s="189">
        <f t="shared" ca="1" si="2"/>
        <v>1</v>
      </c>
      <c r="W11" s="189">
        <f t="shared" ca="1" si="2"/>
        <v>1</v>
      </c>
      <c r="X11" s="189">
        <f t="shared" ca="1" si="2"/>
        <v>1</v>
      </c>
      <c r="Y11" s="189">
        <f t="shared" ca="1" si="2"/>
        <v>1</v>
      </c>
      <c r="Z11" s="189">
        <f t="shared" ca="1" si="2"/>
        <v>1</v>
      </c>
      <c r="AA11" s="189">
        <f t="shared" ca="1" si="2"/>
        <v>1</v>
      </c>
      <c r="AB11" s="189">
        <f t="shared" ca="1" si="2"/>
        <v>1</v>
      </c>
      <c r="AC11" s="189">
        <f t="shared" ca="1" si="8"/>
        <v>1</v>
      </c>
      <c r="AD11" s="189">
        <f t="shared" ca="1" si="8"/>
        <v>1</v>
      </c>
      <c r="AE11" s="189">
        <f t="shared" ca="1" si="8"/>
        <v>1</v>
      </c>
      <c r="AF11" s="189">
        <f t="shared" ca="1" si="8"/>
        <v>1</v>
      </c>
      <c r="AG11" s="189">
        <f t="shared" ca="1" si="8"/>
        <v>1</v>
      </c>
      <c r="AH11" s="189">
        <f t="shared" ca="1" si="8"/>
        <v>1</v>
      </c>
      <c r="AI11" s="189">
        <f t="shared" ca="1" si="8"/>
        <v>1</v>
      </c>
      <c r="AJ11" s="189">
        <f t="shared" ca="1" si="8"/>
        <v>1</v>
      </c>
      <c r="AK11" s="189">
        <f t="shared" ca="1" si="8"/>
        <v>1</v>
      </c>
      <c r="AL11" s="189">
        <f t="shared" ca="1" si="8"/>
        <v>1</v>
      </c>
      <c r="AM11" s="189">
        <f t="shared" ca="1" si="8"/>
        <v>1</v>
      </c>
      <c r="AN11" s="189">
        <f t="shared" ca="1" si="8"/>
        <v>1</v>
      </c>
      <c r="AO11" s="189">
        <f t="shared" ca="1" si="8"/>
        <v>1</v>
      </c>
      <c r="AP11" s="189">
        <f t="shared" ca="1" si="8"/>
        <v>1</v>
      </c>
      <c r="AQ11" s="189">
        <f t="shared" ca="1" si="8"/>
        <v>1</v>
      </c>
      <c r="AR11" s="189">
        <f t="shared" ca="1" si="8"/>
        <v>1</v>
      </c>
      <c r="AS11" s="189">
        <f t="shared" ca="1" si="9"/>
        <v>1</v>
      </c>
      <c r="AT11" s="189">
        <f t="shared" ca="1" si="9"/>
        <v>1</v>
      </c>
      <c r="AU11" s="189">
        <f t="shared" ca="1" si="9"/>
        <v>1</v>
      </c>
      <c r="AV11" s="189">
        <f t="shared" ca="1" si="9"/>
        <v>1</v>
      </c>
      <c r="AW11" s="189">
        <f t="shared" ca="1" si="9"/>
        <v>1</v>
      </c>
      <c r="AX11" s="189">
        <f t="shared" ca="1" si="9"/>
        <v>1</v>
      </c>
      <c r="AY11" s="189">
        <f t="shared" ca="1" si="9"/>
        <v>1</v>
      </c>
      <c r="AZ11" s="189">
        <f t="shared" ca="1" si="9"/>
        <v>0</v>
      </c>
      <c r="BA11" s="189">
        <f t="shared" ca="1" si="10"/>
        <v>0</v>
      </c>
      <c r="BB11" s="189">
        <f t="shared" ca="1" si="10"/>
        <v>0</v>
      </c>
      <c r="BC11" s="189">
        <f t="shared" ca="1" si="10"/>
        <v>0</v>
      </c>
      <c r="BD11" s="189">
        <f t="shared" ca="1" si="10"/>
        <v>0</v>
      </c>
      <c r="BE11" s="189">
        <f t="shared" ca="1" si="10"/>
        <v>0</v>
      </c>
      <c r="BF11" s="189">
        <f t="shared" ca="1" si="10"/>
        <v>0</v>
      </c>
      <c r="BG11" s="189">
        <f t="shared" ca="1" si="10"/>
        <v>0</v>
      </c>
      <c r="BH11" s="189">
        <f t="shared" ca="1" si="10"/>
        <v>0</v>
      </c>
      <c r="BI11" s="189">
        <f t="shared" ca="1" si="10"/>
        <v>0</v>
      </c>
      <c r="BJ11" s="189">
        <f t="shared" ca="1" si="10"/>
        <v>0</v>
      </c>
      <c r="BK11" s="189">
        <f t="shared" ca="1" si="10"/>
        <v>0</v>
      </c>
      <c r="BL11" s="189">
        <f t="shared" ca="1" si="10"/>
        <v>0</v>
      </c>
    </row>
    <row r="12" spans="1:64" s="182" customFormat="1" ht="30" hidden="1" customHeight="1">
      <c r="A12" s="183"/>
      <c r="B12" s="187" t="s">
        <v>518</v>
      </c>
      <c r="C12" s="187" t="str">
        <f>VLOOKUP(B12,'Resource Demand '!$C$4:$X$110,7,FALSE)</f>
        <v>Hyderabad</v>
      </c>
      <c r="D12" s="187" t="str">
        <f>VLOOKUP(B12,'Resource Demand '!$C$4:$X$110,8,FALSE)</f>
        <v>Genpact</v>
      </c>
      <c r="E12" s="187" t="s">
        <v>72</v>
      </c>
      <c r="F12" s="268" t="s">
        <v>233</v>
      </c>
      <c r="G12" s="187" t="str">
        <f>VLOOKUP(B12,'Resource Demand '!$C$4:$X$110,10,FALSE)</f>
        <v>Architect</v>
      </c>
      <c r="H12" s="187">
        <f>VLOOKUP(B12,'Resource Demand '!$C$4:$X$110,13,FALSE)</f>
        <v>0</v>
      </c>
      <c r="I12" s="188">
        <f>VLOOKUP(B12,'Resource Demand '!$C$4:$X$110,14,FALSE)</f>
        <v>43131</v>
      </c>
      <c r="J12" s="188">
        <f>VLOOKUP(B12,'Resource Demand '!$C$4:$X$110,15,FALSE)</f>
        <v>43303</v>
      </c>
      <c r="K12" s="188"/>
      <c r="L12" s="269">
        <v>1</v>
      </c>
      <c r="M12" s="189">
        <f t="shared" ca="1" si="2"/>
        <v>1</v>
      </c>
      <c r="N12" s="189">
        <f t="shared" ca="1" si="2"/>
        <v>1</v>
      </c>
      <c r="O12" s="189">
        <f t="shared" ca="1" si="2"/>
        <v>1</v>
      </c>
      <c r="P12" s="189">
        <f t="shared" ca="1" si="2"/>
        <v>1</v>
      </c>
      <c r="Q12" s="189">
        <f t="shared" ca="1" si="2"/>
        <v>1</v>
      </c>
      <c r="R12" s="189">
        <f t="shared" ca="1" si="2"/>
        <v>1</v>
      </c>
      <c r="S12" s="189">
        <f t="shared" ca="1" si="2"/>
        <v>1</v>
      </c>
      <c r="T12" s="189">
        <f t="shared" ca="1" si="2"/>
        <v>1</v>
      </c>
      <c r="U12" s="189">
        <f t="shared" ca="1" si="2"/>
        <v>1</v>
      </c>
      <c r="V12" s="189">
        <f t="shared" ca="1" si="2"/>
        <v>1</v>
      </c>
      <c r="W12" s="189">
        <f t="shared" ca="1" si="2"/>
        <v>1</v>
      </c>
      <c r="X12" s="189">
        <f t="shared" ca="1" si="2"/>
        <v>1</v>
      </c>
      <c r="Y12" s="189">
        <f t="shared" ca="1" si="2"/>
        <v>1</v>
      </c>
      <c r="Z12" s="189">
        <f t="shared" ca="1" si="2"/>
        <v>1</v>
      </c>
      <c r="AA12" s="189">
        <f t="shared" ca="1" si="2"/>
        <v>1</v>
      </c>
      <c r="AB12" s="189">
        <f t="shared" ca="1" si="2"/>
        <v>1</v>
      </c>
      <c r="AC12" s="189">
        <f t="shared" ca="1" si="8"/>
        <v>1</v>
      </c>
      <c r="AD12" s="189">
        <f t="shared" ca="1" si="8"/>
        <v>1</v>
      </c>
      <c r="AE12" s="189">
        <f t="shared" ca="1" si="8"/>
        <v>1</v>
      </c>
      <c r="AF12" s="189">
        <f t="shared" ca="1" si="8"/>
        <v>1</v>
      </c>
      <c r="AG12" s="189">
        <f t="shared" ca="1" si="8"/>
        <v>1</v>
      </c>
      <c r="AH12" s="189">
        <f t="shared" ca="1" si="8"/>
        <v>1</v>
      </c>
      <c r="AI12" s="189">
        <f t="shared" ca="1" si="8"/>
        <v>1</v>
      </c>
      <c r="AJ12" s="189">
        <f t="shared" ca="1" si="8"/>
        <v>1</v>
      </c>
      <c r="AK12" s="189">
        <f t="shared" ca="1" si="8"/>
        <v>1</v>
      </c>
      <c r="AL12" s="189">
        <f t="shared" ca="1" si="8"/>
        <v>1</v>
      </c>
      <c r="AM12" s="189">
        <f t="shared" ca="1" si="8"/>
        <v>1</v>
      </c>
      <c r="AN12" s="189">
        <f t="shared" ca="1" si="8"/>
        <v>1</v>
      </c>
      <c r="AO12" s="189">
        <f t="shared" ca="1" si="8"/>
        <v>1</v>
      </c>
      <c r="AP12" s="189">
        <f t="shared" ca="1" si="8"/>
        <v>1</v>
      </c>
      <c r="AQ12" s="189">
        <f t="shared" ca="1" si="8"/>
        <v>1</v>
      </c>
      <c r="AR12" s="189">
        <f t="shared" ca="1" si="8"/>
        <v>1</v>
      </c>
      <c r="AS12" s="189">
        <f t="shared" ca="1" si="9"/>
        <v>1</v>
      </c>
      <c r="AT12" s="189">
        <f t="shared" ca="1" si="9"/>
        <v>1</v>
      </c>
      <c r="AU12" s="189">
        <f t="shared" ca="1" si="9"/>
        <v>1</v>
      </c>
      <c r="AV12" s="189">
        <f t="shared" ca="1" si="9"/>
        <v>1</v>
      </c>
      <c r="AW12" s="189">
        <f t="shared" ca="1" si="9"/>
        <v>1</v>
      </c>
      <c r="AX12" s="189">
        <f t="shared" ca="1" si="9"/>
        <v>1</v>
      </c>
      <c r="AY12" s="189">
        <f t="shared" ca="1" si="9"/>
        <v>1</v>
      </c>
      <c r="AZ12" s="189">
        <f t="shared" ca="1" si="9"/>
        <v>1</v>
      </c>
      <c r="BA12" s="189">
        <f t="shared" ca="1" si="10"/>
        <v>1</v>
      </c>
      <c r="BB12" s="189">
        <f t="shared" ca="1" si="10"/>
        <v>1</v>
      </c>
      <c r="BC12" s="189">
        <f t="shared" ca="1" si="10"/>
        <v>1</v>
      </c>
      <c r="BD12" s="189">
        <f t="shared" ca="1" si="10"/>
        <v>1</v>
      </c>
      <c r="BE12" s="189">
        <f t="shared" ca="1" si="10"/>
        <v>1</v>
      </c>
      <c r="BF12" s="189">
        <f t="shared" ca="1" si="10"/>
        <v>1</v>
      </c>
      <c r="BG12" s="189">
        <f t="shared" ca="1" si="10"/>
        <v>1</v>
      </c>
      <c r="BH12" s="189">
        <f t="shared" ca="1" si="10"/>
        <v>1</v>
      </c>
      <c r="BI12" s="189">
        <f t="shared" ca="1" si="10"/>
        <v>1</v>
      </c>
      <c r="BJ12" s="189">
        <f t="shared" ca="1" si="10"/>
        <v>1</v>
      </c>
      <c r="BK12" s="189">
        <f t="shared" ca="1" si="10"/>
        <v>1</v>
      </c>
      <c r="BL12" s="189">
        <f t="shared" ca="1" si="10"/>
        <v>1</v>
      </c>
    </row>
    <row r="13" spans="1:64" s="182" customFormat="1" ht="30" hidden="1" customHeight="1">
      <c r="A13" s="183"/>
      <c r="B13" s="187" t="s">
        <v>519</v>
      </c>
      <c r="C13" s="187" t="str">
        <f>VLOOKUP(B13,'Resource Demand '!$C$4:$X$110,7,FALSE)</f>
        <v>Malaysia</v>
      </c>
      <c r="D13" s="187" t="str">
        <f>VLOOKUP(B13,'Resource Demand '!$C$4:$X$110,8,FALSE)</f>
        <v>AmBank</v>
      </c>
      <c r="E13" s="187" t="s">
        <v>68</v>
      </c>
      <c r="F13" s="268" t="s">
        <v>162</v>
      </c>
      <c r="G13" s="187" t="str">
        <f>VLOOKUP(B13,'Resource Demand '!$C$4:$X$110,10,FALSE)</f>
        <v>Technical Consultant</v>
      </c>
      <c r="H13" s="187" t="str">
        <f>VLOOKUP(B13,'Resource Demand '!$C$4:$X$110,13,FALSE)</f>
        <v>3 Processes</v>
      </c>
      <c r="I13" s="188">
        <v>43170</v>
      </c>
      <c r="J13" s="188">
        <f>VLOOKUP(B13,'Resource Demand '!$C$4:$X$110,15,FALSE)</f>
        <v>43220</v>
      </c>
      <c r="K13" s="188"/>
      <c r="L13" s="269">
        <v>1</v>
      </c>
      <c r="M13" s="189">
        <f t="shared" ca="1" si="2"/>
        <v>1</v>
      </c>
      <c r="N13" s="189">
        <f t="shared" ca="1" si="2"/>
        <v>1</v>
      </c>
      <c r="O13" s="189">
        <f t="shared" ca="1" si="2"/>
        <v>1</v>
      </c>
      <c r="P13" s="189">
        <f t="shared" ca="1" si="2"/>
        <v>1</v>
      </c>
      <c r="Q13" s="189">
        <f t="shared" ca="1" si="2"/>
        <v>1</v>
      </c>
      <c r="R13" s="189">
        <f t="shared" ca="1" si="2"/>
        <v>1</v>
      </c>
      <c r="S13" s="189">
        <f t="shared" ca="1" si="2"/>
        <v>1</v>
      </c>
      <c r="T13" s="189">
        <f t="shared" ca="1" si="2"/>
        <v>1</v>
      </c>
      <c r="U13" s="189">
        <f t="shared" ca="1" si="2"/>
        <v>1</v>
      </c>
      <c r="V13" s="189">
        <f t="shared" ca="1" si="2"/>
        <v>1</v>
      </c>
      <c r="W13" s="189">
        <f t="shared" ca="1" si="2"/>
        <v>1</v>
      </c>
      <c r="X13" s="189">
        <f t="shared" ca="1" si="2"/>
        <v>1</v>
      </c>
      <c r="Y13" s="189">
        <f t="shared" ca="1" si="2"/>
        <v>1</v>
      </c>
      <c r="Z13" s="189">
        <f t="shared" ca="1" si="2"/>
        <v>1</v>
      </c>
      <c r="AA13" s="189">
        <f t="shared" ca="1" si="2"/>
        <v>1</v>
      </c>
      <c r="AB13" s="189">
        <f t="shared" ca="1" si="2"/>
        <v>1</v>
      </c>
      <c r="AC13" s="189">
        <f t="shared" ca="1" si="8"/>
        <v>1</v>
      </c>
      <c r="AD13" s="189">
        <f t="shared" ca="1" si="8"/>
        <v>1</v>
      </c>
      <c r="AE13" s="189">
        <f t="shared" ca="1" si="8"/>
        <v>1</v>
      </c>
      <c r="AF13" s="189">
        <f t="shared" ca="1" si="8"/>
        <v>1</v>
      </c>
      <c r="AG13" s="189">
        <f t="shared" ca="1" si="8"/>
        <v>1</v>
      </c>
      <c r="AH13" s="189">
        <f t="shared" ca="1" si="8"/>
        <v>1</v>
      </c>
      <c r="AI13" s="189">
        <f t="shared" ca="1" si="8"/>
        <v>1</v>
      </c>
      <c r="AJ13" s="189">
        <f t="shared" ca="1" si="8"/>
        <v>1</v>
      </c>
      <c r="AK13" s="189">
        <f t="shared" ca="1" si="8"/>
        <v>1</v>
      </c>
      <c r="AL13" s="189">
        <f t="shared" ca="1" si="8"/>
        <v>1</v>
      </c>
      <c r="AM13" s="189">
        <f t="shared" ca="1" si="8"/>
        <v>1</v>
      </c>
      <c r="AN13" s="189">
        <f t="shared" ca="1" si="8"/>
        <v>1</v>
      </c>
      <c r="AO13" s="189">
        <f t="shared" ca="1" si="8"/>
        <v>1</v>
      </c>
      <c r="AP13" s="189">
        <f t="shared" ca="1" si="8"/>
        <v>1</v>
      </c>
      <c r="AQ13" s="189">
        <f t="shared" ca="1" si="8"/>
        <v>1</v>
      </c>
      <c r="AR13" s="189">
        <f t="shared" ca="1" si="8"/>
        <v>1</v>
      </c>
      <c r="AS13" s="189">
        <f t="shared" ca="1" si="9"/>
        <v>1</v>
      </c>
      <c r="AT13" s="189">
        <f t="shared" ca="1" si="9"/>
        <v>1</v>
      </c>
      <c r="AU13" s="189">
        <f t="shared" ca="1" si="9"/>
        <v>1</v>
      </c>
      <c r="AV13" s="189">
        <f t="shared" ca="1" si="9"/>
        <v>1</v>
      </c>
      <c r="AW13" s="189">
        <f t="shared" ca="1" si="9"/>
        <v>1</v>
      </c>
      <c r="AX13" s="189">
        <f t="shared" ca="1" si="9"/>
        <v>1</v>
      </c>
      <c r="AY13" s="189">
        <f t="shared" ca="1" si="9"/>
        <v>1</v>
      </c>
      <c r="AZ13" s="189">
        <f t="shared" ca="1" si="9"/>
        <v>0</v>
      </c>
      <c r="BA13" s="189">
        <f t="shared" ca="1" si="10"/>
        <v>0</v>
      </c>
      <c r="BB13" s="189">
        <f t="shared" ca="1" si="10"/>
        <v>0</v>
      </c>
      <c r="BC13" s="189">
        <f t="shared" ca="1" si="10"/>
        <v>0</v>
      </c>
      <c r="BD13" s="189">
        <f t="shared" ca="1" si="10"/>
        <v>0</v>
      </c>
      <c r="BE13" s="189">
        <f t="shared" ca="1" si="10"/>
        <v>0</v>
      </c>
      <c r="BF13" s="189">
        <f t="shared" ca="1" si="10"/>
        <v>0</v>
      </c>
      <c r="BG13" s="189">
        <f t="shared" ca="1" si="10"/>
        <v>0</v>
      </c>
      <c r="BH13" s="189">
        <f t="shared" ca="1" si="10"/>
        <v>0</v>
      </c>
      <c r="BI13" s="189">
        <f t="shared" ca="1" si="10"/>
        <v>0</v>
      </c>
      <c r="BJ13" s="189">
        <f t="shared" ca="1" si="10"/>
        <v>0</v>
      </c>
      <c r="BK13" s="189">
        <f t="shared" ca="1" si="10"/>
        <v>0</v>
      </c>
      <c r="BL13" s="189">
        <f t="shared" ca="1" si="10"/>
        <v>0</v>
      </c>
    </row>
    <row r="14" spans="1:64" s="182" customFormat="1" ht="30" hidden="1" customHeight="1">
      <c r="A14" s="183"/>
      <c r="B14" s="187" t="s">
        <v>519</v>
      </c>
      <c r="C14" s="187" t="str">
        <f>VLOOKUP(B14,'Resource Demand '!$C$4:$X$110,7,FALSE)</f>
        <v>Malaysia</v>
      </c>
      <c r="D14" s="187" t="str">
        <f>VLOOKUP(B14,'Resource Demand '!$C$4:$X$110,8,FALSE)</f>
        <v>AmBank</v>
      </c>
      <c r="E14" s="187" t="s">
        <v>68</v>
      </c>
      <c r="F14" s="268" t="s">
        <v>177</v>
      </c>
      <c r="G14" s="187" t="str">
        <f>VLOOKUP(B14,'Resource Demand '!$C$4:$X$110,10,FALSE)</f>
        <v>Technical Consultant</v>
      </c>
      <c r="H14" s="187" t="str">
        <f>VLOOKUP(B14,'Resource Demand '!$C$4:$X$110,13,FALSE)</f>
        <v>3 Processes</v>
      </c>
      <c r="I14" s="188">
        <f>VLOOKUP(B14,'Resource Demand '!$C$4:$X$110,14,FALSE)</f>
        <v>43123</v>
      </c>
      <c r="J14" s="188">
        <v>43206</v>
      </c>
      <c r="K14" s="188"/>
      <c r="L14" s="269">
        <v>1</v>
      </c>
      <c r="M14" s="189">
        <f t="shared" ca="1" si="2"/>
        <v>1</v>
      </c>
      <c r="N14" s="189">
        <f t="shared" ca="1" si="2"/>
        <v>1</v>
      </c>
      <c r="O14" s="189">
        <f t="shared" ca="1" si="2"/>
        <v>1</v>
      </c>
      <c r="P14" s="189">
        <f t="shared" ca="1" si="2"/>
        <v>1</v>
      </c>
      <c r="Q14" s="189">
        <f t="shared" ca="1" si="2"/>
        <v>1</v>
      </c>
      <c r="R14" s="189">
        <f t="shared" ca="1" si="2"/>
        <v>1</v>
      </c>
      <c r="S14" s="189">
        <f t="shared" ca="1" si="2"/>
        <v>1</v>
      </c>
      <c r="T14" s="189">
        <f t="shared" ca="1" si="2"/>
        <v>1</v>
      </c>
      <c r="U14" s="189">
        <f t="shared" ca="1" si="2"/>
        <v>1</v>
      </c>
      <c r="V14" s="189">
        <f t="shared" ca="1" si="2"/>
        <v>1</v>
      </c>
      <c r="W14" s="189">
        <f t="shared" ca="1" si="2"/>
        <v>1</v>
      </c>
      <c r="X14" s="189">
        <f t="shared" ca="1" si="2"/>
        <v>1</v>
      </c>
      <c r="Y14" s="189">
        <f t="shared" ca="1" si="2"/>
        <v>1</v>
      </c>
      <c r="Z14" s="189">
        <f t="shared" ca="1" si="2"/>
        <v>1</v>
      </c>
      <c r="AA14" s="189">
        <f t="shared" ca="1" si="2"/>
        <v>1</v>
      </c>
      <c r="AB14" s="189">
        <f t="shared" ca="1" si="2"/>
        <v>1</v>
      </c>
      <c r="AC14" s="189">
        <f t="shared" ca="1" si="8"/>
        <v>1</v>
      </c>
      <c r="AD14" s="189">
        <f t="shared" ca="1" si="8"/>
        <v>1</v>
      </c>
      <c r="AE14" s="189">
        <f t="shared" ca="1" si="8"/>
        <v>1</v>
      </c>
      <c r="AF14" s="189">
        <f t="shared" ca="1" si="8"/>
        <v>1</v>
      </c>
      <c r="AG14" s="189">
        <f t="shared" ca="1" si="8"/>
        <v>1</v>
      </c>
      <c r="AH14" s="189">
        <f t="shared" ca="1" si="8"/>
        <v>1</v>
      </c>
      <c r="AI14" s="189">
        <f t="shared" ca="1" si="8"/>
        <v>1</v>
      </c>
      <c r="AJ14" s="189">
        <f t="shared" ca="1" si="8"/>
        <v>1</v>
      </c>
      <c r="AK14" s="189">
        <f t="shared" ca="1" si="8"/>
        <v>1</v>
      </c>
      <c r="AL14" s="189">
        <f t="shared" ca="1" si="8"/>
        <v>0</v>
      </c>
      <c r="AM14" s="189">
        <f t="shared" ca="1" si="8"/>
        <v>0</v>
      </c>
      <c r="AN14" s="189">
        <f t="shared" ca="1" si="8"/>
        <v>0</v>
      </c>
      <c r="AO14" s="189">
        <f t="shared" ca="1" si="8"/>
        <v>0</v>
      </c>
      <c r="AP14" s="189">
        <f t="shared" ca="1" si="8"/>
        <v>0</v>
      </c>
      <c r="AQ14" s="189">
        <f t="shared" ca="1" si="8"/>
        <v>0</v>
      </c>
      <c r="AR14" s="189">
        <f t="shared" ca="1" si="8"/>
        <v>0</v>
      </c>
      <c r="AS14" s="189">
        <f t="shared" ca="1" si="9"/>
        <v>0</v>
      </c>
      <c r="AT14" s="189">
        <f t="shared" ca="1" si="9"/>
        <v>0</v>
      </c>
      <c r="AU14" s="189">
        <f t="shared" ca="1" si="9"/>
        <v>0</v>
      </c>
      <c r="AV14" s="189">
        <f t="shared" ca="1" si="9"/>
        <v>0</v>
      </c>
      <c r="AW14" s="189">
        <f t="shared" ca="1" si="9"/>
        <v>0</v>
      </c>
      <c r="AX14" s="189">
        <f t="shared" ca="1" si="9"/>
        <v>0</v>
      </c>
      <c r="AY14" s="189">
        <f t="shared" ca="1" si="9"/>
        <v>0</v>
      </c>
      <c r="AZ14" s="189">
        <f t="shared" ca="1" si="9"/>
        <v>0</v>
      </c>
      <c r="BA14" s="189">
        <f t="shared" ca="1" si="10"/>
        <v>0</v>
      </c>
      <c r="BB14" s="189">
        <f t="shared" ca="1" si="10"/>
        <v>0</v>
      </c>
      <c r="BC14" s="189">
        <f t="shared" ca="1" si="10"/>
        <v>0</v>
      </c>
      <c r="BD14" s="189">
        <f t="shared" ca="1" si="10"/>
        <v>0</v>
      </c>
      <c r="BE14" s="189">
        <f t="shared" ca="1" si="10"/>
        <v>0</v>
      </c>
      <c r="BF14" s="189">
        <f t="shared" ca="1" si="10"/>
        <v>0</v>
      </c>
      <c r="BG14" s="189">
        <f t="shared" ca="1" si="10"/>
        <v>0</v>
      </c>
      <c r="BH14" s="189">
        <f t="shared" ca="1" si="10"/>
        <v>0</v>
      </c>
      <c r="BI14" s="189">
        <f t="shared" ca="1" si="10"/>
        <v>0</v>
      </c>
      <c r="BJ14" s="189">
        <f t="shared" ca="1" si="10"/>
        <v>0</v>
      </c>
      <c r="BK14" s="189">
        <f t="shared" ca="1" si="10"/>
        <v>0</v>
      </c>
      <c r="BL14" s="189">
        <f t="shared" ca="1" si="10"/>
        <v>0</v>
      </c>
    </row>
    <row r="15" spans="1:64" s="182" customFormat="1" ht="30" hidden="1" customHeight="1">
      <c r="A15" s="183"/>
      <c r="B15" s="187" t="s">
        <v>519</v>
      </c>
      <c r="C15" s="187" t="str">
        <f>VLOOKUP(B15,'Resource Demand '!$C$4:$X$110,7,FALSE)</f>
        <v>Malaysia</v>
      </c>
      <c r="D15" s="187" t="str">
        <f>VLOOKUP(B15,'Resource Demand '!$C$4:$X$110,8,FALSE)</f>
        <v>AmBank</v>
      </c>
      <c r="E15" s="187" t="s">
        <v>68</v>
      </c>
      <c r="F15" s="268" t="s">
        <v>284</v>
      </c>
      <c r="G15" s="187" t="s">
        <v>178</v>
      </c>
      <c r="H15" s="187" t="str">
        <f>VLOOKUP(B15,'Resource Demand '!$C$4:$X$110,13,FALSE)</f>
        <v>3 Processes</v>
      </c>
      <c r="I15" s="188">
        <f>VLOOKUP(B15,'Resource Demand '!$C$4:$X$110,14,FALSE)</f>
        <v>43123</v>
      </c>
      <c r="J15" s="188">
        <f>VLOOKUP(B15,'Resource Demand '!$C$4:$X$110,15,FALSE)</f>
        <v>43220</v>
      </c>
      <c r="K15" s="188"/>
      <c r="L15" s="269">
        <v>1</v>
      </c>
      <c r="M15" s="189">
        <f t="shared" ca="1" si="2"/>
        <v>1</v>
      </c>
      <c r="N15" s="189">
        <f t="shared" ca="1" si="2"/>
        <v>1</v>
      </c>
      <c r="O15" s="189">
        <f t="shared" ca="1" si="2"/>
        <v>1</v>
      </c>
      <c r="P15" s="189">
        <f t="shared" ca="1" si="2"/>
        <v>1</v>
      </c>
      <c r="Q15" s="189">
        <f t="shared" ca="1" si="2"/>
        <v>1</v>
      </c>
      <c r="R15" s="189">
        <f t="shared" ca="1" si="2"/>
        <v>1</v>
      </c>
      <c r="S15" s="189">
        <f t="shared" ca="1" si="2"/>
        <v>1</v>
      </c>
      <c r="T15" s="189">
        <f t="shared" ca="1" si="2"/>
        <v>1</v>
      </c>
      <c r="U15" s="189">
        <f t="shared" ca="1" si="2"/>
        <v>1</v>
      </c>
      <c r="V15" s="189">
        <f t="shared" ca="1" si="2"/>
        <v>1</v>
      </c>
      <c r="W15" s="189">
        <f t="shared" ca="1" si="2"/>
        <v>1</v>
      </c>
      <c r="X15" s="189">
        <f t="shared" ca="1" si="2"/>
        <v>1</v>
      </c>
      <c r="Y15" s="189">
        <f t="shared" ca="1" si="2"/>
        <v>1</v>
      </c>
      <c r="Z15" s="189">
        <f t="shared" ca="1" si="2"/>
        <v>1</v>
      </c>
      <c r="AA15" s="189">
        <f t="shared" ca="1" si="2"/>
        <v>1</v>
      </c>
      <c r="AB15" s="189">
        <f t="shared" ca="1" si="2"/>
        <v>1</v>
      </c>
      <c r="AC15" s="189">
        <f t="shared" ca="1" si="8"/>
        <v>1</v>
      </c>
      <c r="AD15" s="189">
        <f t="shared" ca="1" si="8"/>
        <v>1</v>
      </c>
      <c r="AE15" s="189">
        <f t="shared" ca="1" si="8"/>
        <v>1</v>
      </c>
      <c r="AF15" s="189">
        <f t="shared" ca="1" si="8"/>
        <v>1</v>
      </c>
      <c r="AG15" s="189">
        <f t="shared" ca="1" si="8"/>
        <v>1</v>
      </c>
      <c r="AH15" s="189">
        <f t="shared" ca="1" si="8"/>
        <v>1</v>
      </c>
      <c r="AI15" s="189">
        <f t="shared" ca="1" si="8"/>
        <v>1</v>
      </c>
      <c r="AJ15" s="189">
        <f t="shared" ca="1" si="8"/>
        <v>1</v>
      </c>
      <c r="AK15" s="189">
        <f t="shared" ca="1" si="8"/>
        <v>1</v>
      </c>
      <c r="AL15" s="189">
        <f t="shared" ca="1" si="8"/>
        <v>1</v>
      </c>
      <c r="AM15" s="189">
        <f t="shared" ca="1" si="8"/>
        <v>1</v>
      </c>
      <c r="AN15" s="189">
        <f t="shared" ca="1" si="8"/>
        <v>1</v>
      </c>
      <c r="AO15" s="189">
        <f t="shared" ca="1" si="8"/>
        <v>1</v>
      </c>
      <c r="AP15" s="189">
        <f t="shared" ca="1" si="8"/>
        <v>1</v>
      </c>
      <c r="AQ15" s="189">
        <f t="shared" ca="1" si="8"/>
        <v>1</v>
      </c>
      <c r="AR15" s="189">
        <f t="shared" ca="1" si="8"/>
        <v>1</v>
      </c>
      <c r="AS15" s="189">
        <f t="shared" ca="1" si="9"/>
        <v>1</v>
      </c>
      <c r="AT15" s="189">
        <f t="shared" ca="1" si="9"/>
        <v>1</v>
      </c>
      <c r="AU15" s="189">
        <f t="shared" ca="1" si="9"/>
        <v>1</v>
      </c>
      <c r="AV15" s="189">
        <f t="shared" ca="1" si="9"/>
        <v>1</v>
      </c>
      <c r="AW15" s="189">
        <f t="shared" ca="1" si="9"/>
        <v>1</v>
      </c>
      <c r="AX15" s="189">
        <f t="shared" ca="1" si="9"/>
        <v>1</v>
      </c>
      <c r="AY15" s="189">
        <f t="shared" ca="1" si="9"/>
        <v>1</v>
      </c>
      <c r="AZ15" s="189">
        <f t="shared" ca="1" si="9"/>
        <v>0</v>
      </c>
      <c r="BA15" s="189">
        <f t="shared" ca="1" si="10"/>
        <v>0</v>
      </c>
      <c r="BB15" s="189">
        <f t="shared" ca="1" si="10"/>
        <v>0</v>
      </c>
      <c r="BC15" s="189">
        <f t="shared" ca="1" si="10"/>
        <v>0</v>
      </c>
      <c r="BD15" s="189">
        <f t="shared" ca="1" si="10"/>
        <v>0</v>
      </c>
      <c r="BE15" s="189">
        <f t="shared" ca="1" si="10"/>
        <v>0</v>
      </c>
      <c r="BF15" s="189">
        <f t="shared" ca="1" si="10"/>
        <v>0</v>
      </c>
      <c r="BG15" s="189">
        <f t="shared" ca="1" si="10"/>
        <v>0</v>
      </c>
      <c r="BH15" s="189">
        <f t="shared" ca="1" si="10"/>
        <v>0</v>
      </c>
      <c r="BI15" s="189">
        <f t="shared" ca="1" si="10"/>
        <v>0</v>
      </c>
      <c r="BJ15" s="189">
        <f t="shared" ca="1" si="10"/>
        <v>0</v>
      </c>
      <c r="BK15" s="189">
        <f t="shared" ca="1" si="10"/>
        <v>0</v>
      </c>
      <c r="BL15" s="189">
        <f t="shared" ca="1" si="10"/>
        <v>0</v>
      </c>
    </row>
    <row r="16" spans="1:64" s="182" customFormat="1" ht="30" hidden="1" customHeight="1">
      <c r="A16" s="183"/>
      <c r="B16" s="187" t="s">
        <v>519</v>
      </c>
      <c r="C16" s="187" t="str">
        <f>VLOOKUP(B16,'Resource Demand '!$C$4:$X$110,7,FALSE)</f>
        <v>Malaysia</v>
      </c>
      <c r="D16" s="187" t="str">
        <f>VLOOKUP(B16,'Resource Demand '!$C$4:$X$110,8,FALSE)</f>
        <v>AmBank</v>
      </c>
      <c r="E16" s="187" t="s">
        <v>68</v>
      </c>
      <c r="F16" s="268" t="s">
        <v>186</v>
      </c>
      <c r="G16" s="187" t="str">
        <f>VLOOKUP(B16,'Resource Demand '!$C$4:$X$110,10,FALSE)</f>
        <v>Technical Consultant</v>
      </c>
      <c r="H16" s="187" t="str">
        <f>VLOOKUP(B16,'Resource Demand '!$C$4:$X$110,13,FALSE)</f>
        <v>3 Processes</v>
      </c>
      <c r="I16" s="188">
        <v>43170</v>
      </c>
      <c r="J16" s="188">
        <f>VLOOKUP(B16,'Resource Demand '!$C$4:$X$110,15,FALSE)</f>
        <v>43220</v>
      </c>
      <c r="K16" s="188"/>
      <c r="L16" s="269">
        <v>1</v>
      </c>
      <c r="M16" s="189">
        <f t="shared" ca="1" si="2"/>
        <v>1</v>
      </c>
      <c r="N16" s="189">
        <f t="shared" ca="1" si="2"/>
        <v>1</v>
      </c>
      <c r="O16" s="189">
        <f t="shared" ca="1" si="2"/>
        <v>1</v>
      </c>
      <c r="P16" s="189">
        <f t="shared" ca="1" si="2"/>
        <v>1</v>
      </c>
      <c r="Q16" s="189">
        <f t="shared" ca="1" si="2"/>
        <v>1</v>
      </c>
      <c r="R16" s="189">
        <f t="shared" ca="1" si="2"/>
        <v>1</v>
      </c>
      <c r="S16" s="189">
        <f t="shared" ca="1" si="2"/>
        <v>1</v>
      </c>
      <c r="T16" s="189">
        <f t="shared" ca="1" si="2"/>
        <v>1</v>
      </c>
      <c r="U16" s="189">
        <f t="shared" ca="1" si="2"/>
        <v>1</v>
      </c>
      <c r="V16" s="189">
        <f t="shared" ca="1" si="2"/>
        <v>1</v>
      </c>
      <c r="W16" s="189">
        <f t="shared" ca="1" si="2"/>
        <v>1</v>
      </c>
      <c r="X16" s="189">
        <f t="shared" ca="1" si="2"/>
        <v>1</v>
      </c>
      <c r="Y16" s="189">
        <f t="shared" ca="1" si="2"/>
        <v>1</v>
      </c>
      <c r="Z16" s="189">
        <f t="shared" ca="1" si="2"/>
        <v>1</v>
      </c>
      <c r="AA16" s="189">
        <f t="shared" ca="1" si="2"/>
        <v>1</v>
      </c>
      <c r="AB16" s="189">
        <f t="shared" ca="1" si="2"/>
        <v>1</v>
      </c>
      <c r="AC16" s="189">
        <f t="shared" ca="1" si="8"/>
        <v>1</v>
      </c>
      <c r="AD16" s="189">
        <f t="shared" ca="1" si="8"/>
        <v>1</v>
      </c>
      <c r="AE16" s="189">
        <f t="shared" ca="1" si="8"/>
        <v>1</v>
      </c>
      <c r="AF16" s="189">
        <f t="shared" ca="1" si="8"/>
        <v>1</v>
      </c>
      <c r="AG16" s="189">
        <f t="shared" ca="1" si="8"/>
        <v>1</v>
      </c>
      <c r="AH16" s="189">
        <f t="shared" ca="1" si="8"/>
        <v>1</v>
      </c>
      <c r="AI16" s="189">
        <f t="shared" ca="1" si="8"/>
        <v>1</v>
      </c>
      <c r="AJ16" s="189">
        <f t="shared" ca="1" si="8"/>
        <v>1</v>
      </c>
      <c r="AK16" s="189">
        <f t="shared" ca="1" si="8"/>
        <v>1</v>
      </c>
      <c r="AL16" s="189">
        <f t="shared" ca="1" si="8"/>
        <v>1</v>
      </c>
      <c r="AM16" s="189">
        <f t="shared" ca="1" si="8"/>
        <v>1</v>
      </c>
      <c r="AN16" s="189">
        <f t="shared" ca="1" si="8"/>
        <v>1</v>
      </c>
      <c r="AO16" s="189">
        <f t="shared" ca="1" si="8"/>
        <v>1</v>
      </c>
      <c r="AP16" s="189">
        <f t="shared" ca="1" si="8"/>
        <v>1</v>
      </c>
      <c r="AQ16" s="189">
        <f t="shared" ca="1" si="8"/>
        <v>1</v>
      </c>
      <c r="AR16" s="189">
        <f t="shared" ca="1" si="8"/>
        <v>1</v>
      </c>
      <c r="AS16" s="189">
        <f t="shared" ca="1" si="9"/>
        <v>1</v>
      </c>
      <c r="AT16" s="189">
        <f t="shared" ca="1" si="9"/>
        <v>1</v>
      </c>
      <c r="AU16" s="189">
        <f t="shared" ca="1" si="9"/>
        <v>1</v>
      </c>
      <c r="AV16" s="189">
        <f t="shared" ca="1" si="9"/>
        <v>1</v>
      </c>
      <c r="AW16" s="189">
        <f t="shared" ca="1" si="9"/>
        <v>1</v>
      </c>
      <c r="AX16" s="189">
        <f t="shared" ca="1" si="9"/>
        <v>1</v>
      </c>
      <c r="AY16" s="189">
        <f t="shared" ca="1" si="9"/>
        <v>1</v>
      </c>
      <c r="AZ16" s="189">
        <f t="shared" ca="1" si="9"/>
        <v>0</v>
      </c>
      <c r="BA16" s="189">
        <f t="shared" ca="1" si="10"/>
        <v>0</v>
      </c>
      <c r="BB16" s="189">
        <f t="shared" ca="1" si="10"/>
        <v>0</v>
      </c>
      <c r="BC16" s="189">
        <f t="shared" ca="1" si="10"/>
        <v>0</v>
      </c>
      <c r="BD16" s="189">
        <f t="shared" ca="1" si="10"/>
        <v>0</v>
      </c>
      <c r="BE16" s="189">
        <f t="shared" ca="1" si="10"/>
        <v>0</v>
      </c>
      <c r="BF16" s="189">
        <f t="shared" ca="1" si="10"/>
        <v>0</v>
      </c>
      <c r="BG16" s="189">
        <f t="shared" ca="1" si="10"/>
        <v>0</v>
      </c>
      <c r="BH16" s="189">
        <f t="shared" ca="1" si="10"/>
        <v>0</v>
      </c>
      <c r="BI16" s="189">
        <f t="shared" ca="1" si="10"/>
        <v>0</v>
      </c>
      <c r="BJ16" s="189">
        <f t="shared" ca="1" si="10"/>
        <v>0</v>
      </c>
      <c r="BK16" s="189">
        <f t="shared" ca="1" si="10"/>
        <v>0</v>
      </c>
      <c r="BL16" s="189">
        <f t="shared" ca="1" si="10"/>
        <v>0</v>
      </c>
    </row>
    <row r="17" spans="1:64" s="182" customFormat="1" ht="30" hidden="1" customHeight="1">
      <c r="A17" s="183"/>
      <c r="B17" s="187" t="s">
        <v>519</v>
      </c>
      <c r="C17" s="187" t="str">
        <f>VLOOKUP(B17,'Resource Demand '!$C$4:$X$110,7,FALSE)</f>
        <v>Malaysia</v>
      </c>
      <c r="D17" s="187" t="str">
        <f>VLOOKUP(B17,'Resource Demand '!$C$4:$X$110,8,FALSE)</f>
        <v>AmBank</v>
      </c>
      <c r="E17" s="187" t="s">
        <v>68</v>
      </c>
      <c r="F17" s="268" t="s">
        <v>219</v>
      </c>
      <c r="G17" s="187" t="str">
        <f>VLOOKUP(B17,'Resource Demand '!$C$4:$X$110,10,FALSE)</f>
        <v>Technical Consultant</v>
      </c>
      <c r="H17" s="187" t="str">
        <f>VLOOKUP(B17,'Resource Demand '!$C$4:$X$110,13,FALSE)</f>
        <v>3 Processes</v>
      </c>
      <c r="I17" s="188">
        <f>VLOOKUP(B17,'Resource Demand '!$C$4:$X$110,14,FALSE)</f>
        <v>43123</v>
      </c>
      <c r="J17" s="188">
        <v>43206</v>
      </c>
      <c r="K17" s="188"/>
      <c r="L17" s="269">
        <v>1</v>
      </c>
      <c r="M17" s="189">
        <f t="shared" ca="1" si="2"/>
        <v>1</v>
      </c>
      <c r="N17" s="189">
        <f t="shared" ca="1" si="2"/>
        <v>1</v>
      </c>
      <c r="O17" s="189">
        <f t="shared" ca="1" si="2"/>
        <v>1</v>
      </c>
      <c r="P17" s="189">
        <f t="shared" ca="1" si="2"/>
        <v>1</v>
      </c>
      <c r="Q17" s="189">
        <f t="shared" ca="1" si="2"/>
        <v>1</v>
      </c>
      <c r="R17" s="189">
        <f t="shared" ca="1" si="2"/>
        <v>1</v>
      </c>
      <c r="S17" s="189">
        <f t="shared" ca="1" si="2"/>
        <v>1</v>
      </c>
      <c r="T17" s="189">
        <f t="shared" ca="1" si="2"/>
        <v>1</v>
      </c>
      <c r="U17" s="189">
        <f t="shared" ca="1" si="2"/>
        <v>1</v>
      </c>
      <c r="V17" s="189">
        <f t="shared" ca="1" si="2"/>
        <v>1</v>
      </c>
      <c r="W17" s="189">
        <f t="shared" ca="1" si="2"/>
        <v>1</v>
      </c>
      <c r="X17" s="189">
        <f t="shared" ca="1" si="2"/>
        <v>1</v>
      </c>
      <c r="Y17" s="189">
        <f t="shared" ca="1" si="2"/>
        <v>1</v>
      </c>
      <c r="Z17" s="189">
        <f t="shared" ca="1" si="2"/>
        <v>1</v>
      </c>
      <c r="AA17" s="189">
        <f t="shared" ca="1" si="2"/>
        <v>1</v>
      </c>
      <c r="AB17" s="189">
        <f t="shared" ca="1" si="2"/>
        <v>1</v>
      </c>
      <c r="AC17" s="189">
        <f t="shared" ca="1" si="8"/>
        <v>1</v>
      </c>
      <c r="AD17" s="189">
        <f t="shared" ca="1" si="8"/>
        <v>1</v>
      </c>
      <c r="AE17" s="189">
        <f t="shared" ca="1" si="8"/>
        <v>1</v>
      </c>
      <c r="AF17" s="189">
        <f t="shared" ca="1" si="8"/>
        <v>1</v>
      </c>
      <c r="AG17" s="189">
        <f t="shared" ca="1" si="8"/>
        <v>1</v>
      </c>
      <c r="AH17" s="189">
        <f t="shared" ca="1" si="8"/>
        <v>1</v>
      </c>
      <c r="AI17" s="189">
        <f t="shared" ca="1" si="8"/>
        <v>1</v>
      </c>
      <c r="AJ17" s="189">
        <f t="shared" ca="1" si="8"/>
        <v>1</v>
      </c>
      <c r="AK17" s="189">
        <f t="shared" ca="1" si="8"/>
        <v>1</v>
      </c>
      <c r="AL17" s="189">
        <f t="shared" ca="1" si="8"/>
        <v>0</v>
      </c>
      <c r="AM17" s="189">
        <f t="shared" ca="1" si="8"/>
        <v>0</v>
      </c>
      <c r="AN17" s="189">
        <f t="shared" ca="1" si="8"/>
        <v>0</v>
      </c>
      <c r="AO17" s="189">
        <f t="shared" ca="1" si="8"/>
        <v>0</v>
      </c>
      <c r="AP17" s="189">
        <f t="shared" ca="1" si="8"/>
        <v>0</v>
      </c>
      <c r="AQ17" s="189">
        <f t="shared" ca="1" si="8"/>
        <v>0</v>
      </c>
      <c r="AR17" s="189">
        <f t="shared" ca="1" si="8"/>
        <v>0</v>
      </c>
      <c r="AS17" s="189">
        <f t="shared" ca="1" si="9"/>
        <v>0</v>
      </c>
      <c r="AT17" s="189">
        <f t="shared" ca="1" si="9"/>
        <v>0</v>
      </c>
      <c r="AU17" s="189">
        <f t="shared" ca="1" si="9"/>
        <v>0</v>
      </c>
      <c r="AV17" s="189">
        <f t="shared" ca="1" si="9"/>
        <v>0</v>
      </c>
      <c r="AW17" s="189">
        <f t="shared" ca="1" si="9"/>
        <v>0</v>
      </c>
      <c r="AX17" s="189">
        <f t="shared" ca="1" si="9"/>
        <v>0</v>
      </c>
      <c r="AY17" s="189">
        <f t="shared" ca="1" si="9"/>
        <v>0</v>
      </c>
      <c r="AZ17" s="189">
        <f t="shared" ca="1" si="9"/>
        <v>0</v>
      </c>
      <c r="BA17" s="189">
        <f t="shared" ca="1" si="10"/>
        <v>0</v>
      </c>
      <c r="BB17" s="189">
        <f t="shared" ca="1" si="10"/>
        <v>0</v>
      </c>
      <c r="BC17" s="189">
        <f t="shared" ca="1" si="10"/>
        <v>0</v>
      </c>
      <c r="BD17" s="189">
        <f t="shared" ca="1" si="10"/>
        <v>0</v>
      </c>
      <c r="BE17" s="189">
        <f t="shared" ca="1" si="10"/>
        <v>0</v>
      </c>
      <c r="BF17" s="189">
        <f t="shared" ca="1" si="10"/>
        <v>0</v>
      </c>
      <c r="BG17" s="189">
        <f t="shared" ca="1" si="10"/>
        <v>0</v>
      </c>
      <c r="BH17" s="189">
        <f t="shared" ca="1" si="10"/>
        <v>0</v>
      </c>
      <c r="BI17" s="189">
        <f t="shared" ca="1" si="10"/>
        <v>0</v>
      </c>
      <c r="BJ17" s="189">
        <f t="shared" ca="1" si="10"/>
        <v>0</v>
      </c>
      <c r="BK17" s="189">
        <f t="shared" ca="1" si="10"/>
        <v>0</v>
      </c>
      <c r="BL17" s="189">
        <f t="shared" ca="1" si="10"/>
        <v>0</v>
      </c>
    </row>
    <row r="18" spans="1:64" s="182" customFormat="1" ht="30" hidden="1" customHeight="1">
      <c r="A18" s="183"/>
      <c r="B18" s="187" t="s">
        <v>519</v>
      </c>
      <c r="C18" s="187" t="str">
        <f>VLOOKUP(B18,'Resource Demand '!$C$4:$X$110,7,FALSE)</f>
        <v>Malaysia</v>
      </c>
      <c r="D18" s="187" t="str">
        <f>VLOOKUP(B18,'Resource Demand '!$C$4:$X$110,8,FALSE)</f>
        <v>AmBank</v>
      </c>
      <c r="E18" s="187" t="s">
        <v>68</v>
      </c>
      <c r="F18" s="268" t="s">
        <v>176</v>
      </c>
      <c r="G18" s="187" t="s">
        <v>196</v>
      </c>
      <c r="H18" s="187" t="str">
        <f>VLOOKUP(B18,'Resource Demand '!$C$4:$X$110,13,FALSE)</f>
        <v>3 Processes</v>
      </c>
      <c r="I18" s="188">
        <v>43171</v>
      </c>
      <c r="J18" s="188">
        <f>VLOOKUP(B18,'Resource Demand '!$C$4:$X$110,15,FALSE)</f>
        <v>43220</v>
      </c>
      <c r="K18" s="188"/>
      <c r="L18" s="269">
        <v>0.25</v>
      </c>
      <c r="M18" s="189">
        <f t="shared" ca="1" si="2"/>
        <v>0.25</v>
      </c>
      <c r="N18" s="189">
        <f t="shared" ca="1" si="2"/>
        <v>0.25</v>
      </c>
      <c r="O18" s="189">
        <f t="shared" ca="1" si="2"/>
        <v>0.25</v>
      </c>
      <c r="P18" s="189">
        <f t="shared" ca="1" si="2"/>
        <v>0.25</v>
      </c>
      <c r="Q18" s="189">
        <f t="shared" ca="1" si="2"/>
        <v>0.25</v>
      </c>
      <c r="R18" s="189">
        <f t="shared" ca="1" si="2"/>
        <v>0.25</v>
      </c>
      <c r="S18" s="189">
        <f t="shared" ca="1" si="2"/>
        <v>0.25</v>
      </c>
      <c r="T18" s="189">
        <f t="shared" ca="1" si="2"/>
        <v>0.25</v>
      </c>
      <c r="U18" s="189">
        <f t="shared" ca="1" si="2"/>
        <v>0.25</v>
      </c>
      <c r="V18" s="189">
        <f t="shared" ca="1" si="2"/>
        <v>0.25</v>
      </c>
      <c r="W18" s="189">
        <f t="shared" ca="1" si="2"/>
        <v>0.25</v>
      </c>
      <c r="X18" s="189">
        <f t="shared" ca="1" si="2"/>
        <v>0.25</v>
      </c>
      <c r="Y18" s="189">
        <f t="shared" ca="1" si="2"/>
        <v>0.25</v>
      </c>
      <c r="Z18" s="189">
        <f t="shared" ca="1" si="2"/>
        <v>0.25</v>
      </c>
      <c r="AA18" s="189">
        <f t="shared" ca="1" si="2"/>
        <v>0.25</v>
      </c>
      <c r="AB18" s="189">
        <f t="shared" ca="1" si="2"/>
        <v>0.25</v>
      </c>
      <c r="AC18" s="189">
        <f t="shared" ca="1" si="8"/>
        <v>0.25</v>
      </c>
      <c r="AD18" s="189">
        <f t="shared" ca="1" si="8"/>
        <v>0.25</v>
      </c>
      <c r="AE18" s="189">
        <f t="shared" ca="1" si="8"/>
        <v>0.25</v>
      </c>
      <c r="AF18" s="189">
        <f t="shared" ca="1" si="8"/>
        <v>0.25</v>
      </c>
      <c r="AG18" s="189">
        <f t="shared" ca="1" si="8"/>
        <v>0.25</v>
      </c>
      <c r="AH18" s="189">
        <f t="shared" ca="1" si="8"/>
        <v>0.25</v>
      </c>
      <c r="AI18" s="189">
        <f t="shared" ca="1" si="8"/>
        <v>0.25</v>
      </c>
      <c r="AJ18" s="189">
        <f t="shared" ca="1" si="8"/>
        <v>0.25</v>
      </c>
      <c r="AK18" s="189">
        <f t="shared" ca="1" si="8"/>
        <v>0.25</v>
      </c>
      <c r="AL18" s="189">
        <f t="shared" ca="1" si="8"/>
        <v>0.25</v>
      </c>
      <c r="AM18" s="189">
        <f t="shared" ca="1" si="8"/>
        <v>0.25</v>
      </c>
      <c r="AN18" s="189">
        <f t="shared" ca="1" si="8"/>
        <v>0.25</v>
      </c>
      <c r="AO18" s="189">
        <f t="shared" ca="1" si="8"/>
        <v>0.25</v>
      </c>
      <c r="AP18" s="189">
        <f t="shared" ca="1" si="8"/>
        <v>0.25</v>
      </c>
      <c r="AQ18" s="189">
        <f t="shared" ca="1" si="8"/>
        <v>0.25</v>
      </c>
      <c r="AR18" s="189">
        <f t="shared" ca="1" si="8"/>
        <v>0.25</v>
      </c>
      <c r="AS18" s="189">
        <f t="shared" ca="1" si="9"/>
        <v>0.25</v>
      </c>
      <c r="AT18" s="189">
        <f t="shared" ca="1" si="9"/>
        <v>0.25</v>
      </c>
      <c r="AU18" s="189">
        <f t="shared" ca="1" si="9"/>
        <v>0.25</v>
      </c>
      <c r="AV18" s="189">
        <f t="shared" ca="1" si="9"/>
        <v>0.25</v>
      </c>
      <c r="AW18" s="189">
        <f t="shared" ca="1" si="9"/>
        <v>0.25</v>
      </c>
      <c r="AX18" s="189">
        <f t="shared" ca="1" si="9"/>
        <v>0.25</v>
      </c>
      <c r="AY18" s="189">
        <f t="shared" ca="1" si="9"/>
        <v>0.25</v>
      </c>
      <c r="AZ18" s="189">
        <f t="shared" ca="1" si="9"/>
        <v>0</v>
      </c>
      <c r="BA18" s="189">
        <f t="shared" ca="1" si="10"/>
        <v>0</v>
      </c>
      <c r="BB18" s="189">
        <f t="shared" ca="1" si="10"/>
        <v>0</v>
      </c>
      <c r="BC18" s="189">
        <f t="shared" ca="1" si="10"/>
        <v>0</v>
      </c>
      <c r="BD18" s="189">
        <f t="shared" ca="1" si="10"/>
        <v>0</v>
      </c>
      <c r="BE18" s="189">
        <f t="shared" ca="1" si="10"/>
        <v>0</v>
      </c>
      <c r="BF18" s="189">
        <f t="shared" ca="1" si="10"/>
        <v>0</v>
      </c>
      <c r="BG18" s="189">
        <f t="shared" ca="1" si="10"/>
        <v>0</v>
      </c>
      <c r="BH18" s="189">
        <f t="shared" ca="1" si="10"/>
        <v>0</v>
      </c>
      <c r="BI18" s="189">
        <f t="shared" ca="1" si="10"/>
        <v>0</v>
      </c>
      <c r="BJ18" s="189">
        <f t="shared" ca="1" si="10"/>
        <v>0</v>
      </c>
      <c r="BK18" s="189">
        <f t="shared" ca="1" si="10"/>
        <v>0</v>
      </c>
      <c r="BL18" s="189">
        <f t="shared" ca="1" si="10"/>
        <v>0</v>
      </c>
    </row>
    <row r="19" spans="1:64" s="182" customFormat="1" ht="30" hidden="1" customHeight="1">
      <c r="A19" s="183"/>
      <c r="B19" s="187" t="s">
        <v>519</v>
      </c>
      <c r="C19" s="187" t="str">
        <f>VLOOKUP(B19,'Resource Demand '!$C$4:$X$110,7,FALSE)</f>
        <v>Malaysia</v>
      </c>
      <c r="D19" s="187" t="str">
        <f>VLOOKUP(B19,'Resource Demand '!$C$4:$X$110,8,FALSE)</f>
        <v>AmBank</v>
      </c>
      <c r="E19" s="187" t="s">
        <v>68</v>
      </c>
      <c r="F19" s="268" t="s">
        <v>223</v>
      </c>
      <c r="G19" s="187" t="str">
        <f>VLOOKUP(B19,'Resource Demand '!$C$4:$X$110,10,FALSE)</f>
        <v>Technical Consultant</v>
      </c>
      <c r="H19" s="187" t="str">
        <f>VLOOKUP(B19,'Resource Demand '!$C$4:$X$110,13,FALSE)</f>
        <v>3 Processes</v>
      </c>
      <c r="I19" s="188">
        <f>VLOOKUP(B19,'Resource Demand '!$C$4:$X$110,14,FALSE)</f>
        <v>43123</v>
      </c>
      <c r="J19" s="188">
        <v>43203</v>
      </c>
      <c r="K19" s="188"/>
      <c r="L19" s="269">
        <v>1</v>
      </c>
      <c r="M19" s="189">
        <f t="shared" ca="1" si="2"/>
        <v>1</v>
      </c>
      <c r="N19" s="189">
        <f t="shared" ca="1" si="2"/>
        <v>1</v>
      </c>
      <c r="O19" s="189">
        <f t="shared" ca="1" si="2"/>
        <v>1</v>
      </c>
      <c r="P19" s="189">
        <f t="shared" ca="1" si="2"/>
        <v>1</v>
      </c>
      <c r="Q19" s="189">
        <f t="shared" ca="1" si="2"/>
        <v>1</v>
      </c>
      <c r="R19" s="189">
        <f t="shared" ca="1" si="2"/>
        <v>1</v>
      </c>
      <c r="S19" s="189">
        <f t="shared" ca="1" si="2"/>
        <v>1</v>
      </c>
      <c r="T19" s="189">
        <f t="shared" ca="1" si="2"/>
        <v>1</v>
      </c>
      <c r="U19" s="189">
        <f t="shared" ca="1" si="2"/>
        <v>1</v>
      </c>
      <c r="V19" s="189">
        <f t="shared" ca="1" si="2"/>
        <v>1</v>
      </c>
      <c r="W19" s="189">
        <f t="shared" ca="1" si="2"/>
        <v>1</v>
      </c>
      <c r="X19" s="189">
        <f t="shared" ca="1" si="2"/>
        <v>1</v>
      </c>
      <c r="Y19" s="189">
        <f t="shared" ca="1" si="2"/>
        <v>1</v>
      </c>
      <c r="Z19" s="189">
        <f t="shared" ca="1" si="2"/>
        <v>1</v>
      </c>
      <c r="AA19" s="189">
        <f t="shared" ca="1" si="2"/>
        <v>1</v>
      </c>
      <c r="AB19" s="189">
        <f t="shared" ca="1" si="2"/>
        <v>1</v>
      </c>
      <c r="AC19" s="189">
        <f t="shared" ca="1" si="8"/>
        <v>1</v>
      </c>
      <c r="AD19" s="189">
        <f t="shared" ca="1" si="8"/>
        <v>1</v>
      </c>
      <c r="AE19" s="189">
        <f t="shared" ca="1" si="8"/>
        <v>1</v>
      </c>
      <c r="AF19" s="189">
        <f t="shared" ca="1" si="8"/>
        <v>1</v>
      </c>
      <c r="AG19" s="189">
        <f t="shared" ca="1" si="8"/>
        <v>1</v>
      </c>
      <c r="AH19" s="189">
        <f t="shared" ca="1" si="8"/>
        <v>1</v>
      </c>
      <c r="AI19" s="189">
        <f t="shared" ca="1" si="8"/>
        <v>0</v>
      </c>
      <c r="AJ19" s="189">
        <f t="shared" ca="1" si="8"/>
        <v>0</v>
      </c>
      <c r="AK19" s="189">
        <f t="shared" ca="1" si="8"/>
        <v>0</v>
      </c>
      <c r="AL19" s="189">
        <f t="shared" ca="1" si="8"/>
        <v>0</v>
      </c>
      <c r="AM19" s="189">
        <f t="shared" ca="1" si="8"/>
        <v>0</v>
      </c>
      <c r="AN19" s="189">
        <f t="shared" ca="1" si="8"/>
        <v>0</v>
      </c>
      <c r="AO19" s="189">
        <f t="shared" ca="1" si="8"/>
        <v>0</v>
      </c>
      <c r="AP19" s="189">
        <f t="shared" ca="1" si="8"/>
        <v>0</v>
      </c>
      <c r="AQ19" s="189">
        <f t="shared" ca="1" si="8"/>
        <v>0</v>
      </c>
      <c r="AR19" s="189">
        <f t="shared" ca="1" si="8"/>
        <v>0</v>
      </c>
      <c r="AS19" s="189">
        <f t="shared" ca="1" si="9"/>
        <v>0</v>
      </c>
      <c r="AT19" s="189">
        <f t="shared" ca="1" si="9"/>
        <v>0</v>
      </c>
      <c r="AU19" s="189">
        <f t="shared" ca="1" si="9"/>
        <v>0</v>
      </c>
      <c r="AV19" s="189">
        <f t="shared" ca="1" si="9"/>
        <v>0</v>
      </c>
      <c r="AW19" s="189">
        <f t="shared" ca="1" si="9"/>
        <v>0</v>
      </c>
      <c r="AX19" s="189">
        <f t="shared" ca="1" si="9"/>
        <v>0</v>
      </c>
      <c r="AY19" s="189">
        <f t="shared" ca="1" si="9"/>
        <v>0</v>
      </c>
      <c r="AZ19" s="189">
        <f t="shared" ca="1" si="9"/>
        <v>0</v>
      </c>
      <c r="BA19" s="189">
        <f t="shared" ca="1" si="10"/>
        <v>0</v>
      </c>
      <c r="BB19" s="189">
        <f t="shared" ca="1" si="10"/>
        <v>0</v>
      </c>
      <c r="BC19" s="189">
        <f t="shared" ca="1" si="10"/>
        <v>0</v>
      </c>
      <c r="BD19" s="189">
        <f t="shared" ca="1" si="10"/>
        <v>0</v>
      </c>
      <c r="BE19" s="189">
        <f t="shared" ca="1" si="10"/>
        <v>0</v>
      </c>
      <c r="BF19" s="189">
        <f t="shared" ca="1" si="10"/>
        <v>0</v>
      </c>
      <c r="BG19" s="189">
        <f t="shared" ca="1" si="10"/>
        <v>0</v>
      </c>
      <c r="BH19" s="189">
        <f t="shared" ca="1" si="10"/>
        <v>0</v>
      </c>
      <c r="BI19" s="189">
        <f t="shared" ca="1" si="10"/>
        <v>0</v>
      </c>
      <c r="BJ19" s="189">
        <f t="shared" ca="1" si="10"/>
        <v>0</v>
      </c>
      <c r="BK19" s="189">
        <f t="shared" ca="1" si="10"/>
        <v>0</v>
      </c>
      <c r="BL19" s="189">
        <f t="shared" ca="1" si="10"/>
        <v>0</v>
      </c>
    </row>
    <row r="20" spans="1:64" s="182" customFormat="1" ht="30" hidden="1" customHeight="1">
      <c r="A20" s="183"/>
      <c r="B20" s="187" t="s">
        <v>386</v>
      </c>
      <c r="C20" s="187" t="str">
        <f>VLOOKUP(B20,'Resource Demand '!$C$4:$X$110,7,FALSE)</f>
        <v>Noida</v>
      </c>
      <c r="D20" s="187" t="str">
        <f>VLOOKUP(B20,'Resource Demand '!$C$4:$X$110,8,FALSE)</f>
        <v>Anota</v>
      </c>
      <c r="E20" s="187" t="s">
        <v>362</v>
      </c>
      <c r="F20" s="268" t="s">
        <v>170</v>
      </c>
      <c r="G20" s="187" t="str">
        <f>VLOOKUP(B20,'Resource Demand '!$C$4:$X$110,10,FALSE)</f>
        <v>Technical Consultant</v>
      </c>
      <c r="H20" s="187">
        <f>VLOOKUP(B20,'Resource Demand '!$C$4:$X$110,13,FALSE)</f>
        <v>0</v>
      </c>
      <c r="I20" s="188">
        <f>VLOOKUP(B20,'Resource Demand '!$C$4:$X$110,14,FALSE)</f>
        <v>43140</v>
      </c>
      <c r="J20" s="188">
        <f>VLOOKUP(B20,'Resource Demand '!$C$4:$X$110,15,FALSE)</f>
        <v>43144</v>
      </c>
      <c r="K20" s="188"/>
      <c r="L20" s="269">
        <v>1</v>
      </c>
      <c r="M20" s="189">
        <f t="shared" ca="1" si="2"/>
        <v>0</v>
      </c>
      <c r="N20" s="189">
        <f t="shared" ca="1" si="2"/>
        <v>0</v>
      </c>
      <c r="O20" s="189">
        <f t="shared" ca="1" si="2"/>
        <v>0</v>
      </c>
      <c r="P20" s="189">
        <f t="shared" ca="1" si="2"/>
        <v>0</v>
      </c>
      <c r="Q20" s="189">
        <f t="shared" ca="1" si="2"/>
        <v>0</v>
      </c>
      <c r="R20" s="189">
        <f t="shared" ca="1" si="2"/>
        <v>0</v>
      </c>
      <c r="S20" s="189">
        <f t="shared" ca="1" si="2"/>
        <v>0</v>
      </c>
      <c r="T20" s="189">
        <f t="shared" ca="1" si="2"/>
        <v>0</v>
      </c>
      <c r="U20" s="189">
        <f t="shared" ca="1" si="2"/>
        <v>0</v>
      </c>
      <c r="V20" s="189">
        <f t="shared" ca="1" si="2"/>
        <v>0</v>
      </c>
      <c r="W20" s="189">
        <f t="shared" ref="W20:AL37" ca="1" si="11">IF((AND(W$6&gt;=$I20,W$6&lt;=$J20)),$L20,0)</f>
        <v>0</v>
      </c>
      <c r="X20" s="189">
        <f t="shared" ca="1" si="11"/>
        <v>0</v>
      </c>
      <c r="Y20" s="189">
        <f t="shared" ca="1" si="11"/>
        <v>0</v>
      </c>
      <c r="Z20" s="189">
        <f t="shared" ca="1" si="11"/>
        <v>0</v>
      </c>
      <c r="AA20" s="189">
        <f t="shared" ca="1" si="11"/>
        <v>0</v>
      </c>
      <c r="AB20" s="189">
        <f t="shared" ca="1" si="11"/>
        <v>0</v>
      </c>
      <c r="AC20" s="189">
        <f t="shared" ca="1" si="11"/>
        <v>0</v>
      </c>
      <c r="AD20" s="189">
        <f t="shared" ca="1" si="11"/>
        <v>0</v>
      </c>
      <c r="AE20" s="189">
        <f t="shared" ca="1" si="11"/>
        <v>0</v>
      </c>
      <c r="AF20" s="189">
        <f t="shared" ca="1" si="11"/>
        <v>0</v>
      </c>
      <c r="AG20" s="189">
        <f t="shared" ca="1" si="8"/>
        <v>0</v>
      </c>
      <c r="AH20" s="189">
        <f t="shared" ca="1" si="8"/>
        <v>0</v>
      </c>
      <c r="AI20" s="189">
        <f t="shared" ca="1" si="8"/>
        <v>0</v>
      </c>
      <c r="AJ20" s="189">
        <f t="shared" ca="1" si="8"/>
        <v>0</v>
      </c>
      <c r="AK20" s="189">
        <f t="shared" ca="1" si="8"/>
        <v>0</v>
      </c>
      <c r="AL20" s="189">
        <f t="shared" ca="1" si="8"/>
        <v>0</v>
      </c>
      <c r="AM20" s="189">
        <f t="shared" ca="1" si="8"/>
        <v>0</v>
      </c>
      <c r="AN20" s="189">
        <f t="shared" ca="1" si="8"/>
        <v>0</v>
      </c>
      <c r="AO20" s="189">
        <f t="shared" ca="1" si="8"/>
        <v>0</v>
      </c>
      <c r="AP20" s="189">
        <f t="shared" ca="1" si="8"/>
        <v>0</v>
      </c>
      <c r="AQ20" s="189">
        <f t="shared" ca="1" si="8"/>
        <v>0</v>
      </c>
      <c r="AR20" s="189">
        <f t="shared" ca="1" si="8"/>
        <v>0</v>
      </c>
      <c r="AS20" s="189">
        <f t="shared" ca="1" si="9"/>
        <v>0</v>
      </c>
      <c r="AT20" s="189">
        <f t="shared" ca="1" si="9"/>
        <v>0</v>
      </c>
      <c r="AU20" s="189">
        <f t="shared" ca="1" si="9"/>
        <v>0</v>
      </c>
      <c r="AV20" s="189">
        <f t="shared" ca="1" si="9"/>
        <v>0</v>
      </c>
      <c r="AW20" s="189">
        <f t="shared" ca="1" si="9"/>
        <v>0</v>
      </c>
      <c r="AX20" s="189">
        <f t="shared" ca="1" si="9"/>
        <v>0</v>
      </c>
      <c r="AY20" s="189">
        <f t="shared" ca="1" si="9"/>
        <v>0</v>
      </c>
      <c r="AZ20" s="189">
        <f t="shared" ca="1" si="9"/>
        <v>0</v>
      </c>
      <c r="BA20" s="189">
        <f t="shared" ca="1" si="10"/>
        <v>0</v>
      </c>
      <c r="BB20" s="189">
        <f t="shared" ca="1" si="10"/>
        <v>0</v>
      </c>
      <c r="BC20" s="189">
        <f t="shared" ca="1" si="10"/>
        <v>0</v>
      </c>
      <c r="BD20" s="189">
        <f t="shared" ca="1" si="10"/>
        <v>0</v>
      </c>
      <c r="BE20" s="189">
        <f t="shared" ca="1" si="10"/>
        <v>0</v>
      </c>
      <c r="BF20" s="189">
        <f t="shared" ca="1" si="10"/>
        <v>0</v>
      </c>
      <c r="BG20" s="189">
        <f t="shared" ca="1" si="10"/>
        <v>0</v>
      </c>
      <c r="BH20" s="189">
        <f t="shared" ca="1" si="10"/>
        <v>0</v>
      </c>
      <c r="BI20" s="189">
        <f t="shared" ca="1" si="10"/>
        <v>0</v>
      </c>
      <c r="BJ20" s="189">
        <f t="shared" ca="1" si="10"/>
        <v>0</v>
      </c>
      <c r="BK20" s="189">
        <f t="shared" ca="1" si="10"/>
        <v>0</v>
      </c>
      <c r="BL20" s="189">
        <f t="shared" ca="1" si="10"/>
        <v>0</v>
      </c>
    </row>
    <row r="21" spans="1:64" s="182" customFormat="1" ht="30" hidden="1" customHeight="1">
      <c r="A21" s="183"/>
      <c r="B21" s="187" t="s">
        <v>570</v>
      </c>
      <c r="C21" s="187" t="str">
        <f>VLOOKUP(B21,'Resource Demand '!$C$4:$X$110,7,FALSE)</f>
        <v>Malaysia</v>
      </c>
      <c r="D21" s="187" t="str">
        <f>VLOOKUP(B21,'Resource Demand '!$C$4:$X$110,8,FALSE)</f>
        <v>AIS Thailand</v>
      </c>
      <c r="E21" s="187" t="s">
        <v>349</v>
      </c>
      <c r="F21" s="268" t="s">
        <v>164</v>
      </c>
      <c r="G21" s="187" t="str">
        <f>VLOOKUP(B21,'Resource Demand '!$C$4:$X$110,10,FALSE)</f>
        <v>Technical Consultant</v>
      </c>
      <c r="H21" s="187">
        <f>VLOOKUP(B21,'Resource Demand '!$C$4:$X$110,13,FALSE)</f>
        <v>0</v>
      </c>
      <c r="I21" s="188">
        <f>VLOOKUP(B21,'Resource Demand '!$C$4:$X$110,14,FALSE)</f>
        <v>43178</v>
      </c>
      <c r="J21" s="188">
        <f>VLOOKUP(B21,'Resource Demand '!$C$4:$X$110,15,FALSE)</f>
        <v>43189</v>
      </c>
      <c r="K21" s="188"/>
      <c r="L21" s="269">
        <v>1</v>
      </c>
      <c r="M21" s="189">
        <f t="shared" ref="M21:AB42" ca="1" si="12">IF((AND(M$6&gt;=$I21,M$6&lt;=$J21)),$L21,0)</f>
        <v>1</v>
      </c>
      <c r="N21" s="189">
        <f t="shared" ca="1" si="12"/>
        <v>1</v>
      </c>
      <c r="O21" s="189">
        <f t="shared" ca="1" si="12"/>
        <v>1</v>
      </c>
      <c r="P21" s="189">
        <f t="shared" ca="1" si="12"/>
        <v>1</v>
      </c>
      <c r="Q21" s="189">
        <f t="shared" ca="1" si="12"/>
        <v>1</v>
      </c>
      <c r="R21" s="189">
        <f t="shared" ca="1" si="12"/>
        <v>1</v>
      </c>
      <c r="S21" s="189">
        <f t="shared" ca="1" si="12"/>
        <v>1</v>
      </c>
      <c r="T21" s="189">
        <f t="shared" ca="1" si="12"/>
        <v>1</v>
      </c>
      <c r="U21" s="189">
        <f t="shared" ca="1" si="12"/>
        <v>0</v>
      </c>
      <c r="V21" s="189">
        <f t="shared" ca="1" si="12"/>
        <v>0</v>
      </c>
      <c r="W21" s="189">
        <f t="shared" ca="1" si="11"/>
        <v>0</v>
      </c>
      <c r="X21" s="189">
        <f t="shared" ca="1" si="11"/>
        <v>0</v>
      </c>
      <c r="Y21" s="189">
        <f t="shared" ca="1" si="11"/>
        <v>0</v>
      </c>
      <c r="Z21" s="189">
        <f t="shared" ca="1" si="11"/>
        <v>0</v>
      </c>
      <c r="AA21" s="189">
        <f t="shared" ca="1" si="11"/>
        <v>0</v>
      </c>
      <c r="AB21" s="189">
        <f t="shared" ca="1" si="11"/>
        <v>0</v>
      </c>
      <c r="AC21" s="189">
        <f t="shared" ca="1" si="11"/>
        <v>0</v>
      </c>
      <c r="AD21" s="189">
        <f t="shared" ca="1" si="11"/>
        <v>0</v>
      </c>
      <c r="AE21" s="189">
        <f t="shared" ca="1" si="11"/>
        <v>0</v>
      </c>
      <c r="AF21" s="189">
        <f t="shared" ca="1" si="11"/>
        <v>0</v>
      </c>
      <c r="AG21" s="189">
        <f t="shared" ca="1" si="8"/>
        <v>0</v>
      </c>
      <c r="AH21" s="189">
        <f t="shared" ca="1" si="8"/>
        <v>0</v>
      </c>
      <c r="AI21" s="189">
        <f t="shared" ca="1" si="8"/>
        <v>0</v>
      </c>
      <c r="AJ21" s="189">
        <f t="shared" ca="1" si="8"/>
        <v>0</v>
      </c>
      <c r="AK21" s="189">
        <f t="shared" ca="1" si="8"/>
        <v>0</v>
      </c>
      <c r="AL21" s="189">
        <f t="shared" ca="1" si="8"/>
        <v>0</v>
      </c>
      <c r="AM21" s="189">
        <f t="shared" ca="1" si="8"/>
        <v>0</v>
      </c>
      <c r="AN21" s="189">
        <f t="shared" ca="1" si="8"/>
        <v>0</v>
      </c>
      <c r="AO21" s="189">
        <f t="shared" ca="1" si="8"/>
        <v>0</v>
      </c>
      <c r="AP21" s="189">
        <f t="shared" ca="1" si="8"/>
        <v>0</v>
      </c>
      <c r="AQ21" s="189">
        <f t="shared" ca="1" si="8"/>
        <v>0</v>
      </c>
      <c r="AR21" s="189">
        <f t="shared" ca="1" si="8"/>
        <v>0</v>
      </c>
      <c r="AS21" s="189">
        <f t="shared" ca="1" si="9"/>
        <v>0</v>
      </c>
      <c r="AT21" s="189">
        <f t="shared" ca="1" si="9"/>
        <v>0</v>
      </c>
      <c r="AU21" s="189">
        <f t="shared" ca="1" si="9"/>
        <v>0</v>
      </c>
      <c r="AV21" s="189">
        <f t="shared" ca="1" si="9"/>
        <v>0</v>
      </c>
      <c r="AW21" s="189">
        <f t="shared" ca="1" si="9"/>
        <v>0</v>
      </c>
      <c r="AX21" s="189">
        <f t="shared" ca="1" si="9"/>
        <v>0</v>
      </c>
      <c r="AY21" s="189">
        <f t="shared" ca="1" si="9"/>
        <v>0</v>
      </c>
      <c r="AZ21" s="189">
        <f t="shared" ca="1" si="9"/>
        <v>0</v>
      </c>
      <c r="BA21" s="189">
        <f t="shared" ca="1" si="10"/>
        <v>0</v>
      </c>
      <c r="BB21" s="189">
        <f t="shared" ca="1" si="10"/>
        <v>0</v>
      </c>
      <c r="BC21" s="189">
        <f t="shared" ca="1" si="10"/>
        <v>0</v>
      </c>
      <c r="BD21" s="189">
        <f t="shared" ca="1" si="10"/>
        <v>0</v>
      </c>
      <c r="BE21" s="189">
        <f t="shared" ca="1" si="10"/>
        <v>0</v>
      </c>
      <c r="BF21" s="189">
        <f t="shared" ca="1" si="10"/>
        <v>0</v>
      </c>
      <c r="BG21" s="189">
        <f t="shared" ca="1" si="10"/>
        <v>0</v>
      </c>
      <c r="BH21" s="189">
        <f t="shared" ca="1" si="10"/>
        <v>0</v>
      </c>
      <c r="BI21" s="189">
        <f t="shared" ca="1" si="10"/>
        <v>0</v>
      </c>
      <c r="BJ21" s="189">
        <f t="shared" ca="1" si="10"/>
        <v>0</v>
      </c>
      <c r="BK21" s="189">
        <f t="shared" ca="1" si="10"/>
        <v>0</v>
      </c>
      <c r="BL21" s="189">
        <f t="shared" ca="1" si="10"/>
        <v>0</v>
      </c>
    </row>
    <row r="22" spans="1:64" s="182" customFormat="1" ht="30" hidden="1" customHeight="1">
      <c r="A22" s="183"/>
      <c r="B22" s="187" t="s">
        <v>570</v>
      </c>
      <c r="C22" s="187" t="str">
        <f>VLOOKUP(B22,'Resource Demand '!$C$4:$X$110,7,FALSE)</f>
        <v>Malaysia</v>
      </c>
      <c r="D22" s="187" t="str">
        <f>VLOOKUP(B22,'Resource Demand '!$C$4:$X$110,8,FALSE)</f>
        <v>AIS Thailand</v>
      </c>
      <c r="E22" s="187" t="s">
        <v>349</v>
      </c>
      <c r="F22" s="268" t="s">
        <v>231</v>
      </c>
      <c r="G22" s="187" t="str">
        <f>VLOOKUP(B22,'Resource Demand '!$C$4:$X$110,10,FALSE)</f>
        <v>Technical Consultant</v>
      </c>
      <c r="H22" s="187">
        <f>VLOOKUP(B22,'Resource Demand '!$C$4:$X$110,13,FALSE)</f>
        <v>0</v>
      </c>
      <c r="I22" s="188">
        <f>VLOOKUP(B22,'Resource Demand '!$C$4:$X$110,14,FALSE)</f>
        <v>43178</v>
      </c>
      <c r="J22" s="188">
        <f>VLOOKUP(B22,'Resource Demand '!$C$4:$X$110,15,FALSE)</f>
        <v>43189</v>
      </c>
      <c r="K22" s="188"/>
      <c r="L22" s="269">
        <v>1</v>
      </c>
      <c r="M22" s="189">
        <f t="shared" ref="M22:AR22" ca="1" si="13">IF((AND(M$6&gt;=$I22,M$6&lt;=$J22)),$L22,0)</f>
        <v>1</v>
      </c>
      <c r="N22" s="189">
        <f t="shared" ca="1" si="13"/>
        <v>1</v>
      </c>
      <c r="O22" s="189">
        <f t="shared" ca="1" si="13"/>
        <v>1</v>
      </c>
      <c r="P22" s="189">
        <f t="shared" ca="1" si="13"/>
        <v>1</v>
      </c>
      <c r="Q22" s="189">
        <f t="shared" ca="1" si="13"/>
        <v>1</v>
      </c>
      <c r="R22" s="189">
        <f t="shared" ca="1" si="13"/>
        <v>1</v>
      </c>
      <c r="S22" s="189">
        <f t="shared" ca="1" si="13"/>
        <v>1</v>
      </c>
      <c r="T22" s="189">
        <f t="shared" ca="1" si="13"/>
        <v>1</v>
      </c>
      <c r="U22" s="189">
        <f t="shared" ca="1" si="13"/>
        <v>0</v>
      </c>
      <c r="V22" s="189">
        <f t="shared" ca="1" si="13"/>
        <v>0</v>
      </c>
      <c r="W22" s="189">
        <f t="shared" ca="1" si="13"/>
        <v>0</v>
      </c>
      <c r="X22" s="189">
        <f t="shared" ca="1" si="13"/>
        <v>0</v>
      </c>
      <c r="Y22" s="189">
        <f t="shared" ca="1" si="13"/>
        <v>0</v>
      </c>
      <c r="Z22" s="189">
        <f t="shared" ca="1" si="13"/>
        <v>0</v>
      </c>
      <c r="AA22" s="189">
        <f t="shared" ca="1" si="13"/>
        <v>0</v>
      </c>
      <c r="AB22" s="189">
        <f t="shared" ca="1" si="13"/>
        <v>0</v>
      </c>
      <c r="AC22" s="189">
        <f t="shared" ca="1" si="13"/>
        <v>0</v>
      </c>
      <c r="AD22" s="189">
        <f t="shared" ca="1" si="13"/>
        <v>0</v>
      </c>
      <c r="AE22" s="189">
        <f t="shared" ca="1" si="13"/>
        <v>0</v>
      </c>
      <c r="AF22" s="189">
        <f t="shared" ca="1" si="13"/>
        <v>0</v>
      </c>
      <c r="AG22" s="189">
        <f t="shared" ca="1" si="13"/>
        <v>0</v>
      </c>
      <c r="AH22" s="189">
        <f t="shared" ca="1" si="13"/>
        <v>0</v>
      </c>
      <c r="AI22" s="189">
        <f t="shared" ca="1" si="13"/>
        <v>0</v>
      </c>
      <c r="AJ22" s="189">
        <f t="shared" ca="1" si="13"/>
        <v>0</v>
      </c>
      <c r="AK22" s="189">
        <f t="shared" ca="1" si="13"/>
        <v>0</v>
      </c>
      <c r="AL22" s="189">
        <f t="shared" ca="1" si="13"/>
        <v>0</v>
      </c>
      <c r="AM22" s="189">
        <f t="shared" ca="1" si="13"/>
        <v>0</v>
      </c>
      <c r="AN22" s="189">
        <f t="shared" ca="1" si="13"/>
        <v>0</v>
      </c>
      <c r="AO22" s="189">
        <f t="shared" ca="1" si="13"/>
        <v>0</v>
      </c>
      <c r="AP22" s="189">
        <f t="shared" ca="1" si="13"/>
        <v>0</v>
      </c>
      <c r="AQ22" s="189">
        <f t="shared" ca="1" si="13"/>
        <v>0</v>
      </c>
      <c r="AR22" s="189">
        <f t="shared" ca="1" si="13"/>
        <v>0</v>
      </c>
      <c r="AS22" s="189">
        <f t="shared" ca="1" si="9"/>
        <v>0</v>
      </c>
      <c r="AT22" s="189">
        <f t="shared" ca="1" si="9"/>
        <v>0</v>
      </c>
      <c r="AU22" s="189">
        <f t="shared" ca="1" si="9"/>
        <v>0</v>
      </c>
      <c r="AV22" s="189">
        <f t="shared" ca="1" si="9"/>
        <v>0</v>
      </c>
      <c r="AW22" s="189">
        <f t="shared" ca="1" si="9"/>
        <v>0</v>
      </c>
      <c r="AX22" s="189">
        <f t="shared" ca="1" si="9"/>
        <v>0</v>
      </c>
      <c r="AY22" s="189">
        <f t="shared" ca="1" si="9"/>
        <v>0</v>
      </c>
      <c r="AZ22" s="189">
        <f t="shared" ca="1" si="9"/>
        <v>0</v>
      </c>
      <c r="BA22" s="189">
        <f t="shared" ca="1" si="9"/>
        <v>0</v>
      </c>
      <c r="BB22" s="189">
        <f t="shared" ca="1" si="9"/>
        <v>0</v>
      </c>
      <c r="BC22" s="189">
        <f t="shared" ca="1" si="9"/>
        <v>0</v>
      </c>
      <c r="BD22" s="189">
        <f t="shared" ca="1" si="9"/>
        <v>0</v>
      </c>
      <c r="BE22" s="189">
        <f t="shared" ca="1" si="9"/>
        <v>0</v>
      </c>
      <c r="BF22" s="189">
        <f t="shared" ca="1" si="9"/>
        <v>0</v>
      </c>
      <c r="BG22" s="189">
        <f t="shared" ca="1" si="9"/>
        <v>0</v>
      </c>
      <c r="BH22" s="189">
        <f t="shared" ca="1" si="9"/>
        <v>0</v>
      </c>
      <c r="BI22" s="189">
        <f t="shared" ref="BI22:BL22" ca="1" si="14">IF((AND(BI$6&gt;=$I22,BI$6&lt;=$J22)),$L22,0)</f>
        <v>0</v>
      </c>
      <c r="BJ22" s="189">
        <f t="shared" ca="1" si="14"/>
        <v>0</v>
      </c>
      <c r="BK22" s="189">
        <f t="shared" ca="1" si="14"/>
        <v>0</v>
      </c>
      <c r="BL22" s="189">
        <f t="shared" ca="1" si="14"/>
        <v>0</v>
      </c>
    </row>
    <row r="23" spans="1:64" s="182" customFormat="1" ht="30" hidden="1" customHeight="1">
      <c r="A23" s="183"/>
      <c r="B23" s="187" t="s">
        <v>386</v>
      </c>
      <c r="C23" s="187" t="str">
        <f>VLOOKUP(B23,'Resource Demand '!$C$4:$X$110,7,FALSE)</f>
        <v>Noida</v>
      </c>
      <c r="D23" s="187" t="str">
        <f>VLOOKUP(B23,'Resource Demand '!$C$4:$X$110,8,FALSE)</f>
        <v>Anota</v>
      </c>
      <c r="E23" s="187" t="s">
        <v>362</v>
      </c>
      <c r="F23" s="268" t="s">
        <v>194</v>
      </c>
      <c r="G23" s="187" t="str">
        <f>VLOOKUP(B23,'Resource Demand '!$C$4:$X$110,10,FALSE)</f>
        <v>Technical Consultant</v>
      </c>
      <c r="H23" s="187">
        <f>VLOOKUP(B23,'Resource Demand '!$C$4:$X$110,13,FALSE)</f>
        <v>0</v>
      </c>
      <c r="I23" s="188">
        <f>VLOOKUP(B23,'Resource Demand '!$C$4:$X$110,14,FALSE)</f>
        <v>43140</v>
      </c>
      <c r="J23" s="188">
        <f>VLOOKUP(B23,'Resource Demand '!$C$4:$X$110,15,FALSE)</f>
        <v>43144</v>
      </c>
      <c r="K23" s="188"/>
      <c r="L23" s="269">
        <v>1</v>
      </c>
      <c r="M23" s="189">
        <f t="shared" ca="1" si="12"/>
        <v>0</v>
      </c>
      <c r="N23" s="189">
        <f t="shared" ca="1" si="12"/>
        <v>0</v>
      </c>
      <c r="O23" s="189">
        <f t="shared" ca="1" si="12"/>
        <v>0</v>
      </c>
      <c r="P23" s="189">
        <f t="shared" ca="1" si="12"/>
        <v>0</v>
      </c>
      <c r="Q23" s="189">
        <f t="shared" ca="1" si="12"/>
        <v>0</v>
      </c>
      <c r="R23" s="189">
        <f t="shared" ca="1" si="12"/>
        <v>0</v>
      </c>
      <c r="S23" s="189">
        <f t="shared" ca="1" si="12"/>
        <v>0</v>
      </c>
      <c r="T23" s="189">
        <f t="shared" ca="1" si="12"/>
        <v>0</v>
      </c>
      <c r="U23" s="189">
        <f t="shared" ca="1" si="12"/>
        <v>0</v>
      </c>
      <c r="V23" s="189">
        <f t="shared" ca="1" si="12"/>
        <v>0</v>
      </c>
      <c r="W23" s="189">
        <f t="shared" ca="1" si="11"/>
        <v>0</v>
      </c>
      <c r="X23" s="189">
        <f t="shared" ca="1" si="11"/>
        <v>0</v>
      </c>
      <c r="Y23" s="189">
        <f t="shared" ca="1" si="11"/>
        <v>0</v>
      </c>
      <c r="Z23" s="189">
        <f t="shared" ca="1" si="11"/>
        <v>0</v>
      </c>
      <c r="AA23" s="189">
        <f t="shared" ca="1" si="11"/>
        <v>0</v>
      </c>
      <c r="AB23" s="189">
        <f t="shared" ca="1" si="11"/>
        <v>0</v>
      </c>
      <c r="AC23" s="189">
        <f t="shared" ca="1" si="11"/>
        <v>0</v>
      </c>
      <c r="AD23" s="189">
        <f t="shared" ca="1" si="11"/>
        <v>0</v>
      </c>
      <c r="AE23" s="189">
        <f t="shared" ca="1" si="11"/>
        <v>0</v>
      </c>
      <c r="AF23" s="189">
        <f t="shared" ca="1" si="11"/>
        <v>0</v>
      </c>
      <c r="AG23" s="189">
        <f t="shared" ca="1" si="8"/>
        <v>0</v>
      </c>
      <c r="AH23" s="189">
        <f t="shared" ca="1" si="8"/>
        <v>0</v>
      </c>
      <c r="AI23" s="189">
        <f t="shared" ca="1" si="8"/>
        <v>0</v>
      </c>
      <c r="AJ23" s="189">
        <f t="shared" ca="1" si="8"/>
        <v>0</v>
      </c>
      <c r="AK23" s="189">
        <f t="shared" ca="1" si="8"/>
        <v>0</v>
      </c>
      <c r="AL23" s="189">
        <f t="shared" ca="1" si="8"/>
        <v>0</v>
      </c>
      <c r="AM23" s="189">
        <f t="shared" ca="1" si="8"/>
        <v>0</v>
      </c>
      <c r="AN23" s="189">
        <f t="shared" ca="1" si="8"/>
        <v>0</v>
      </c>
      <c r="AO23" s="189">
        <f t="shared" ca="1" si="8"/>
        <v>0</v>
      </c>
      <c r="AP23" s="189">
        <f t="shared" ca="1" si="8"/>
        <v>0</v>
      </c>
      <c r="AQ23" s="189">
        <f t="shared" ca="1" si="8"/>
        <v>0</v>
      </c>
      <c r="AR23" s="189">
        <f t="shared" ca="1" si="8"/>
        <v>0</v>
      </c>
      <c r="AS23" s="189">
        <f t="shared" ca="1" si="9"/>
        <v>0</v>
      </c>
      <c r="AT23" s="189">
        <f t="shared" ca="1" si="9"/>
        <v>0</v>
      </c>
      <c r="AU23" s="189">
        <f t="shared" ca="1" si="9"/>
        <v>0</v>
      </c>
      <c r="AV23" s="189">
        <f t="shared" ca="1" si="9"/>
        <v>0</v>
      </c>
      <c r="AW23" s="189">
        <f t="shared" ca="1" si="9"/>
        <v>0</v>
      </c>
      <c r="AX23" s="189">
        <f t="shared" ca="1" si="9"/>
        <v>0</v>
      </c>
      <c r="AY23" s="189">
        <f t="shared" ca="1" si="9"/>
        <v>0</v>
      </c>
      <c r="AZ23" s="189">
        <f t="shared" ca="1" si="9"/>
        <v>0</v>
      </c>
      <c r="BA23" s="189">
        <f t="shared" ca="1" si="10"/>
        <v>0</v>
      </c>
      <c r="BB23" s="189">
        <f t="shared" ca="1" si="10"/>
        <v>0</v>
      </c>
      <c r="BC23" s="189">
        <f t="shared" ca="1" si="10"/>
        <v>0</v>
      </c>
      <c r="BD23" s="189">
        <f t="shared" ca="1" si="10"/>
        <v>0</v>
      </c>
      <c r="BE23" s="189">
        <f t="shared" ca="1" si="10"/>
        <v>0</v>
      </c>
      <c r="BF23" s="189">
        <f t="shared" ca="1" si="10"/>
        <v>0</v>
      </c>
      <c r="BG23" s="189">
        <f t="shared" ca="1" si="10"/>
        <v>0</v>
      </c>
      <c r="BH23" s="189">
        <f t="shared" ca="1" si="10"/>
        <v>0</v>
      </c>
      <c r="BI23" s="189">
        <f t="shared" ca="1" si="10"/>
        <v>0</v>
      </c>
      <c r="BJ23" s="189">
        <f t="shared" ca="1" si="10"/>
        <v>0</v>
      </c>
      <c r="BK23" s="189">
        <f t="shared" ca="1" si="10"/>
        <v>0</v>
      </c>
      <c r="BL23" s="189">
        <f t="shared" ca="1" si="10"/>
        <v>0</v>
      </c>
    </row>
    <row r="24" spans="1:64" s="182" customFormat="1" ht="30" hidden="1" customHeight="1">
      <c r="A24" s="183"/>
      <c r="B24" s="187" t="s">
        <v>386</v>
      </c>
      <c r="C24" s="187" t="str">
        <f>VLOOKUP(B24,'Resource Demand '!$C$4:$X$110,7,FALSE)</f>
        <v>Noida</v>
      </c>
      <c r="D24" s="187" t="str">
        <f>VLOOKUP(B24,'Resource Demand '!$C$4:$X$110,8,FALSE)</f>
        <v>Anota</v>
      </c>
      <c r="E24" s="187" t="s">
        <v>362</v>
      </c>
      <c r="F24" s="268" t="s">
        <v>162</v>
      </c>
      <c r="G24" s="187" t="str">
        <f>VLOOKUP(B24,'Resource Demand '!$C$4:$X$110,10,FALSE)</f>
        <v>Technical Consultant</v>
      </c>
      <c r="H24" s="187">
        <f>VLOOKUP(B24,'Resource Demand '!$C$4:$X$110,13,FALSE)</f>
        <v>0</v>
      </c>
      <c r="I24" s="188">
        <f>VLOOKUP(B24,'Resource Demand '!$C$4:$X$110,14,FALSE)</f>
        <v>43140</v>
      </c>
      <c r="J24" s="188">
        <f>VLOOKUP(B24,'Resource Demand '!$C$4:$X$110,15,FALSE)</f>
        <v>43144</v>
      </c>
      <c r="K24" s="188"/>
      <c r="L24" s="269">
        <v>1</v>
      </c>
      <c r="M24" s="189">
        <f t="shared" ca="1" si="12"/>
        <v>0</v>
      </c>
      <c r="N24" s="189">
        <f t="shared" ca="1" si="12"/>
        <v>0</v>
      </c>
      <c r="O24" s="189">
        <f t="shared" ca="1" si="12"/>
        <v>0</v>
      </c>
      <c r="P24" s="189">
        <f t="shared" ca="1" si="12"/>
        <v>0</v>
      </c>
      <c r="Q24" s="189">
        <f t="shared" ca="1" si="12"/>
        <v>0</v>
      </c>
      <c r="R24" s="189">
        <f t="shared" ca="1" si="12"/>
        <v>0</v>
      </c>
      <c r="S24" s="189">
        <f t="shared" ca="1" si="12"/>
        <v>0</v>
      </c>
      <c r="T24" s="189">
        <f t="shared" ca="1" si="12"/>
        <v>0</v>
      </c>
      <c r="U24" s="189">
        <f t="shared" ca="1" si="12"/>
        <v>0</v>
      </c>
      <c r="V24" s="189">
        <f t="shared" ca="1" si="12"/>
        <v>0</v>
      </c>
      <c r="W24" s="189">
        <f t="shared" ca="1" si="11"/>
        <v>0</v>
      </c>
      <c r="X24" s="189">
        <f t="shared" ca="1" si="11"/>
        <v>0</v>
      </c>
      <c r="Y24" s="189">
        <f t="shared" ca="1" si="11"/>
        <v>0</v>
      </c>
      <c r="Z24" s="189">
        <f t="shared" ca="1" si="11"/>
        <v>0</v>
      </c>
      <c r="AA24" s="189">
        <f t="shared" ca="1" si="11"/>
        <v>0</v>
      </c>
      <c r="AB24" s="189">
        <f t="shared" ca="1" si="11"/>
        <v>0</v>
      </c>
      <c r="AC24" s="189">
        <f t="shared" ca="1" si="11"/>
        <v>0</v>
      </c>
      <c r="AD24" s="189">
        <f t="shared" ca="1" si="11"/>
        <v>0</v>
      </c>
      <c r="AE24" s="189">
        <f t="shared" ca="1" si="11"/>
        <v>0</v>
      </c>
      <c r="AF24" s="189">
        <f t="shared" ca="1" si="11"/>
        <v>0</v>
      </c>
      <c r="AG24" s="189">
        <f t="shared" ca="1" si="8"/>
        <v>0</v>
      </c>
      <c r="AH24" s="189">
        <f t="shared" ca="1" si="8"/>
        <v>0</v>
      </c>
      <c r="AI24" s="189">
        <f t="shared" ca="1" si="8"/>
        <v>0</v>
      </c>
      <c r="AJ24" s="189">
        <f t="shared" ca="1" si="8"/>
        <v>0</v>
      </c>
      <c r="AK24" s="189">
        <f t="shared" ca="1" si="8"/>
        <v>0</v>
      </c>
      <c r="AL24" s="189">
        <f t="shared" ca="1" si="8"/>
        <v>0</v>
      </c>
      <c r="AM24" s="189">
        <f t="shared" ca="1" si="8"/>
        <v>0</v>
      </c>
      <c r="AN24" s="189">
        <f t="shared" ca="1" si="8"/>
        <v>0</v>
      </c>
      <c r="AO24" s="189">
        <f t="shared" ca="1" si="8"/>
        <v>0</v>
      </c>
      <c r="AP24" s="189">
        <f t="shared" ca="1" si="8"/>
        <v>0</v>
      </c>
      <c r="AQ24" s="189">
        <f t="shared" ca="1" si="8"/>
        <v>0</v>
      </c>
      <c r="AR24" s="189">
        <f t="shared" ca="1" si="8"/>
        <v>0</v>
      </c>
      <c r="AS24" s="189">
        <f t="shared" ca="1" si="9"/>
        <v>0</v>
      </c>
      <c r="AT24" s="189">
        <f t="shared" ca="1" si="9"/>
        <v>0</v>
      </c>
      <c r="AU24" s="189">
        <f t="shared" ca="1" si="9"/>
        <v>0</v>
      </c>
      <c r="AV24" s="189">
        <f t="shared" ca="1" si="9"/>
        <v>0</v>
      </c>
      <c r="AW24" s="189">
        <f t="shared" ca="1" si="9"/>
        <v>0</v>
      </c>
      <c r="AX24" s="189">
        <f t="shared" ca="1" si="9"/>
        <v>0</v>
      </c>
      <c r="AY24" s="189">
        <f t="shared" ca="1" si="9"/>
        <v>0</v>
      </c>
      <c r="AZ24" s="189">
        <f t="shared" ca="1" si="9"/>
        <v>0</v>
      </c>
      <c r="BA24" s="189">
        <f t="shared" ca="1" si="10"/>
        <v>0</v>
      </c>
      <c r="BB24" s="189">
        <f t="shared" ca="1" si="10"/>
        <v>0</v>
      </c>
      <c r="BC24" s="189">
        <f t="shared" ca="1" si="10"/>
        <v>0</v>
      </c>
      <c r="BD24" s="189">
        <f t="shared" ca="1" si="10"/>
        <v>0</v>
      </c>
      <c r="BE24" s="189">
        <f t="shared" ca="1" si="10"/>
        <v>0</v>
      </c>
      <c r="BF24" s="189">
        <f t="shared" ca="1" si="10"/>
        <v>0</v>
      </c>
      <c r="BG24" s="189">
        <f t="shared" ca="1" si="10"/>
        <v>0</v>
      </c>
      <c r="BH24" s="189">
        <f t="shared" ca="1" si="10"/>
        <v>0</v>
      </c>
      <c r="BI24" s="189">
        <f t="shared" ca="1" si="10"/>
        <v>0</v>
      </c>
      <c r="BJ24" s="189">
        <f t="shared" ca="1" si="10"/>
        <v>0</v>
      </c>
      <c r="BK24" s="189">
        <f t="shared" ca="1" si="10"/>
        <v>0</v>
      </c>
      <c r="BL24" s="189">
        <f t="shared" ca="1" si="10"/>
        <v>0</v>
      </c>
    </row>
    <row r="25" spans="1:64" s="182" customFormat="1" ht="30" hidden="1" customHeight="1">
      <c r="A25" s="183"/>
      <c r="B25" s="187" t="s">
        <v>386</v>
      </c>
      <c r="C25" s="187" t="str">
        <f>VLOOKUP(B25,'Resource Demand '!$C$4:$X$110,7,FALSE)</f>
        <v>Noida</v>
      </c>
      <c r="D25" s="187" t="str">
        <f>VLOOKUP(B25,'Resource Demand '!$C$4:$X$110,8,FALSE)</f>
        <v>Anota</v>
      </c>
      <c r="E25" s="187" t="s">
        <v>362</v>
      </c>
      <c r="F25" s="268" t="s">
        <v>193</v>
      </c>
      <c r="G25" s="187" t="str">
        <f>VLOOKUP(B25,'Resource Demand '!$C$4:$X$110,10,FALSE)</f>
        <v>Technical Consultant</v>
      </c>
      <c r="H25" s="187">
        <f>VLOOKUP(B25,'Resource Demand '!$C$4:$X$110,13,FALSE)</f>
        <v>0</v>
      </c>
      <c r="I25" s="188">
        <f>VLOOKUP(B25,'Resource Demand '!$C$4:$X$110,14,FALSE)</f>
        <v>43140</v>
      </c>
      <c r="J25" s="188">
        <f>VLOOKUP(B25,'Resource Demand '!$C$4:$X$110,15,FALSE)</f>
        <v>43144</v>
      </c>
      <c r="K25" s="188"/>
      <c r="L25" s="269">
        <v>1</v>
      </c>
      <c r="M25" s="189">
        <f t="shared" ca="1" si="12"/>
        <v>0</v>
      </c>
      <c r="N25" s="189">
        <f t="shared" ca="1" si="12"/>
        <v>0</v>
      </c>
      <c r="O25" s="189">
        <f t="shared" ca="1" si="12"/>
        <v>0</v>
      </c>
      <c r="P25" s="189">
        <f t="shared" ca="1" si="12"/>
        <v>0</v>
      </c>
      <c r="Q25" s="189">
        <f t="shared" ca="1" si="12"/>
        <v>0</v>
      </c>
      <c r="R25" s="189">
        <f t="shared" ca="1" si="12"/>
        <v>0</v>
      </c>
      <c r="S25" s="189">
        <f t="shared" ca="1" si="12"/>
        <v>0</v>
      </c>
      <c r="T25" s="189">
        <f t="shared" ca="1" si="12"/>
        <v>0</v>
      </c>
      <c r="U25" s="189">
        <f t="shared" ca="1" si="12"/>
        <v>0</v>
      </c>
      <c r="V25" s="189">
        <f t="shared" ca="1" si="12"/>
        <v>0</v>
      </c>
      <c r="W25" s="189">
        <f t="shared" ca="1" si="11"/>
        <v>0</v>
      </c>
      <c r="X25" s="189">
        <f t="shared" ca="1" si="11"/>
        <v>0</v>
      </c>
      <c r="Y25" s="189">
        <f t="shared" ca="1" si="11"/>
        <v>0</v>
      </c>
      <c r="Z25" s="189">
        <f t="shared" ca="1" si="11"/>
        <v>0</v>
      </c>
      <c r="AA25" s="189">
        <f t="shared" ca="1" si="11"/>
        <v>0</v>
      </c>
      <c r="AB25" s="189">
        <f t="shared" ca="1" si="11"/>
        <v>0</v>
      </c>
      <c r="AC25" s="189">
        <f t="shared" ca="1" si="11"/>
        <v>0</v>
      </c>
      <c r="AD25" s="189">
        <f t="shared" ca="1" si="11"/>
        <v>0</v>
      </c>
      <c r="AE25" s="189">
        <f t="shared" ca="1" si="11"/>
        <v>0</v>
      </c>
      <c r="AF25" s="189">
        <f t="shared" ca="1" si="11"/>
        <v>0</v>
      </c>
      <c r="AG25" s="189">
        <f t="shared" ca="1" si="8"/>
        <v>0</v>
      </c>
      <c r="AH25" s="189">
        <f t="shared" ca="1" si="8"/>
        <v>0</v>
      </c>
      <c r="AI25" s="189">
        <f t="shared" ca="1" si="8"/>
        <v>0</v>
      </c>
      <c r="AJ25" s="189">
        <f t="shared" ca="1" si="8"/>
        <v>0</v>
      </c>
      <c r="AK25" s="189">
        <f t="shared" ca="1" si="8"/>
        <v>0</v>
      </c>
      <c r="AL25" s="189">
        <f t="shared" ca="1" si="8"/>
        <v>0</v>
      </c>
      <c r="AM25" s="189">
        <f t="shared" ca="1" si="8"/>
        <v>0</v>
      </c>
      <c r="AN25" s="189">
        <f t="shared" ca="1" si="8"/>
        <v>0</v>
      </c>
      <c r="AO25" s="189">
        <f t="shared" ca="1" si="8"/>
        <v>0</v>
      </c>
      <c r="AP25" s="189">
        <f t="shared" ca="1" si="8"/>
        <v>0</v>
      </c>
      <c r="AQ25" s="189">
        <f t="shared" ca="1" si="8"/>
        <v>0</v>
      </c>
      <c r="AR25" s="189">
        <f t="shared" ca="1" si="8"/>
        <v>0</v>
      </c>
      <c r="AS25" s="189">
        <f t="shared" ca="1" si="9"/>
        <v>0</v>
      </c>
      <c r="AT25" s="189">
        <f t="shared" ca="1" si="9"/>
        <v>0</v>
      </c>
      <c r="AU25" s="189">
        <f t="shared" ca="1" si="9"/>
        <v>0</v>
      </c>
      <c r="AV25" s="189">
        <f t="shared" ca="1" si="9"/>
        <v>0</v>
      </c>
      <c r="AW25" s="189">
        <f t="shared" ca="1" si="9"/>
        <v>0</v>
      </c>
      <c r="AX25" s="189">
        <f t="shared" ca="1" si="9"/>
        <v>0</v>
      </c>
      <c r="AY25" s="189">
        <f t="shared" ca="1" si="9"/>
        <v>0</v>
      </c>
      <c r="AZ25" s="189">
        <f t="shared" ca="1" si="9"/>
        <v>0</v>
      </c>
      <c r="BA25" s="189">
        <f t="shared" ca="1" si="10"/>
        <v>0</v>
      </c>
      <c r="BB25" s="189">
        <f t="shared" ca="1" si="10"/>
        <v>0</v>
      </c>
      <c r="BC25" s="189">
        <f t="shared" ca="1" si="10"/>
        <v>0</v>
      </c>
      <c r="BD25" s="189">
        <f t="shared" ca="1" si="10"/>
        <v>0</v>
      </c>
      <c r="BE25" s="189">
        <f t="shared" ca="1" si="10"/>
        <v>0</v>
      </c>
      <c r="BF25" s="189">
        <f t="shared" ca="1" si="10"/>
        <v>0</v>
      </c>
      <c r="BG25" s="189">
        <f t="shared" ca="1" si="10"/>
        <v>0</v>
      </c>
      <c r="BH25" s="189">
        <f t="shared" ca="1" si="10"/>
        <v>0</v>
      </c>
      <c r="BI25" s="189">
        <f t="shared" ca="1" si="10"/>
        <v>0</v>
      </c>
      <c r="BJ25" s="189">
        <f t="shared" ca="1" si="10"/>
        <v>0</v>
      </c>
      <c r="BK25" s="189">
        <f t="shared" ca="1" si="10"/>
        <v>0</v>
      </c>
      <c r="BL25" s="189">
        <f t="shared" ca="1" si="10"/>
        <v>0</v>
      </c>
    </row>
    <row r="26" spans="1:64" s="182" customFormat="1" ht="30" hidden="1" customHeight="1">
      <c r="A26" s="183"/>
      <c r="B26" s="194" t="s">
        <v>555</v>
      </c>
      <c r="C26" s="187" t="str">
        <f>VLOOKUP(B26,'Resource Demand '!$C$4:$X$110,7,FALSE)</f>
        <v>Oman</v>
      </c>
      <c r="D26" s="187" t="str">
        <f>VLOOKUP(B26,'Resource Demand '!$C$4:$X$110,8,FALSE)</f>
        <v>Bank Dhofar</v>
      </c>
      <c r="E26" s="187" t="s">
        <v>72</v>
      </c>
      <c r="F26" s="268" t="s">
        <v>174</v>
      </c>
      <c r="G26" s="187" t="str">
        <f>VLOOKUP(B26,'Resource Demand '!$C$4:$X$110,10,FALSE)</f>
        <v>Technical Consultant</v>
      </c>
      <c r="H26" s="187">
        <f>VLOOKUP(B26,'Resource Demand '!$C$4:$X$110,13,FALSE)</f>
        <v>0</v>
      </c>
      <c r="I26" s="188">
        <v>43086</v>
      </c>
      <c r="J26" s="188">
        <f>VLOOKUP(B26,'Resource Demand '!$C$4:$X$110,15,FALSE)</f>
        <v>43182</v>
      </c>
      <c r="K26" s="188"/>
      <c r="L26" s="269">
        <v>1</v>
      </c>
      <c r="M26" s="189">
        <f t="shared" ca="1" si="12"/>
        <v>1</v>
      </c>
      <c r="N26" s="189">
        <f t="shared" ca="1" si="12"/>
        <v>0</v>
      </c>
      <c r="O26" s="189">
        <f t="shared" ca="1" si="12"/>
        <v>0</v>
      </c>
      <c r="P26" s="189">
        <f t="shared" ca="1" si="12"/>
        <v>0</v>
      </c>
      <c r="Q26" s="189">
        <f t="shared" ca="1" si="12"/>
        <v>0</v>
      </c>
      <c r="R26" s="189">
        <f t="shared" ca="1" si="12"/>
        <v>0</v>
      </c>
      <c r="S26" s="189">
        <f t="shared" ca="1" si="12"/>
        <v>0</v>
      </c>
      <c r="T26" s="189">
        <f t="shared" ca="1" si="12"/>
        <v>0</v>
      </c>
      <c r="U26" s="189">
        <f t="shared" ca="1" si="12"/>
        <v>0</v>
      </c>
      <c r="V26" s="189">
        <f t="shared" ca="1" si="12"/>
        <v>0</v>
      </c>
      <c r="W26" s="189">
        <f t="shared" ca="1" si="11"/>
        <v>0</v>
      </c>
      <c r="X26" s="189">
        <f t="shared" ca="1" si="11"/>
        <v>0</v>
      </c>
      <c r="Y26" s="189">
        <f t="shared" ca="1" si="11"/>
        <v>0</v>
      </c>
      <c r="Z26" s="189">
        <f t="shared" ca="1" si="11"/>
        <v>0</v>
      </c>
      <c r="AA26" s="189">
        <f t="shared" ca="1" si="11"/>
        <v>0</v>
      </c>
      <c r="AB26" s="189">
        <f t="shared" ca="1" si="11"/>
        <v>0</v>
      </c>
      <c r="AC26" s="189">
        <f t="shared" ca="1" si="11"/>
        <v>0</v>
      </c>
      <c r="AD26" s="189">
        <f t="shared" ca="1" si="11"/>
        <v>0</v>
      </c>
      <c r="AE26" s="189">
        <f t="shared" ca="1" si="11"/>
        <v>0</v>
      </c>
      <c r="AF26" s="189">
        <f t="shared" ca="1" si="11"/>
        <v>0</v>
      </c>
      <c r="AG26" s="189">
        <f t="shared" ca="1" si="8"/>
        <v>0</v>
      </c>
      <c r="AH26" s="189">
        <f t="shared" ca="1" si="8"/>
        <v>0</v>
      </c>
      <c r="AI26" s="189">
        <f t="shared" ca="1" si="8"/>
        <v>0</v>
      </c>
      <c r="AJ26" s="189">
        <f t="shared" ref="AJ26:AY45" ca="1" si="15">IF((AND(AJ$6&gt;=$I26,AJ$6&lt;=$J26)),$L26,0)</f>
        <v>0</v>
      </c>
      <c r="AK26" s="189">
        <f t="shared" ca="1" si="15"/>
        <v>0</v>
      </c>
      <c r="AL26" s="189">
        <f t="shared" ca="1" si="15"/>
        <v>0</v>
      </c>
      <c r="AM26" s="189">
        <f t="shared" ca="1" si="15"/>
        <v>0</v>
      </c>
      <c r="AN26" s="189">
        <f t="shared" ca="1" si="15"/>
        <v>0</v>
      </c>
      <c r="AO26" s="189">
        <f t="shared" ca="1" si="15"/>
        <v>0</v>
      </c>
      <c r="AP26" s="189">
        <f t="shared" ca="1" si="15"/>
        <v>0</v>
      </c>
      <c r="AQ26" s="189">
        <f t="shared" ca="1" si="15"/>
        <v>0</v>
      </c>
      <c r="AR26" s="189">
        <f t="shared" ca="1" si="15"/>
        <v>0</v>
      </c>
      <c r="AS26" s="189">
        <f t="shared" ca="1" si="15"/>
        <v>0</v>
      </c>
      <c r="AT26" s="189">
        <f t="shared" ca="1" si="15"/>
        <v>0</v>
      </c>
      <c r="AU26" s="189">
        <f t="shared" ca="1" si="15"/>
        <v>0</v>
      </c>
      <c r="AV26" s="189">
        <f t="shared" ca="1" si="15"/>
        <v>0</v>
      </c>
      <c r="AW26" s="189">
        <f t="shared" ca="1" si="15"/>
        <v>0</v>
      </c>
      <c r="AX26" s="189">
        <f t="shared" ca="1" si="15"/>
        <v>0</v>
      </c>
      <c r="AY26" s="189">
        <f t="shared" ca="1" si="15"/>
        <v>0</v>
      </c>
      <c r="AZ26" s="189">
        <f t="shared" ca="1" si="9"/>
        <v>0</v>
      </c>
      <c r="BA26" s="189">
        <f t="shared" ca="1" si="10"/>
        <v>0</v>
      </c>
      <c r="BB26" s="189">
        <f t="shared" ca="1" si="10"/>
        <v>0</v>
      </c>
      <c r="BC26" s="189">
        <f t="shared" ca="1" si="10"/>
        <v>0</v>
      </c>
      <c r="BD26" s="189">
        <f t="shared" ca="1" si="10"/>
        <v>0</v>
      </c>
      <c r="BE26" s="189">
        <f t="shared" ca="1" si="10"/>
        <v>0</v>
      </c>
      <c r="BF26" s="189">
        <f t="shared" ca="1" si="10"/>
        <v>0</v>
      </c>
      <c r="BG26" s="189">
        <f t="shared" ca="1" si="10"/>
        <v>0</v>
      </c>
      <c r="BH26" s="189">
        <f t="shared" ca="1" si="10"/>
        <v>0</v>
      </c>
      <c r="BI26" s="189">
        <f t="shared" ca="1" si="10"/>
        <v>0</v>
      </c>
      <c r="BJ26" s="189">
        <f t="shared" ca="1" si="10"/>
        <v>0</v>
      </c>
      <c r="BK26" s="189">
        <f t="shared" ca="1" si="10"/>
        <v>0</v>
      </c>
      <c r="BL26" s="189">
        <f t="shared" ca="1" si="10"/>
        <v>0</v>
      </c>
    </row>
    <row r="27" spans="1:64" s="182" customFormat="1" ht="30" hidden="1" customHeight="1">
      <c r="A27" s="183"/>
      <c r="B27" s="187" t="s">
        <v>730</v>
      </c>
      <c r="C27" s="187" t="str">
        <f>VLOOKUP(B27,'Resource Demand '!$C$4:$X$110,7,FALSE)</f>
        <v>Muscat</v>
      </c>
      <c r="D27" s="187" t="str">
        <f>VLOOKUP(B27,'Resource Demand '!$C$4:$X$110,8,FALSE)</f>
        <v>Bank Muscat</v>
      </c>
      <c r="E27" s="187" t="s">
        <v>349</v>
      </c>
      <c r="F27" s="268" t="s">
        <v>191</v>
      </c>
      <c r="G27" s="187" t="str">
        <f>VLOOKUP(B27,'Resource Demand '!$C$4:$X$110,10,FALSE)</f>
        <v>Technical Consultant</v>
      </c>
      <c r="H27" s="187">
        <f>VLOOKUP(B27,'Resource Demand '!$C$4:$X$110,13,FALSE)</f>
        <v>0</v>
      </c>
      <c r="I27" s="188">
        <v>43087</v>
      </c>
      <c r="J27" s="188">
        <f>VLOOKUP(B27,'Resource Demand '!$C$4:$X$110,15,FALSE)</f>
        <v>43179</v>
      </c>
      <c r="K27" s="188"/>
      <c r="L27" s="269">
        <v>1</v>
      </c>
      <c r="M27" s="189">
        <f t="shared" ca="1" si="12"/>
        <v>0</v>
      </c>
      <c r="N27" s="189">
        <f t="shared" ca="1" si="12"/>
        <v>0</v>
      </c>
      <c r="O27" s="189">
        <f t="shared" ca="1" si="12"/>
        <v>0</v>
      </c>
      <c r="P27" s="189">
        <f t="shared" ca="1" si="12"/>
        <v>0</v>
      </c>
      <c r="Q27" s="189">
        <f t="shared" ca="1" si="12"/>
        <v>0</v>
      </c>
      <c r="R27" s="189">
        <f t="shared" ca="1" si="12"/>
        <v>0</v>
      </c>
      <c r="S27" s="189">
        <f t="shared" ca="1" si="12"/>
        <v>0</v>
      </c>
      <c r="T27" s="189">
        <f t="shared" ca="1" si="12"/>
        <v>0</v>
      </c>
      <c r="U27" s="189">
        <f t="shared" ca="1" si="12"/>
        <v>0</v>
      </c>
      <c r="V27" s="189">
        <f t="shared" ca="1" si="12"/>
        <v>0</v>
      </c>
      <c r="W27" s="189">
        <f t="shared" ca="1" si="11"/>
        <v>0</v>
      </c>
      <c r="X27" s="189">
        <f t="shared" ca="1" si="11"/>
        <v>0</v>
      </c>
      <c r="Y27" s="189">
        <f t="shared" ca="1" si="11"/>
        <v>0</v>
      </c>
      <c r="Z27" s="189">
        <f t="shared" ca="1" si="11"/>
        <v>0</v>
      </c>
      <c r="AA27" s="189">
        <f t="shared" ca="1" si="11"/>
        <v>0</v>
      </c>
      <c r="AB27" s="189">
        <f t="shared" ca="1" si="11"/>
        <v>0</v>
      </c>
      <c r="AC27" s="189">
        <f t="shared" ca="1" si="11"/>
        <v>0</v>
      </c>
      <c r="AD27" s="189">
        <f t="shared" ca="1" si="11"/>
        <v>0</v>
      </c>
      <c r="AE27" s="189">
        <f t="shared" ca="1" si="11"/>
        <v>0</v>
      </c>
      <c r="AF27" s="189">
        <f t="shared" ca="1" si="11"/>
        <v>0</v>
      </c>
      <c r="AG27" s="189">
        <f t="shared" ca="1" si="11"/>
        <v>0</v>
      </c>
      <c r="AH27" s="189">
        <f t="shared" ca="1" si="11"/>
        <v>0</v>
      </c>
      <c r="AI27" s="189">
        <f t="shared" ca="1" si="11"/>
        <v>0</v>
      </c>
      <c r="AJ27" s="189">
        <f t="shared" ca="1" si="11"/>
        <v>0</v>
      </c>
      <c r="AK27" s="189">
        <f t="shared" ca="1" si="11"/>
        <v>0</v>
      </c>
      <c r="AL27" s="189">
        <f t="shared" ca="1" si="11"/>
        <v>0</v>
      </c>
      <c r="AM27" s="189">
        <f t="shared" ca="1" si="15"/>
        <v>0</v>
      </c>
      <c r="AN27" s="189">
        <f t="shared" ca="1" si="15"/>
        <v>0</v>
      </c>
      <c r="AO27" s="189">
        <f t="shared" ca="1" si="15"/>
        <v>0</v>
      </c>
      <c r="AP27" s="189">
        <f t="shared" ca="1" si="15"/>
        <v>0</v>
      </c>
      <c r="AQ27" s="189">
        <f t="shared" ca="1" si="15"/>
        <v>0</v>
      </c>
      <c r="AR27" s="189">
        <f t="shared" ca="1" si="15"/>
        <v>0</v>
      </c>
      <c r="AS27" s="189">
        <f t="shared" ca="1" si="15"/>
        <v>0</v>
      </c>
      <c r="AT27" s="189">
        <f t="shared" ca="1" si="15"/>
        <v>0</v>
      </c>
      <c r="AU27" s="189">
        <f t="shared" ca="1" si="15"/>
        <v>0</v>
      </c>
      <c r="AV27" s="189">
        <f t="shared" ca="1" si="15"/>
        <v>0</v>
      </c>
      <c r="AW27" s="189">
        <f t="shared" ca="1" si="15"/>
        <v>0</v>
      </c>
      <c r="AX27" s="189">
        <f t="shared" ca="1" si="15"/>
        <v>0</v>
      </c>
      <c r="AY27" s="189">
        <f t="shared" ca="1" si="15"/>
        <v>0</v>
      </c>
      <c r="AZ27" s="189">
        <f t="shared" ca="1" si="9"/>
        <v>0</v>
      </c>
      <c r="BA27" s="189">
        <f t="shared" ca="1" si="10"/>
        <v>0</v>
      </c>
      <c r="BB27" s="189">
        <f t="shared" ca="1" si="10"/>
        <v>0</v>
      </c>
      <c r="BC27" s="189">
        <f t="shared" ca="1" si="10"/>
        <v>0</v>
      </c>
      <c r="BD27" s="189">
        <f t="shared" ca="1" si="10"/>
        <v>0</v>
      </c>
      <c r="BE27" s="189">
        <f t="shared" ca="1" si="10"/>
        <v>0</v>
      </c>
      <c r="BF27" s="189">
        <f t="shared" ca="1" si="10"/>
        <v>0</v>
      </c>
      <c r="BG27" s="189">
        <f t="shared" ca="1" si="10"/>
        <v>0</v>
      </c>
      <c r="BH27" s="189">
        <f t="shared" ca="1" si="10"/>
        <v>0</v>
      </c>
      <c r="BI27" s="189">
        <f t="shared" ca="1" si="10"/>
        <v>0</v>
      </c>
      <c r="BJ27" s="189">
        <f t="shared" ca="1" si="10"/>
        <v>0</v>
      </c>
      <c r="BK27" s="189">
        <f t="shared" ca="1" si="10"/>
        <v>0</v>
      </c>
      <c r="BL27" s="189">
        <f t="shared" ca="1" si="10"/>
        <v>0</v>
      </c>
    </row>
    <row r="28" spans="1:64" s="182" customFormat="1" ht="30" hidden="1" customHeight="1">
      <c r="A28" s="183"/>
      <c r="B28" s="187" t="s">
        <v>548</v>
      </c>
      <c r="C28" s="187" t="str">
        <f>VLOOKUP(B28,'Resource Demand '!$C$4:$X$110,7,FALSE)</f>
        <v>Pune</v>
      </c>
      <c r="D28" s="187" t="str">
        <f>VLOOKUP(B28,'Resource Demand '!$C$4:$X$110,8,FALSE)</f>
        <v>TCL</v>
      </c>
      <c r="E28" s="187" t="s">
        <v>349</v>
      </c>
      <c r="F28" s="268" t="s">
        <v>246</v>
      </c>
      <c r="G28" s="187" t="str">
        <f>VLOOKUP(B28,'Resource Demand '!$C$4:$X$110,10,FALSE)</f>
        <v>Business Analyst</v>
      </c>
      <c r="H28" s="187">
        <f>VLOOKUP(B28,'Resource Demand '!$C$4:$X$110,13,FALSE)</f>
        <v>0</v>
      </c>
      <c r="I28" s="188">
        <v>43088</v>
      </c>
      <c r="J28" s="188">
        <f>VLOOKUP(B28,'Resource Demand '!$C$4:$X$110,15,FALSE)</f>
        <v>40247</v>
      </c>
      <c r="K28" s="188"/>
      <c r="L28" s="269">
        <v>1</v>
      </c>
      <c r="M28" s="189">
        <f t="shared" ca="1" si="12"/>
        <v>0</v>
      </c>
      <c r="N28" s="189">
        <f t="shared" ca="1" si="12"/>
        <v>0</v>
      </c>
      <c r="O28" s="189">
        <f t="shared" ca="1" si="12"/>
        <v>0</v>
      </c>
      <c r="P28" s="189">
        <f t="shared" ca="1" si="12"/>
        <v>0</v>
      </c>
      <c r="Q28" s="189">
        <f t="shared" ca="1" si="12"/>
        <v>0</v>
      </c>
      <c r="R28" s="189">
        <f t="shared" ca="1" si="12"/>
        <v>0</v>
      </c>
      <c r="S28" s="189">
        <f t="shared" ca="1" si="12"/>
        <v>0</v>
      </c>
      <c r="T28" s="189">
        <f t="shared" ca="1" si="12"/>
        <v>0</v>
      </c>
      <c r="U28" s="189">
        <f t="shared" ca="1" si="12"/>
        <v>0</v>
      </c>
      <c r="V28" s="189">
        <f t="shared" ca="1" si="12"/>
        <v>0</v>
      </c>
      <c r="W28" s="189">
        <f t="shared" ca="1" si="11"/>
        <v>0</v>
      </c>
      <c r="X28" s="189">
        <f t="shared" ca="1" si="11"/>
        <v>0</v>
      </c>
      <c r="Y28" s="189">
        <f t="shared" ca="1" si="11"/>
        <v>0</v>
      </c>
      <c r="Z28" s="189">
        <f t="shared" ca="1" si="11"/>
        <v>0</v>
      </c>
      <c r="AA28" s="189">
        <f t="shared" ca="1" si="11"/>
        <v>0</v>
      </c>
      <c r="AB28" s="189">
        <f t="shared" ca="1" si="11"/>
        <v>0</v>
      </c>
      <c r="AC28" s="189">
        <f t="shared" ca="1" si="11"/>
        <v>0</v>
      </c>
      <c r="AD28" s="189">
        <f t="shared" ca="1" si="11"/>
        <v>0</v>
      </c>
      <c r="AE28" s="189">
        <f t="shared" ca="1" si="11"/>
        <v>0</v>
      </c>
      <c r="AF28" s="189">
        <f t="shared" ca="1" si="11"/>
        <v>0</v>
      </c>
      <c r="AG28" s="189">
        <f t="shared" ca="1" si="11"/>
        <v>0</v>
      </c>
      <c r="AH28" s="189">
        <f t="shared" ca="1" si="11"/>
        <v>0</v>
      </c>
      <c r="AI28" s="189">
        <f t="shared" ca="1" si="11"/>
        <v>0</v>
      </c>
      <c r="AJ28" s="189">
        <f t="shared" ca="1" si="11"/>
        <v>0</v>
      </c>
      <c r="AK28" s="189">
        <f t="shared" ca="1" si="11"/>
        <v>0</v>
      </c>
      <c r="AL28" s="189">
        <f t="shared" ca="1" si="11"/>
        <v>0</v>
      </c>
      <c r="AM28" s="189">
        <f t="shared" ca="1" si="15"/>
        <v>0</v>
      </c>
      <c r="AN28" s="189">
        <f t="shared" ca="1" si="15"/>
        <v>0</v>
      </c>
      <c r="AO28" s="189">
        <f t="shared" ca="1" si="15"/>
        <v>0</v>
      </c>
      <c r="AP28" s="189">
        <f t="shared" ca="1" si="15"/>
        <v>0</v>
      </c>
      <c r="AQ28" s="189">
        <f t="shared" ca="1" si="15"/>
        <v>0</v>
      </c>
      <c r="AR28" s="189">
        <f t="shared" ca="1" si="15"/>
        <v>0</v>
      </c>
      <c r="AS28" s="189">
        <f t="shared" ca="1" si="15"/>
        <v>0</v>
      </c>
      <c r="AT28" s="189">
        <f t="shared" ca="1" si="15"/>
        <v>0</v>
      </c>
      <c r="AU28" s="189">
        <f t="shared" ca="1" si="15"/>
        <v>0</v>
      </c>
      <c r="AV28" s="189">
        <f t="shared" ca="1" si="15"/>
        <v>0</v>
      </c>
      <c r="AW28" s="189">
        <f t="shared" ca="1" si="15"/>
        <v>0</v>
      </c>
      <c r="AX28" s="189">
        <f t="shared" ca="1" si="15"/>
        <v>0</v>
      </c>
      <c r="AY28" s="189">
        <f t="shared" ca="1" si="15"/>
        <v>0</v>
      </c>
      <c r="AZ28" s="189">
        <f t="shared" ca="1" si="9"/>
        <v>0</v>
      </c>
      <c r="BA28" s="189">
        <f t="shared" ca="1" si="10"/>
        <v>0</v>
      </c>
      <c r="BB28" s="189">
        <f t="shared" ca="1" si="10"/>
        <v>0</v>
      </c>
      <c r="BC28" s="189">
        <f t="shared" ca="1" si="10"/>
        <v>0</v>
      </c>
      <c r="BD28" s="189">
        <f t="shared" ca="1" si="10"/>
        <v>0</v>
      </c>
      <c r="BE28" s="189">
        <f t="shared" ca="1" si="10"/>
        <v>0</v>
      </c>
      <c r="BF28" s="189">
        <f t="shared" ca="1" si="10"/>
        <v>0</v>
      </c>
      <c r="BG28" s="189">
        <f t="shared" ca="1" si="10"/>
        <v>0</v>
      </c>
      <c r="BH28" s="189">
        <f t="shared" ca="1" si="10"/>
        <v>0</v>
      </c>
      <c r="BI28" s="189">
        <f t="shared" ca="1" si="10"/>
        <v>0</v>
      </c>
      <c r="BJ28" s="189">
        <f t="shared" ca="1" si="10"/>
        <v>0</v>
      </c>
      <c r="BK28" s="189">
        <f t="shared" ca="1" si="10"/>
        <v>0</v>
      </c>
      <c r="BL28" s="189">
        <f t="shared" ref="BA28:BL50" ca="1" si="16">IF((AND(BL$6&gt;=$I28,BL$6&lt;=$J28)),$L28,0)</f>
        <v>0</v>
      </c>
    </row>
    <row r="29" spans="1:64" s="182" customFormat="1" ht="30" hidden="1" customHeight="1">
      <c r="A29" s="183"/>
      <c r="B29" s="187" t="s">
        <v>520</v>
      </c>
      <c r="C29" s="187" t="str">
        <f>VLOOKUP(B29,'Resource Demand '!$C$4:$X$110,7,FALSE)</f>
        <v>Philippines</v>
      </c>
      <c r="D29" s="187" t="str">
        <f>VLOOKUP(B29,'Resource Demand '!$C$4:$X$110,8,FALSE)</f>
        <v>Cebuana Lhuiller</v>
      </c>
      <c r="E29" s="187" t="s">
        <v>349</v>
      </c>
      <c r="F29" s="268" t="s">
        <v>186</v>
      </c>
      <c r="G29" s="187" t="str">
        <f>VLOOKUP(B29,'Resource Demand '!$C$4:$X$110,10,FALSE)</f>
        <v>Technical Consultant</v>
      </c>
      <c r="H29" s="187" t="str">
        <f>VLOOKUP(B29,'Resource Demand '!$C$4:$X$110,13,FALSE)</f>
        <v>Remittance Authorization</v>
      </c>
      <c r="I29" s="188">
        <v>43089</v>
      </c>
      <c r="J29" s="188">
        <f>VLOOKUP(B29,'Resource Demand '!$C$4:$X$110,15,FALSE)</f>
        <v>43159</v>
      </c>
      <c r="K29" s="188"/>
      <c r="L29" s="269">
        <v>1</v>
      </c>
      <c r="M29" s="189">
        <f t="shared" ca="1" si="12"/>
        <v>0</v>
      </c>
      <c r="N29" s="189">
        <f t="shared" ca="1" si="12"/>
        <v>0</v>
      </c>
      <c r="O29" s="189">
        <f t="shared" ca="1" si="12"/>
        <v>0</v>
      </c>
      <c r="P29" s="189">
        <f t="shared" ca="1" si="12"/>
        <v>0</v>
      </c>
      <c r="Q29" s="189">
        <f t="shared" ca="1" si="12"/>
        <v>0</v>
      </c>
      <c r="R29" s="189">
        <f t="shared" ca="1" si="12"/>
        <v>0</v>
      </c>
      <c r="S29" s="189">
        <f t="shared" ca="1" si="12"/>
        <v>0</v>
      </c>
      <c r="T29" s="189">
        <f t="shared" ca="1" si="12"/>
        <v>0</v>
      </c>
      <c r="U29" s="189">
        <f t="shared" ca="1" si="12"/>
        <v>0</v>
      </c>
      <c r="V29" s="189">
        <f t="shared" ca="1" si="12"/>
        <v>0</v>
      </c>
      <c r="W29" s="189">
        <f t="shared" ca="1" si="11"/>
        <v>0</v>
      </c>
      <c r="X29" s="189">
        <f t="shared" ca="1" si="11"/>
        <v>0</v>
      </c>
      <c r="Y29" s="189">
        <f t="shared" ca="1" si="11"/>
        <v>0</v>
      </c>
      <c r="Z29" s="189">
        <f t="shared" ca="1" si="11"/>
        <v>0</v>
      </c>
      <c r="AA29" s="189">
        <f t="shared" ca="1" si="11"/>
        <v>0</v>
      </c>
      <c r="AB29" s="189">
        <f t="shared" ca="1" si="11"/>
        <v>0</v>
      </c>
      <c r="AC29" s="189">
        <f t="shared" ca="1" si="11"/>
        <v>0</v>
      </c>
      <c r="AD29" s="189">
        <f t="shared" ca="1" si="11"/>
        <v>0</v>
      </c>
      <c r="AE29" s="189">
        <f t="shared" ca="1" si="11"/>
        <v>0</v>
      </c>
      <c r="AF29" s="189">
        <f t="shared" ca="1" si="11"/>
        <v>0</v>
      </c>
      <c r="AG29" s="189">
        <f t="shared" ca="1" si="11"/>
        <v>0</v>
      </c>
      <c r="AH29" s="189">
        <f t="shared" ca="1" si="11"/>
        <v>0</v>
      </c>
      <c r="AI29" s="189">
        <f t="shared" ca="1" si="11"/>
        <v>0</v>
      </c>
      <c r="AJ29" s="189">
        <f t="shared" ca="1" si="11"/>
        <v>0</v>
      </c>
      <c r="AK29" s="189">
        <f t="shared" ca="1" si="11"/>
        <v>0</v>
      </c>
      <c r="AL29" s="189">
        <f t="shared" ca="1" si="11"/>
        <v>0</v>
      </c>
      <c r="AM29" s="189">
        <f t="shared" ca="1" si="15"/>
        <v>0</v>
      </c>
      <c r="AN29" s="189">
        <f t="shared" ca="1" si="15"/>
        <v>0</v>
      </c>
      <c r="AO29" s="189">
        <f t="shared" ca="1" si="15"/>
        <v>0</v>
      </c>
      <c r="AP29" s="189">
        <f t="shared" ca="1" si="15"/>
        <v>0</v>
      </c>
      <c r="AQ29" s="189">
        <f t="shared" ca="1" si="15"/>
        <v>0</v>
      </c>
      <c r="AR29" s="189">
        <f t="shared" ca="1" si="15"/>
        <v>0</v>
      </c>
      <c r="AS29" s="189">
        <f t="shared" ca="1" si="15"/>
        <v>0</v>
      </c>
      <c r="AT29" s="189">
        <f t="shared" ca="1" si="15"/>
        <v>0</v>
      </c>
      <c r="AU29" s="189">
        <f t="shared" ca="1" si="15"/>
        <v>0</v>
      </c>
      <c r="AV29" s="189">
        <f t="shared" ca="1" si="15"/>
        <v>0</v>
      </c>
      <c r="AW29" s="189">
        <f t="shared" ca="1" si="15"/>
        <v>0</v>
      </c>
      <c r="AX29" s="189">
        <f t="shared" ca="1" si="15"/>
        <v>0</v>
      </c>
      <c r="AY29" s="189">
        <f t="shared" ca="1" si="15"/>
        <v>0</v>
      </c>
      <c r="AZ29" s="189">
        <f t="shared" ca="1" si="9"/>
        <v>0</v>
      </c>
      <c r="BA29" s="189">
        <f t="shared" ca="1" si="16"/>
        <v>0</v>
      </c>
      <c r="BB29" s="189">
        <f t="shared" ca="1" si="16"/>
        <v>0</v>
      </c>
      <c r="BC29" s="189">
        <f t="shared" ca="1" si="16"/>
        <v>0</v>
      </c>
      <c r="BD29" s="189">
        <f t="shared" ca="1" si="16"/>
        <v>0</v>
      </c>
      <c r="BE29" s="189">
        <f t="shared" ca="1" si="16"/>
        <v>0</v>
      </c>
      <c r="BF29" s="189">
        <f t="shared" ca="1" si="16"/>
        <v>0</v>
      </c>
      <c r="BG29" s="189">
        <f t="shared" ca="1" si="16"/>
        <v>0</v>
      </c>
      <c r="BH29" s="189">
        <f t="shared" ca="1" si="16"/>
        <v>0</v>
      </c>
      <c r="BI29" s="189">
        <f t="shared" ca="1" si="16"/>
        <v>0</v>
      </c>
      <c r="BJ29" s="189">
        <f t="shared" ca="1" si="16"/>
        <v>0</v>
      </c>
      <c r="BK29" s="189">
        <f t="shared" ca="1" si="16"/>
        <v>0</v>
      </c>
      <c r="BL29" s="189">
        <f t="shared" ca="1" si="16"/>
        <v>0</v>
      </c>
    </row>
    <row r="30" spans="1:64" s="182" customFormat="1" ht="30" hidden="1" customHeight="1">
      <c r="A30" s="183"/>
      <c r="B30" s="187" t="s">
        <v>520</v>
      </c>
      <c r="C30" s="187" t="str">
        <f>VLOOKUP(B30,'Resource Demand '!$C$4:$X$110,7,FALSE)</f>
        <v>Philippines</v>
      </c>
      <c r="D30" s="187" t="str">
        <f>VLOOKUP(B30,'Resource Demand '!$C$4:$X$110,8,FALSE)</f>
        <v>Cebuana Lhuiller</v>
      </c>
      <c r="E30" s="187" t="s">
        <v>349</v>
      </c>
      <c r="F30" s="268" t="s">
        <v>214</v>
      </c>
      <c r="G30" s="187" t="str">
        <f>VLOOKUP(B30,'Resource Demand '!$C$4:$X$110,10,FALSE)</f>
        <v>Technical Consultant</v>
      </c>
      <c r="H30" s="187" t="str">
        <f>VLOOKUP(B30,'Resource Demand '!$C$4:$X$110,13,FALSE)</f>
        <v>Remittance Authorization</v>
      </c>
      <c r="I30" s="188">
        <v>43090</v>
      </c>
      <c r="J30" s="188">
        <f>VLOOKUP(B30,'Resource Demand '!$C$4:$X$110,15,FALSE)</f>
        <v>43159</v>
      </c>
      <c r="K30" s="188"/>
      <c r="L30" s="269">
        <v>1</v>
      </c>
      <c r="M30" s="189">
        <f t="shared" ca="1" si="12"/>
        <v>0</v>
      </c>
      <c r="N30" s="189">
        <f t="shared" ca="1" si="12"/>
        <v>0</v>
      </c>
      <c r="O30" s="189">
        <f t="shared" ca="1" si="12"/>
        <v>0</v>
      </c>
      <c r="P30" s="189">
        <f t="shared" ca="1" si="12"/>
        <v>0</v>
      </c>
      <c r="Q30" s="189">
        <f t="shared" ca="1" si="12"/>
        <v>0</v>
      </c>
      <c r="R30" s="189">
        <f t="shared" ca="1" si="12"/>
        <v>0</v>
      </c>
      <c r="S30" s="189">
        <f t="shared" ca="1" si="12"/>
        <v>0</v>
      </c>
      <c r="T30" s="189">
        <f t="shared" ca="1" si="12"/>
        <v>0</v>
      </c>
      <c r="U30" s="189">
        <f t="shared" ca="1" si="12"/>
        <v>0</v>
      </c>
      <c r="V30" s="189">
        <f t="shared" ca="1" si="12"/>
        <v>0</v>
      </c>
      <c r="W30" s="189">
        <f t="shared" ca="1" si="11"/>
        <v>0</v>
      </c>
      <c r="X30" s="189">
        <f t="shared" ca="1" si="11"/>
        <v>0</v>
      </c>
      <c r="Y30" s="189">
        <f t="shared" ca="1" si="11"/>
        <v>0</v>
      </c>
      <c r="Z30" s="189">
        <f t="shared" ca="1" si="11"/>
        <v>0</v>
      </c>
      <c r="AA30" s="189">
        <f t="shared" ca="1" si="11"/>
        <v>0</v>
      </c>
      <c r="AB30" s="189">
        <f t="shared" ca="1" si="11"/>
        <v>0</v>
      </c>
      <c r="AC30" s="189">
        <f t="shared" ca="1" si="11"/>
        <v>0</v>
      </c>
      <c r="AD30" s="189">
        <f t="shared" ca="1" si="11"/>
        <v>0</v>
      </c>
      <c r="AE30" s="189">
        <f t="shared" ca="1" si="11"/>
        <v>0</v>
      </c>
      <c r="AF30" s="189">
        <f t="shared" ca="1" si="11"/>
        <v>0</v>
      </c>
      <c r="AG30" s="189">
        <f t="shared" ca="1" si="11"/>
        <v>0</v>
      </c>
      <c r="AH30" s="189">
        <f t="shared" ca="1" si="11"/>
        <v>0</v>
      </c>
      <c r="AI30" s="189">
        <f t="shared" ca="1" si="11"/>
        <v>0</v>
      </c>
      <c r="AJ30" s="189">
        <f t="shared" ca="1" si="11"/>
        <v>0</v>
      </c>
      <c r="AK30" s="189">
        <f t="shared" ca="1" si="11"/>
        <v>0</v>
      </c>
      <c r="AL30" s="189">
        <f t="shared" ca="1" si="11"/>
        <v>0</v>
      </c>
      <c r="AM30" s="189">
        <f t="shared" ca="1" si="15"/>
        <v>0</v>
      </c>
      <c r="AN30" s="189">
        <f t="shared" ca="1" si="15"/>
        <v>0</v>
      </c>
      <c r="AO30" s="189">
        <f t="shared" ca="1" si="15"/>
        <v>0</v>
      </c>
      <c r="AP30" s="189">
        <f t="shared" ca="1" si="15"/>
        <v>0</v>
      </c>
      <c r="AQ30" s="189">
        <f t="shared" ca="1" si="15"/>
        <v>0</v>
      </c>
      <c r="AR30" s="189">
        <f t="shared" ca="1" si="15"/>
        <v>0</v>
      </c>
      <c r="AS30" s="189">
        <f t="shared" ca="1" si="15"/>
        <v>0</v>
      </c>
      <c r="AT30" s="189">
        <f t="shared" ca="1" si="15"/>
        <v>0</v>
      </c>
      <c r="AU30" s="189">
        <f t="shared" ca="1" si="15"/>
        <v>0</v>
      </c>
      <c r="AV30" s="189">
        <f t="shared" ca="1" si="15"/>
        <v>0</v>
      </c>
      <c r="AW30" s="189">
        <f t="shared" ca="1" si="15"/>
        <v>0</v>
      </c>
      <c r="AX30" s="189">
        <f t="shared" ca="1" si="15"/>
        <v>0</v>
      </c>
      <c r="AY30" s="189">
        <f t="shared" ca="1" si="15"/>
        <v>0</v>
      </c>
      <c r="AZ30" s="189">
        <f t="shared" ca="1" si="9"/>
        <v>0</v>
      </c>
      <c r="BA30" s="189">
        <f t="shared" ca="1" si="16"/>
        <v>0</v>
      </c>
      <c r="BB30" s="189">
        <f t="shared" ca="1" si="16"/>
        <v>0</v>
      </c>
      <c r="BC30" s="189">
        <f t="shared" ca="1" si="16"/>
        <v>0</v>
      </c>
      <c r="BD30" s="189">
        <f t="shared" ca="1" si="16"/>
        <v>0</v>
      </c>
      <c r="BE30" s="189">
        <f t="shared" ca="1" si="16"/>
        <v>0</v>
      </c>
      <c r="BF30" s="189">
        <f t="shared" ca="1" si="16"/>
        <v>0</v>
      </c>
      <c r="BG30" s="189">
        <f t="shared" ca="1" si="16"/>
        <v>0</v>
      </c>
      <c r="BH30" s="189">
        <f t="shared" ca="1" si="16"/>
        <v>0</v>
      </c>
      <c r="BI30" s="189">
        <f t="shared" ca="1" si="16"/>
        <v>0</v>
      </c>
      <c r="BJ30" s="189">
        <f t="shared" ca="1" si="16"/>
        <v>0</v>
      </c>
      <c r="BK30" s="189">
        <f t="shared" ca="1" si="16"/>
        <v>0</v>
      </c>
      <c r="BL30" s="189">
        <f t="shared" ca="1" si="16"/>
        <v>0</v>
      </c>
    </row>
    <row r="31" spans="1:64" s="182" customFormat="1" ht="30" hidden="1" customHeight="1">
      <c r="A31" s="183"/>
      <c r="B31" s="187" t="s">
        <v>521</v>
      </c>
      <c r="C31" s="187" t="str">
        <f>VLOOKUP(B31,'Resource Demand '!$C$4:$X$110,7,FALSE)</f>
        <v>Mumbai</v>
      </c>
      <c r="D31" s="187" t="str">
        <f>VLOOKUP(B31,'Resource Demand '!$C$4:$X$110,8,FALSE)</f>
        <v>Clariant</v>
      </c>
      <c r="E31" s="187" t="s">
        <v>72</v>
      </c>
      <c r="F31" s="268" t="s">
        <v>236</v>
      </c>
      <c r="G31" s="187" t="str">
        <f>VLOOKUP(B31,'Resource Demand '!$C$4:$X$110,10,FALSE)</f>
        <v>Technical Consultant</v>
      </c>
      <c r="H31" s="187">
        <f>VLOOKUP(B31,'Resource Demand '!$C$4:$X$110,13,FALSE)</f>
        <v>0</v>
      </c>
      <c r="I31" s="188">
        <v>43091</v>
      </c>
      <c r="J31" s="188">
        <f>VLOOKUP(B31,'Resource Demand '!$C$4:$X$110,15,FALSE)</f>
        <v>43226</v>
      </c>
      <c r="K31" s="188"/>
      <c r="L31" s="269">
        <v>1</v>
      </c>
      <c r="M31" s="189">
        <f t="shared" ca="1" si="12"/>
        <v>1</v>
      </c>
      <c r="N31" s="189">
        <f t="shared" ca="1" si="12"/>
        <v>1</v>
      </c>
      <c r="O31" s="189">
        <f t="shared" ca="1" si="12"/>
        <v>1</v>
      </c>
      <c r="P31" s="189">
        <f t="shared" ca="1" si="12"/>
        <v>1</v>
      </c>
      <c r="Q31" s="189">
        <f t="shared" ca="1" si="12"/>
        <v>1</v>
      </c>
      <c r="R31" s="189">
        <f t="shared" ca="1" si="12"/>
        <v>1</v>
      </c>
      <c r="S31" s="189">
        <f t="shared" ca="1" si="12"/>
        <v>1</v>
      </c>
      <c r="T31" s="189">
        <f t="shared" ca="1" si="12"/>
        <v>1</v>
      </c>
      <c r="U31" s="189">
        <f t="shared" ca="1" si="12"/>
        <v>1</v>
      </c>
      <c r="V31" s="189">
        <f t="shared" ca="1" si="12"/>
        <v>1</v>
      </c>
      <c r="W31" s="189">
        <f t="shared" ca="1" si="11"/>
        <v>1</v>
      </c>
      <c r="X31" s="189">
        <f t="shared" ca="1" si="11"/>
        <v>1</v>
      </c>
      <c r="Y31" s="189">
        <f t="shared" ca="1" si="11"/>
        <v>1</v>
      </c>
      <c r="Z31" s="189">
        <f t="shared" ca="1" si="11"/>
        <v>1</v>
      </c>
      <c r="AA31" s="189">
        <f t="shared" ca="1" si="11"/>
        <v>1</v>
      </c>
      <c r="AB31" s="189">
        <f t="shared" ca="1" si="11"/>
        <v>1</v>
      </c>
      <c r="AC31" s="189">
        <f t="shared" ca="1" si="11"/>
        <v>1</v>
      </c>
      <c r="AD31" s="189">
        <f t="shared" ca="1" si="11"/>
        <v>1</v>
      </c>
      <c r="AE31" s="189">
        <f t="shared" ca="1" si="11"/>
        <v>1</v>
      </c>
      <c r="AF31" s="189">
        <f t="shared" ca="1" si="11"/>
        <v>1</v>
      </c>
      <c r="AG31" s="189">
        <f t="shared" ca="1" si="11"/>
        <v>1</v>
      </c>
      <c r="AH31" s="189">
        <f t="shared" ca="1" si="11"/>
        <v>1</v>
      </c>
      <c r="AI31" s="189">
        <f t="shared" ca="1" si="11"/>
        <v>1</v>
      </c>
      <c r="AJ31" s="189">
        <f t="shared" ca="1" si="11"/>
        <v>1</v>
      </c>
      <c r="AK31" s="189">
        <f t="shared" ca="1" si="11"/>
        <v>1</v>
      </c>
      <c r="AL31" s="189">
        <f t="shared" ca="1" si="11"/>
        <v>1</v>
      </c>
      <c r="AM31" s="189">
        <f t="shared" ca="1" si="15"/>
        <v>1</v>
      </c>
      <c r="AN31" s="189">
        <f t="shared" ca="1" si="15"/>
        <v>1</v>
      </c>
      <c r="AO31" s="189">
        <f t="shared" ca="1" si="15"/>
        <v>1</v>
      </c>
      <c r="AP31" s="189">
        <f t="shared" ca="1" si="15"/>
        <v>1</v>
      </c>
      <c r="AQ31" s="189">
        <f t="shared" ca="1" si="15"/>
        <v>1</v>
      </c>
      <c r="AR31" s="189">
        <f t="shared" ca="1" si="15"/>
        <v>1</v>
      </c>
      <c r="AS31" s="189">
        <f t="shared" ca="1" si="15"/>
        <v>1</v>
      </c>
      <c r="AT31" s="189">
        <f t="shared" ca="1" si="15"/>
        <v>1</v>
      </c>
      <c r="AU31" s="189">
        <f t="shared" ca="1" si="15"/>
        <v>1</v>
      </c>
      <c r="AV31" s="189">
        <f t="shared" ca="1" si="15"/>
        <v>1</v>
      </c>
      <c r="AW31" s="189">
        <f t="shared" ca="1" si="15"/>
        <v>1</v>
      </c>
      <c r="AX31" s="189">
        <f t="shared" ca="1" si="15"/>
        <v>1</v>
      </c>
      <c r="AY31" s="189">
        <f t="shared" ca="1" si="15"/>
        <v>1</v>
      </c>
      <c r="AZ31" s="189">
        <f t="shared" ca="1" si="9"/>
        <v>1</v>
      </c>
      <c r="BA31" s="189">
        <f t="shared" ca="1" si="16"/>
        <v>1</v>
      </c>
      <c r="BB31" s="189">
        <f t="shared" ca="1" si="16"/>
        <v>1</v>
      </c>
      <c r="BC31" s="189">
        <f t="shared" ca="1" si="16"/>
        <v>1</v>
      </c>
      <c r="BD31" s="189">
        <f t="shared" ca="1" si="16"/>
        <v>1</v>
      </c>
      <c r="BE31" s="189">
        <f t="shared" ca="1" si="16"/>
        <v>1</v>
      </c>
      <c r="BF31" s="189">
        <f t="shared" ca="1" si="16"/>
        <v>0</v>
      </c>
      <c r="BG31" s="189">
        <f t="shared" ca="1" si="16"/>
        <v>0</v>
      </c>
      <c r="BH31" s="189">
        <f t="shared" ca="1" si="16"/>
        <v>0</v>
      </c>
      <c r="BI31" s="189">
        <f t="shared" ca="1" si="16"/>
        <v>0</v>
      </c>
      <c r="BJ31" s="189">
        <f t="shared" ca="1" si="16"/>
        <v>0</v>
      </c>
      <c r="BK31" s="189">
        <f t="shared" ca="1" si="16"/>
        <v>0</v>
      </c>
      <c r="BL31" s="189">
        <f t="shared" ca="1" si="16"/>
        <v>0</v>
      </c>
    </row>
    <row r="32" spans="1:64" s="182" customFormat="1" ht="30" hidden="1" customHeight="1">
      <c r="A32" s="183"/>
      <c r="B32" s="187" t="s">
        <v>731</v>
      </c>
      <c r="C32" s="187" t="str">
        <f>VLOOKUP(B32,'Resource Demand '!$C$4:$X$110,7,FALSE)</f>
        <v>Hyderabad</v>
      </c>
      <c r="D32" s="187" t="str">
        <f>VLOOKUP(B32,'Resource Demand '!$C$4:$X$110,8,FALSE)</f>
        <v>Genpact</v>
      </c>
      <c r="E32" s="196" t="s">
        <v>72</v>
      </c>
      <c r="F32" s="268" t="s">
        <v>363</v>
      </c>
      <c r="G32" s="187" t="str">
        <f>VLOOKUP(B32,'Resource Demand '!$C$4:$X$110,10,FALSE)</f>
        <v>Technical Consultant</v>
      </c>
      <c r="H32" s="187">
        <f>VLOOKUP(B32,'Resource Demand '!$C$4:$X$110,13,FALSE)</f>
        <v>0</v>
      </c>
      <c r="I32" s="188">
        <v>43092</v>
      </c>
      <c r="J32" s="188">
        <v>43180</v>
      </c>
      <c r="K32" s="188" t="s">
        <v>364</v>
      </c>
      <c r="L32" s="269">
        <v>1</v>
      </c>
      <c r="M32" s="189">
        <f t="shared" ca="1" si="12"/>
        <v>0</v>
      </c>
      <c r="N32" s="189">
        <f t="shared" ca="1" si="12"/>
        <v>0</v>
      </c>
      <c r="O32" s="189">
        <f t="shared" ca="1" si="12"/>
        <v>0</v>
      </c>
      <c r="P32" s="189">
        <f t="shared" ca="1" si="12"/>
        <v>0</v>
      </c>
      <c r="Q32" s="189">
        <f t="shared" ca="1" si="12"/>
        <v>0</v>
      </c>
      <c r="R32" s="189">
        <f t="shared" ca="1" si="12"/>
        <v>0</v>
      </c>
      <c r="S32" s="189">
        <f t="shared" ca="1" si="12"/>
        <v>0</v>
      </c>
      <c r="T32" s="189">
        <f t="shared" ca="1" si="12"/>
        <v>0</v>
      </c>
      <c r="U32" s="189">
        <f t="shared" ca="1" si="12"/>
        <v>0</v>
      </c>
      <c r="V32" s="189">
        <f t="shared" ca="1" si="12"/>
        <v>0</v>
      </c>
      <c r="W32" s="189">
        <f t="shared" ca="1" si="11"/>
        <v>0</v>
      </c>
      <c r="X32" s="189">
        <f t="shared" ca="1" si="11"/>
        <v>0</v>
      </c>
      <c r="Y32" s="189">
        <f t="shared" ca="1" si="11"/>
        <v>0</v>
      </c>
      <c r="Z32" s="189">
        <f t="shared" ca="1" si="11"/>
        <v>0</v>
      </c>
      <c r="AA32" s="189">
        <f t="shared" ca="1" si="11"/>
        <v>0</v>
      </c>
      <c r="AB32" s="189">
        <f t="shared" ca="1" si="11"/>
        <v>0</v>
      </c>
      <c r="AC32" s="189">
        <f t="shared" ca="1" si="11"/>
        <v>0</v>
      </c>
      <c r="AD32" s="189">
        <f t="shared" ca="1" si="11"/>
        <v>0</v>
      </c>
      <c r="AE32" s="189">
        <f t="shared" ca="1" si="11"/>
        <v>0</v>
      </c>
      <c r="AF32" s="189">
        <f t="shared" ca="1" si="11"/>
        <v>0</v>
      </c>
      <c r="AG32" s="189">
        <f t="shared" ca="1" si="11"/>
        <v>0</v>
      </c>
      <c r="AH32" s="189">
        <f t="shared" ca="1" si="11"/>
        <v>0</v>
      </c>
      <c r="AI32" s="189">
        <f t="shared" ca="1" si="11"/>
        <v>0</v>
      </c>
      <c r="AJ32" s="189">
        <f t="shared" ca="1" si="11"/>
        <v>0</v>
      </c>
      <c r="AK32" s="189">
        <f t="shared" ca="1" si="11"/>
        <v>0</v>
      </c>
      <c r="AL32" s="189">
        <f t="shared" ca="1" si="11"/>
        <v>0</v>
      </c>
      <c r="AM32" s="189">
        <f t="shared" ca="1" si="15"/>
        <v>0</v>
      </c>
      <c r="AN32" s="189">
        <f t="shared" ca="1" si="15"/>
        <v>0</v>
      </c>
      <c r="AO32" s="189">
        <f t="shared" ca="1" si="15"/>
        <v>0</v>
      </c>
      <c r="AP32" s="189">
        <f t="shared" ca="1" si="15"/>
        <v>0</v>
      </c>
      <c r="AQ32" s="189">
        <f t="shared" ca="1" si="15"/>
        <v>0</v>
      </c>
      <c r="AR32" s="189">
        <f t="shared" ca="1" si="15"/>
        <v>0</v>
      </c>
      <c r="AS32" s="189">
        <f t="shared" ca="1" si="15"/>
        <v>0</v>
      </c>
      <c r="AT32" s="189">
        <f t="shared" ca="1" si="15"/>
        <v>0</v>
      </c>
      <c r="AU32" s="189">
        <f t="shared" ca="1" si="15"/>
        <v>0</v>
      </c>
      <c r="AV32" s="189">
        <f t="shared" ca="1" si="15"/>
        <v>0</v>
      </c>
      <c r="AW32" s="189">
        <f t="shared" ca="1" si="15"/>
        <v>0</v>
      </c>
      <c r="AX32" s="189">
        <f t="shared" ca="1" si="15"/>
        <v>0</v>
      </c>
      <c r="AY32" s="189">
        <f t="shared" ca="1" si="15"/>
        <v>0</v>
      </c>
      <c r="AZ32" s="189">
        <f t="shared" ca="1" si="9"/>
        <v>0</v>
      </c>
      <c r="BA32" s="189">
        <f t="shared" ca="1" si="16"/>
        <v>0</v>
      </c>
      <c r="BB32" s="189">
        <f t="shared" ca="1" si="16"/>
        <v>0</v>
      </c>
      <c r="BC32" s="189">
        <f t="shared" ca="1" si="16"/>
        <v>0</v>
      </c>
      <c r="BD32" s="189">
        <f t="shared" ca="1" si="16"/>
        <v>0</v>
      </c>
      <c r="BE32" s="189">
        <f t="shared" ca="1" si="16"/>
        <v>0</v>
      </c>
      <c r="BF32" s="189">
        <f t="shared" ca="1" si="16"/>
        <v>0</v>
      </c>
      <c r="BG32" s="189">
        <f t="shared" ca="1" si="16"/>
        <v>0</v>
      </c>
      <c r="BH32" s="189">
        <f t="shared" ca="1" si="16"/>
        <v>0</v>
      </c>
      <c r="BI32" s="189">
        <f t="shared" ca="1" si="16"/>
        <v>0</v>
      </c>
      <c r="BJ32" s="189">
        <f t="shared" ca="1" si="16"/>
        <v>0</v>
      </c>
      <c r="BK32" s="189">
        <f t="shared" ca="1" si="16"/>
        <v>0</v>
      </c>
      <c r="BL32" s="189">
        <f t="shared" ca="1" si="16"/>
        <v>0</v>
      </c>
    </row>
    <row r="33" spans="1:64" s="182" customFormat="1" ht="30" hidden="1" customHeight="1">
      <c r="A33" s="183"/>
      <c r="B33" s="187" t="s">
        <v>522</v>
      </c>
      <c r="C33" s="187" t="str">
        <f>VLOOKUP(B33,'Resource Demand '!$C$4:$X$110,7,FALSE)</f>
        <v>Pune</v>
      </c>
      <c r="D33" s="187" t="str">
        <f>VLOOKUP(B33,'Resource Demand '!$C$4:$X$110,8,FALSE)</f>
        <v>Daimler</v>
      </c>
      <c r="E33" s="187" t="s">
        <v>349</v>
      </c>
      <c r="F33" s="268" t="s">
        <v>228</v>
      </c>
      <c r="G33" s="187" t="str">
        <f>VLOOKUP(B33,'Resource Demand '!$C$4:$X$110,10,FALSE)</f>
        <v>Technical Consultant</v>
      </c>
      <c r="H33" s="187" t="str">
        <f>VLOOKUP(B33,'Resource Demand '!$C$4:$X$110,13,FALSE)</f>
        <v>Process on Pay</v>
      </c>
      <c r="I33" s="188">
        <v>43093</v>
      </c>
      <c r="J33" s="188">
        <f>VLOOKUP(B33,'Resource Demand '!$C$4:$X$110,15,FALSE)</f>
        <v>43147</v>
      </c>
      <c r="K33" s="188"/>
      <c r="L33" s="269">
        <v>1</v>
      </c>
      <c r="M33" s="189">
        <f t="shared" ca="1" si="12"/>
        <v>0</v>
      </c>
      <c r="N33" s="189">
        <f t="shared" ca="1" si="12"/>
        <v>0</v>
      </c>
      <c r="O33" s="189">
        <f t="shared" ca="1" si="12"/>
        <v>0</v>
      </c>
      <c r="P33" s="189">
        <f t="shared" ca="1" si="12"/>
        <v>0</v>
      </c>
      <c r="Q33" s="189">
        <f t="shared" ca="1" si="12"/>
        <v>0</v>
      </c>
      <c r="R33" s="189">
        <f t="shared" ca="1" si="12"/>
        <v>0</v>
      </c>
      <c r="S33" s="189">
        <f t="shared" ca="1" si="12"/>
        <v>0</v>
      </c>
      <c r="T33" s="189">
        <f t="shared" ca="1" si="12"/>
        <v>0</v>
      </c>
      <c r="U33" s="189">
        <f t="shared" ca="1" si="12"/>
        <v>0</v>
      </c>
      <c r="V33" s="189">
        <f t="shared" ca="1" si="12"/>
        <v>0</v>
      </c>
      <c r="W33" s="189">
        <f t="shared" ca="1" si="11"/>
        <v>0</v>
      </c>
      <c r="X33" s="189">
        <f t="shared" ca="1" si="11"/>
        <v>0</v>
      </c>
      <c r="Y33" s="189">
        <f t="shared" ca="1" si="11"/>
        <v>0</v>
      </c>
      <c r="Z33" s="189">
        <f t="shared" ca="1" si="11"/>
        <v>0</v>
      </c>
      <c r="AA33" s="189">
        <f t="shared" ca="1" si="11"/>
        <v>0</v>
      </c>
      <c r="AB33" s="189">
        <f t="shared" ca="1" si="11"/>
        <v>0</v>
      </c>
      <c r="AC33" s="189">
        <f t="shared" ca="1" si="11"/>
        <v>0</v>
      </c>
      <c r="AD33" s="189">
        <f t="shared" ca="1" si="11"/>
        <v>0</v>
      </c>
      <c r="AE33" s="189">
        <f t="shared" ca="1" si="11"/>
        <v>0</v>
      </c>
      <c r="AF33" s="189">
        <f t="shared" ca="1" si="11"/>
        <v>0</v>
      </c>
      <c r="AG33" s="189">
        <f t="shared" ca="1" si="11"/>
        <v>0</v>
      </c>
      <c r="AH33" s="189">
        <f t="shared" ca="1" si="11"/>
        <v>0</v>
      </c>
      <c r="AI33" s="189">
        <f t="shared" ca="1" si="11"/>
        <v>0</v>
      </c>
      <c r="AJ33" s="189">
        <f t="shared" ca="1" si="11"/>
        <v>0</v>
      </c>
      <c r="AK33" s="189">
        <f t="shared" ca="1" si="11"/>
        <v>0</v>
      </c>
      <c r="AL33" s="189">
        <f t="shared" ca="1" si="11"/>
        <v>0</v>
      </c>
      <c r="AM33" s="189">
        <f t="shared" ca="1" si="15"/>
        <v>0</v>
      </c>
      <c r="AN33" s="189">
        <f t="shared" ca="1" si="15"/>
        <v>0</v>
      </c>
      <c r="AO33" s="189">
        <f t="shared" ca="1" si="15"/>
        <v>0</v>
      </c>
      <c r="AP33" s="189">
        <f t="shared" ca="1" si="15"/>
        <v>0</v>
      </c>
      <c r="AQ33" s="189">
        <f t="shared" ca="1" si="15"/>
        <v>0</v>
      </c>
      <c r="AR33" s="189">
        <f t="shared" ca="1" si="15"/>
        <v>0</v>
      </c>
      <c r="AS33" s="189">
        <f t="shared" ca="1" si="15"/>
        <v>0</v>
      </c>
      <c r="AT33" s="189">
        <f t="shared" ca="1" si="15"/>
        <v>0</v>
      </c>
      <c r="AU33" s="189">
        <f t="shared" ca="1" si="15"/>
        <v>0</v>
      </c>
      <c r="AV33" s="189">
        <f t="shared" ca="1" si="15"/>
        <v>0</v>
      </c>
      <c r="AW33" s="189">
        <f t="shared" ca="1" si="15"/>
        <v>0</v>
      </c>
      <c r="AX33" s="189">
        <f t="shared" ca="1" si="15"/>
        <v>0</v>
      </c>
      <c r="AY33" s="189">
        <f t="shared" ca="1" si="15"/>
        <v>0</v>
      </c>
      <c r="AZ33" s="189">
        <f t="shared" ca="1" si="9"/>
        <v>0</v>
      </c>
      <c r="BA33" s="189">
        <f t="shared" ca="1" si="16"/>
        <v>0</v>
      </c>
      <c r="BB33" s="189">
        <f t="shared" ca="1" si="16"/>
        <v>0</v>
      </c>
      <c r="BC33" s="189">
        <f t="shared" ca="1" si="16"/>
        <v>0</v>
      </c>
      <c r="BD33" s="189">
        <f t="shared" ca="1" si="16"/>
        <v>0</v>
      </c>
      <c r="BE33" s="189">
        <f t="shared" ca="1" si="16"/>
        <v>0</v>
      </c>
      <c r="BF33" s="189">
        <f t="shared" ca="1" si="16"/>
        <v>0</v>
      </c>
      <c r="BG33" s="189">
        <f t="shared" ca="1" si="16"/>
        <v>0</v>
      </c>
      <c r="BH33" s="189">
        <f t="shared" ca="1" si="16"/>
        <v>0</v>
      </c>
      <c r="BI33" s="189">
        <f t="shared" ca="1" si="16"/>
        <v>0</v>
      </c>
      <c r="BJ33" s="189">
        <f t="shared" ca="1" si="16"/>
        <v>0</v>
      </c>
      <c r="BK33" s="189">
        <f t="shared" ca="1" si="16"/>
        <v>0</v>
      </c>
      <c r="BL33" s="189">
        <f t="shared" ca="1" si="16"/>
        <v>0</v>
      </c>
    </row>
    <row r="34" spans="1:64" s="182" customFormat="1" ht="30" hidden="1" customHeight="1">
      <c r="A34" s="183"/>
      <c r="B34" s="187" t="s">
        <v>522</v>
      </c>
      <c r="C34" s="187" t="str">
        <f>VLOOKUP(B34,'Resource Demand '!$C$4:$X$110,7,FALSE)</f>
        <v>Pune</v>
      </c>
      <c r="D34" s="187" t="str">
        <f>VLOOKUP(B34,'Resource Demand '!$C$4:$X$110,8,FALSE)</f>
        <v>Daimler</v>
      </c>
      <c r="E34" s="187" t="s">
        <v>349</v>
      </c>
      <c r="F34" s="268" t="s">
        <v>231</v>
      </c>
      <c r="G34" s="187" t="str">
        <f>VLOOKUP(B34,'Resource Demand '!$C$4:$X$110,10,FALSE)</f>
        <v>Technical Consultant</v>
      </c>
      <c r="H34" s="187" t="str">
        <f>VLOOKUP(B34,'Resource Demand '!$C$4:$X$110,13,FALSE)</f>
        <v>Process on Pay</v>
      </c>
      <c r="I34" s="188">
        <v>43094</v>
      </c>
      <c r="J34" s="188">
        <f>VLOOKUP(B34,'Resource Demand '!$C$4:$X$110,15,FALSE)</f>
        <v>43147</v>
      </c>
      <c r="K34" s="188"/>
      <c r="L34" s="269">
        <v>1</v>
      </c>
      <c r="M34" s="189">
        <f t="shared" ca="1" si="12"/>
        <v>0</v>
      </c>
      <c r="N34" s="189">
        <f t="shared" ca="1" si="12"/>
        <v>0</v>
      </c>
      <c r="O34" s="189">
        <f t="shared" ca="1" si="12"/>
        <v>0</v>
      </c>
      <c r="P34" s="189">
        <f t="shared" ca="1" si="12"/>
        <v>0</v>
      </c>
      <c r="Q34" s="189">
        <f t="shared" ca="1" si="12"/>
        <v>0</v>
      </c>
      <c r="R34" s="189">
        <f t="shared" ca="1" si="12"/>
        <v>0</v>
      </c>
      <c r="S34" s="189">
        <f t="shared" ca="1" si="12"/>
        <v>0</v>
      </c>
      <c r="T34" s="189">
        <f t="shared" ca="1" si="12"/>
        <v>0</v>
      </c>
      <c r="U34" s="189">
        <f t="shared" ca="1" si="12"/>
        <v>0</v>
      </c>
      <c r="V34" s="189">
        <f t="shared" ca="1" si="12"/>
        <v>0</v>
      </c>
      <c r="W34" s="189">
        <f t="shared" ca="1" si="11"/>
        <v>0</v>
      </c>
      <c r="X34" s="189">
        <f t="shared" ca="1" si="11"/>
        <v>0</v>
      </c>
      <c r="Y34" s="189">
        <f t="shared" ca="1" si="11"/>
        <v>0</v>
      </c>
      <c r="Z34" s="189">
        <f t="shared" ca="1" si="11"/>
        <v>0</v>
      </c>
      <c r="AA34" s="189">
        <f t="shared" ca="1" si="11"/>
        <v>0</v>
      </c>
      <c r="AB34" s="189">
        <f t="shared" ca="1" si="11"/>
        <v>0</v>
      </c>
      <c r="AC34" s="189">
        <f t="shared" ca="1" si="11"/>
        <v>0</v>
      </c>
      <c r="AD34" s="189">
        <f t="shared" ca="1" si="11"/>
        <v>0</v>
      </c>
      <c r="AE34" s="189">
        <f t="shared" ca="1" si="11"/>
        <v>0</v>
      </c>
      <c r="AF34" s="189">
        <f t="shared" ca="1" si="11"/>
        <v>0</v>
      </c>
      <c r="AG34" s="189">
        <f t="shared" ca="1" si="11"/>
        <v>0</v>
      </c>
      <c r="AH34" s="189">
        <f t="shared" ca="1" si="11"/>
        <v>0</v>
      </c>
      <c r="AI34" s="189">
        <f t="shared" ca="1" si="11"/>
        <v>0</v>
      </c>
      <c r="AJ34" s="189">
        <f t="shared" ca="1" si="11"/>
        <v>0</v>
      </c>
      <c r="AK34" s="189">
        <f t="shared" ca="1" si="11"/>
        <v>0</v>
      </c>
      <c r="AL34" s="189">
        <f t="shared" ca="1" si="11"/>
        <v>0</v>
      </c>
      <c r="AM34" s="189">
        <f t="shared" ca="1" si="15"/>
        <v>0</v>
      </c>
      <c r="AN34" s="189">
        <f t="shared" ca="1" si="15"/>
        <v>0</v>
      </c>
      <c r="AO34" s="189">
        <f t="shared" ca="1" si="15"/>
        <v>0</v>
      </c>
      <c r="AP34" s="189">
        <f t="shared" ca="1" si="15"/>
        <v>0</v>
      </c>
      <c r="AQ34" s="189">
        <f t="shared" ca="1" si="15"/>
        <v>0</v>
      </c>
      <c r="AR34" s="189">
        <f t="shared" ca="1" si="15"/>
        <v>0</v>
      </c>
      <c r="AS34" s="189">
        <f t="shared" ca="1" si="15"/>
        <v>0</v>
      </c>
      <c r="AT34" s="189">
        <f t="shared" ca="1" si="15"/>
        <v>0</v>
      </c>
      <c r="AU34" s="189">
        <f t="shared" ca="1" si="15"/>
        <v>0</v>
      </c>
      <c r="AV34" s="189">
        <f t="shared" ca="1" si="15"/>
        <v>0</v>
      </c>
      <c r="AW34" s="189">
        <f t="shared" ca="1" si="15"/>
        <v>0</v>
      </c>
      <c r="AX34" s="189">
        <f t="shared" ca="1" si="15"/>
        <v>0</v>
      </c>
      <c r="AY34" s="189">
        <f t="shared" ca="1" si="15"/>
        <v>0</v>
      </c>
      <c r="AZ34" s="189">
        <f t="shared" ca="1" si="9"/>
        <v>0</v>
      </c>
      <c r="BA34" s="189">
        <f t="shared" ca="1" si="16"/>
        <v>0</v>
      </c>
      <c r="BB34" s="189">
        <f t="shared" ca="1" si="16"/>
        <v>0</v>
      </c>
      <c r="BC34" s="189">
        <f t="shared" ca="1" si="16"/>
        <v>0</v>
      </c>
      <c r="BD34" s="189">
        <f t="shared" ca="1" si="16"/>
        <v>0</v>
      </c>
      <c r="BE34" s="189">
        <f t="shared" ca="1" si="16"/>
        <v>0</v>
      </c>
      <c r="BF34" s="189">
        <f t="shared" ca="1" si="16"/>
        <v>0</v>
      </c>
      <c r="BG34" s="189">
        <f t="shared" ca="1" si="16"/>
        <v>0</v>
      </c>
      <c r="BH34" s="189">
        <f t="shared" ca="1" si="16"/>
        <v>0</v>
      </c>
      <c r="BI34" s="189">
        <f t="shared" ca="1" si="16"/>
        <v>0</v>
      </c>
      <c r="BJ34" s="189">
        <f t="shared" ca="1" si="16"/>
        <v>0</v>
      </c>
      <c r="BK34" s="189">
        <f t="shared" ca="1" si="16"/>
        <v>0</v>
      </c>
      <c r="BL34" s="189">
        <f t="shared" ca="1" si="16"/>
        <v>0</v>
      </c>
    </row>
    <row r="35" spans="1:64" s="182" customFormat="1" ht="30" hidden="1" customHeight="1">
      <c r="A35" s="183"/>
      <c r="B35" s="187" t="s">
        <v>136</v>
      </c>
      <c r="C35" s="187" t="str">
        <f>VLOOKUP(B35,'Resource Demand '!$C$4:$X$110,7,FALSE)</f>
        <v>Bangalore</v>
      </c>
      <c r="D35" s="187" t="str">
        <f>VLOOKUP(B35,'Resource Demand '!$C$4:$X$110,8,FALSE)</f>
        <v>FADV</v>
      </c>
      <c r="E35" s="187" t="s">
        <v>68</v>
      </c>
      <c r="F35" s="268" t="s">
        <v>157</v>
      </c>
      <c r="G35" s="187" t="str">
        <f>VLOOKUP(B35,'Resource Demand '!$C$4:$X$110,10,FALSE)</f>
        <v>Technical Consultant</v>
      </c>
      <c r="H35" s="187" t="s">
        <v>734</v>
      </c>
      <c r="I35" s="188">
        <v>43095</v>
      </c>
      <c r="J35" s="188">
        <v>43190</v>
      </c>
      <c r="K35" s="188"/>
      <c r="L35" s="269">
        <v>1</v>
      </c>
      <c r="M35" s="189">
        <f t="shared" ca="1" si="12"/>
        <v>1</v>
      </c>
      <c r="N35" s="189">
        <f t="shared" ca="1" si="12"/>
        <v>1</v>
      </c>
      <c r="O35" s="189">
        <f t="shared" ca="1" si="12"/>
        <v>1</v>
      </c>
      <c r="P35" s="189">
        <f t="shared" ca="1" si="12"/>
        <v>1</v>
      </c>
      <c r="Q35" s="189">
        <f t="shared" ca="1" si="12"/>
        <v>1</v>
      </c>
      <c r="R35" s="189">
        <f t="shared" ca="1" si="12"/>
        <v>1</v>
      </c>
      <c r="S35" s="189">
        <f t="shared" ca="1" si="12"/>
        <v>1</v>
      </c>
      <c r="T35" s="189">
        <f t="shared" ca="1" si="12"/>
        <v>1</v>
      </c>
      <c r="U35" s="189">
        <f t="shared" ca="1" si="12"/>
        <v>1</v>
      </c>
      <c r="V35" s="189">
        <f t="shared" ca="1" si="12"/>
        <v>0</v>
      </c>
      <c r="W35" s="189">
        <f t="shared" ca="1" si="11"/>
        <v>0</v>
      </c>
      <c r="X35" s="189">
        <f t="shared" ca="1" si="11"/>
        <v>0</v>
      </c>
      <c r="Y35" s="189">
        <f t="shared" ca="1" si="11"/>
        <v>0</v>
      </c>
      <c r="Z35" s="189">
        <f t="shared" ca="1" si="11"/>
        <v>0</v>
      </c>
      <c r="AA35" s="189">
        <f t="shared" ca="1" si="11"/>
        <v>0</v>
      </c>
      <c r="AB35" s="189">
        <f t="shared" ca="1" si="11"/>
        <v>0</v>
      </c>
      <c r="AC35" s="189">
        <f t="shared" ca="1" si="11"/>
        <v>0</v>
      </c>
      <c r="AD35" s="189">
        <f t="shared" ca="1" si="11"/>
        <v>0</v>
      </c>
      <c r="AE35" s="189">
        <f t="shared" ca="1" si="11"/>
        <v>0</v>
      </c>
      <c r="AF35" s="189">
        <f t="shared" ca="1" si="11"/>
        <v>0</v>
      </c>
      <c r="AG35" s="189">
        <f t="shared" ca="1" si="11"/>
        <v>0</v>
      </c>
      <c r="AH35" s="189">
        <f t="shared" ca="1" si="11"/>
        <v>0</v>
      </c>
      <c r="AI35" s="189">
        <f t="shared" ca="1" si="11"/>
        <v>0</v>
      </c>
      <c r="AJ35" s="189">
        <f t="shared" ca="1" si="11"/>
        <v>0</v>
      </c>
      <c r="AK35" s="189">
        <f t="shared" ca="1" si="11"/>
        <v>0</v>
      </c>
      <c r="AL35" s="189">
        <f t="shared" ca="1" si="11"/>
        <v>0</v>
      </c>
      <c r="AM35" s="189">
        <f t="shared" ca="1" si="15"/>
        <v>0</v>
      </c>
      <c r="AN35" s="189">
        <f t="shared" ca="1" si="15"/>
        <v>0</v>
      </c>
      <c r="AO35" s="189">
        <f t="shared" ca="1" si="15"/>
        <v>0</v>
      </c>
      <c r="AP35" s="189">
        <f t="shared" ca="1" si="15"/>
        <v>0</v>
      </c>
      <c r="AQ35" s="189">
        <f t="shared" ca="1" si="15"/>
        <v>0</v>
      </c>
      <c r="AR35" s="189">
        <f t="shared" ca="1" si="15"/>
        <v>0</v>
      </c>
      <c r="AS35" s="189">
        <f t="shared" ca="1" si="15"/>
        <v>0</v>
      </c>
      <c r="AT35" s="189">
        <f t="shared" ca="1" si="15"/>
        <v>0</v>
      </c>
      <c r="AU35" s="189">
        <f t="shared" ca="1" si="15"/>
        <v>0</v>
      </c>
      <c r="AV35" s="189">
        <f t="shared" ca="1" si="15"/>
        <v>0</v>
      </c>
      <c r="AW35" s="189">
        <f t="shared" ca="1" si="15"/>
        <v>0</v>
      </c>
      <c r="AX35" s="189">
        <f t="shared" ca="1" si="15"/>
        <v>0</v>
      </c>
      <c r="AY35" s="189">
        <f t="shared" ca="1" si="15"/>
        <v>0</v>
      </c>
      <c r="AZ35" s="189">
        <f t="shared" ca="1" si="9"/>
        <v>0</v>
      </c>
      <c r="BA35" s="189">
        <f t="shared" ca="1" si="16"/>
        <v>0</v>
      </c>
      <c r="BB35" s="189">
        <f t="shared" ca="1" si="16"/>
        <v>0</v>
      </c>
      <c r="BC35" s="189">
        <f t="shared" ca="1" si="16"/>
        <v>0</v>
      </c>
      <c r="BD35" s="189">
        <f t="shared" ca="1" si="16"/>
        <v>0</v>
      </c>
      <c r="BE35" s="189">
        <f t="shared" ca="1" si="16"/>
        <v>0</v>
      </c>
      <c r="BF35" s="189">
        <f t="shared" ca="1" si="16"/>
        <v>0</v>
      </c>
      <c r="BG35" s="189">
        <f t="shared" ca="1" si="16"/>
        <v>0</v>
      </c>
      <c r="BH35" s="189">
        <f t="shared" ca="1" si="16"/>
        <v>0</v>
      </c>
      <c r="BI35" s="189">
        <f t="shared" ca="1" si="16"/>
        <v>0</v>
      </c>
      <c r="BJ35" s="189">
        <f t="shared" ca="1" si="16"/>
        <v>0</v>
      </c>
      <c r="BK35" s="189">
        <f t="shared" ca="1" si="16"/>
        <v>0</v>
      </c>
      <c r="BL35" s="189">
        <f t="shared" ca="1" si="16"/>
        <v>0</v>
      </c>
    </row>
    <row r="36" spans="1:64" s="182" customFormat="1" ht="30" hidden="1" customHeight="1">
      <c r="A36" s="183"/>
      <c r="B36" s="187" t="s">
        <v>136</v>
      </c>
      <c r="C36" s="187" t="str">
        <f>VLOOKUP(B36,'Resource Demand '!$C$4:$X$110,7,FALSE)</f>
        <v>Bangalore</v>
      </c>
      <c r="D36" s="187" t="str">
        <f>VLOOKUP(B36,'Resource Demand '!$C$4:$X$110,8,FALSE)</f>
        <v>FADV</v>
      </c>
      <c r="E36" s="187" t="s">
        <v>68</v>
      </c>
      <c r="F36" s="268" t="s">
        <v>172</v>
      </c>
      <c r="G36" s="187" t="str">
        <f>VLOOKUP(B36,'Resource Demand '!$C$4:$X$110,10,FALSE)</f>
        <v>Technical Consultant</v>
      </c>
      <c r="H36" s="187" t="s">
        <v>734</v>
      </c>
      <c r="I36" s="188">
        <v>43096</v>
      </c>
      <c r="J36" s="188">
        <v>43190</v>
      </c>
      <c r="K36" s="188"/>
      <c r="L36" s="269">
        <v>1</v>
      </c>
      <c r="M36" s="189">
        <f t="shared" ca="1" si="12"/>
        <v>1</v>
      </c>
      <c r="N36" s="189">
        <f t="shared" ca="1" si="12"/>
        <v>1</v>
      </c>
      <c r="O36" s="189">
        <f t="shared" ca="1" si="12"/>
        <v>1</v>
      </c>
      <c r="P36" s="189">
        <f t="shared" ca="1" si="12"/>
        <v>1</v>
      </c>
      <c r="Q36" s="189">
        <f t="shared" ca="1" si="12"/>
        <v>1</v>
      </c>
      <c r="R36" s="189">
        <f t="shared" ca="1" si="12"/>
        <v>1</v>
      </c>
      <c r="S36" s="189">
        <f t="shared" ca="1" si="12"/>
        <v>1</v>
      </c>
      <c r="T36" s="189">
        <f t="shared" ca="1" si="12"/>
        <v>1</v>
      </c>
      <c r="U36" s="189">
        <f t="shared" ca="1" si="12"/>
        <v>1</v>
      </c>
      <c r="V36" s="189">
        <f t="shared" ca="1" si="12"/>
        <v>0</v>
      </c>
      <c r="W36" s="189">
        <f t="shared" ca="1" si="11"/>
        <v>0</v>
      </c>
      <c r="X36" s="189">
        <f t="shared" ca="1" si="11"/>
        <v>0</v>
      </c>
      <c r="Y36" s="189">
        <f t="shared" ca="1" si="11"/>
        <v>0</v>
      </c>
      <c r="Z36" s="189">
        <f t="shared" ca="1" si="11"/>
        <v>0</v>
      </c>
      <c r="AA36" s="189">
        <f t="shared" ca="1" si="11"/>
        <v>0</v>
      </c>
      <c r="AB36" s="189">
        <f t="shared" ca="1" si="11"/>
        <v>0</v>
      </c>
      <c r="AC36" s="189">
        <f t="shared" ca="1" si="11"/>
        <v>0</v>
      </c>
      <c r="AD36" s="189">
        <f t="shared" ca="1" si="11"/>
        <v>0</v>
      </c>
      <c r="AE36" s="189">
        <f t="shared" ca="1" si="11"/>
        <v>0</v>
      </c>
      <c r="AF36" s="189">
        <f t="shared" ca="1" si="11"/>
        <v>0</v>
      </c>
      <c r="AG36" s="189">
        <f t="shared" ca="1" si="11"/>
        <v>0</v>
      </c>
      <c r="AH36" s="189">
        <f t="shared" ca="1" si="11"/>
        <v>0</v>
      </c>
      <c r="AI36" s="189">
        <f t="shared" ca="1" si="11"/>
        <v>0</v>
      </c>
      <c r="AJ36" s="189">
        <f t="shared" ca="1" si="11"/>
        <v>0</v>
      </c>
      <c r="AK36" s="189">
        <f t="shared" ca="1" si="11"/>
        <v>0</v>
      </c>
      <c r="AL36" s="189">
        <f t="shared" ca="1" si="11"/>
        <v>0</v>
      </c>
      <c r="AM36" s="189">
        <f t="shared" ca="1" si="15"/>
        <v>0</v>
      </c>
      <c r="AN36" s="189">
        <f t="shared" ca="1" si="15"/>
        <v>0</v>
      </c>
      <c r="AO36" s="189">
        <f t="shared" ca="1" si="15"/>
        <v>0</v>
      </c>
      <c r="AP36" s="189">
        <f t="shared" ca="1" si="15"/>
        <v>0</v>
      </c>
      <c r="AQ36" s="189">
        <f t="shared" ca="1" si="15"/>
        <v>0</v>
      </c>
      <c r="AR36" s="189">
        <f t="shared" ca="1" si="15"/>
        <v>0</v>
      </c>
      <c r="AS36" s="189">
        <f t="shared" ca="1" si="15"/>
        <v>0</v>
      </c>
      <c r="AT36" s="189">
        <f t="shared" ca="1" si="15"/>
        <v>0</v>
      </c>
      <c r="AU36" s="189">
        <f t="shared" ca="1" si="15"/>
        <v>0</v>
      </c>
      <c r="AV36" s="189">
        <f t="shared" ca="1" si="15"/>
        <v>0</v>
      </c>
      <c r="AW36" s="189">
        <f t="shared" ca="1" si="15"/>
        <v>0</v>
      </c>
      <c r="AX36" s="189">
        <f t="shared" ca="1" si="15"/>
        <v>0</v>
      </c>
      <c r="AY36" s="189">
        <f t="shared" ca="1" si="15"/>
        <v>0</v>
      </c>
      <c r="AZ36" s="189">
        <f t="shared" ca="1" si="9"/>
        <v>0</v>
      </c>
      <c r="BA36" s="189">
        <f t="shared" ca="1" si="16"/>
        <v>0</v>
      </c>
      <c r="BB36" s="189">
        <f t="shared" ca="1" si="16"/>
        <v>0</v>
      </c>
      <c r="BC36" s="189">
        <f t="shared" ca="1" si="16"/>
        <v>0</v>
      </c>
      <c r="BD36" s="189">
        <f t="shared" ca="1" si="16"/>
        <v>0</v>
      </c>
      <c r="BE36" s="189">
        <f t="shared" ca="1" si="16"/>
        <v>0</v>
      </c>
      <c r="BF36" s="189">
        <f t="shared" ca="1" si="16"/>
        <v>0</v>
      </c>
      <c r="BG36" s="189">
        <f t="shared" ca="1" si="16"/>
        <v>0</v>
      </c>
      <c r="BH36" s="189">
        <f t="shared" ca="1" si="16"/>
        <v>0</v>
      </c>
      <c r="BI36" s="189">
        <f t="shared" ca="1" si="16"/>
        <v>0</v>
      </c>
      <c r="BJ36" s="189">
        <f t="shared" ca="1" si="16"/>
        <v>0</v>
      </c>
      <c r="BK36" s="189">
        <f t="shared" ca="1" si="16"/>
        <v>0</v>
      </c>
      <c r="BL36" s="189">
        <f t="shared" ca="1" si="16"/>
        <v>0</v>
      </c>
    </row>
    <row r="37" spans="1:64" s="182" customFormat="1" ht="30" hidden="1" customHeight="1">
      <c r="A37" s="183"/>
      <c r="B37" s="187" t="s">
        <v>136</v>
      </c>
      <c r="C37" s="187" t="str">
        <f>VLOOKUP(B37,'Resource Demand '!$C$4:$X$110,7,FALSE)</f>
        <v>Bangalore</v>
      </c>
      <c r="D37" s="187" t="str">
        <f>VLOOKUP(B37,'Resource Demand '!$C$4:$X$110,8,FALSE)</f>
        <v>FADV</v>
      </c>
      <c r="E37" s="187" t="s">
        <v>68</v>
      </c>
      <c r="F37" s="268" t="s">
        <v>286</v>
      </c>
      <c r="G37" s="187" t="str">
        <f>VLOOKUP(B37,'Resource Demand '!$C$4:$X$110,10,FALSE)</f>
        <v>Technical Consultant</v>
      </c>
      <c r="H37" s="187" t="s">
        <v>735</v>
      </c>
      <c r="I37" s="188">
        <v>43097</v>
      </c>
      <c r="J37" s="188">
        <v>43190</v>
      </c>
      <c r="K37" s="188"/>
      <c r="L37" s="269">
        <v>1</v>
      </c>
      <c r="M37" s="189">
        <f t="shared" ca="1" si="12"/>
        <v>1</v>
      </c>
      <c r="N37" s="189">
        <f t="shared" ca="1" si="12"/>
        <v>1</v>
      </c>
      <c r="O37" s="189">
        <f t="shared" ca="1" si="12"/>
        <v>1</v>
      </c>
      <c r="P37" s="189">
        <f t="shared" ca="1" si="12"/>
        <v>1</v>
      </c>
      <c r="Q37" s="189">
        <f t="shared" ca="1" si="12"/>
        <v>1</v>
      </c>
      <c r="R37" s="189">
        <f t="shared" ca="1" si="12"/>
        <v>1</v>
      </c>
      <c r="S37" s="189">
        <f t="shared" ca="1" si="12"/>
        <v>1</v>
      </c>
      <c r="T37" s="189">
        <f t="shared" ca="1" si="12"/>
        <v>1</v>
      </c>
      <c r="U37" s="189">
        <f t="shared" ca="1" si="12"/>
        <v>1</v>
      </c>
      <c r="V37" s="189">
        <f t="shared" ca="1" si="12"/>
        <v>0</v>
      </c>
      <c r="W37" s="189">
        <f t="shared" ca="1" si="11"/>
        <v>0</v>
      </c>
      <c r="X37" s="189">
        <f t="shared" ca="1" si="11"/>
        <v>0</v>
      </c>
      <c r="Y37" s="189">
        <f t="shared" ca="1" si="11"/>
        <v>0</v>
      </c>
      <c r="Z37" s="189">
        <f t="shared" ref="Z37:AO46" ca="1" si="17">IF((AND(Z$6&gt;=$I37,Z$6&lt;=$J37)),$L37,0)</f>
        <v>0</v>
      </c>
      <c r="AA37" s="189">
        <f t="shared" ca="1" si="17"/>
        <v>0</v>
      </c>
      <c r="AB37" s="189">
        <f t="shared" ca="1" si="17"/>
        <v>0</v>
      </c>
      <c r="AC37" s="189">
        <f t="shared" ca="1" si="17"/>
        <v>0</v>
      </c>
      <c r="AD37" s="189">
        <f t="shared" ca="1" si="17"/>
        <v>0</v>
      </c>
      <c r="AE37" s="189">
        <f t="shared" ca="1" si="17"/>
        <v>0</v>
      </c>
      <c r="AF37" s="189">
        <f t="shared" ca="1" si="17"/>
        <v>0</v>
      </c>
      <c r="AG37" s="189">
        <f t="shared" ca="1" si="17"/>
        <v>0</v>
      </c>
      <c r="AH37" s="189">
        <f t="shared" ca="1" si="17"/>
        <v>0</v>
      </c>
      <c r="AI37" s="189">
        <f t="shared" ca="1" si="17"/>
        <v>0</v>
      </c>
      <c r="AJ37" s="189">
        <f t="shared" ca="1" si="17"/>
        <v>0</v>
      </c>
      <c r="AK37" s="189">
        <f t="shared" ca="1" si="17"/>
        <v>0</v>
      </c>
      <c r="AL37" s="189">
        <f t="shared" ca="1" si="17"/>
        <v>0</v>
      </c>
      <c r="AM37" s="189">
        <f t="shared" ca="1" si="17"/>
        <v>0</v>
      </c>
      <c r="AN37" s="189">
        <f t="shared" ca="1" si="17"/>
        <v>0</v>
      </c>
      <c r="AO37" s="189">
        <f t="shared" ca="1" si="17"/>
        <v>0</v>
      </c>
      <c r="AP37" s="189">
        <f t="shared" ca="1" si="15"/>
        <v>0</v>
      </c>
      <c r="AQ37" s="189">
        <f t="shared" ca="1" si="15"/>
        <v>0</v>
      </c>
      <c r="AR37" s="189">
        <f t="shared" ca="1" si="15"/>
        <v>0</v>
      </c>
      <c r="AS37" s="189">
        <f t="shared" ca="1" si="15"/>
        <v>0</v>
      </c>
      <c r="AT37" s="189">
        <f t="shared" ca="1" si="15"/>
        <v>0</v>
      </c>
      <c r="AU37" s="189">
        <f t="shared" ca="1" si="15"/>
        <v>0</v>
      </c>
      <c r="AV37" s="189">
        <f t="shared" ca="1" si="15"/>
        <v>0</v>
      </c>
      <c r="AW37" s="189">
        <f t="shared" ca="1" si="15"/>
        <v>0</v>
      </c>
      <c r="AX37" s="189">
        <f t="shared" ca="1" si="15"/>
        <v>0</v>
      </c>
      <c r="AY37" s="189">
        <f t="shared" ca="1" si="15"/>
        <v>0</v>
      </c>
      <c r="AZ37" s="189">
        <f t="shared" ca="1" si="9"/>
        <v>0</v>
      </c>
      <c r="BA37" s="189">
        <f t="shared" ca="1" si="16"/>
        <v>0</v>
      </c>
      <c r="BB37" s="189">
        <f t="shared" ca="1" si="16"/>
        <v>0</v>
      </c>
      <c r="BC37" s="189">
        <f t="shared" ca="1" si="16"/>
        <v>0</v>
      </c>
      <c r="BD37" s="189">
        <f t="shared" ca="1" si="16"/>
        <v>0</v>
      </c>
      <c r="BE37" s="189">
        <f t="shared" ca="1" si="16"/>
        <v>0</v>
      </c>
      <c r="BF37" s="189">
        <f t="shared" ca="1" si="16"/>
        <v>0</v>
      </c>
      <c r="BG37" s="189">
        <f t="shared" ca="1" si="16"/>
        <v>0</v>
      </c>
      <c r="BH37" s="189">
        <f t="shared" ca="1" si="16"/>
        <v>0</v>
      </c>
      <c r="BI37" s="189">
        <f t="shared" ca="1" si="16"/>
        <v>0</v>
      </c>
      <c r="BJ37" s="189">
        <f t="shared" ca="1" si="16"/>
        <v>0</v>
      </c>
      <c r="BK37" s="189">
        <f t="shared" ca="1" si="16"/>
        <v>0</v>
      </c>
      <c r="BL37" s="189">
        <f t="shared" ca="1" si="16"/>
        <v>0</v>
      </c>
    </row>
    <row r="38" spans="1:64" s="182" customFormat="1" ht="30" hidden="1" customHeight="1">
      <c r="A38" s="183"/>
      <c r="B38" s="187" t="s">
        <v>136</v>
      </c>
      <c r="C38" s="187" t="str">
        <f>VLOOKUP(B38,'Resource Demand '!$C$4:$X$110,7,FALSE)</f>
        <v>Bangalore</v>
      </c>
      <c r="D38" s="187" t="str">
        <f>VLOOKUP(B38,'Resource Demand '!$C$4:$X$110,8,FALSE)</f>
        <v>FADV</v>
      </c>
      <c r="E38" s="187" t="s">
        <v>68</v>
      </c>
      <c r="F38" s="268" t="s">
        <v>189</v>
      </c>
      <c r="G38" s="187" t="str">
        <f>VLOOKUP(B38,'Resource Demand '!$C$4:$X$110,10,FALSE)</f>
        <v>Technical Consultant</v>
      </c>
      <c r="H38" s="187" t="s">
        <v>736</v>
      </c>
      <c r="I38" s="188">
        <v>43098</v>
      </c>
      <c r="J38" s="188">
        <v>43190</v>
      </c>
      <c r="K38" s="188"/>
      <c r="L38" s="269">
        <v>1</v>
      </c>
      <c r="M38" s="189">
        <f t="shared" ca="1" si="12"/>
        <v>1</v>
      </c>
      <c r="N38" s="189">
        <f t="shared" ca="1" si="12"/>
        <v>1</v>
      </c>
      <c r="O38" s="189">
        <f t="shared" ca="1" si="12"/>
        <v>1</v>
      </c>
      <c r="P38" s="189">
        <f t="shared" ca="1" si="12"/>
        <v>1</v>
      </c>
      <c r="Q38" s="189">
        <f t="shared" ca="1" si="12"/>
        <v>1</v>
      </c>
      <c r="R38" s="189">
        <f t="shared" ca="1" si="12"/>
        <v>1</v>
      </c>
      <c r="S38" s="189">
        <f t="shared" ca="1" si="12"/>
        <v>1</v>
      </c>
      <c r="T38" s="189">
        <f t="shared" ca="1" si="12"/>
        <v>1</v>
      </c>
      <c r="U38" s="189">
        <f t="shared" ca="1" si="12"/>
        <v>1</v>
      </c>
      <c r="V38" s="189">
        <f t="shared" ca="1" si="12"/>
        <v>0</v>
      </c>
      <c r="W38" s="189">
        <f t="shared" ca="1" si="12"/>
        <v>0</v>
      </c>
      <c r="X38" s="189">
        <f t="shared" ca="1" si="12"/>
        <v>0</v>
      </c>
      <c r="Y38" s="189">
        <f t="shared" ca="1" si="12"/>
        <v>0</v>
      </c>
      <c r="Z38" s="189">
        <f t="shared" ca="1" si="12"/>
        <v>0</v>
      </c>
      <c r="AA38" s="189">
        <f t="shared" ca="1" si="12"/>
        <v>0</v>
      </c>
      <c r="AB38" s="189">
        <f t="shared" ca="1" si="12"/>
        <v>0</v>
      </c>
      <c r="AC38" s="189">
        <f t="shared" ca="1" si="17"/>
        <v>0</v>
      </c>
      <c r="AD38" s="189">
        <f t="shared" ca="1" si="17"/>
        <v>0</v>
      </c>
      <c r="AE38" s="189">
        <f t="shared" ca="1" si="17"/>
        <v>0</v>
      </c>
      <c r="AF38" s="189">
        <f t="shared" ca="1" si="17"/>
        <v>0</v>
      </c>
      <c r="AG38" s="189">
        <f t="shared" ca="1" si="17"/>
        <v>0</v>
      </c>
      <c r="AH38" s="189">
        <f t="shared" ca="1" si="17"/>
        <v>0</v>
      </c>
      <c r="AI38" s="189">
        <f t="shared" ca="1" si="17"/>
        <v>0</v>
      </c>
      <c r="AJ38" s="189">
        <f t="shared" ca="1" si="17"/>
        <v>0</v>
      </c>
      <c r="AK38" s="189">
        <f t="shared" ca="1" si="17"/>
        <v>0</v>
      </c>
      <c r="AL38" s="189">
        <f t="shared" ca="1" si="17"/>
        <v>0</v>
      </c>
      <c r="AM38" s="189">
        <f t="shared" ca="1" si="17"/>
        <v>0</v>
      </c>
      <c r="AN38" s="189">
        <f t="shared" ca="1" si="17"/>
        <v>0</v>
      </c>
      <c r="AO38" s="189">
        <f t="shared" ca="1" si="17"/>
        <v>0</v>
      </c>
      <c r="AP38" s="189">
        <f t="shared" ca="1" si="15"/>
        <v>0</v>
      </c>
      <c r="AQ38" s="189">
        <f t="shared" ca="1" si="15"/>
        <v>0</v>
      </c>
      <c r="AR38" s="189">
        <f t="shared" ca="1" si="15"/>
        <v>0</v>
      </c>
      <c r="AS38" s="189">
        <f t="shared" ca="1" si="15"/>
        <v>0</v>
      </c>
      <c r="AT38" s="189">
        <f t="shared" ca="1" si="15"/>
        <v>0</v>
      </c>
      <c r="AU38" s="189">
        <f t="shared" ca="1" si="15"/>
        <v>0</v>
      </c>
      <c r="AV38" s="189">
        <f t="shared" ca="1" si="15"/>
        <v>0</v>
      </c>
      <c r="AW38" s="189">
        <f t="shared" ca="1" si="15"/>
        <v>0</v>
      </c>
      <c r="AX38" s="189">
        <f t="shared" ca="1" si="15"/>
        <v>0</v>
      </c>
      <c r="AY38" s="189">
        <f t="shared" ca="1" si="15"/>
        <v>0</v>
      </c>
      <c r="AZ38" s="189">
        <f t="shared" ca="1" si="9"/>
        <v>0</v>
      </c>
      <c r="BA38" s="189">
        <f t="shared" ca="1" si="16"/>
        <v>0</v>
      </c>
      <c r="BB38" s="189">
        <f t="shared" ca="1" si="16"/>
        <v>0</v>
      </c>
      <c r="BC38" s="189">
        <f t="shared" ca="1" si="16"/>
        <v>0</v>
      </c>
      <c r="BD38" s="189">
        <f t="shared" ca="1" si="16"/>
        <v>0</v>
      </c>
      <c r="BE38" s="189">
        <f t="shared" ca="1" si="16"/>
        <v>0</v>
      </c>
      <c r="BF38" s="189">
        <f t="shared" ca="1" si="16"/>
        <v>0</v>
      </c>
      <c r="BG38" s="189">
        <f t="shared" ca="1" si="16"/>
        <v>0</v>
      </c>
      <c r="BH38" s="189">
        <f t="shared" ca="1" si="16"/>
        <v>0</v>
      </c>
      <c r="BI38" s="189">
        <f t="shared" ca="1" si="16"/>
        <v>0</v>
      </c>
      <c r="BJ38" s="189">
        <f t="shared" ca="1" si="16"/>
        <v>0</v>
      </c>
      <c r="BK38" s="189">
        <f t="shared" ca="1" si="16"/>
        <v>0</v>
      </c>
      <c r="BL38" s="189">
        <f t="shared" ca="1" si="16"/>
        <v>0</v>
      </c>
    </row>
    <row r="39" spans="1:64" s="182" customFormat="1" ht="30" hidden="1" customHeight="1">
      <c r="A39" s="183"/>
      <c r="B39" s="187" t="s">
        <v>136</v>
      </c>
      <c r="C39" s="187" t="str">
        <f>VLOOKUP(B39,'Resource Demand '!$C$4:$X$110,7,FALSE)</f>
        <v>Bangalore</v>
      </c>
      <c r="D39" s="187" t="str">
        <f>VLOOKUP(B39,'Resource Demand '!$C$4:$X$110,8,FALSE)</f>
        <v>FADV</v>
      </c>
      <c r="E39" s="187" t="s">
        <v>68</v>
      </c>
      <c r="F39" s="268" t="s">
        <v>192</v>
      </c>
      <c r="G39" s="187" t="str">
        <f>VLOOKUP(B39,'Resource Demand '!$C$4:$X$110,10,FALSE)</f>
        <v>Technical Consultant</v>
      </c>
      <c r="H39" s="187" t="s">
        <v>734</v>
      </c>
      <c r="I39" s="188">
        <v>43099</v>
      </c>
      <c r="J39" s="188">
        <v>43190</v>
      </c>
      <c r="K39" s="188"/>
      <c r="L39" s="269">
        <v>0.8</v>
      </c>
      <c r="M39" s="189">
        <f t="shared" ca="1" si="12"/>
        <v>0.8</v>
      </c>
      <c r="N39" s="189">
        <f t="shared" ca="1" si="12"/>
        <v>0.8</v>
      </c>
      <c r="O39" s="189">
        <f t="shared" ca="1" si="12"/>
        <v>0.8</v>
      </c>
      <c r="P39" s="189">
        <f t="shared" ca="1" si="12"/>
        <v>0.8</v>
      </c>
      <c r="Q39" s="189">
        <f t="shared" ca="1" si="12"/>
        <v>0.8</v>
      </c>
      <c r="R39" s="189">
        <f t="shared" ca="1" si="12"/>
        <v>0.8</v>
      </c>
      <c r="S39" s="189">
        <f t="shared" ca="1" si="12"/>
        <v>0.8</v>
      </c>
      <c r="T39" s="189">
        <f t="shared" ca="1" si="12"/>
        <v>0.8</v>
      </c>
      <c r="U39" s="189">
        <f t="shared" ca="1" si="12"/>
        <v>0.8</v>
      </c>
      <c r="V39" s="189">
        <f t="shared" ca="1" si="12"/>
        <v>0</v>
      </c>
      <c r="W39" s="189">
        <f t="shared" ca="1" si="12"/>
        <v>0</v>
      </c>
      <c r="X39" s="189">
        <f t="shared" ca="1" si="12"/>
        <v>0</v>
      </c>
      <c r="Y39" s="189">
        <f t="shared" ca="1" si="12"/>
        <v>0</v>
      </c>
      <c r="Z39" s="189">
        <f t="shared" ca="1" si="12"/>
        <v>0</v>
      </c>
      <c r="AA39" s="189">
        <f t="shared" ca="1" si="12"/>
        <v>0</v>
      </c>
      <c r="AB39" s="189">
        <f t="shared" ca="1" si="12"/>
        <v>0</v>
      </c>
      <c r="AC39" s="189">
        <f t="shared" ca="1" si="17"/>
        <v>0</v>
      </c>
      <c r="AD39" s="189">
        <f t="shared" ca="1" si="17"/>
        <v>0</v>
      </c>
      <c r="AE39" s="189">
        <f t="shared" ca="1" si="17"/>
        <v>0</v>
      </c>
      <c r="AF39" s="189">
        <f t="shared" ca="1" si="17"/>
        <v>0</v>
      </c>
      <c r="AG39" s="189">
        <f t="shared" ca="1" si="17"/>
        <v>0</v>
      </c>
      <c r="AH39" s="189">
        <f t="shared" ca="1" si="17"/>
        <v>0</v>
      </c>
      <c r="AI39" s="189">
        <f t="shared" ca="1" si="17"/>
        <v>0</v>
      </c>
      <c r="AJ39" s="189">
        <f t="shared" ca="1" si="17"/>
        <v>0</v>
      </c>
      <c r="AK39" s="189">
        <f t="shared" ca="1" si="17"/>
        <v>0</v>
      </c>
      <c r="AL39" s="189">
        <f t="shared" ca="1" si="17"/>
        <v>0</v>
      </c>
      <c r="AM39" s="189">
        <f t="shared" ca="1" si="17"/>
        <v>0</v>
      </c>
      <c r="AN39" s="189">
        <f t="shared" ca="1" si="17"/>
        <v>0</v>
      </c>
      <c r="AO39" s="189">
        <f t="shared" ca="1" si="17"/>
        <v>0</v>
      </c>
      <c r="AP39" s="189">
        <f t="shared" ca="1" si="15"/>
        <v>0</v>
      </c>
      <c r="AQ39" s="189">
        <f t="shared" ca="1" si="15"/>
        <v>0</v>
      </c>
      <c r="AR39" s="189">
        <f t="shared" ca="1" si="15"/>
        <v>0</v>
      </c>
      <c r="AS39" s="189">
        <f t="shared" ca="1" si="15"/>
        <v>0</v>
      </c>
      <c r="AT39" s="189">
        <f t="shared" ca="1" si="15"/>
        <v>0</v>
      </c>
      <c r="AU39" s="189">
        <f t="shared" ca="1" si="15"/>
        <v>0</v>
      </c>
      <c r="AV39" s="189">
        <f t="shared" ca="1" si="15"/>
        <v>0</v>
      </c>
      <c r="AW39" s="189">
        <f t="shared" ca="1" si="15"/>
        <v>0</v>
      </c>
      <c r="AX39" s="189">
        <f t="shared" ca="1" si="15"/>
        <v>0</v>
      </c>
      <c r="AY39" s="189">
        <f t="shared" ca="1" si="15"/>
        <v>0</v>
      </c>
      <c r="AZ39" s="189">
        <f t="shared" ca="1" si="9"/>
        <v>0</v>
      </c>
      <c r="BA39" s="189">
        <f t="shared" ca="1" si="16"/>
        <v>0</v>
      </c>
      <c r="BB39" s="189">
        <f t="shared" ca="1" si="16"/>
        <v>0</v>
      </c>
      <c r="BC39" s="189">
        <f t="shared" ca="1" si="16"/>
        <v>0</v>
      </c>
      <c r="BD39" s="189">
        <f t="shared" ca="1" si="16"/>
        <v>0</v>
      </c>
      <c r="BE39" s="189">
        <f t="shared" ca="1" si="16"/>
        <v>0</v>
      </c>
      <c r="BF39" s="189">
        <f t="shared" ca="1" si="16"/>
        <v>0</v>
      </c>
      <c r="BG39" s="189">
        <f t="shared" ca="1" si="16"/>
        <v>0</v>
      </c>
      <c r="BH39" s="189">
        <f t="shared" ca="1" si="16"/>
        <v>0</v>
      </c>
      <c r="BI39" s="189">
        <f t="shared" ca="1" si="16"/>
        <v>0</v>
      </c>
      <c r="BJ39" s="189">
        <f t="shared" ca="1" si="16"/>
        <v>0</v>
      </c>
      <c r="BK39" s="189">
        <f t="shared" ca="1" si="16"/>
        <v>0</v>
      </c>
      <c r="BL39" s="189">
        <f t="shared" ca="1" si="16"/>
        <v>0</v>
      </c>
    </row>
    <row r="40" spans="1:64" s="182" customFormat="1" ht="30" hidden="1" customHeight="1">
      <c r="A40" s="183"/>
      <c r="B40" s="187" t="s">
        <v>136</v>
      </c>
      <c r="C40" s="187" t="str">
        <f>VLOOKUP(B40,'Resource Demand '!$C$4:$X$110,7,FALSE)</f>
        <v>Bangalore</v>
      </c>
      <c r="D40" s="187" t="str">
        <f>VLOOKUP(B40,'Resource Demand '!$C$4:$X$110,8,FALSE)</f>
        <v>FADV</v>
      </c>
      <c r="E40" s="187" t="s">
        <v>68</v>
      </c>
      <c r="F40" s="268" t="s">
        <v>199</v>
      </c>
      <c r="G40" s="187" t="str">
        <f>VLOOKUP(B40,'Resource Demand '!$C$4:$X$110,10,FALSE)</f>
        <v>Technical Consultant</v>
      </c>
      <c r="H40" s="187" t="s">
        <v>736</v>
      </c>
      <c r="I40" s="188">
        <v>43100</v>
      </c>
      <c r="J40" s="188">
        <v>43190</v>
      </c>
      <c r="K40" s="188"/>
      <c r="L40" s="269">
        <v>1</v>
      </c>
      <c r="M40" s="189">
        <f t="shared" ca="1" si="12"/>
        <v>1</v>
      </c>
      <c r="N40" s="189">
        <f t="shared" ca="1" si="12"/>
        <v>1</v>
      </c>
      <c r="O40" s="189">
        <f t="shared" ca="1" si="12"/>
        <v>1</v>
      </c>
      <c r="P40" s="189">
        <f t="shared" ca="1" si="12"/>
        <v>1</v>
      </c>
      <c r="Q40" s="189">
        <f t="shared" ca="1" si="12"/>
        <v>1</v>
      </c>
      <c r="R40" s="189">
        <f t="shared" ca="1" si="12"/>
        <v>1</v>
      </c>
      <c r="S40" s="189">
        <f t="shared" ca="1" si="12"/>
        <v>1</v>
      </c>
      <c r="T40" s="189">
        <f t="shared" ca="1" si="12"/>
        <v>1</v>
      </c>
      <c r="U40" s="189">
        <f t="shared" ca="1" si="12"/>
        <v>1</v>
      </c>
      <c r="V40" s="189">
        <f t="shared" ca="1" si="12"/>
        <v>0</v>
      </c>
      <c r="W40" s="189">
        <f t="shared" ca="1" si="12"/>
        <v>0</v>
      </c>
      <c r="X40" s="189">
        <f t="shared" ca="1" si="12"/>
        <v>0</v>
      </c>
      <c r="Y40" s="189">
        <f t="shared" ca="1" si="12"/>
        <v>0</v>
      </c>
      <c r="Z40" s="189">
        <f t="shared" ca="1" si="12"/>
        <v>0</v>
      </c>
      <c r="AA40" s="189">
        <f t="shared" ca="1" si="12"/>
        <v>0</v>
      </c>
      <c r="AB40" s="189">
        <f t="shared" ca="1" si="12"/>
        <v>0</v>
      </c>
      <c r="AC40" s="189">
        <f t="shared" ca="1" si="17"/>
        <v>0</v>
      </c>
      <c r="AD40" s="189">
        <f t="shared" ca="1" si="17"/>
        <v>0</v>
      </c>
      <c r="AE40" s="189">
        <f t="shared" ca="1" si="17"/>
        <v>0</v>
      </c>
      <c r="AF40" s="189">
        <f t="shared" ca="1" si="17"/>
        <v>0</v>
      </c>
      <c r="AG40" s="189">
        <f t="shared" ca="1" si="17"/>
        <v>0</v>
      </c>
      <c r="AH40" s="189">
        <f t="shared" ca="1" si="17"/>
        <v>0</v>
      </c>
      <c r="AI40" s="189">
        <f t="shared" ca="1" si="17"/>
        <v>0</v>
      </c>
      <c r="AJ40" s="189">
        <f t="shared" ca="1" si="17"/>
        <v>0</v>
      </c>
      <c r="AK40" s="189">
        <f t="shared" ca="1" si="17"/>
        <v>0</v>
      </c>
      <c r="AL40" s="189">
        <f t="shared" ca="1" si="17"/>
        <v>0</v>
      </c>
      <c r="AM40" s="189">
        <f t="shared" ca="1" si="17"/>
        <v>0</v>
      </c>
      <c r="AN40" s="189">
        <f t="shared" ca="1" si="17"/>
        <v>0</v>
      </c>
      <c r="AO40" s="189">
        <f t="shared" ca="1" si="17"/>
        <v>0</v>
      </c>
      <c r="AP40" s="189">
        <f t="shared" ca="1" si="15"/>
        <v>0</v>
      </c>
      <c r="AQ40" s="189">
        <f t="shared" ca="1" si="15"/>
        <v>0</v>
      </c>
      <c r="AR40" s="189">
        <f t="shared" ca="1" si="15"/>
        <v>0</v>
      </c>
      <c r="AS40" s="189">
        <f t="shared" ca="1" si="15"/>
        <v>0</v>
      </c>
      <c r="AT40" s="189">
        <f t="shared" ca="1" si="15"/>
        <v>0</v>
      </c>
      <c r="AU40" s="189">
        <f t="shared" ca="1" si="15"/>
        <v>0</v>
      </c>
      <c r="AV40" s="189">
        <f t="shared" ca="1" si="15"/>
        <v>0</v>
      </c>
      <c r="AW40" s="189">
        <f t="shared" ca="1" si="15"/>
        <v>0</v>
      </c>
      <c r="AX40" s="189">
        <f t="shared" ca="1" si="15"/>
        <v>0</v>
      </c>
      <c r="AY40" s="189">
        <f t="shared" ca="1" si="15"/>
        <v>0</v>
      </c>
      <c r="AZ40" s="189">
        <f t="shared" ca="1" si="9"/>
        <v>0</v>
      </c>
      <c r="BA40" s="189">
        <f t="shared" ca="1" si="16"/>
        <v>0</v>
      </c>
      <c r="BB40" s="189">
        <f t="shared" ca="1" si="16"/>
        <v>0</v>
      </c>
      <c r="BC40" s="189">
        <f t="shared" ca="1" si="16"/>
        <v>0</v>
      </c>
      <c r="BD40" s="189">
        <f t="shared" ca="1" si="16"/>
        <v>0</v>
      </c>
      <c r="BE40" s="189">
        <f t="shared" ca="1" si="16"/>
        <v>0</v>
      </c>
      <c r="BF40" s="189">
        <f t="shared" ca="1" si="16"/>
        <v>0</v>
      </c>
      <c r="BG40" s="189">
        <f t="shared" ca="1" si="16"/>
        <v>0</v>
      </c>
      <c r="BH40" s="189">
        <f t="shared" ca="1" si="16"/>
        <v>0</v>
      </c>
      <c r="BI40" s="189">
        <f t="shared" ca="1" si="16"/>
        <v>0</v>
      </c>
      <c r="BJ40" s="189">
        <f t="shared" ca="1" si="16"/>
        <v>0</v>
      </c>
      <c r="BK40" s="189">
        <f t="shared" ca="1" si="16"/>
        <v>0</v>
      </c>
      <c r="BL40" s="189">
        <f t="shared" ca="1" si="16"/>
        <v>0</v>
      </c>
    </row>
    <row r="41" spans="1:64" s="182" customFormat="1" ht="30" hidden="1" customHeight="1">
      <c r="A41" s="183"/>
      <c r="B41" s="187" t="s">
        <v>136</v>
      </c>
      <c r="C41" s="187" t="str">
        <f>VLOOKUP(B41,'Resource Demand '!$C$4:$X$110,7,FALSE)</f>
        <v>Bangalore</v>
      </c>
      <c r="D41" s="187" t="str">
        <f>VLOOKUP(B41,'Resource Demand '!$C$4:$X$110,8,FALSE)</f>
        <v>FADV</v>
      </c>
      <c r="E41" s="187" t="s">
        <v>68</v>
      </c>
      <c r="F41" s="268" t="s">
        <v>202</v>
      </c>
      <c r="G41" s="187" t="str">
        <f>VLOOKUP(B41,'Resource Demand '!$C$4:$X$110,10,FALSE)</f>
        <v>Technical Consultant</v>
      </c>
      <c r="H41" s="187" t="s">
        <v>735</v>
      </c>
      <c r="I41" s="188">
        <v>43101</v>
      </c>
      <c r="J41" s="188">
        <v>43190</v>
      </c>
      <c r="K41" s="188"/>
      <c r="L41" s="269">
        <v>1</v>
      </c>
      <c r="M41" s="189">
        <f t="shared" ca="1" si="12"/>
        <v>1</v>
      </c>
      <c r="N41" s="189">
        <f t="shared" ca="1" si="12"/>
        <v>1</v>
      </c>
      <c r="O41" s="189">
        <f t="shared" ca="1" si="12"/>
        <v>1</v>
      </c>
      <c r="P41" s="189">
        <f t="shared" ca="1" si="12"/>
        <v>1</v>
      </c>
      <c r="Q41" s="189">
        <f t="shared" ca="1" si="12"/>
        <v>1</v>
      </c>
      <c r="R41" s="189">
        <f t="shared" ca="1" si="12"/>
        <v>1</v>
      </c>
      <c r="S41" s="189">
        <f t="shared" ca="1" si="12"/>
        <v>1</v>
      </c>
      <c r="T41" s="189">
        <f t="shared" ca="1" si="12"/>
        <v>1</v>
      </c>
      <c r="U41" s="189">
        <f t="shared" ca="1" si="12"/>
        <v>1</v>
      </c>
      <c r="V41" s="189">
        <f t="shared" ca="1" si="12"/>
        <v>0</v>
      </c>
      <c r="W41" s="189">
        <f t="shared" ca="1" si="12"/>
        <v>0</v>
      </c>
      <c r="X41" s="189">
        <f t="shared" ca="1" si="12"/>
        <v>0</v>
      </c>
      <c r="Y41" s="189">
        <f t="shared" ca="1" si="12"/>
        <v>0</v>
      </c>
      <c r="Z41" s="189">
        <f t="shared" ca="1" si="12"/>
        <v>0</v>
      </c>
      <c r="AA41" s="189">
        <f t="shared" ca="1" si="12"/>
        <v>0</v>
      </c>
      <c r="AB41" s="189">
        <f t="shared" ca="1" si="12"/>
        <v>0</v>
      </c>
      <c r="AC41" s="189">
        <f t="shared" ca="1" si="17"/>
        <v>0</v>
      </c>
      <c r="AD41" s="189">
        <f t="shared" ca="1" si="17"/>
        <v>0</v>
      </c>
      <c r="AE41" s="189">
        <f t="shared" ca="1" si="17"/>
        <v>0</v>
      </c>
      <c r="AF41" s="189">
        <f t="shared" ca="1" si="17"/>
        <v>0</v>
      </c>
      <c r="AG41" s="189">
        <f t="shared" ca="1" si="17"/>
        <v>0</v>
      </c>
      <c r="AH41" s="189">
        <f t="shared" ca="1" si="17"/>
        <v>0</v>
      </c>
      <c r="AI41" s="189">
        <f t="shared" ca="1" si="17"/>
        <v>0</v>
      </c>
      <c r="AJ41" s="189">
        <f t="shared" ca="1" si="17"/>
        <v>0</v>
      </c>
      <c r="AK41" s="189">
        <f t="shared" ca="1" si="17"/>
        <v>0</v>
      </c>
      <c r="AL41" s="189">
        <f t="shared" ca="1" si="17"/>
        <v>0</v>
      </c>
      <c r="AM41" s="189">
        <f t="shared" ca="1" si="17"/>
        <v>0</v>
      </c>
      <c r="AN41" s="189">
        <f t="shared" ca="1" si="17"/>
        <v>0</v>
      </c>
      <c r="AO41" s="189">
        <f t="shared" ca="1" si="17"/>
        <v>0</v>
      </c>
      <c r="AP41" s="189">
        <f t="shared" ca="1" si="15"/>
        <v>0</v>
      </c>
      <c r="AQ41" s="189">
        <f t="shared" ca="1" si="15"/>
        <v>0</v>
      </c>
      <c r="AR41" s="189">
        <f t="shared" ca="1" si="15"/>
        <v>0</v>
      </c>
      <c r="AS41" s="189">
        <f t="shared" ca="1" si="15"/>
        <v>0</v>
      </c>
      <c r="AT41" s="189">
        <f t="shared" ca="1" si="15"/>
        <v>0</v>
      </c>
      <c r="AU41" s="189">
        <f t="shared" ca="1" si="15"/>
        <v>0</v>
      </c>
      <c r="AV41" s="189">
        <f t="shared" ca="1" si="15"/>
        <v>0</v>
      </c>
      <c r="AW41" s="189">
        <f t="shared" ca="1" si="15"/>
        <v>0</v>
      </c>
      <c r="AX41" s="189">
        <f t="shared" ca="1" si="15"/>
        <v>0</v>
      </c>
      <c r="AY41" s="189">
        <f t="shared" ca="1" si="15"/>
        <v>0</v>
      </c>
      <c r="AZ41" s="189">
        <f t="shared" ca="1" si="9"/>
        <v>0</v>
      </c>
      <c r="BA41" s="189">
        <f t="shared" ca="1" si="16"/>
        <v>0</v>
      </c>
      <c r="BB41" s="189">
        <f t="shared" ca="1" si="16"/>
        <v>0</v>
      </c>
      <c r="BC41" s="189">
        <f t="shared" ca="1" si="16"/>
        <v>0</v>
      </c>
      <c r="BD41" s="189">
        <f t="shared" ca="1" si="16"/>
        <v>0</v>
      </c>
      <c r="BE41" s="189">
        <f t="shared" ca="1" si="16"/>
        <v>0</v>
      </c>
      <c r="BF41" s="189">
        <f t="shared" ca="1" si="16"/>
        <v>0</v>
      </c>
      <c r="BG41" s="189">
        <f t="shared" ca="1" si="16"/>
        <v>0</v>
      </c>
      <c r="BH41" s="189">
        <f t="shared" ca="1" si="16"/>
        <v>0</v>
      </c>
      <c r="BI41" s="189">
        <f t="shared" ca="1" si="16"/>
        <v>0</v>
      </c>
      <c r="BJ41" s="189">
        <f t="shared" ca="1" si="16"/>
        <v>0</v>
      </c>
      <c r="BK41" s="189">
        <f t="shared" ca="1" si="16"/>
        <v>0</v>
      </c>
      <c r="BL41" s="189">
        <f t="shared" ca="1" si="16"/>
        <v>0</v>
      </c>
    </row>
    <row r="42" spans="1:64" s="182" customFormat="1" ht="30" hidden="1" customHeight="1">
      <c r="A42" s="183"/>
      <c r="B42" s="187" t="s">
        <v>136</v>
      </c>
      <c r="C42" s="187" t="str">
        <f>VLOOKUP(B42,'Resource Demand '!$C$4:$X$110,7,FALSE)</f>
        <v>Bangalore</v>
      </c>
      <c r="D42" s="187" t="str">
        <f>VLOOKUP(B42,'Resource Demand '!$C$4:$X$110,8,FALSE)</f>
        <v>FADV</v>
      </c>
      <c r="E42" s="187" t="s">
        <v>68</v>
      </c>
      <c r="F42" s="268" t="s">
        <v>205</v>
      </c>
      <c r="G42" s="187" t="str">
        <f>VLOOKUP(B42,'Resource Demand '!$C$4:$X$110,10,FALSE)</f>
        <v>Technical Consultant</v>
      </c>
      <c r="H42" s="187" t="s">
        <v>735</v>
      </c>
      <c r="I42" s="188">
        <v>43102</v>
      </c>
      <c r="J42" s="188">
        <v>43190</v>
      </c>
      <c r="K42" s="188"/>
      <c r="L42" s="269">
        <v>1</v>
      </c>
      <c r="M42" s="189">
        <f t="shared" ca="1" si="12"/>
        <v>1</v>
      </c>
      <c r="N42" s="189">
        <f t="shared" ca="1" si="12"/>
        <v>1</v>
      </c>
      <c r="O42" s="189">
        <f t="shared" ca="1" si="12"/>
        <v>1</v>
      </c>
      <c r="P42" s="189">
        <f t="shared" ca="1" si="12"/>
        <v>1</v>
      </c>
      <c r="Q42" s="189">
        <f t="shared" ca="1" si="12"/>
        <v>1</v>
      </c>
      <c r="R42" s="189">
        <f t="shared" ca="1" si="12"/>
        <v>1</v>
      </c>
      <c r="S42" s="189">
        <f t="shared" ca="1" si="12"/>
        <v>1</v>
      </c>
      <c r="T42" s="189">
        <f t="shared" ca="1" si="12"/>
        <v>1</v>
      </c>
      <c r="U42" s="189">
        <f t="shared" ca="1" si="12"/>
        <v>1</v>
      </c>
      <c r="V42" s="189">
        <f t="shared" ca="1" si="12"/>
        <v>0</v>
      </c>
      <c r="W42" s="189">
        <f t="shared" ca="1" si="12"/>
        <v>0</v>
      </c>
      <c r="X42" s="189">
        <f t="shared" ref="W42:AF66" ca="1" si="18">IF((AND(X$6&gt;=$I42,X$6&lt;=$J42)),$L42,0)</f>
        <v>0</v>
      </c>
      <c r="Y42" s="189">
        <f t="shared" ca="1" si="18"/>
        <v>0</v>
      </c>
      <c r="Z42" s="189">
        <f t="shared" ca="1" si="18"/>
        <v>0</v>
      </c>
      <c r="AA42" s="189">
        <f t="shared" ca="1" si="18"/>
        <v>0</v>
      </c>
      <c r="AB42" s="189">
        <f t="shared" ca="1" si="18"/>
        <v>0</v>
      </c>
      <c r="AC42" s="189">
        <f t="shared" ca="1" si="18"/>
        <v>0</v>
      </c>
      <c r="AD42" s="189">
        <f t="shared" ca="1" si="18"/>
        <v>0</v>
      </c>
      <c r="AE42" s="189">
        <f t="shared" ca="1" si="18"/>
        <v>0</v>
      </c>
      <c r="AF42" s="189">
        <f t="shared" ca="1" si="18"/>
        <v>0</v>
      </c>
      <c r="AG42" s="189">
        <f t="shared" ca="1" si="17"/>
        <v>0</v>
      </c>
      <c r="AH42" s="189">
        <f t="shared" ca="1" si="17"/>
        <v>0</v>
      </c>
      <c r="AI42" s="189">
        <f t="shared" ca="1" si="17"/>
        <v>0</v>
      </c>
      <c r="AJ42" s="189">
        <f t="shared" ca="1" si="17"/>
        <v>0</v>
      </c>
      <c r="AK42" s="189">
        <f t="shared" ca="1" si="17"/>
        <v>0</v>
      </c>
      <c r="AL42" s="189">
        <f t="shared" ca="1" si="17"/>
        <v>0</v>
      </c>
      <c r="AM42" s="189">
        <f t="shared" ca="1" si="17"/>
        <v>0</v>
      </c>
      <c r="AN42" s="189">
        <f t="shared" ca="1" si="17"/>
        <v>0</v>
      </c>
      <c r="AO42" s="189">
        <f t="shared" ca="1" si="17"/>
        <v>0</v>
      </c>
      <c r="AP42" s="189">
        <f t="shared" ca="1" si="15"/>
        <v>0</v>
      </c>
      <c r="AQ42" s="189">
        <f t="shared" ca="1" si="15"/>
        <v>0</v>
      </c>
      <c r="AR42" s="189">
        <f t="shared" ca="1" si="15"/>
        <v>0</v>
      </c>
      <c r="AS42" s="189">
        <f t="shared" ca="1" si="15"/>
        <v>0</v>
      </c>
      <c r="AT42" s="189">
        <f t="shared" ca="1" si="15"/>
        <v>0</v>
      </c>
      <c r="AU42" s="189">
        <f t="shared" ca="1" si="15"/>
        <v>0</v>
      </c>
      <c r="AV42" s="189">
        <f t="shared" ca="1" si="15"/>
        <v>0</v>
      </c>
      <c r="AW42" s="189">
        <f t="shared" ca="1" si="15"/>
        <v>0</v>
      </c>
      <c r="AX42" s="189">
        <f t="shared" ca="1" si="15"/>
        <v>0</v>
      </c>
      <c r="AY42" s="189">
        <f t="shared" ca="1" si="15"/>
        <v>0</v>
      </c>
      <c r="AZ42" s="189">
        <f t="shared" ca="1" si="9"/>
        <v>0</v>
      </c>
      <c r="BA42" s="189">
        <f t="shared" ca="1" si="16"/>
        <v>0</v>
      </c>
      <c r="BB42" s="189">
        <f t="shared" ca="1" si="16"/>
        <v>0</v>
      </c>
      <c r="BC42" s="189">
        <f t="shared" ca="1" si="16"/>
        <v>0</v>
      </c>
      <c r="BD42" s="189">
        <f t="shared" ca="1" si="16"/>
        <v>0</v>
      </c>
      <c r="BE42" s="189">
        <f t="shared" ca="1" si="16"/>
        <v>0</v>
      </c>
      <c r="BF42" s="189">
        <f t="shared" ca="1" si="16"/>
        <v>0</v>
      </c>
      <c r="BG42" s="189">
        <f t="shared" ca="1" si="16"/>
        <v>0</v>
      </c>
      <c r="BH42" s="189">
        <f t="shared" ca="1" si="16"/>
        <v>0</v>
      </c>
      <c r="BI42" s="189">
        <f t="shared" ca="1" si="16"/>
        <v>0</v>
      </c>
      <c r="BJ42" s="189">
        <f t="shared" ca="1" si="16"/>
        <v>0</v>
      </c>
      <c r="BK42" s="189">
        <f t="shared" ca="1" si="16"/>
        <v>0</v>
      </c>
      <c r="BL42" s="189">
        <f t="shared" ca="1" si="16"/>
        <v>0</v>
      </c>
    </row>
    <row r="43" spans="1:64" s="182" customFormat="1" ht="30" hidden="1" customHeight="1">
      <c r="A43" s="183"/>
      <c r="B43" s="187" t="s">
        <v>136</v>
      </c>
      <c r="C43" s="187" t="str">
        <f>VLOOKUP(B43,'Resource Demand '!$C$4:$X$110,7,FALSE)</f>
        <v>Bangalore</v>
      </c>
      <c r="D43" s="187" t="str">
        <f>VLOOKUP(B43,'Resource Demand '!$C$4:$X$110,8,FALSE)</f>
        <v>FADV</v>
      </c>
      <c r="E43" s="187" t="s">
        <v>68</v>
      </c>
      <c r="F43" s="268" t="s">
        <v>207</v>
      </c>
      <c r="G43" s="187" t="str">
        <f>VLOOKUP(B43,'Resource Demand '!$C$4:$X$110,10,FALSE)</f>
        <v>Technical Consultant</v>
      </c>
      <c r="H43" s="187" t="s">
        <v>735</v>
      </c>
      <c r="I43" s="188">
        <v>43103</v>
      </c>
      <c r="J43" s="188">
        <v>43190</v>
      </c>
      <c r="K43" s="188"/>
      <c r="L43" s="269">
        <v>1</v>
      </c>
      <c r="M43" s="189">
        <f t="shared" ref="M43:V67" ca="1" si="19">IF((AND(M$6&gt;=$I43,M$6&lt;=$J43)),$L43,0)</f>
        <v>1</v>
      </c>
      <c r="N43" s="189">
        <f t="shared" ca="1" si="19"/>
        <v>1</v>
      </c>
      <c r="O43" s="189">
        <f t="shared" ca="1" si="19"/>
        <v>1</v>
      </c>
      <c r="P43" s="189">
        <f t="shared" ca="1" si="19"/>
        <v>1</v>
      </c>
      <c r="Q43" s="189">
        <f t="shared" ca="1" si="19"/>
        <v>1</v>
      </c>
      <c r="R43" s="189">
        <f t="shared" ca="1" si="19"/>
        <v>1</v>
      </c>
      <c r="S43" s="189">
        <f t="shared" ca="1" si="19"/>
        <v>1</v>
      </c>
      <c r="T43" s="189">
        <f t="shared" ca="1" si="19"/>
        <v>1</v>
      </c>
      <c r="U43" s="189">
        <f t="shared" ca="1" si="19"/>
        <v>1</v>
      </c>
      <c r="V43" s="189">
        <f t="shared" ca="1" si="19"/>
        <v>0</v>
      </c>
      <c r="W43" s="189">
        <f t="shared" ca="1" si="18"/>
        <v>0</v>
      </c>
      <c r="X43" s="189">
        <f t="shared" ca="1" si="18"/>
        <v>0</v>
      </c>
      <c r="Y43" s="189">
        <f t="shared" ca="1" si="18"/>
        <v>0</v>
      </c>
      <c r="Z43" s="189">
        <f t="shared" ca="1" si="18"/>
        <v>0</v>
      </c>
      <c r="AA43" s="189">
        <f t="shared" ca="1" si="18"/>
        <v>0</v>
      </c>
      <c r="AB43" s="189">
        <f t="shared" ca="1" si="18"/>
        <v>0</v>
      </c>
      <c r="AC43" s="189">
        <f t="shared" ca="1" si="18"/>
        <v>0</v>
      </c>
      <c r="AD43" s="189">
        <f t="shared" ca="1" si="18"/>
        <v>0</v>
      </c>
      <c r="AE43" s="189">
        <f t="shared" ca="1" si="18"/>
        <v>0</v>
      </c>
      <c r="AF43" s="189">
        <f t="shared" ca="1" si="18"/>
        <v>0</v>
      </c>
      <c r="AG43" s="189">
        <f t="shared" ca="1" si="17"/>
        <v>0</v>
      </c>
      <c r="AH43" s="189">
        <f t="shared" ca="1" si="17"/>
        <v>0</v>
      </c>
      <c r="AI43" s="189">
        <f t="shared" ca="1" si="17"/>
        <v>0</v>
      </c>
      <c r="AJ43" s="189">
        <f t="shared" ca="1" si="17"/>
        <v>0</v>
      </c>
      <c r="AK43" s="189">
        <f t="shared" ca="1" si="17"/>
        <v>0</v>
      </c>
      <c r="AL43" s="189">
        <f t="shared" ca="1" si="17"/>
        <v>0</v>
      </c>
      <c r="AM43" s="189">
        <f t="shared" ca="1" si="17"/>
        <v>0</v>
      </c>
      <c r="AN43" s="189">
        <f t="shared" ca="1" si="17"/>
        <v>0</v>
      </c>
      <c r="AO43" s="189">
        <f t="shared" ca="1" si="17"/>
        <v>0</v>
      </c>
      <c r="AP43" s="189">
        <f t="shared" ca="1" si="15"/>
        <v>0</v>
      </c>
      <c r="AQ43" s="189">
        <f t="shared" ca="1" si="15"/>
        <v>0</v>
      </c>
      <c r="AR43" s="189">
        <f t="shared" ca="1" si="15"/>
        <v>0</v>
      </c>
      <c r="AS43" s="189">
        <f t="shared" ca="1" si="15"/>
        <v>0</v>
      </c>
      <c r="AT43" s="189">
        <f t="shared" ca="1" si="15"/>
        <v>0</v>
      </c>
      <c r="AU43" s="189">
        <f t="shared" ca="1" si="15"/>
        <v>0</v>
      </c>
      <c r="AV43" s="189">
        <f t="shared" ca="1" si="15"/>
        <v>0</v>
      </c>
      <c r="AW43" s="189">
        <f t="shared" ca="1" si="15"/>
        <v>0</v>
      </c>
      <c r="AX43" s="189">
        <f t="shared" ca="1" si="15"/>
        <v>0</v>
      </c>
      <c r="AY43" s="189">
        <f t="shared" ca="1" si="15"/>
        <v>0</v>
      </c>
      <c r="AZ43" s="189">
        <f t="shared" ca="1" si="9"/>
        <v>0</v>
      </c>
      <c r="BA43" s="189">
        <f t="shared" ca="1" si="16"/>
        <v>0</v>
      </c>
      <c r="BB43" s="189">
        <f t="shared" ca="1" si="16"/>
        <v>0</v>
      </c>
      <c r="BC43" s="189">
        <f t="shared" ca="1" si="16"/>
        <v>0</v>
      </c>
      <c r="BD43" s="189">
        <f t="shared" ca="1" si="16"/>
        <v>0</v>
      </c>
      <c r="BE43" s="189">
        <f t="shared" ca="1" si="16"/>
        <v>0</v>
      </c>
      <c r="BF43" s="189">
        <f t="shared" ca="1" si="16"/>
        <v>0</v>
      </c>
      <c r="BG43" s="189">
        <f t="shared" ca="1" si="16"/>
        <v>0</v>
      </c>
      <c r="BH43" s="189">
        <f t="shared" ca="1" si="16"/>
        <v>0</v>
      </c>
      <c r="BI43" s="189">
        <f t="shared" ca="1" si="16"/>
        <v>0</v>
      </c>
      <c r="BJ43" s="189">
        <f t="shared" ca="1" si="16"/>
        <v>0</v>
      </c>
      <c r="BK43" s="189">
        <f t="shared" ca="1" si="16"/>
        <v>0</v>
      </c>
      <c r="BL43" s="189">
        <f t="shared" ca="1" si="16"/>
        <v>0</v>
      </c>
    </row>
    <row r="44" spans="1:64" s="182" customFormat="1" ht="30" hidden="1" customHeight="1">
      <c r="A44" s="183"/>
      <c r="B44" s="187" t="s">
        <v>136</v>
      </c>
      <c r="C44" s="187" t="str">
        <f>VLOOKUP(B44,'Resource Demand '!$C$4:$X$110,7,FALSE)</f>
        <v>Bangalore</v>
      </c>
      <c r="D44" s="187" t="str">
        <f>VLOOKUP(B44,'Resource Demand '!$C$4:$X$110,8,FALSE)</f>
        <v>FADV</v>
      </c>
      <c r="E44" s="187" t="s">
        <v>68</v>
      </c>
      <c r="F44" s="268" t="s">
        <v>296</v>
      </c>
      <c r="G44" s="187" t="str">
        <f>VLOOKUP(B44,'Resource Demand '!$C$4:$X$110,10,FALSE)</f>
        <v>Technical Consultant</v>
      </c>
      <c r="H44" s="187" t="s">
        <v>737</v>
      </c>
      <c r="I44" s="188">
        <v>43104</v>
      </c>
      <c r="J44" s="188">
        <v>43190</v>
      </c>
      <c r="K44" s="188"/>
      <c r="L44" s="269">
        <v>1</v>
      </c>
      <c r="M44" s="189">
        <f t="shared" ca="1" si="19"/>
        <v>1</v>
      </c>
      <c r="N44" s="189">
        <f t="shared" ca="1" si="19"/>
        <v>1</v>
      </c>
      <c r="O44" s="189">
        <f t="shared" ca="1" si="19"/>
        <v>1</v>
      </c>
      <c r="P44" s="189">
        <f t="shared" ca="1" si="19"/>
        <v>1</v>
      </c>
      <c r="Q44" s="189">
        <f t="shared" ca="1" si="19"/>
        <v>1</v>
      </c>
      <c r="R44" s="189">
        <f t="shared" ca="1" si="19"/>
        <v>1</v>
      </c>
      <c r="S44" s="189">
        <f t="shared" ca="1" si="19"/>
        <v>1</v>
      </c>
      <c r="T44" s="189">
        <f t="shared" ca="1" si="19"/>
        <v>1</v>
      </c>
      <c r="U44" s="189">
        <f t="shared" ca="1" si="19"/>
        <v>1</v>
      </c>
      <c r="V44" s="189">
        <f t="shared" ca="1" si="19"/>
        <v>0</v>
      </c>
      <c r="W44" s="189">
        <f t="shared" ca="1" si="18"/>
        <v>0</v>
      </c>
      <c r="X44" s="189">
        <f t="shared" ca="1" si="18"/>
        <v>0</v>
      </c>
      <c r="Y44" s="189">
        <f t="shared" ca="1" si="18"/>
        <v>0</v>
      </c>
      <c r="Z44" s="189">
        <f t="shared" ca="1" si="18"/>
        <v>0</v>
      </c>
      <c r="AA44" s="189">
        <f t="shared" ca="1" si="18"/>
        <v>0</v>
      </c>
      <c r="AB44" s="189">
        <f t="shared" ca="1" si="18"/>
        <v>0</v>
      </c>
      <c r="AC44" s="189">
        <f t="shared" ca="1" si="18"/>
        <v>0</v>
      </c>
      <c r="AD44" s="189">
        <f t="shared" ca="1" si="18"/>
        <v>0</v>
      </c>
      <c r="AE44" s="189">
        <f t="shared" ca="1" si="18"/>
        <v>0</v>
      </c>
      <c r="AF44" s="189">
        <f t="shared" ca="1" si="18"/>
        <v>0</v>
      </c>
      <c r="AG44" s="189">
        <f t="shared" ca="1" si="17"/>
        <v>0</v>
      </c>
      <c r="AH44" s="189">
        <f t="shared" ca="1" si="17"/>
        <v>0</v>
      </c>
      <c r="AI44" s="189">
        <f t="shared" ca="1" si="17"/>
        <v>0</v>
      </c>
      <c r="AJ44" s="189">
        <f t="shared" ca="1" si="17"/>
        <v>0</v>
      </c>
      <c r="AK44" s="189">
        <f t="shared" ca="1" si="17"/>
        <v>0</v>
      </c>
      <c r="AL44" s="189">
        <f t="shared" ca="1" si="17"/>
        <v>0</v>
      </c>
      <c r="AM44" s="189">
        <f t="shared" ca="1" si="17"/>
        <v>0</v>
      </c>
      <c r="AN44" s="189">
        <f t="shared" ca="1" si="17"/>
        <v>0</v>
      </c>
      <c r="AO44" s="189">
        <f t="shared" ca="1" si="17"/>
        <v>0</v>
      </c>
      <c r="AP44" s="189">
        <f t="shared" ca="1" si="15"/>
        <v>0</v>
      </c>
      <c r="AQ44" s="189">
        <f t="shared" ca="1" si="15"/>
        <v>0</v>
      </c>
      <c r="AR44" s="189">
        <f t="shared" ca="1" si="15"/>
        <v>0</v>
      </c>
      <c r="AS44" s="189">
        <f t="shared" ca="1" si="15"/>
        <v>0</v>
      </c>
      <c r="AT44" s="189">
        <f t="shared" ca="1" si="15"/>
        <v>0</v>
      </c>
      <c r="AU44" s="189">
        <f t="shared" ca="1" si="15"/>
        <v>0</v>
      </c>
      <c r="AV44" s="189">
        <f t="shared" ca="1" si="15"/>
        <v>0</v>
      </c>
      <c r="AW44" s="189">
        <f t="shared" ca="1" si="15"/>
        <v>0</v>
      </c>
      <c r="AX44" s="189">
        <f t="shared" ca="1" si="15"/>
        <v>0</v>
      </c>
      <c r="AY44" s="189">
        <f t="shared" ca="1" si="15"/>
        <v>0</v>
      </c>
      <c r="AZ44" s="189">
        <f t="shared" ca="1" si="9"/>
        <v>0</v>
      </c>
      <c r="BA44" s="189">
        <f t="shared" ca="1" si="16"/>
        <v>0</v>
      </c>
      <c r="BB44" s="189">
        <f t="shared" ca="1" si="16"/>
        <v>0</v>
      </c>
      <c r="BC44" s="189">
        <f t="shared" ca="1" si="16"/>
        <v>0</v>
      </c>
      <c r="BD44" s="189">
        <f t="shared" ca="1" si="16"/>
        <v>0</v>
      </c>
      <c r="BE44" s="189">
        <f t="shared" ca="1" si="16"/>
        <v>0</v>
      </c>
      <c r="BF44" s="189">
        <f t="shared" ca="1" si="16"/>
        <v>0</v>
      </c>
      <c r="BG44" s="189">
        <f t="shared" ca="1" si="16"/>
        <v>0</v>
      </c>
      <c r="BH44" s="189">
        <f t="shared" ca="1" si="16"/>
        <v>0</v>
      </c>
      <c r="BI44" s="189">
        <f t="shared" ca="1" si="16"/>
        <v>0</v>
      </c>
      <c r="BJ44" s="189">
        <f t="shared" ca="1" si="16"/>
        <v>0</v>
      </c>
      <c r="BK44" s="189">
        <f t="shared" ca="1" si="16"/>
        <v>0</v>
      </c>
      <c r="BL44" s="189">
        <f t="shared" ca="1" si="16"/>
        <v>0</v>
      </c>
    </row>
    <row r="45" spans="1:64" s="182" customFormat="1" ht="30" hidden="1" customHeight="1">
      <c r="A45" s="183"/>
      <c r="B45" s="187" t="s">
        <v>136</v>
      </c>
      <c r="C45" s="187" t="str">
        <f>VLOOKUP(B45,'Resource Demand '!$C$4:$X$110,7,FALSE)</f>
        <v>Bangalore</v>
      </c>
      <c r="D45" s="187" t="str">
        <f>VLOOKUP(B45,'Resource Demand '!$C$4:$X$110,8,FALSE)</f>
        <v>FADV</v>
      </c>
      <c r="E45" s="187" t="s">
        <v>68</v>
      </c>
      <c r="F45" s="268" t="s">
        <v>297</v>
      </c>
      <c r="G45" s="187" t="str">
        <f>VLOOKUP(B45,'Resource Demand '!$C$4:$X$110,10,FALSE)</f>
        <v>Technical Consultant</v>
      </c>
      <c r="H45" s="187" t="s">
        <v>736</v>
      </c>
      <c r="I45" s="188">
        <v>43105</v>
      </c>
      <c r="J45" s="188">
        <v>43190</v>
      </c>
      <c r="K45" s="188"/>
      <c r="L45" s="269">
        <v>1</v>
      </c>
      <c r="M45" s="189">
        <f t="shared" ca="1" si="19"/>
        <v>1</v>
      </c>
      <c r="N45" s="189">
        <f t="shared" ca="1" si="19"/>
        <v>1</v>
      </c>
      <c r="O45" s="189">
        <f t="shared" ca="1" si="19"/>
        <v>1</v>
      </c>
      <c r="P45" s="189">
        <f t="shared" ca="1" si="19"/>
        <v>1</v>
      </c>
      <c r="Q45" s="189">
        <f t="shared" ca="1" si="19"/>
        <v>1</v>
      </c>
      <c r="R45" s="189">
        <f t="shared" ca="1" si="19"/>
        <v>1</v>
      </c>
      <c r="S45" s="189">
        <f t="shared" ca="1" si="19"/>
        <v>1</v>
      </c>
      <c r="T45" s="189">
        <f t="shared" ca="1" si="19"/>
        <v>1</v>
      </c>
      <c r="U45" s="189">
        <f t="shared" ca="1" si="19"/>
        <v>1</v>
      </c>
      <c r="V45" s="189">
        <f t="shared" ca="1" si="19"/>
        <v>0</v>
      </c>
      <c r="W45" s="189">
        <f t="shared" ca="1" si="18"/>
        <v>0</v>
      </c>
      <c r="X45" s="189">
        <f t="shared" ca="1" si="18"/>
        <v>0</v>
      </c>
      <c r="Y45" s="189">
        <f t="shared" ca="1" si="18"/>
        <v>0</v>
      </c>
      <c r="Z45" s="189">
        <f t="shared" ca="1" si="18"/>
        <v>0</v>
      </c>
      <c r="AA45" s="189">
        <f t="shared" ca="1" si="18"/>
        <v>0</v>
      </c>
      <c r="AB45" s="189">
        <f t="shared" ca="1" si="18"/>
        <v>0</v>
      </c>
      <c r="AC45" s="189">
        <f t="shared" ca="1" si="18"/>
        <v>0</v>
      </c>
      <c r="AD45" s="189">
        <f t="shared" ca="1" si="18"/>
        <v>0</v>
      </c>
      <c r="AE45" s="189">
        <f t="shared" ca="1" si="18"/>
        <v>0</v>
      </c>
      <c r="AF45" s="189">
        <f t="shared" ca="1" si="18"/>
        <v>0</v>
      </c>
      <c r="AG45" s="189">
        <f t="shared" ca="1" si="17"/>
        <v>0</v>
      </c>
      <c r="AH45" s="189">
        <f t="shared" ca="1" si="17"/>
        <v>0</v>
      </c>
      <c r="AI45" s="189">
        <f t="shared" ca="1" si="17"/>
        <v>0</v>
      </c>
      <c r="AJ45" s="189">
        <f t="shared" ca="1" si="17"/>
        <v>0</v>
      </c>
      <c r="AK45" s="189">
        <f t="shared" ca="1" si="17"/>
        <v>0</v>
      </c>
      <c r="AL45" s="189">
        <f t="shared" ca="1" si="17"/>
        <v>0</v>
      </c>
      <c r="AM45" s="189">
        <f t="shared" ca="1" si="17"/>
        <v>0</v>
      </c>
      <c r="AN45" s="189">
        <f t="shared" ca="1" si="17"/>
        <v>0</v>
      </c>
      <c r="AO45" s="189">
        <f t="shared" ca="1" si="17"/>
        <v>0</v>
      </c>
      <c r="AP45" s="189">
        <f t="shared" ca="1" si="15"/>
        <v>0</v>
      </c>
      <c r="AQ45" s="189">
        <f t="shared" ca="1" si="15"/>
        <v>0</v>
      </c>
      <c r="AR45" s="189">
        <f t="shared" ca="1" si="15"/>
        <v>0</v>
      </c>
      <c r="AS45" s="189">
        <f t="shared" ref="AQ45:AZ70" ca="1" si="20">IF((AND(AS$6&gt;=$I45,AS$6&lt;=$J45)),$L45,0)</f>
        <v>0</v>
      </c>
      <c r="AT45" s="189">
        <f t="shared" ca="1" si="20"/>
        <v>0</v>
      </c>
      <c r="AU45" s="189">
        <f t="shared" ca="1" si="20"/>
        <v>0</v>
      </c>
      <c r="AV45" s="189">
        <f t="shared" ca="1" si="20"/>
        <v>0</v>
      </c>
      <c r="AW45" s="189">
        <f t="shared" ca="1" si="20"/>
        <v>0</v>
      </c>
      <c r="AX45" s="189">
        <f t="shared" ca="1" si="20"/>
        <v>0</v>
      </c>
      <c r="AY45" s="189">
        <f t="shared" ca="1" si="20"/>
        <v>0</v>
      </c>
      <c r="AZ45" s="189">
        <f t="shared" ca="1" si="20"/>
        <v>0</v>
      </c>
      <c r="BA45" s="189">
        <f t="shared" ca="1" si="16"/>
        <v>0</v>
      </c>
      <c r="BB45" s="189">
        <f t="shared" ca="1" si="16"/>
        <v>0</v>
      </c>
      <c r="BC45" s="189">
        <f t="shared" ca="1" si="16"/>
        <v>0</v>
      </c>
      <c r="BD45" s="189">
        <f t="shared" ca="1" si="16"/>
        <v>0</v>
      </c>
      <c r="BE45" s="189">
        <f t="shared" ca="1" si="16"/>
        <v>0</v>
      </c>
      <c r="BF45" s="189">
        <f t="shared" ca="1" si="16"/>
        <v>0</v>
      </c>
      <c r="BG45" s="189">
        <f t="shared" ca="1" si="16"/>
        <v>0</v>
      </c>
      <c r="BH45" s="189">
        <f t="shared" ca="1" si="16"/>
        <v>0</v>
      </c>
      <c r="BI45" s="189">
        <f t="shared" ca="1" si="16"/>
        <v>0</v>
      </c>
      <c r="BJ45" s="189">
        <f t="shared" ca="1" si="16"/>
        <v>0</v>
      </c>
      <c r="BK45" s="189">
        <f t="shared" ca="1" si="16"/>
        <v>0</v>
      </c>
      <c r="BL45" s="189">
        <f t="shared" ca="1" si="16"/>
        <v>0</v>
      </c>
    </row>
    <row r="46" spans="1:64" s="182" customFormat="1" ht="30" hidden="1" customHeight="1">
      <c r="A46" s="183"/>
      <c r="B46" s="187" t="s">
        <v>136</v>
      </c>
      <c r="C46" s="187" t="str">
        <f>VLOOKUP(B46,'Resource Demand '!$C$4:$X$110,7,FALSE)</f>
        <v>Bangalore</v>
      </c>
      <c r="D46" s="187" t="str">
        <f>VLOOKUP(B46,'Resource Demand '!$C$4:$X$110,8,FALSE)</f>
        <v>FADV</v>
      </c>
      <c r="E46" s="187" t="s">
        <v>68</v>
      </c>
      <c r="F46" s="268" t="s">
        <v>222</v>
      </c>
      <c r="G46" s="187" t="str">
        <f>VLOOKUP(B46,'Resource Demand '!$C$4:$X$110,10,FALSE)</f>
        <v>Technical Consultant</v>
      </c>
      <c r="H46" s="187" t="s">
        <v>737</v>
      </c>
      <c r="I46" s="188">
        <v>43106</v>
      </c>
      <c r="J46" s="188">
        <v>43190</v>
      </c>
      <c r="K46" s="188"/>
      <c r="L46" s="269">
        <v>0.8</v>
      </c>
      <c r="M46" s="189">
        <f t="shared" ca="1" si="19"/>
        <v>0.8</v>
      </c>
      <c r="N46" s="189">
        <f t="shared" ca="1" si="19"/>
        <v>0.8</v>
      </c>
      <c r="O46" s="189">
        <f t="shared" ca="1" si="19"/>
        <v>0.8</v>
      </c>
      <c r="P46" s="189">
        <f t="shared" ca="1" si="19"/>
        <v>0.8</v>
      </c>
      <c r="Q46" s="189">
        <f t="shared" ca="1" si="19"/>
        <v>0.8</v>
      </c>
      <c r="R46" s="189">
        <f t="shared" ca="1" si="19"/>
        <v>0.8</v>
      </c>
      <c r="S46" s="189">
        <f t="shared" ca="1" si="19"/>
        <v>0.8</v>
      </c>
      <c r="T46" s="189">
        <f t="shared" ca="1" si="19"/>
        <v>0.8</v>
      </c>
      <c r="U46" s="189">
        <f t="shared" ca="1" si="19"/>
        <v>0.8</v>
      </c>
      <c r="V46" s="189">
        <f t="shared" ca="1" si="19"/>
        <v>0</v>
      </c>
      <c r="W46" s="189">
        <f t="shared" ca="1" si="18"/>
        <v>0</v>
      </c>
      <c r="X46" s="189">
        <f t="shared" ca="1" si="18"/>
        <v>0</v>
      </c>
      <c r="Y46" s="189">
        <f t="shared" ca="1" si="18"/>
        <v>0</v>
      </c>
      <c r="Z46" s="189">
        <f t="shared" ca="1" si="18"/>
        <v>0</v>
      </c>
      <c r="AA46" s="189">
        <f t="shared" ca="1" si="18"/>
        <v>0</v>
      </c>
      <c r="AB46" s="189">
        <f t="shared" ca="1" si="18"/>
        <v>0</v>
      </c>
      <c r="AC46" s="189">
        <f t="shared" ca="1" si="18"/>
        <v>0</v>
      </c>
      <c r="AD46" s="189">
        <f t="shared" ca="1" si="18"/>
        <v>0</v>
      </c>
      <c r="AE46" s="189">
        <f t="shared" ca="1" si="18"/>
        <v>0</v>
      </c>
      <c r="AF46" s="189">
        <f t="shared" ca="1" si="18"/>
        <v>0</v>
      </c>
      <c r="AG46" s="189">
        <f t="shared" ca="1" si="17"/>
        <v>0</v>
      </c>
      <c r="AH46" s="189">
        <f t="shared" ca="1" si="17"/>
        <v>0</v>
      </c>
      <c r="AI46" s="189">
        <f t="shared" ca="1" si="17"/>
        <v>0</v>
      </c>
      <c r="AJ46" s="189">
        <f t="shared" ca="1" si="17"/>
        <v>0</v>
      </c>
      <c r="AK46" s="189">
        <f t="shared" ca="1" si="17"/>
        <v>0</v>
      </c>
      <c r="AL46" s="189">
        <f t="shared" ca="1" si="17"/>
        <v>0</v>
      </c>
      <c r="AM46" s="189">
        <f t="shared" ca="1" si="17"/>
        <v>0</v>
      </c>
      <c r="AN46" s="189">
        <f t="shared" ca="1" si="17"/>
        <v>0</v>
      </c>
      <c r="AO46" s="189">
        <f t="shared" ca="1" si="17"/>
        <v>0</v>
      </c>
      <c r="AP46" s="189">
        <f t="shared" ref="AG46:AP72" ca="1" si="21">IF((AND(AP$6&gt;=$I46,AP$6&lt;=$J46)),$L46,0)</f>
        <v>0</v>
      </c>
      <c r="AQ46" s="189">
        <f t="shared" ca="1" si="20"/>
        <v>0</v>
      </c>
      <c r="AR46" s="189">
        <f t="shared" ca="1" si="20"/>
        <v>0</v>
      </c>
      <c r="AS46" s="189">
        <f t="shared" ca="1" si="20"/>
        <v>0</v>
      </c>
      <c r="AT46" s="189">
        <f t="shared" ca="1" si="20"/>
        <v>0</v>
      </c>
      <c r="AU46" s="189">
        <f t="shared" ca="1" si="20"/>
        <v>0</v>
      </c>
      <c r="AV46" s="189">
        <f t="shared" ca="1" si="20"/>
        <v>0</v>
      </c>
      <c r="AW46" s="189">
        <f t="shared" ca="1" si="20"/>
        <v>0</v>
      </c>
      <c r="AX46" s="189">
        <f t="shared" ca="1" si="20"/>
        <v>0</v>
      </c>
      <c r="AY46" s="189">
        <f t="shared" ca="1" si="20"/>
        <v>0</v>
      </c>
      <c r="AZ46" s="189">
        <f t="shared" ca="1" si="20"/>
        <v>0</v>
      </c>
      <c r="BA46" s="189">
        <f t="shared" ca="1" si="16"/>
        <v>0</v>
      </c>
      <c r="BB46" s="189">
        <f t="shared" ca="1" si="16"/>
        <v>0</v>
      </c>
      <c r="BC46" s="189">
        <f t="shared" ca="1" si="16"/>
        <v>0</v>
      </c>
      <c r="BD46" s="189">
        <f t="shared" ca="1" si="16"/>
        <v>0</v>
      </c>
      <c r="BE46" s="189">
        <f t="shared" ca="1" si="16"/>
        <v>0</v>
      </c>
      <c r="BF46" s="189">
        <f t="shared" ca="1" si="16"/>
        <v>0</v>
      </c>
      <c r="BG46" s="189">
        <f t="shared" ca="1" si="16"/>
        <v>0</v>
      </c>
      <c r="BH46" s="189">
        <f t="shared" ca="1" si="16"/>
        <v>0</v>
      </c>
      <c r="BI46" s="189">
        <f t="shared" ca="1" si="16"/>
        <v>0</v>
      </c>
      <c r="BJ46" s="189">
        <f t="shared" ca="1" si="16"/>
        <v>0</v>
      </c>
      <c r="BK46" s="189">
        <f t="shared" ca="1" si="16"/>
        <v>0</v>
      </c>
      <c r="BL46" s="189">
        <f t="shared" ca="1" si="16"/>
        <v>0</v>
      </c>
    </row>
    <row r="47" spans="1:64" s="182" customFormat="1" ht="30" hidden="1" customHeight="1">
      <c r="A47" s="183"/>
      <c r="B47" s="187" t="s">
        <v>136</v>
      </c>
      <c r="C47" s="187" t="str">
        <f>VLOOKUP(B47,'Resource Demand '!$C$4:$X$110,7,FALSE)</f>
        <v>Bangalore</v>
      </c>
      <c r="D47" s="187" t="str">
        <f>VLOOKUP(B47,'Resource Demand '!$C$4:$X$110,8,FALSE)</f>
        <v>FADV</v>
      </c>
      <c r="E47" s="187" t="s">
        <v>68</v>
      </c>
      <c r="F47" s="268" t="s">
        <v>229</v>
      </c>
      <c r="G47" s="187" t="str">
        <f>VLOOKUP(B47,'Resource Demand '!$C$4:$X$110,10,FALSE)</f>
        <v>Technical Consultant</v>
      </c>
      <c r="H47" s="187" t="s">
        <v>737</v>
      </c>
      <c r="I47" s="188">
        <v>43107</v>
      </c>
      <c r="J47" s="188">
        <v>43190</v>
      </c>
      <c r="K47" s="188"/>
      <c r="L47" s="269">
        <v>1</v>
      </c>
      <c r="M47" s="189">
        <f t="shared" ca="1" si="19"/>
        <v>1</v>
      </c>
      <c r="N47" s="189">
        <f t="shared" ca="1" si="19"/>
        <v>1</v>
      </c>
      <c r="O47" s="189">
        <f t="shared" ca="1" si="19"/>
        <v>1</v>
      </c>
      <c r="P47" s="189">
        <f t="shared" ca="1" si="19"/>
        <v>1</v>
      </c>
      <c r="Q47" s="189">
        <f t="shared" ca="1" si="19"/>
        <v>1</v>
      </c>
      <c r="R47" s="189">
        <f t="shared" ca="1" si="19"/>
        <v>1</v>
      </c>
      <c r="S47" s="189">
        <f t="shared" ca="1" si="19"/>
        <v>1</v>
      </c>
      <c r="T47" s="189">
        <f t="shared" ca="1" si="19"/>
        <v>1</v>
      </c>
      <c r="U47" s="189">
        <f t="shared" ca="1" si="19"/>
        <v>1</v>
      </c>
      <c r="V47" s="189">
        <f t="shared" ca="1" si="19"/>
        <v>0</v>
      </c>
      <c r="W47" s="189">
        <f t="shared" ca="1" si="18"/>
        <v>0</v>
      </c>
      <c r="X47" s="189">
        <f t="shared" ca="1" si="18"/>
        <v>0</v>
      </c>
      <c r="Y47" s="189">
        <f t="shared" ca="1" si="18"/>
        <v>0</v>
      </c>
      <c r="Z47" s="189">
        <f t="shared" ca="1" si="18"/>
        <v>0</v>
      </c>
      <c r="AA47" s="189">
        <f t="shared" ca="1" si="18"/>
        <v>0</v>
      </c>
      <c r="AB47" s="189">
        <f t="shared" ca="1" si="18"/>
        <v>0</v>
      </c>
      <c r="AC47" s="189">
        <f t="shared" ca="1" si="18"/>
        <v>0</v>
      </c>
      <c r="AD47" s="189">
        <f t="shared" ca="1" si="18"/>
        <v>0</v>
      </c>
      <c r="AE47" s="189">
        <f t="shared" ca="1" si="18"/>
        <v>0</v>
      </c>
      <c r="AF47" s="189">
        <f t="shared" ca="1" si="18"/>
        <v>0</v>
      </c>
      <c r="AG47" s="189">
        <f t="shared" ca="1" si="21"/>
        <v>0</v>
      </c>
      <c r="AH47" s="189">
        <f t="shared" ca="1" si="21"/>
        <v>0</v>
      </c>
      <c r="AI47" s="189">
        <f t="shared" ca="1" si="21"/>
        <v>0</v>
      </c>
      <c r="AJ47" s="189">
        <f t="shared" ca="1" si="21"/>
        <v>0</v>
      </c>
      <c r="AK47" s="189">
        <f t="shared" ca="1" si="21"/>
        <v>0</v>
      </c>
      <c r="AL47" s="189">
        <f t="shared" ca="1" si="21"/>
        <v>0</v>
      </c>
      <c r="AM47" s="189">
        <f t="shared" ca="1" si="21"/>
        <v>0</v>
      </c>
      <c r="AN47" s="189">
        <f t="shared" ca="1" si="21"/>
        <v>0</v>
      </c>
      <c r="AO47" s="189">
        <f t="shared" ca="1" si="21"/>
        <v>0</v>
      </c>
      <c r="AP47" s="189">
        <f t="shared" ca="1" si="21"/>
        <v>0</v>
      </c>
      <c r="AQ47" s="189">
        <f t="shared" ca="1" si="20"/>
        <v>0</v>
      </c>
      <c r="AR47" s="189">
        <f t="shared" ca="1" si="20"/>
        <v>0</v>
      </c>
      <c r="AS47" s="189">
        <f t="shared" ca="1" si="20"/>
        <v>0</v>
      </c>
      <c r="AT47" s="189">
        <f t="shared" ca="1" si="20"/>
        <v>0</v>
      </c>
      <c r="AU47" s="189">
        <f t="shared" ca="1" si="20"/>
        <v>0</v>
      </c>
      <c r="AV47" s="189">
        <f t="shared" ca="1" si="20"/>
        <v>0</v>
      </c>
      <c r="AW47" s="189">
        <f t="shared" ca="1" si="20"/>
        <v>0</v>
      </c>
      <c r="AX47" s="189">
        <f t="shared" ca="1" si="20"/>
        <v>0</v>
      </c>
      <c r="AY47" s="189">
        <f t="shared" ca="1" si="20"/>
        <v>0</v>
      </c>
      <c r="AZ47" s="189">
        <f t="shared" ca="1" si="20"/>
        <v>0</v>
      </c>
      <c r="BA47" s="189">
        <f t="shared" ca="1" si="16"/>
        <v>0</v>
      </c>
      <c r="BB47" s="189">
        <f t="shared" ca="1" si="16"/>
        <v>0</v>
      </c>
      <c r="BC47" s="189">
        <f t="shared" ca="1" si="16"/>
        <v>0</v>
      </c>
      <c r="BD47" s="189">
        <f t="shared" ca="1" si="16"/>
        <v>0</v>
      </c>
      <c r="BE47" s="189">
        <f t="shared" ca="1" si="16"/>
        <v>0</v>
      </c>
      <c r="BF47" s="189">
        <f t="shared" ca="1" si="16"/>
        <v>0</v>
      </c>
      <c r="BG47" s="189">
        <f t="shared" ca="1" si="16"/>
        <v>0</v>
      </c>
      <c r="BH47" s="189">
        <f t="shared" ca="1" si="16"/>
        <v>0</v>
      </c>
      <c r="BI47" s="189">
        <f t="shared" ca="1" si="16"/>
        <v>0</v>
      </c>
      <c r="BJ47" s="189">
        <f t="shared" ca="1" si="16"/>
        <v>0</v>
      </c>
      <c r="BK47" s="189">
        <f t="shared" ca="1" si="16"/>
        <v>0</v>
      </c>
      <c r="BL47" s="189">
        <f t="shared" ca="1" si="16"/>
        <v>0</v>
      </c>
    </row>
    <row r="48" spans="1:64" s="182" customFormat="1" ht="30" hidden="1" customHeight="1">
      <c r="A48" s="183"/>
      <c r="B48" s="187" t="s">
        <v>136</v>
      </c>
      <c r="C48" s="187" t="str">
        <f>VLOOKUP(B48,'Resource Demand '!$C$4:$X$110,7,FALSE)</f>
        <v>Bangalore</v>
      </c>
      <c r="D48" s="187" t="str">
        <f>VLOOKUP(B48,'Resource Demand '!$C$4:$X$110,8,FALSE)</f>
        <v>FADV</v>
      </c>
      <c r="E48" s="187" t="s">
        <v>68</v>
      </c>
      <c r="F48" s="268" t="s">
        <v>235</v>
      </c>
      <c r="G48" s="187" t="str">
        <f>VLOOKUP(B48,'Resource Demand '!$C$4:$X$110,10,FALSE)</f>
        <v>Technical Consultant</v>
      </c>
      <c r="H48" s="187" t="s">
        <v>735</v>
      </c>
      <c r="I48" s="188">
        <v>43108</v>
      </c>
      <c r="J48" s="188">
        <v>43190</v>
      </c>
      <c r="K48" s="188"/>
      <c r="L48" s="269">
        <v>1</v>
      </c>
      <c r="M48" s="189">
        <f t="shared" ca="1" si="19"/>
        <v>1</v>
      </c>
      <c r="N48" s="189">
        <f t="shared" ca="1" si="19"/>
        <v>1</v>
      </c>
      <c r="O48" s="189">
        <f t="shared" ca="1" si="19"/>
        <v>1</v>
      </c>
      <c r="P48" s="189">
        <f t="shared" ca="1" si="19"/>
        <v>1</v>
      </c>
      <c r="Q48" s="189">
        <f t="shared" ca="1" si="19"/>
        <v>1</v>
      </c>
      <c r="R48" s="189">
        <f t="shared" ca="1" si="19"/>
        <v>1</v>
      </c>
      <c r="S48" s="189">
        <f t="shared" ca="1" si="19"/>
        <v>1</v>
      </c>
      <c r="T48" s="189">
        <f t="shared" ca="1" si="19"/>
        <v>1</v>
      </c>
      <c r="U48" s="189">
        <f t="shared" ca="1" si="19"/>
        <v>1</v>
      </c>
      <c r="V48" s="189">
        <f t="shared" ca="1" si="19"/>
        <v>0</v>
      </c>
      <c r="W48" s="189">
        <f t="shared" ca="1" si="18"/>
        <v>0</v>
      </c>
      <c r="X48" s="189">
        <f t="shared" ca="1" si="18"/>
        <v>0</v>
      </c>
      <c r="Y48" s="189">
        <f t="shared" ca="1" si="18"/>
        <v>0</v>
      </c>
      <c r="Z48" s="189">
        <f t="shared" ca="1" si="18"/>
        <v>0</v>
      </c>
      <c r="AA48" s="189">
        <f t="shared" ca="1" si="18"/>
        <v>0</v>
      </c>
      <c r="AB48" s="189">
        <f t="shared" ca="1" si="18"/>
        <v>0</v>
      </c>
      <c r="AC48" s="189">
        <f t="shared" ca="1" si="18"/>
        <v>0</v>
      </c>
      <c r="AD48" s="189">
        <f t="shared" ca="1" si="18"/>
        <v>0</v>
      </c>
      <c r="AE48" s="189">
        <f t="shared" ca="1" si="18"/>
        <v>0</v>
      </c>
      <c r="AF48" s="189">
        <f t="shared" ca="1" si="18"/>
        <v>0</v>
      </c>
      <c r="AG48" s="189">
        <f t="shared" ca="1" si="21"/>
        <v>0</v>
      </c>
      <c r="AH48" s="189">
        <f t="shared" ca="1" si="21"/>
        <v>0</v>
      </c>
      <c r="AI48" s="189">
        <f t="shared" ca="1" si="21"/>
        <v>0</v>
      </c>
      <c r="AJ48" s="189">
        <f t="shared" ca="1" si="21"/>
        <v>0</v>
      </c>
      <c r="AK48" s="189">
        <f t="shared" ca="1" si="21"/>
        <v>0</v>
      </c>
      <c r="AL48" s="189">
        <f t="shared" ca="1" si="21"/>
        <v>0</v>
      </c>
      <c r="AM48" s="189">
        <f t="shared" ca="1" si="21"/>
        <v>0</v>
      </c>
      <c r="AN48" s="189">
        <f t="shared" ca="1" si="21"/>
        <v>0</v>
      </c>
      <c r="AO48" s="189">
        <f t="shared" ca="1" si="21"/>
        <v>0</v>
      </c>
      <c r="AP48" s="189">
        <f t="shared" ca="1" si="21"/>
        <v>0</v>
      </c>
      <c r="AQ48" s="189">
        <f t="shared" ca="1" si="20"/>
        <v>0</v>
      </c>
      <c r="AR48" s="189">
        <f t="shared" ca="1" si="20"/>
        <v>0</v>
      </c>
      <c r="AS48" s="189">
        <f t="shared" ca="1" si="20"/>
        <v>0</v>
      </c>
      <c r="AT48" s="189">
        <f t="shared" ca="1" si="20"/>
        <v>0</v>
      </c>
      <c r="AU48" s="189">
        <f t="shared" ca="1" si="20"/>
        <v>0</v>
      </c>
      <c r="AV48" s="189">
        <f t="shared" ca="1" si="20"/>
        <v>0</v>
      </c>
      <c r="AW48" s="189">
        <f t="shared" ca="1" si="20"/>
        <v>0</v>
      </c>
      <c r="AX48" s="189">
        <f t="shared" ca="1" si="20"/>
        <v>0</v>
      </c>
      <c r="AY48" s="189">
        <f t="shared" ca="1" si="20"/>
        <v>0</v>
      </c>
      <c r="AZ48" s="189">
        <f t="shared" ca="1" si="20"/>
        <v>0</v>
      </c>
      <c r="BA48" s="189">
        <f t="shared" ca="1" si="16"/>
        <v>0</v>
      </c>
      <c r="BB48" s="189">
        <f t="shared" ca="1" si="16"/>
        <v>0</v>
      </c>
      <c r="BC48" s="189">
        <f t="shared" ca="1" si="16"/>
        <v>0</v>
      </c>
      <c r="BD48" s="189">
        <f t="shared" ca="1" si="16"/>
        <v>0</v>
      </c>
      <c r="BE48" s="189">
        <f t="shared" ca="1" si="16"/>
        <v>0</v>
      </c>
      <c r="BF48" s="189">
        <f t="shared" ca="1" si="16"/>
        <v>0</v>
      </c>
      <c r="BG48" s="189">
        <f t="shared" ca="1" si="16"/>
        <v>0</v>
      </c>
      <c r="BH48" s="189">
        <f t="shared" ca="1" si="16"/>
        <v>0</v>
      </c>
      <c r="BI48" s="189">
        <f t="shared" ca="1" si="16"/>
        <v>0</v>
      </c>
      <c r="BJ48" s="189">
        <f t="shared" ca="1" si="16"/>
        <v>0</v>
      </c>
      <c r="BK48" s="189">
        <f t="shared" ca="1" si="16"/>
        <v>0</v>
      </c>
      <c r="BL48" s="189">
        <f t="shared" ca="1" si="16"/>
        <v>0</v>
      </c>
    </row>
    <row r="49" spans="1:64" s="182" customFormat="1" ht="30" hidden="1" customHeight="1">
      <c r="A49" s="183"/>
      <c r="B49" s="187" t="s">
        <v>136</v>
      </c>
      <c r="C49" s="187" t="str">
        <f>VLOOKUP(B49,'Resource Demand '!$C$4:$X$110,7,FALSE)</f>
        <v>Bangalore</v>
      </c>
      <c r="D49" s="187" t="str">
        <f>VLOOKUP(B49,'Resource Demand '!$C$4:$X$110,8,FALSE)</f>
        <v>FADV</v>
      </c>
      <c r="E49" s="187" t="s">
        <v>68</v>
      </c>
      <c r="F49" s="268" t="s">
        <v>237</v>
      </c>
      <c r="G49" s="187" t="s">
        <v>238</v>
      </c>
      <c r="H49" s="187" t="s">
        <v>136</v>
      </c>
      <c r="I49" s="188">
        <v>43109</v>
      </c>
      <c r="J49" s="188">
        <v>43190</v>
      </c>
      <c r="K49" s="188"/>
      <c r="L49" s="269">
        <v>1</v>
      </c>
      <c r="M49" s="189">
        <f t="shared" ca="1" si="19"/>
        <v>1</v>
      </c>
      <c r="N49" s="189">
        <f t="shared" ca="1" si="19"/>
        <v>1</v>
      </c>
      <c r="O49" s="189">
        <f t="shared" ca="1" si="19"/>
        <v>1</v>
      </c>
      <c r="P49" s="189">
        <f t="shared" ca="1" si="19"/>
        <v>1</v>
      </c>
      <c r="Q49" s="189">
        <f t="shared" ca="1" si="19"/>
        <v>1</v>
      </c>
      <c r="R49" s="189">
        <f t="shared" ca="1" si="19"/>
        <v>1</v>
      </c>
      <c r="S49" s="189">
        <f t="shared" ca="1" si="19"/>
        <v>1</v>
      </c>
      <c r="T49" s="189">
        <f t="shared" ca="1" si="19"/>
        <v>1</v>
      </c>
      <c r="U49" s="189">
        <f t="shared" ca="1" si="19"/>
        <v>1</v>
      </c>
      <c r="V49" s="189">
        <f t="shared" ca="1" si="19"/>
        <v>0</v>
      </c>
      <c r="W49" s="189">
        <f t="shared" ca="1" si="18"/>
        <v>0</v>
      </c>
      <c r="X49" s="189">
        <f t="shared" ca="1" si="18"/>
        <v>0</v>
      </c>
      <c r="Y49" s="189">
        <f t="shared" ca="1" si="18"/>
        <v>0</v>
      </c>
      <c r="Z49" s="189">
        <f t="shared" ca="1" si="18"/>
        <v>0</v>
      </c>
      <c r="AA49" s="189">
        <f t="shared" ca="1" si="18"/>
        <v>0</v>
      </c>
      <c r="AB49" s="189">
        <f t="shared" ca="1" si="18"/>
        <v>0</v>
      </c>
      <c r="AC49" s="189">
        <f t="shared" ca="1" si="18"/>
        <v>0</v>
      </c>
      <c r="AD49" s="189">
        <f t="shared" ca="1" si="18"/>
        <v>0</v>
      </c>
      <c r="AE49" s="189">
        <f t="shared" ca="1" si="18"/>
        <v>0</v>
      </c>
      <c r="AF49" s="189">
        <f t="shared" ca="1" si="18"/>
        <v>0</v>
      </c>
      <c r="AG49" s="189">
        <f t="shared" ca="1" si="21"/>
        <v>0</v>
      </c>
      <c r="AH49" s="189">
        <f t="shared" ca="1" si="21"/>
        <v>0</v>
      </c>
      <c r="AI49" s="189">
        <f t="shared" ca="1" si="21"/>
        <v>0</v>
      </c>
      <c r="AJ49" s="189">
        <f t="shared" ca="1" si="21"/>
        <v>0</v>
      </c>
      <c r="AK49" s="189">
        <f t="shared" ca="1" si="21"/>
        <v>0</v>
      </c>
      <c r="AL49" s="189">
        <f t="shared" ca="1" si="21"/>
        <v>0</v>
      </c>
      <c r="AM49" s="189">
        <f t="shared" ca="1" si="21"/>
        <v>0</v>
      </c>
      <c r="AN49" s="189">
        <f t="shared" ca="1" si="21"/>
        <v>0</v>
      </c>
      <c r="AO49" s="189">
        <f t="shared" ca="1" si="21"/>
        <v>0</v>
      </c>
      <c r="AP49" s="189">
        <f t="shared" ca="1" si="21"/>
        <v>0</v>
      </c>
      <c r="AQ49" s="189">
        <f t="shared" ca="1" si="20"/>
        <v>0</v>
      </c>
      <c r="AR49" s="189">
        <f t="shared" ca="1" si="20"/>
        <v>0</v>
      </c>
      <c r="AS49" s="189">
        <f t="shared" ca="1" si="20"/>
        <v>0</v>
      </c>
      <c r="AT49" s="189">
        <f t="shared" ca="1" si="20"/>
        <v>0</v>
      </c>
      <c r="AU49" s="189">
        <f t="shared" ca="1" si="20"/>
        <v>0</v>
      </c>
      <c r="AV49" s="189">
        <f t="shared" ca="1" si="20"/>
        <v>0</v>
      </c>
      <c r="AW49" s="189">
        <f t="shared" ca="1" si="20"/>
        <v>0</v>
      </c>
      <c r="AX49" s="189">
        <f t="shared" ca="1" si="20"/>
        <v>0</v>
      </c>
      <c r="AY49" s="189">
        <f t="shared" ca="1" si="20"/>
        <v>0</v>
      </c>
      <c r="AZ49" s="189">
        <f t="shared" ca="1" si="20"/>
        <v>0</v>
      </c>
      <c r="BA49" s="189">
        <f t="shared" ca="1" si="16"/>
        <v>0</v>
      </c>
      <c r="BB49" s="189">
        <f t="shared" ca="1" si="16"/>
        <v>0</v>
      </c>
      <c r="BC49" s="189">
        <f t="shared" ca="1" si="16"/>
        <v>0</v>
      </c>
      <c r="BD49" s="189">
        <f t="shared" ca="1" si="16"/>
        <v>0</v>
      </c>
      <c r="BE49" s="189">
        <f t="shared" ca="1" si="16"/>
        <v>0</v>
      </c>
      <c r="BF49" s="189">
        <f t="shared" ca="1" si="16"/>
        <v>0</v>
      </c>
      <c r="BG49" s="189">
        <f t="shared" ca="1" si="16"/>
        <v>0</v>
      </c>
      <c r="BH49" s="189">
        <f t="shared" ca="1" si="16"/>
        <v>0</v>
      </c>
      <c r="BI49" s="189">
        <f t="shared" ca="1" si="16"/>
        <v>0</v>
      </c>
      <c r="BJ49" s="189">
        <f t="shared" ca="1" si="16"/>
        <v>0</v>
      </c>
      <c r="BK49" s="189">
        <f t="shared" ca="1" si="16"/>
        <v>0</v>
      </c>
      <c r="BL49" s="189">
        <f t="shared" ca="1" si="16"/>
        <v>0</v>
      </c>
    </row>
    <row r="50" spans="1:64" s="182" customFormat="1" ht="30" hidden="1" customHeight="1">
      <c r="A50" s="183"/>
      <c r="B50" s="187" t="s">
        <v>204</v>
      </c>
      <c r="C50" s="187" t="str">
        <f>VLOOKUP(B50,'Resource Demand '!$C$4:$X$110,7,FALSE)</f>
        <v>Hyderabad</v>
      </c>
      <c r="D50" s="187" t="str">
        <f>VLOOKUP(B50,'Resource Demand '!$C$4:$X$110,8,FALSE)</f>
        <v>ICICI</v>
      </c>
      <c r="E50" s="187" t="s">
        <v>99</v>
      </c>
      <c r="F50" s="268" t="s">
        <v>203</v>
      </c>
      <c r="G50" s="187" t="str">
        <f>VLOOKUP(B50,'Resource Demand '!$C$4:$X$110,10,FALSE)</f>
        <v>Technical Consultant</v>
      </c>
      <c r="H50" s="187">
        <f>VLOOKUP(B50,'Resource Demand '!$C$4:$X$110,13,FALSE)</f>
        <v>0</v>
      </c>
      <c r="I50" s="188">
        <v>42841</v>
      </c>
      <c r="J50" s="188">
        <v>43206</v>
      </c>
      <c r="K50" s="188"/>
      <c r="L50" s="269">
        <v>1</v>
      </c>
      <c r="M50" s="189">
        <f t="shared" ca="1" si="19"/>
        <v>1</v>
      </c>
      <c r="N50" s="189">
        <f t="shared" ca="1" si="19"/>
        <v>1</v>
      </c>
      <c r="O50" s="189">
        <f t="shared" ca="1" si="19"/>
        <v>1</v>
      </c>
      <c r="P50" s="189">
        <f t="shared" ca="1" si="19"/>
        <v>1</v>
      </c>
      <c r="Q50" s="189">
        <f t="shared" ca="1" si="19"/>
        <v>1</v>
      </c>
      <c r="R50" s="189">
        <f t="shared" ca="1" si="19"/>
        <v>1</v>
      </c>
      <c r="S50" s="189">
        <f t="shared" ca="1" si="19"/>
        <v>1</v>
      </c>
      <c r="T50" s="189">
        <f t="shared" ca="1" si="19"/>
        <v>1</v>
      </c>
      <c r="U50" s="189">
        <f t="shared" ca="1" si="19"/>
        <v>1</v>
      </c>
      <c r="V50" s="189">
        <f t="shared" ca="1" si="19"/>
        <v>1</v>
      </c>
      <c r="W50" s="189">
        <f t="shared" ca="1" si="18"/>
        <v>1</v>
      </c>
      <c r="X50" s="189">
        <f t="shared" ca="1" si="18"/>
        <v>1</v>
      </c>
      <c r="Y50" s="189">
        <f t="shared" ca="1" si="18"/>
        <v>1</v>
      </c>
      <c r="Z50" s="189">
        <f t="shared" ca="1" si="18"/>
        <v>1</v>
      </c>
      <c r="AA50" s="189">
        <f t="shared" ca="1" si="18"/>
        <v>1</v>
      </c>
      <c r="AB50" s="189">
        <f t="shared" ca="1" si="18"/>
        <v>1</v>
      </c>
      <c r="AC50" s="189">
        <f t="shared" ca="1" si="18"/>
        <v>1</v>
      </c>
      <c r="AD50" s="189">
        <f t="shared" ca="1" si="18"/>
        <v>1</v>
      </c>
      <c r="AE50" s="189">
        <f t="shared" ca="1" si="18"/>
        <v>1</v>
      </c>
      <c r="AF50" s="189">
        <f t="shared" ca="1" si="18"/>
        <v>1</v>
      </c>
      <c r="AG50" s="189">
        <f t="shared" ca="1" si="21"/>
        <v>1</v>
      </c>
      <c r="AH50" s="189">
        <f t="shared" ca="1" si="21"/>
        <v>1</v>
      </c>
      <c r="AI50" s="189">
        <f t="shared" ca="1" si="21"/>
        <v>1</v>
      </c>
      <c r="AJ50" s="189">
        <f t="shared" ca="1" si="21"/>
        <v>1</v>
      </c>
      <c r="AK50" s="189">
        <f t="shared" ca="1" si="21"/>
        <v>1</v>
      </c>
      <c r="AL50" s="189">
        <f t="shared" ca="1" si="21"/>
        <v>0</v>
      </c>
      <c r="AM50" s="189">
        <f t="shared" ca="1" si="21"/>
        <v>0</v>
      </c>
      <c r="AN50" s="189">
        <f t="shared" ca="1" si="21"/>
        <v>0</v>
      </c>
      <c r="AO50" s="189">
        <f t="shared" ca="1" si="21"/>
        <v>0</v>
      </c>
      <c r="AP50" s="189">
        <f t="shared" ca="1" si="21"/>
        <v>0</v>
      </c>
      <c r="AQ50" s="189">
        <f t="shared" ca="1" si="20"/>
        <v>0</v>
      </c>
      <c r="AR50" s="189">
        <f t="shared" ca="1" si="20"/>
        <v>0</v>
      </c>
      <c r="AS50" s="189">
        <f t="shared" ca="1" si="20"/>
        <v>0</v>
      </c>
      <c r="AT50" s="189">
        <f t="shared" ca="1" si="20"/>
        <v>0</v>
      </c>
      <c r="AU50" s="189">
        <f t="shared" ca="1" si="20"/>
        <v>0</v>
      </c>
      <c r="AV50" s="189">
        <f t="shared" ca="1" si="20"/>
        <v>0</v>
      </c>
      <c r="AW50" s="189">
        <f t="shared" ca="1" si="20"/>
        <v>0</v>
      </c>
      <c r="AX50" s="189">
        <f t="shared" ca="1" si="20"/>
        <v>0</v>
      </c>
      <c r="AY50" s="189">
        <f t="shared" ca="1" si="20"/>
        <v>0</v>
      </c>
      <c r="AZ50" s="189">
        <f t="shared" ca="1" si="20"/>
        <v>0</v>
      </c>
      <c r="BA50" s="189">
        <f t="shared" ca="1" si="16"/>
        <v>0</v>
      </c>
      <c r="BB50" s="189">
        <f t="shared" ca="1" si="16"/>
        <v>0</v>
      </c>
      <c r="BC50" s="189">
        <f t="shared" ref="BA50:BL71" ca="1" si="22">IF((AND(BC$6&gt;=$I50,BC$6&lt;=$J50)),$L50,0)</f>
        <v>0</v>
      </c>
      <c r="BD50" s="189">
        <f t="shared" ca="1" si="22"/>
        <v>0</v>
      </c>
      <c r="BE50" s="189">
        <f t="shared" ca="1" si="22"/>
        <v>0</v>
      </c>
      <c r="BF50" s="189">
        <f t="shared" ca="1" si="22"/>
        <v>0</v>
      </c>
      <c r="BG50" s="189">
        <f t="shared" ca="1" si="22"/>
        <v>0</v>
      </c>
      <c r="BH50" s="189">
        <f t="shared" ca="1" si="22"/>
        <v>0</v>
      </c>
      <c r="BI50" s="189">
        <f t="shared" ca="1" si="22"/>
        <v>0</v>
      </c>
      <c r="BJ50" s="189">
        <f t="shared" ca="1" si="22"/>
        <v>0</v>
      </c>
      <c r="BK50" s="189">
        <f t="shared" ca="1" si="22"/>
        <v>0</v>
      </c>
      <c r="BL50" s="189">
        <f t="shared" ca="1" si="22"/>
        <v>0</v>
      </c>
    </row>
    <row r="51" spans="1:64" s="182" customFormat="1" ht="30" hidden="1" customHeight="1">
      <c r="A51" s="183"/>
      <c r="B51" s="187" t="s">
        <v>167</v>
      </c>
      <c r="C51" s="187" t="str">
        <f>VLOOKUP(B51,'Resource Demand '!$C$4:$X$110,7,FALSE)</f>
        <v>Mumbai</v>
      </c>
      <c r="D51" s="187" t="str">
        <f>VLOOKUP(B51,'Resource Demand '!$C$4:$X$110,8,FALSE)</f>
        <v>Kotak</v>
      </c>
      <c r="E51" s="187" t="s">
        <v>68</v>
      </c>
      <c r="F51" s="268" t="s">
        <v>165</v>
      </c>
      <c r="G51" s="187" t="str">
        <f>VLOOKUP(B51,'Resource Demand '!$C$4:$X$110,10,FALSE)</f>
        <v>Technical Consultant</v>
      </c>
      <c r="H51" s="187" t="s">
        <v>107</v>
      </c>
      <c r="I51" s="188">
        <v>43111</v>
      </c>
      <c r="J51" s="188">
        <v>43205</v>
      </c>
      <c r="K51" s="188"/>
      <c r="L51" s="269">
        <v>1</v>
      </c>
      <c r="M51" s="189">
        <f t="shared" ca="1" si="19"/>
        <v>1</v>
      </c>
      <c r="N51" s="189">
        <f t="shared" ca="1" si="19"/>
        <v>1</v>
      </c>
      <c r="O51" s="189">
        <f t="shared" ca="1" si="19"/>
        <v>1</v>
      </c>
      <c r="P51" s="189">
        <f t="shared" ca="1" si="19"/>
        <v>1</v>
      </c>
      <c r="Q51" s="189">
        <f t="shared" ca="1" si="19"/>
        <v>1</v>
      </c>
      <c r="R51" s="189">
        <f t="shared" ca="1" si="19"/>
        <v>1</v>
      </c>
      <c r="S51" s="189">
        <f t="shared" ca="1" si="19"/>
        <v>1</v>
      </c>
      <c r="T51" s="189">
        <f t="shared" ca="1" si="19"/>
        <v>1</v>
      </c>
      <c r="U51" s="189">
        <f t="shared" ca="1" si="19"/>
        <v>1</v>
      </c>
      <c r="V51" s="189">
        <f t="shared" ca="1" si="19"/>
        <v>1</v>
      </c>
      <c r="W51" s="189">
        <f t="shared" ca="1" si="18"/>
        <v>1</v>
      </c>
      <c r="X51" s="189">
        <f t="shared" ca="1" si="18"/>
        <v>1</v>
      </c>
      <c r="Y51" s="189">
        <f t="shared" ca="1" si="18"/>
        <v>1</v>
      </c>
      <c r="Z51" s="189">
        <f t="shared" ca="1" si="18"/>
        <v>1</v>
      </c>
      <c r="AA51" s="189">
        <f t="shared" ca="1" si="18"/>
        <v>1</v>
      </c>
      <c r="AB51" s="189">
        <f t="shared" ca="1" si="18"/>
        <v>1</v>
      </c>
      <c r="AC51" s="189">
        <f t="shared" ca="1" si="18"/>
        <v>1</v>
      </c>
      <c r="AD51" s="189">
        <f t="shared" ca="1" si="18"/>
        <v>1</v>
      </c>
      <c r="AE51" s="189">
        <f t="shared" ca="1" si="18"/>
        <v>1</v>
      </c>
      <c r="AF51" s="189">
        <f t="shared" ca="1" si="18"/>
        <v>1</v>
      </c>
      <c r="AG51" s="189">
        <f t="shared" ca="1" si="21"/>
        <v>1</v>
      </c>
      <c r="AH51" s="189">
        <f t="shared" ca="1" si="21"/>
        <v>1</v>
      </c>
      <c r="AI51" s="189">
        <f t="shared" ca="1" si="21"/>
        <v>1</v>
      </c>
      <c r="AJ51" s="189">
        <f t="shared" ca="1" si="21"/>
        <v>1</v>
      </c>
      <c r="AK51" s="189">
        <f t="shared" ca="1" si="21"/>
        <v>0</v>
      </c>
      <c r="AL51" s="189">
        <f t="shared" ca="1" si="21"/>
        <v>0</v>
      </c>
      <c r="AM51" s="189">
        <f t="shared" ca="1" si="21"/>
        <v>0</v>
      </c>
      <c r="AN51" s="189">
        <f t="shared" ca="1" si="21"/>
        <v>0</v>
      </c>
      <c r="AO51" s="189">
        <f t="shared" ca="1" si="21"/>
        <v>0</v>
      </c>
      <c r="AP51" s="189">
        <f t="shared" ca="1" si="21"/>
        <v>0</v>
      </c>
      <c r="AQ51" s="189">
        <f t="shared" ca="1" si="20"/>
        <v>0</v>
      </c>
      <c r="AR51" s="189">
        <f t="shared" ca="1" si="20"/>
        <v>0</v>
      </c>
      <c r="AS51" s="189">
        <f t="shared" ca="1" si="20"/>
        <v>0</v>
      </c>
      <c r="AT51" s="189">
        <f t="shared" ca="1" si="20"/>
        <v>0</v>
      </c>
      <c r="AU51" s="189">
        <f t="shared" ca="1" si="20"/>
        <v>0</v>
      </c>
      <c r="AV51" s="189">
        <f t="shared" ca="1" si="20"/>
        <v>0</v>
      </c>
      <c r="AW51" s="189">
        <f t="shared" ca="1" si="20"/>
        <v>0</v>
      </c>
      <c r="AX51" s="189">
        <f t="shared" ca="1" si="20"/>
        <v>0</v>
      </c>
      <c r="AY51" s="189">
        <f t="shared" ca="1" si="20"/>
        <v>0</v>
      </c>
      <c r="AZ51" s="189">
        <f t="shared" ca="1" si="20"/>
        <v>0</v>
      </c>
      <c r="BA51" s="189">
        <f t="shared" ca="1" si="22"/>
        <v>0</v>
      </c>
      <c r="BB51" s="189">
        <f t="shared" ca="1" si="22"/>
        <v>0</v>
      </c>
      <c r="BC51" s="189">
        <f t="shared" ca="1" si="22"/>
        <v>0</v>
      </c>
      <c r="BD51" s="189">
        <f t="shared" ca="1" si="22"/>
        <v>0</v>
      </c>
      <c r="BE51" s="189">
        <f t="shared" ca="1" si="22"/>
        <v>0</v>
      </c>
      <c r="BF51" s="189">
        <f t="shared" ca="1" si="22"/>
        <v>0</v>
      </c>
      <c r="BG51" s="189">
        <f t="shared" ca="1" si="22"/>
        <v>0</v>
      </c>
      <c r="BH51" s="189">
        <f t="shared" ca="1" si="22"/>
        <v>0</v>
      </c>
      <c r="BI51" s="189">
        <f t="shared" ca="1" si="22"/>
        <v>0</v>
      </c>
      <c r="BJ51" s="189">
        <f t="shared" ca="1" si="22"/>
        <v>0</v>
      </c>
      <c r="BK51" s="189">
        <f t="shared" ca="1" si="22"/>
        <v>0</v>
      </c>
      <c r="BL51" s="189">
        <f t="shared" ca="1" si="22"/>
        <v>0</v>
      </c>
    </row>
    <row r="52" spans="1:64" s="182" customFormat="1" ht="30" hidden="1" customHeight="1">
      <c r="A52" s="183"/>
      <c r="B52" s="187" t="s">
        <v>167</v>
      </c>
      <c r="C52" s="187" t="str">
        <f>VLOOKUP(B52,'Resource Demand '!$C$4:$X$110,7,FALSE)</f>
        <v>Mumbai</v>
      </c>
      <c r="D52" s="187" t="str">
        <f>VLOOKUP(B52,'Resource Demand '!$C$4:$X$110,8,FALSE)</f>
        <v>Kotak</v>
      </c>
      <c r="E52" s="187" t="s">
        <v>68</v>
      </c>
      <c r="F52" s="268" t="s">
        <v>180</v>
      </c>
      <c r="G52" s="187" t="str">
        <f>VLOOKUP(B52,'Resource Demand '!$C$4:$X$110,10,FALSE)</f>
        <v>Technical Consultant</v>
      </c>
      <c r="H52" s="187" t="s">
        <v>738</v>
      </c>
      <c r="I52" s="188">
        <v>43112</v>
      </c>
      <c r="J52" s="188">
        <v>43179</v>
      </c>
      <c r="K52" s="188"/>
      <c r="L52" s="269">
        <v>1</v>
      </c>
      <c r="M52" s="189">
        <f t="shared" ca="1" si="19"/>
        <v>0</v>
      </c>
      <c r="N52" s="189">
        <f t="shared" ca="1" si="19"/>
        <v>0</v>
      </c>
      <c r="O52" s="189">
        <f t="shared" ca="1" si="19"/>
        <v>0</v>
      </c>
      <c r="P52" s="189">
        <f t="shared" ca="1" si="19"/>
        <v>0</v>
      </c>
      <c r="Q52" s="189">
        <f t="shared" ca="1" si="19"/>
        <v>0</v>
      </c>
      <c r="R52" s="189">
        <f t="shared" ca="1" si="19"/>
        <v>0</v>
      </c>
      <c r="S52" s="189">
        <f t="shared" ca="1" si="19"/>
        <v>0</v>
      </c>
      <c r="T52" s="189">
        <f t="shared" ca="1" si="19"/>
        <v>0</v>
      </c>
      <c r="U52" s="189">
        <f t="shared" ca="1" si="19"/>
        <v>0</v>
      </c>
      <c r="V52" s="189">
        <f t="shared" ca="1" si="19"/>
        <v>0</v>
      </c>
      <c r="W52" s="189">
        <f t="shared" ca="1" si="18"/>
        <v>0</v>
      </c>
      <c r="X52" s="189">
        <f t="shared" ca="1" si="18"/>
        <v>0</v>
      </c>
      <c r="Y52" s="189">
        <f t="shared" ca="1" si="18"/>
        <v>0</v>
      </c>
      <c r="Z52" s="189">
        <f t="shared" ca="1" si="18"/>
        <v>0</v>
      </c>
      <c r="AA52" s="189">
        <f t="shared" ca="1" si="18"/>
        <v>0</v>
      </c>
      <c r="AB52" s="189">
        <f t="shared" ca="1" si="18"/>
        <v>0</v>
      </c>
      <c r="AC52" s="189">
        <f t="shared" ca="1" si="18"/>
        <v>0</v>
      </c>
      <c r="AD52" s="189">
        <f t="shared" ca="1" si="18"/>
        <v>0</v>
      </c>
      <c r="AE52" s="189">
        <f t="shared" ca="1" si="18"/>
        <v>0</v>
      </c>
      <c r="AF52" s="189">
        <f t="shared" ca="1" si="18"/>
        <v>0</v>
      </c>
      <c r="AG52" s="189">
        <f t="shared" ca="1" si="21"/>
        <v>0</v>
      </c>
      <c r="AH52" s="189">
        <f t="shared" ca="1" si="21"/>
        <v>0</v>
      </c>
      <c r="AI52" s="189">
        <f t="shared" ca="1" si="21"/>
        <v>0</v>
      </c>
      <c r="AJ52" s="189">
        <f t="shared" ca="1" si="21"/>
        <v>0</v>
      </c>
      <c r="AK52" s="189">
        <f t="shared" ca="1" si="21"/>
        <v>0</v>
      </c>
      <c r="AL52" s="189">
        <f t="shared" ca="1" si="21"/>
        <v>0</v>
      </c>
      <c r="AM52" s="189">
        <f t="shared" ca="1" si="21"/>
        <v>0</v>
      </c>
      <c r="AN52" s="189">
        <f t="shared" ca="1" si="21"/>
        <v>0</v>
      </c>
      <c r="AO52" s="189">
        <f t="shared" ca="1" si="21"/>
        <v>0</v>
      </c>
      <c r="AP52" s="189">
        <f t="shared" ca="1" si="21"/>
        <v>0</v>
      </c>
      <c r="AQ52" s="189">
        <f t="shared" ca="1" si="20"/>
        <v>0</v>
      </c>
      <c r="AR52" s="189">
        <f t="shared" ca="1" si="20"/>
        <v>0</v>
      </c>
      <c r="AS52" s="189">
        <f t="shared" ca="1" si="20"/>
        <v>0</v>
      </c>
      <c r="AT52" s="189">
        <f t="shared" ca="1" si="20"/>
        <v>0</v>
      </c>
      <c r="AU52" s="189">
        <f t="shared" ca="1" si="20"/>
        <v>0</v>
      </c>
      <c r="AV52" s="189">
        <f t="shared" ca="1" si="20"/>
        <v>0</v>
      </c>
      <c r="AW52" s="189">
        <f t="shared" ca="1" si="20"/>
        <v>0</v>
      </c>
      <c r="AX52" s="189">
        <f t="shared" ca="1" si="20"/>
        <v>0</v>
      </c>
      <c r="AY52" s="189">
        <f t="shared" ca="1" si="20"/>
        <v>0</v>
      </c>
      <c r="AZ52" s="189">
        <f t="shared" ca="1" si="20"/>
        <v>0</v>
      </c>
      <c r="BA52" s="189">
        <f t="shared" ca="1" si="22"/>
        <v>0</v>
      </c>
      <c r="BB52" s="189">
        <f t="shared" ca="1" si="22"/>
        <v>0</v>
      </c>
      <c r="BC52" s="189">
        <f t="shared" ca="1" si="22"/>
        <v>0</v>
      </c>
      <c r="BD52" s="189">
        <f t="shared" ca="1" si="22"/>
        <v>0</v>
      </c>
      <c r="BE52" s="189">
        <f t="shared" ca="1" si="22"/>
        <v>0</v>
      </c>
      <c r="BF52" s="189">
        <f t="shared" ca="1" si="22"/>
        <v>0</v>
      </c>
      <c r="BG52" s="189">
        <f t="shared" ca="1" si="22"/>
        <v>0</v>
      </c>
      <c r="BH52" s="189">
        <f t="shared" ca="1" si="22"/>
        <v>0</v>
      </c>
      <c r="BI52" s="189">
        <f t="shared" ca="1" si="22"/>
        <v>0</v>
      </c>
      <c r="BJ52" s="189">
        <f t="shared" ca="1" si="22"/>
        <v>0</v>
      </c>
      <c r="BK52" s="189">
        <f t="shared" ca="1" si="22"/>
        <v>0</v>
      </c>
      <c r="BL52" s="189">
        <f t="shared" ca="1" si="22"/>
        <v>0</v>
      </c>
    </row>
    <row r="53" spans="1:64" s="182" customFormat="1" ht="30" hidden="1" customHeight="1">
      <c r="A53" s="183"/>
      <c r="B53" s="187" t="s">
        <v>167</v>
      </c>
      <c r="C53" s="187" t="str">
        <f>VLOOKUP(B53,'Resource Demand '!$C$4:$X$110,7,FALSE)</f>
        <v>Mumbai</v>
      </c>
      <c r="D53" s="187" t="str">
        <f>VLOOKUP(B53,'Resource Demand '!$C$4:$X$110,8,FALSE)</f>
        <v>Kotak</v>
      </c>
      <c r="E53" s="187" t="s">
        <v>68</v>
      </c>
      <c r="F53" s="268" t="s">
        <v>292</v>
      </c>
      <c r="G53" s="187" t="str">
        <f>VLOOKUP(B53,'Resource Demand '!$C$4:$X$110,10,FALSE)</f>
        <v>Technical Consultant</v>
      </c>
      <c r="H53" s="187" t="s">
        <v>117</v>
      </c>
      <c r="I53" s="188">
        <v>43113</v>
      </c>
      <c r="J53" s="188">
        <v>43220</v>
      </c>
      <c r="K53" s="188"/>
      <c r="L53" s="269">
        <v>1</v>
      </c>
      <c r="M53" s="189">
        <f t="shared" ca="1" si="19"/>
        <v>1</v>
      </c>
      <c r="N53" s="189">
        <f t="shared" ca="1" si="19"/>
        <v>1</v>
      </c>
      <c r="O53" s="189">
        <f t="shared" ca="1" si="19"/>
        <v>1</v>
      </c>
      <c r="P53" s="189">
        <f t="shared" ca="1" si="19"/>
        <v>1</v>
      </c>
      <c r="Q53" s="189">
        <f t="shared" ca="1" si="19"/>
        <v>1</v>
      </c>
      <c r="R53" s="189">
        <f t="shared" ca="1" si="19"/>
        <v>1</v>
      </c>
      <c r="S53" s="189">
        <f t="shared" ca="1" si="19"/>
        <v>1</v>
      </c>
      <c r="T53" s="189">
        <f t="shared" ca="1" si="19"/>
        <v>1</v>
      </c>
      <c r="U53" s="189">
        <f t="shared" ca="1" si="19"/>
        <v>1</v>
      </c>
      <c r="V53" s="189">
        <f t="shared" ca="1" si="19"/>
        <v>1</v>
      </c>
      <c r="W53" s="189">
        <f t="shared" ca="1" si="18"/>
        <v>1</v>
      </c>
      <c r="X53" s="189">
        <f t="shared" ca="1" si="18"/>
        <v>1</v>
      </c>
      <c r="Y53" s="189">
        <f t="shared" ca="1" si="18"/>
        <v>1</v>
      </c>
      <c r="Z53" s="189">
        <f t="shared" ca="1" si="18"/>
        <v>1</v>
      </c>
      <c r="AA53" s="189">
        <f t="shared" ca="1" si="18"/>
        <v>1</v>
      </c>
      <c r="AB53" s="189">
        <f t="shared" ca="1" si="18"/>
        <v>1</v>
      </c>
      <c r="AC53" s="189">
        <f t="shared" ca="1" si="18"/>
        <v>1</v>
      </c>
      <c r="AD53" s="189">
        <f t="shared" ca="1" si="18"/>
        <v>1</v>
      </c>
      <c r="AE53" s="189">
        <f t="shared" ca="1" si="18"/>
        <v>1</v>
      </c>
      <c r="AF53" s="189">
        <f t="shared" ca="1" si="18"/>
        <v>1</v>
      </c>
      <c r="AG53" s="189">
        <f t="shared" ca="1" si="21"/>
        <v>1</v>
      </c>
      <c r="AH53" s="189">
        <f t="shared" ca="1" si="21"/>
        <v>1</v>
      </c>
      <c r="AI53" s="189">
        <f t="shared" ca="1" si="21"/>
        <v>1</v>
      </c>
      <c r="AJ53" s="189">
        <f t="shared" ca="1" si="21"/>
        <v>1</v>
      </c>
      <c r="AK53" s="189">
        <f t="shared" ca="1" si="21"/>
        <v>1</v>
      </c>
      <c r="AL53" s="189">
        <f t="shared" ca="1" si="21"/>
        <v>1</v>
      </c>
      <c r="AM53" s="189">
        <f t="shared" ca="1" si="21"/>
        <v>1</v>
      </c>
      <c r="AN53" s="189">
        <f t="shared" ca="1" si="21"/>
        <v>1</v>
      </c>
      <c r="AO53" s="189">
        <f t="shared" ca="1" si="21"/>
        <v>1</v>
      </c>
      <c r="AP53" s="189">
        <f t="shared" ca="1" si="21"/>
        <v>1</v>
      </c>
      <c r="AQ53" s="189">
        <f t="shared" ca="1" si="20"/>
        <v>1</v>
      </c>
      <c r="AR53" s="189">
        <f t="shared" ca="1" si="20"/>
        <v>1</v>
      </c>
      <c r="AS53" s="189">
        <f t="shared" ca="1" si="20"/>
        <v>1</v>
      </c>
      <c r="AT53" s="189">
        <f t="shared" ca="1" si="20"/>
        <v>1</v>
      </c>
      <c r="AU53" s="189">
        <f t="shared" ca="1" si="20"/>
        <v>1</v>
      </c>
      <c r="AV53" s="189">
        <f t="shared" ca="1" si="20"/>
        <v>1</v>
      </c>
      <c r="AW53" s="189">
        <f t="shared" ca="1" si="20"/>
        <v>1</v>
      </c>
      <c r="AX53" s="189">
        <f t="shared" ca="1" si="20"/>
        <v>1</v>
      </c>
      <c r="AY53" s="189">
        <f t="shared" ca="1" si="20"/>
        <v>1</v>
      </c>
      <c r="AZ53" s="189">
        <f t="shared" ca="1" si="20"/>
        <v>0</v>
      </c>
      <c r="BA53" s="189">
        <f t="shared" ca="1" si="22"/>
        <v>0</v>
      </c>
      <c r="BB53" s="189">
        <f t="shared" ca="1" si="22"/>
        <v>0</v>
      </c>
      <c r="BC53" s="189">
        <f t="shared" ca="1" si="22"/>
        <v>0</v>
      </c>
      <c r="BD53" s="189">
        <f t="shared" ca="1" si="22"/>
        <v>0</v>
      </c>
      <c r="BE53" s="189">
        <f t="shared" ca="1" si="22"/>
        <v>0</v>
      </c>
      <c r="BF53" s="189">
        <f t="shared" ca="1" si="22"/>
        <v>0</v>
      </c>
      <c r="BG53" s="189">
        <f t="shared" ca="1" si="22"/>
        <v>0</v>
      </c>
      <c r="BH53" s="189">
        <f t="shared" ca="1" si="22"/>
        <v>0</v>
      </c>
      <c r="BI53" s="189">
        <f t="shared" ca="1" si="22"/>
        <v>0</v>
      </c>
      <c r="BJ53" s="189">
        <f t="shared" ca="1" si="22"/>
        <v>0</v>
      </c>
      <c r="BK53" s="189">
        <f t="shared" ca="1" si="22"/>
        <v>0</v>
      </c>
      <c r="BL53" s="189">
        <f t="shared" ca="1" si="22"/>
        <v>0</v>
      </c>
    </row>
    <row r="54" spans="1:64" s="182" customFormat="1" ht="30" hidden="1" customHeight="1">
      <c r="A54" s="183"/>
      <c r="B54" s="187" t="s">
        <v>167</v>
      </c>
      <c r="C54" s="187" t="str">
        <f>VLOOKUP(B54,'Resource Demand '!$C$4:$X$110,7,FALSE)</f>
        <v>Mumbai</v>
      </c>
      <c r="D54" s="187" t="str">
        <f>VLOOKUP(B54,'Resource Demand '!$C$4:$X$110,8,FALSE)</f>
        <v>Kotak</v>
      </c>
      <c r="E54" s="187" t="s">
        <v>68</v>
      </c>
      <c r="F54" s="268" t="s">
        <v>228</v>
      </c>
      <c r="G54" s="187" t="s">
        <v>196</v>
      </c>
      <c r="H54" s="187" t="s">
        <v>118</v>
      </c>
      <c r="I54" s="188">
        <v>43114</v>
      </c>
      <c r="J54" s="188">
        <f>VLOOKUP(B54,'Resource Demand '!$C$4:$X$110,15,FALSE)</f>
        <v>43190</v>
      </c>
      <c r="K54" s="188"/>
      <c r="L54" s="269">
        <v>1</v>
      </c>
      <c r="M54" s="189">
        <f t="shared" ca="1" si="19"/>
        <v>1</v>
      </c>
      <c r="N54" s="189">
        <f t="shared" ca="1" si="19"/>
        <v>1</v>
      </c>
      <c r="O54" s="189">
        <f t="shared" ca="1" si="19"/>
        <v>1</v>
      </c>
      <c r="P54" s="189">
        <f t="shared" ca="1" si="19"/>
        <v>1</v>
      </c>
      <c r="Q54" s="189">
        <f t="shared" ca="1" si="19"/>
        <v>1</v>
      </c>
      <c r="R54" s="189">
        <f t="shared" ca="1" si="19"/>
        <v>1</v>
      </c>
      <c r="S54" s="189">
        <f t="shared" ca="1" si="19"/>
        <v>1</v>
      </c>
      <c r="T54" s="189">
        <f t="shared" ca="1" si="19"/>
        <v>1</v>
      </c>
      <c r="U54" s="189">
        <f t="shared" ca="1" si="19"/>
        <v>1</v>
      </c>
      <c r="V54" s="189">
        <f t="shared" ca="1" si="19"/>
        <v>0</v>
      </c>
      <c r="W54" s="189">
        <f t="shared" ca="1" si="18"/>
        <v>0</v>
      </c>
      <c r="X54" s="189">
        <f t="shared" ca="1" si="18"/>
        <v>0</v>
      </c>
      <c r="Y54" s="189">
        <f t="shared" ca="1" si="18"/>
        <v>0</v>
      </c>
      <c r="Z54" s="189">
        <f t="shared" ca="1" si="18"/>
        <v>0</v>
      </c>
      <c r="AA54" s="189">
        <f t="shared" ca="1" si="18"/>
        <v>0</v>
      </c>
      <c r="AB54" s="189">
        <f t="shared" ca="1" si="18"/>
        <v>0</v>
      </c>
      <c r="AC54" s="189">
        <f t="shared" ca="1" si="18"/>
        <v>0</v>
      </c>
      <c r="AD54" s="189">
        <f t="shared" ca="1" si="18"/>
        <v>0</v>
      </c>
      <c r="AE54" s="189">
        <f t="shared" ca="1" si="18"/>
        <v>0</v>
      </c>
      <c r="AF54" s="189">
        <f t="shared" ca="1" si="18"/>
        <v>0</v>
      </c>
      <c r="AG54" s="189">
        <f t="shared" ca="1" si="21"/>
        <v>0</v>
      </c>
      <c r="AH54" s="189">
        <f t="shared" ca="1" si="21"/>
        <v>0</v>
      </c>
      <c r="AI54" s="189">
        <f t="shared" ca="1" si="21"/>
        <v>0</v>
      </c>
      <c r="AJ54" s="189">
        <f t="shared" ca="1" si="21"/>
        <v>0</v>
      </c>
      <c r="AK54" s="189">
        <f t="shared" ca="1" si="21"/>
        <v>0</v>
      </c>
      <c r="AL54" s="189">
        <f t="shared" ca="1" si="21"/>
        <v>0</v>
      </c>
      <c r="AM54" s="189">
        <f t="shared" ca="1" si="21"/>
        <v>0</v>
      </c>
      <c r="AN54" s="189">
        <f t="shared" ca="1" si="21"/>
        <v>0</v>
      </c>
      <c r="AO54" s="189">
        <f t="shared" ca="1" si="21"/>
        <v>0</v>
      </c>
      <c r="AP54" s="189">
        <f t="shared" ca="1" si="21"/>
        <v>0</v>
      </c>
      <c r="AQ54" s="189">
        <f t="shared" ca="1" si="20"/>
        <v>0</v>
      </c>
      <c r="AR54" s="189">
        <f t="shared" ca="1" si="20"/>
        <v>0</v>
      </c>
      <c r="AS54" s="189">
        <f t="shared" ca="1" si="20"/>
        <v>0</v>
      </c>
      <c r="AT54" s="189">
        <f t="shared" ca="1" si="20"/>
        <v>0</v>
      </c>
      <c r="AU54" s="189">
        <f t="shared" ca="1" si="20"/>
        <v>0</v>
      </c>
      <c r="AV54" s="189">
        <f t="shared" ca="1" si="20"/>
        <v>0</v>
      </c>
      <c r="AW54" s="189">
        <f t="shared" ca="1" si="20"/>
        <v>0</v>
      </c>
      <c r="AX54" s="189">
        <f t="shared" ca="1" si="20"/>
        <v>0</v>
      </c>
      <c r="AY54" s="189">
        <f t="shared" ca="1" si="20"/>
        <v>0</v>
      </c>
      <c r="AZ54" s="189">
        <f t="shared" ca="1" si="20"/>
        <v>0</v>
      </c>
      <c r="BA54" s="189">
        <f t="shared" ca="1" si="22"/>
        <v>0</v>
      </c>
      <c r="BB54" s="189">
        <f t="shared" ca="1" si="22"/>
        <v>0</v>
      </c>
      <c r="BC54" s="189">
        <f t="shared" ca="1" si="22"/>
        <v>0</v>
      </c>
      <c r="BD54" s="189">
        <f t="shared" ca="1" si="22"/>
        <v>0</v>
      </c>
      <c r="BE54" s="189">
        <f t="shared" ca="1" si="22"/>
        <v>0</v>
      </c>
      <c r="BF54" s="189">
        <f t="shared" ca="1" si="22"/>
        <v>0</v>
      </c>
      <c r="BG54" s="189">
        <f t="shared" ca="1" si="22"/>
        <v>0</v>
      </c>
      <c r="BH54" s="189">
        <f t="shared" ca="1" si="22"/>
        <v>0</v>
      </c>
      <c r="BI54" s="189">
        <f t="shared" ca="1" si="22"/>
        <v>0</v>
      </c>
      <c r="BJ54" s="189">
        <f t="shared" ca="1" si="22"/>
        <v>0</v>
      </c>
      <c r="BK54" s="189">
        <f t="shared" ca="1" si="22"/>
        <v>0</v>
      </c>
      <c r="BL54" s="189">
        <f t="shared" ca="1" si="22"/>
        <v>0</v>
      </c>
    </row>
    <row r="55" spans="1:64" s="182" customFormat="1" ht="30" hidden="1" customHeight="1">
      <c r="A55" s="183"/>
      <c r="B55" s="187" t="s">
        <v>167</v>
      </c>
      <c r="C55" s="187" t="str">
        <f>VLOOKUP(B55,'Resource Demand '!$C$4:$X$110,7,FALSE)</f>
        <v>Mumbai</v>
      </c>
      <c r="D55" s="187" t="str">
        <f>VLOOKUP(B55,'Resource Demand '!$C$4:$X$110,8,FALSE)</f>
        <v>Kotak</v>
      </c>
      <c r="E55" s="187" t="s">
        <v>68</v>
      </c>
      <c r="F55" s="268" t="s">
        <v>211</v>
      </c>
      <c r="G55" s="187" t="s">
        <v>196</v>
      </c>
      <c r="H55" s="187" t="s">
        <v>739</v>
      </c>
      <c r="I55" s="188">
        <v>43115</v>
      </c>
      <c r="J55" s="188">
        <v>43235</v>
      </c>
      <c r="K55" s="188"/>
      <c r="L55" s="269">
        <v>1</v>
      </c>
      <c r="M55" s="189">
        <f t="shared" ca="1" si="19"/>
        <v>1</v>
      </c>
      <c r="N55" s="189">
        <f t="shared" ca="1" si="19"/>
        <v>1</v>
      </c>
      <c r="O55" s="189">
        <f t="shared" ca="1" si="19"/>
        <v>1</v>
      </c>
      <c r="P55" s="189">
        <f t="shared" ca="1" si="19"/>
        <v>1</v>
      </c>
      <c r="Q55" s="189">
        <f t="shared" ca="1" si="19"/>
        <v>1</v>
      </c>
      <c r="R55" s="189">
        <f t="shared" ca="1" si="19"/>
        <v>1</v>
      </c>
      <c r="S55" s="189">
        <f t="shared" ca="1" si="19"/>
        <v>1</v>
      </c>
      <c r="T55" s="189">
        <f t="shared" ca="1" si="19"/>
        <v>1</v>
      </c>
      <c r="U55" s="189">
        <f t="shared" ca="1" si="19"/>
        <v>1</v>
      </c>
      <c r="V55" s="189">
        <f t="shared" ca="1" si="19"/>
        <v>1</v>
      </c>
      <c r="W55" s="189">
        <f t="shared" ca="1" si="18"/>
        <v>1</v>
      </c>
      <c r="X55" s="189">
        <f t="shared" ca="1" si="18"/>
        <v>1</v>
      </c>
      <c r="Y55" s="189">
        <f t="shared" ca="1" si="18"/>
        <v>1</v>
      </c>
      <c r="Z55" s="189">
        <f t="shared" ca="1" si="18"/>
        <v>1</v>
      </c>
      <c r="AA55" s="189">
        <f t="shared" ca="1" si="18"/>
        <v>1</v>
      </c>
      <c r="AB55" s="189">
        <f t="shared" ca="1" si="18"/>
        <v>1</v>
      </c>
      <c r="AC55" s="189">
        <f t="shared" ca="1" si="18"/>
        <v>1</v>
      </c>
      <c r="AD55" s="189">
        <f t="shared" ca="1" si="18"/>
        <v>1</v>
      </c>
      <c r="AE55" s="189">
        <f t="shared" ca="1" si="18"/>
        <v>1</v>
      </c>
      <c r="AF55" s="189">
        <f t="shared" ca="1" si="18"/>
        <v>1</v>
      </c>
      <c r="AG55" s="189">
        <f t="shared" ca="1" si="21"/>
        <v>1</v>
      </c>
      <c r="AH55" s="189">
        <f t="shared" ca="1" si="21"/>
        <v>1</v>
      </c>
      <c r="AI55" s="189">
        <f t="shared" ca="1" si="21"/>
        <v>1</v>
      </c>
      <c r="AJ55" s="189">
        <f t="shared" ca="1" si="21"/>
        <v>1</v>
      </c>
      <c r="AK55" s="189">
        <f t="shared" ca="1" si="21"/>
        <v>1</v>
      </c>
      <c r="AL55" s="189">
        <f t="shared" ca="1" si="21"/>
        <v>1</v>
      </c>
      <c r="AM55" s="189">
        <f t="shared" ca="1" si="21"/>
        <v>1</v>
      </c>
      <c r="AN55" s="189">
        <f t="shared" ca="1" si="21"/>
        <v>1</v>
      </c>
      <c r="AO55" s="189">
        <f t="shared" ca="1" si="21"/>
        <v>1</v>
      </c>
      <c r="AP55" s="189">
        <f t="shared" ca="1" si="21"/>
        <v>1</v>
      </c>
      <c r="AQ55" s="189">
        <f t="shared" ca="1" si="20"/>
        <v>1</v>
      </c>
      <c r="AR55" s="189">
        <f t="shared" ca="1" si="20"/>
        <v>1</v>
      </c>
      <c r="AS55" s="189">
        <f t="shared" ca="1" si="20"/>
        <v>1</v>
      </c>
      <c r="AT55" s="189">
        <f t="shared" ca="1" si="20"/>
        <v>1</v>
      </c>
      <c r="AU55" s="189">
        <f t="shared" ca="1" si="20"/>
        <v>1</v>
      </c>
      <c r="AV55" s="189">
        <f t="shared" ca="1" si="20"/>
        <v>1</v>
      </c>
      <c r="AW55" s="189">
        <f t="shared" ca="1" si="20"/>
        <v>1</v>
      </c>
      <c r="AX55" s="189">
        <f t="shared" ca="1" si="20"/>
        <v>1</v>
      </c>
      <c r="AY55" s="189">
        <f t="shared" ca="1" si="20"/>
        <v>1</v>
      </c>
      <c r="AZ55" s="189">
        <f t="shared" ca="1" si="20"/>
        <v>1</v>
      </c>
      <c r="BA55" s="189">
        <f t="shared" ca="1" si="22"/>
        <v>1</v>
      </c>
      <c r="BB55" s="189">
        <f t="shared" ca="1" si="22"/>
        <v>1</v>
      </c>
      <c r="BC55" s="189">
        <f t="shared" ca="1" si="22"/>
        <v>1</v>
      </c>
      <c r="BD55" s="189">
        <f t="shared" ca="1" si="22"/>
        <v>1</v>
      </c>
      <c r="BE55" s="189">
        <f t="shared" ca="1" si="22"/>
        <v>1</v>
      </c>
      <c r="BF55" s="189">
        <f t="shared" ca="1" si="22"/>
        <v>1</v>
      </c>
      <c r="BG55" s="189">
        <f t="shared" ca="1" si="22"/>
        <v>1</v>
      </c>
      <c r="BH55" s="189">
        <f t="shared" ca="1" si="22"/>
        <v>1</v>
      </c>
      <c r="BI55" s="189">
        <f t="shared" ca="1" si="22"/>
        <v>1</v>
      </c>
      <c r="BJ55" s="189">
        <f t="shared" ca="1" si="22"/>
        <v>1</v>
      </c>
      <c r="BK55" s="189">
        <f t="shared" ca="1" si="22"/>
        <v>1</v>
      </c>
      <c r="BL55" s="189">
        <f t="shared" ca="1" si="22"/>
        <v>1</v>
      </c>
    </row>
    <row r="56" spans="1:64" s="182" customFormat="1" ht="30" hidden="1" customHeight="1">
      <c r="A56" s="183"/>
      <c r="B56" s="187" t="s">
        <v>167</v>
      </c>
      <c r="C56" s="187" t="str">
        <f>VLOOKUP(B56,'Resource Demand '!$C$4:$X$110,7,FALSE)</f>
        <v>Mumbai</v>
      </c>
      <c r="D56" s="187" t="str">
        <f>VLOOKUP(B56,'Resource Demand '!$C$4:$X$110,8,FALSE)</f>
        <v>Kotak</v>
      </c>
      <c r="E56" s="187" t="s">
        <v>68</v>
      </c>
      <c r="F56" s="268" t="s">
        <v>295</v>
      </c>
      <c r="G56" s="187" t="str">
        <f>VLOOKUP(B56,'Resource Demand '!$C$4:$X$110,10,FALSE)</f>
        <v>Technical Consultant</v>
      </c>
      <c r="H56" s="187" t="s">
        <v>740</v>
      </c>
      <c r="I56" s="188">
        <v>43116</v>
      </c>
      <c r="J56" s="188">
        <v>43220</v>
      </c>
      <c r="K56" s="188"/>
      <c r="L56" s="269">
        <v>1</v>
      </c>
      <c r="M56" s="189">
        <f t="shared" ca="1" si="19"/>
        <v>1</v>
      </c>
      <c r="N56" s="189">
        <f t="shared" ca="1" si="19"/>
        <v>1</v>
      </c>
      <c r="O56" s="189">
        <f t="shared" ca="1" si="19"/>
        <v>1</v>
      </c>
      <c r="P56" s="189">
        <f t="shared" ca="1" si="19"/>
        <v>1</v>
      </c>
      <c r="Q56" s="189">
        <f t="shared" ca="1" si="19"/>
        <v>1</v>
      </c>
      <c r="R56" s="189">
        <f t="shared" ca="1" si="19"/>
        <v>1</v>
      </c>
      <c r="S56" s="189">
        <f t="shared" ca="1" si="19"/>
        <v>1</v>
      </c>
      <c r="T56" s="189">
        <f t="shared" ca="1" si="19"/>
        <v>1</v>
      </c>
      <c r="U56" s="189">
        <f t="shared" ca="1" si="19"/>
        <v>1</v>
      </c>
      <c r="V56" s="189">
        <f t="shared" ca="1" si="19"/>
        <v>1</v>
      </c>
      <c r="W56" s="189">
        <f t="shared" ca="1" si="18"/>
        <v>1</v>
      </c>
      <c r="X56" s="189">
        <f t="shared" ca="1" si="18"/>
        <v>1</v>
      </c>
      <c r="Y56" s="189">
        <f t="shared" ca="1" si="18"/>
        <v>1</v>
      </c>
      <c r="Z56" s="189">
        <f t="shared" ca="1" si="18"/>
        <v>1</v>
      </c>
      <c r="AA56" s="189">
        <f t="shared" ca="1" si="18"/>
        <v>1</v>
      </c>
      <c r="AB56" s="189">
        <f t="shared" ca="1" si="18"/>
        <v>1</v>
      </c>
      <c r="AC56" s="189">
        <f t="shared" ca="1" si="18"/>
        <v>1</v>
      </c>
      <c r="AD56" s="189">
        <f t="shared" ca="1" si="18"/>
        <v>1</v>
      </c>
      <c r="AE56" s="189">
        <f t="shared" ca="1" si="18"/>
        <v>1</v>
      </c>
      <c r="AF56" s="189">
        <f t="shared" ca="1" si="18"/>
        <v>1</v>
      </c>
      <c r="AG56" s="189">
        <f t="shared" ca="1" si="21"/>
        <v>1</v>
      </c>
      <c r="AH56" s="189">
        <f t="shared" ca="1" si="21"/>
        <v>1</v>
      </c>
      <c r="AI56" s="189">
        <f t="shared" ca="1" si="21"/>
        <v>1</v>
      </c>
      <c r="AJ56" s="189">
        <f t="shared" ca="1" si="21"/>
        <v>1</v>
      </c>
      <c r="AK56" s="189">
        <f t="shared" ca="1" si="21"/>
        <v>1</v>
      </c>
      <c r="AL56" s="189">
        <f t="shared" ca="1" si="21"/>
        <v>1</v>
      </c>
      <c r="AM56" s="189">
        <f t="shared" ca="1" si="21"/>
        <v>1</v>
      </c>
      <c r="AN56" s="189">
        <f t="shared" ca="1" si="21"/>
        <v>1</v>
      </c>
      <c r="AO56" s="189">
        <f t="shared" ca="1" si="21"/>
        <v>1</v>
      </c>
      <c r="AP56" s="189">
        <f t="shared" ca="1" si="21"/>
        <v>1</v>
      </c>
      <c r="AQ56" s="189">
        <f t="shared" ca="1" si="20"/>
        <v>1</v>
      </c>
      <c r="AR56" s="189">
        <f t="shared" ca="1" si="20"/>
        <v>1</v>
      </c>
      <c r="AS56" s="189">
        <f t="shared" ca="1" si="20"/>
        <v>1</v>
      </c>
      <c r="AT56" s="189">
        <f t="shared" ca="1" si="20"/>
        <v>1</v>
      </c>
      <c r="AU56" s="189">
        <f t="shared" ca="1" si="20"/>
        <v>1</v>
      </c>
      <c r="AV56" s="189">
        <f t="shared" ca="1" si="20"/>
        <v>1</v>
      </c>
      <c r="AW56" s="189">
        <f t="shared" ca="1" si="20"/>
        <v>1</v>
      </c>
      <c r="AX56" s="189">
        <f t="shared" ca="1" si="20"/>
        <v>1</v>
      </c>
      <c r="AY56" s="189">
        <f t="shared" ca="1" si="20"/>
        <v>1</v>
      </c>
      <c r="AZ56" s="189">
        <f t="shared" ca="1" si="20"/>
        <v>0</v>
      </c>
      <c r="BA56" s="189">
        <f t="shared" ca="1" si="22"/>
        <v>0</v>
      </c>
      <c r="BB56" s="189">
        <f t="shared" ca="1" si="22"/>
        <v>0</v>
      </c>
      <c r="BC56" s="189">
        <f t="shared" ca="1" si="22"/>
        <v>0</v>
      </c>
      <c r="BD56" s="189">
        <f t="shared" ca="1" si="22"/>
        <v>0</v>
      </c>
      <c r="BE56" s="189">
        <f t="shared" ca="1" si="22"/>
        <v>0</v>
      </c>
      <c r="BF56" s="189">
        <f t="shared" ca="1" si="22"/>
        <v>0</v>
      </c>
      <c r="BG56" s="189">
        <f t="shared" ca="1" si="22"/>
        <v>0</v>
      </c>
      <c r="BH56" s="189">
        <f t="shared" ca="1" si="22"/>
        <v>0</v>
      </c>
      <c r="BI56" s="189">
        <f t="shared" ca="1" si="22"/>
        <v>0</v>
      </c>
      <c r="BJ56" s="189">
        <f t="shared" ca="1" si="22"/>
        <v>0</v>
      </c>
      <c r="BK56" s="189">
        <f t="shared" ca="1" si="22"/>
        <v>0</v>
      </c>
      <c r="BL56" s="189">
        <f t="shared" ca="1" si="22"/>
        <v>0</v>
      </c>
    </row>
    <row r="57" spans="1:64" s="182" customFormat="1" ht="30" hidden="1" customHeight="1">
      <c r="A57" s="183"/>
      <c r="B57" s="187" t="s">
        <v>167</v>
      </c>
      <c r="C57" s="187" t="str">
        <f>VLOOKUP(B57,'Resource Demand '!$C$4:$X$110,7,FALSE)</f>
        <v>Mumbai</v>
      </c>
      <c r="D57" s="187" t="str">
        <f>VLOOKUP(B57,'Resource Demand '!$C$4:$X$110,8,FALSE)</f>
        <v>Kotak</v>
      </c>
      <c r="E57" s="187" t="s">
        <v>68</v>
      </c>
      <c r="F57" s="268" t="s">
        <v>218</v>
      </c>
      <c r="G57" s="187" t="str">
        <f>VLOOKUP(B57,'Resource Demand '!$C$4:$X$110,10,FALSE)</f>
        <v>Technical Consultant</v>
      </c>
      <c r="H57" s="187" t="s">
        <v>118</v>
      </c>
      <c r="I57" s="188">
        <v>43117</v>
      </c>
      <c r="J57" s="188">
        <f>VLOOKUP(B57,'Resource Demand '!$C$4:$X$110,15,FALSE)</f>
        <v>43190</v>
      </c>
      <c r="K57" s="188"/>
      <c r="L57" s="269">
        <v>1</v>
      </c>
      <c r="M57" s="189">
        <f t="shared" ca="1" si="19"/>
        <v>1</v>
      </c>
      <c r="N57" s="189">
        <f t="shared" ca="1" si="19"/>
        <v>1</v>
      </c>
      <c r="O57" s="189">
        <f t="shared" ca="1" si="19"/>
        <v>1</v>
      </c>
      <c r="P57" s="189">
        <f t="shared" ca="1" si="19"/>
        <v>1</v>
      </c>
      <c r="Q57" s="189">
        <f t="shared" ca="1" si="19"/>
        <v>1</v>
      </c>
      <c r="R57" s="189">
        <f t="shared" ca="1" si="19"/>
        <v>1</v>
      </c>
      <c r="S57" s="189">
        <f t="shared" ca="1" si="19"/>
        <v>1</v>
      </c>
      <c r="T57" s="189">
        <f t="shared" ca="1" si="19"/>
        <v>1</v>
      </c>
      <c r="U57" s="189">
        <f t="shared" ca="1" si="19"/>
        <v>1</v>
      </c>
      <c r="V57" s="189">
        <f t="shared" ca="1" si="19"/>
        <v>0</v>
      </c>
      <c r="W57" s="189">
        <f t="shared" ca="1" si="18"/>
        <v>0</v>
      </c>
      <c r="X57" s="189">
        <f t="shared" ca="1" si="18"/>
        <v>0</v>
      </c>
      <c r="Y57" s="189">
        <f t="shared" ca="1" si="18"/>
        <v>0</v>
      </c>
      <c r="Z57" s="189">
        <f t="shared" ca="1" si="18"/>
        <v>0</v>
      </c>
      <c r="AA57" s="189">
        <f t="shared" ca="1" si="18"/>
        <v>0</v>
      </c>
      <c r="AB57" s="189">
        <f t="shared" ca="1" si="18"/>
        <v>0</v>
      </c>
      <c r="AC57" s="189">
        <f t="shared" ca="1" si="18"/>
        <v>0</v>
      </c>
      <c r="AD57" s="189">
        <f t="shared" ca="1" si="18"/>
        <v>0</v>
      </c>
      <c r="AE57" s="189">
        <f t="shared" ca="1" si="18"/>
        <v>0</v>
      </c>
      <c r="AF57" s="189">
        <f t="shared" ca="1" si="18"/>
        <v>0</v>
      </c>
      <c r="AG57" s="189">
        <f t="shared" ca="1" si="21"/>
        <v>0</v>
      </c>
      <c r="AH57" s="189">
        <f t="shared" ca="1" si="21"/>
        <v>0</v>
      </c>
      <c r="AI57" s="189">
        <f t="shared" ca="1" si="21"/>
        <v>0</v>
      </c>
      <c r="AJ57" s="189">
        <f t="shared" ca="1" si="21"/>
        <v>0</v>
      </c>
      <c r="AK57" s="189">
        <f t="shared" ca="1" si="21"/>
        <v>0</v>
      </c>
      <c r="AL57" s="189">
        <f t="shared" ca="1" si="21"/>
        <v>0</v>
      </c>
      <c r="AM57" s="189">
        <f t="shared" ca="1" si="21"/>
        <v>0</v>
      </c>
      <c r="AN57" s="189">
        <f t="shared" ca="1" si="21"/>
        <v>0</v>
      </c>
      <c r="AO57" s="189">
        <f t="shared" ca="1" si="21"/>
        <v>0</v>
      </c>
      <c r="AP57" s="189">
        <f t="shared" ca="1" si="21"/>
        <v>0</v>
      </c>
      <c r="AQ57" s="189">
        <f t="shared" ca="1" si="20"/>
        <v>0</v>
      </c>
      <c r="AR57" s="189">
        <f t="shared" ca="1" si="20"/>
        <v>0</v>
      </c>
      <c r="AS57" s="189">
        <f t="shared" ca="1" si="20"/>
        <v>0</v>
      </c>
      <c r="AT57" s="189">
        <f t="shared" ca="1" si="20"/>
        <v>0</v>
      </c>
      <c r="AU57" s="189">
        <f t="shared" ca="1" si="20"/>
        <v>0</v>
      </c>
      <c r="AV57" s="189">
        <f t="shared" ca="1" si="20"/>
        <v>0</v>
      </c>
      <c r="AW57" s="189">
        <f t="shared" ca="1" si="20"/>
        <v>0</v>
      </c>
      <c r="AX57" s="189">
        <f t="shared" ca="1" si="20"/>
        <v>0</v>
      </c>
      <c r="AY57" s="189">
        <f t="shared" ca="1" si="20"/>
        <v>0</v>
      </c>
      <c r="AZ57" s="189">
        <f t="shared" ca="1" si="20"/>
        <v>0</v>
      </c>
      <c r="BA57" s="189">
        <f t="shared" ca="1" si="22"/>
        <v>0</v>
      </c>
      <c r="BB57" s="189">
        <f t="shared" ca="1" si="22"/>
        <v>0</v>
      </c>
      <c r="BC57" s="189">
        <f t="shared" ca="1" si="22"/>
        <v>0</v>
      </c>
      <c r="BD57" s="189">
        <f t="shared" ca="1" si="22"/>
        <v>0</v>
      </c>
      <c r="BE57" s="189">
        <f t="shared" ca="1" si="22"/>
        <v>0</v>
      </c>
      <c r="BF57" s="189">
        <f t="shared" ca="1" si="22"/>
        <v>0</v>
      </c>
      <c r="BG57" s="189">
        <f t="shared" ca="1" si="22"/>
        <v>0</v>
      </c>
      <c r="BH57" s="189">
        <f t="shared" ca="1" si="22"/>
        <v>0</v>
      </c>
      <c r="BI57" s="189">
        <f t="shared" ca="1" si="22"/>
        <v>0</v>
      </c>
      <c r="BJ57" s="189">
        <f t="shared" ca="1" si="22"/>
        <v>0</v>
      </c>
      <c r="BK57" s="189">
        <f t="shared" ca="1" si="22"/>
        <v>0</v>
      </c>
      <c r="BL57" s="189">
        <f t="shared" ca="1" si="22"/>
        <v>0</v>
      </c>
    </row>
    <row r="58" spans="1:64" s="182" customFormat="1" ht="30" hidden="1" customHeight="1">
      <c r="A58" s="183"/>
      <c r="B58" s="187" t="s">
        <v>167</v>
      </c>
      <c r="C58" s="187" t="str">
        <f>VLOOKUP(B58,'Resource Demand '!$C$4:$X$110,7,FALSE)</f>
        <v>Mumbai</v>
      </c>
      <c r="D58" s="187" t="str">
        <f>VLOOKUP(B58,'Resource Demand '!$C$4:$X$110,8,FALSE)</f>
        <v>Kotak</v>
      </c>
      <c r="E58" s="187" t="s">
        <v>68</v>
      </c>
      <c r="F58" s="268" t="s">
        <v>301</v>
      </c>
      <c r="G58" s="187" t="str">
        <f>VLOOKUP(B58,'Resource Demand '!$C$4:$X$110,10,FALSE)</f>
        <v>Technical Consultant</v>
      </c>
      <c r="H58" s="187" t="s">
        <v>118</v>
      </c>
      <c r="I58" s="188">
        <v>43118</v>
      </c>
      <c r="J58" s="188">
        <v>43251</v>
      </c>
      <c r="K58" s="188"/>
      <c r="L58" s="269">
        <v>1</v>
      </c>
      <c r="M58" s="189">
        <f t="shared" ca="1" si="19"/>
        <v>1</v>
      </c>
      <c r="N58" s="189">
        <f t="shared" ca="1" si="19"/>
        <v>1</v>
      </c>
      <c r="O58" s="189">
        <f t="shared" ca="1" si="19"/>
        <v>1</v>
      </c>
      <c r="P58" s="189">
        <f t="shared" ca="1" si="19"/>
        <v>1</v>
      </c>
      <c r="Q58" s="189">
        <f t="shared" ca="1" si="19"/>
        <v>1</v>
      </c>
      <c r="R58" s="189">
        <f t="shared" ca="1" si="19"/>
        <v>1</v>
      </c>
      <c r="S58" s="189">
        <f t="shared" ca="1" si="19"/>
        <v>1</v>
      </c>
      <c r="T58" s="189">
        <f t="shared" ca="1" si="19"/>
        <v>1</v>
      </c>
      <c r="U58" s="189">
        <f t="shared" ca="1" si="19"/>
        <v>1</v>
      </c>
      <c r="V58" s="189">
        <f t="shared" ca="1" si="19"/>
        <v>1</v>
      </c>
      <c r="W58" s="189">
        <f t="shared" ca="1" si="18"/>
        <v>1</v>
      </c>
      <c r="X58" s="189">
        <f t="shared" ca="1" si="18"/>
        <v>1</v>
      </c>
      <c r="Y58" s="189">
        <f t="shared" ca="1" si="18"/>
        <v>1</v>
      </c>
      <c r="Z58" s="189">
        <f t="shared" ca="1" si="18"/>
        <v>1</v>
      </c>
      <c r="AA58" s="189">
        <f t="shared" ca="1" si="18"/>
        <v>1</v>
      </c>
      <c r="AB58" s="189">
        <f t="shared" ca="1" si="18"/>
        <v>1</v>
      </c>
      <c r="AC58" s="189">
        <f t="shared" ca="1" si="18"/>
        <v>1</v>
      </c>
      <c r="AD58" s="189">
        <f t="shared" ca="1" si="18"/>
        <v>1</v>
      </c>
      <c r="AE58" s="189">
        <f t="shared" ca="1" si="18"/>
        <v>1</v>
      </c>
      <c r="AF58" s="189">
        <f t="shared" ca="1" si="18"/>
        <v>1</v>
      </c>
      <c r="AG58" s="189">
        <f t="shared" ca="1" si="21"/>
        <v>1</v>
      </c>
      <c r="AH58" s="189">
        <f t="shared" ca="1" si="21"/>
        <v>1</v>
      </c>
      <c r="AI58" s="189">
        <f t="shared" ca="1" si="21"/>
        <v>1</v>
      </c>
      <c r="AJ58" s="189">
        <f t="shared" ca="1" si="21"/>
        <v>1</v>
      </c>
      <c r="AK58" s="189">
        <f t="shared" ca="1" si="21"/>
        <v>1</v>
      </c>
      <c r="AL58" s="189">
        <f t="shared" ca="1" si="21"/>
        <v>1</v>
      </c>
      <c r="AM58" s="189">
        <f t="shared" ca="1" si="21"/>
        <v>1</v>
      </c>
      <c r="AN58" s="189">
        <f t="shared" ca="1" si="21"/>
        <v>1</v>
      </c>
      <c r="AO58" s="189">
        <f t="shared" ca="1" si="21"/>
        <v>1</v>
      </c>
      <c r="AP58" s="189">
        <f t="shared" ca="1" si="21"/>
        <v>1</v>
      </c>
      <c r="AQ58" s="189">
        <f t="shared" ca="1" si="20"/>
        <v>1</v>
      </c>
      <c r="AR58" s="189">
        <f t="shared" ca="1" si="20"/>
        <v>1</v>
      </c>
      <c r="AS58" s="189">
        <f t="shared" ca="1" si="20"/>
        <v>1</v>
      </c>
      <c r="AT58" s="189">
        <f t="shared" ca="1" si="20"/>
        <v>1</v>
      </c>
      <c r="AU58" s="189">
        <f t="shared" ca="1" si="20"/>
        <v>1</v>
      </c>
      <c r="AV58" s="189">
        <f t="shared" ca="1" si="20"/>
        <v>1</v>
      </c>
      <c r="AW58" s="189">
        <f t="shared" ca="1" si="20"/>
        <v>1</v>
      </c>
      <c r="AX58" s="189">
        <f t="shared" ca="1" si="20"/>
        <v>1</v>
      </c>
      <c r="AY58" s="189">
        <f t="shared" ca="1" si="20"/>
        <v>1</v>
      </c>
      <c r="AZ58" s="189">
        <f t="shared" ca="1" si="20"/>
        <v>1</v>
      </c>
      <c r="BA58" s="189">
        <f t="shared" ca="1" si="22"/>
        <v>1</v>
      </c>
      <c r="BB58" s="189">
        <f t="shared" ca="1" si="22"/>
        <v>1</v>
      </c>
      <c r="BC58" s="189">
        <f t="shared" ca="1" si="22"/>
        <v>1</v>
      </c>
      <c r="BD58" s="189">
        <f t="shared" ca="1" si="22"/>
        <v>1</v>
      </c>
      <c r="BE58" s="189">
        <f t="shared" ca="1" si="22"/>
        <v>1</v>
      </c>
      <c r="BF58" s="189">
        <f t="shared" ca="1" si="22"/>
        <v>1</v>
      </c>
      <c r="BG58" s="189">
        <f t="shared" ca="1" si="22"/>
        <v>1</v>
      </c>
      <c r="BH58" s="189">
        <f t="shared" ca="1" si="22"/>
        <v>1</v>
      </c>
      <c r="BI58" s="189">
        <f t="shared" ca="1" si="22"/>
        <v>1</v>
      </c>
      <c r="BJ58" s="189">
        <f t="shared" ca="1" si="22"/>
        <v>1</v>
      </c>
      <c r="BK58" s="189">
        <f t="shared" ca="1" si="22"/>
        <v>1</v>
      </c>
      <c r="BL58" s="189">
        <f t="shared" ca="1" si="22"/>
        <v>1</v>
      </c>
    </row>
    <row r="59" spans="1:64" s="182" customFormat="1" ht="30" hidden="1" customHeight="1">
      <c r="A59" s="183"/>
      <c r="B59" s="187" t="s">
        <v>167</v>
      </c>
      <c r="C59" s="187" t="str">
        <f>VLOOKUP(B59,'Resource Demand '!$C$4:$X$110,7,FALSE)</f>
        <v>Mumbai</v>
      </c>
      <c r="D59" s="187" t="str">
        <f>VLOOKUP(B59,'Resource Demand '!$C$4:$X$110,8,FALSE)</f>
        <v>Kotak</v>
      </c>
      <c r="E59" s="187" t="s">
        <v>68</v>
      </c>
      <c r="F59" s="268" t="s">
        <v>288</v>
      </c>
      <c r="G59" s="187" t="s">
        <v>178</v>
      </c>
      <c r="H59" s="187" t="s">
        <v>738</v>
      </c>
      <c r="I59" s="188">
        <v>43119</v>
      </c>
      <c r="J59" s="188">
        <v>43251</v>
      </c>
      <c r="K59" s="188"/>
      <c r="L59" s="269">
        <v>1</v>
      </c>
      <c r="M59" s="189">
        <f t="shared" ca="1" si="19"/>
        <v>1</v>
      </c>
      <c r="N59" s="189">
        <f t="shared" ca="1" si="19"/>
        <v>1</v>
      </c>
      <c r="O59" s="189">
        <f t="shared" ca="1" si="19"/>
        <v>1</v>
      </c>
      <c r="P59" s="189">
        <f t="shared" ca="1" si="19"/>
        <v>1</v>
      </c>
      <c r="Q59" s="189">
        <f t="shared" ca="1" si="19"/>
        <v>1</v>
      </c>
      <c r="R59" s="189">
        <f t="shared" ca="1" si="19"/>
        <v>1</v>
      </c>
      <c r="S59" s="189">
        <f t="shared" ca="1" si="19"/>
        <v>1</v>
      </c>
      <c r="T59" s="189">
        <f t="shared" ca="1" si="19"/>
        <v>1</v>
      </c>
      <c r="U59" s="189">
        <f t="shared" ca="1" si="19"/>
        <v>1</v>
      </c>
      <c r="V59" s="189">
        <f t="shared" ca="1" si="19"/>
        <v>1</v>
      </c>
      <c r="W59" s="189">
        <f t="shared" ca="1" si="18"/>
        <v>1</v>
      </c>
      <c r="X59" s="189">
        <f t="shared" ca="1" si="18"/>
        <v>1</v>
      </c>
      <c r="Y59" s="189">
        <f t="shared" ca="1" si="18"/>
        <v>1</v>
      </c>
      <c r="Z59" s="189">
        <f t="shared" ca="1" si="18"/>
        <v>1</v>
      </c>
      <c r="AA59" s="189">
        <f t="shared" ca="1" si="18"/>
        <v>1</v>
      </c>
      <c r="AB59" s="189">
        <f t="shared" ca="1" si="18"/>
        <v>1</v>
      </c>
      <c r="AC59" s="189">
        <f t="shared" ca="1" si="18"/>
        <v>1</v>
      </c>
      <c r="AD59" s="189">
        <f t="shared" ca="1" si="18"/>
        <v>1</v>
      </c>
      <c r="AE59" s="189">
        <f t="shared" ca="1" si="18"/>
        <v>1</v>
      </c>
      <c r="AF59" s="189">
        <f t="shared" ca="1" si="18"/>
        <v>1</v>
      </c>
      <c r="AG59" s="189">
        <f t="shared" ca="1" si="21"/>
        <v>1</v>
      </c>
      <c r="AH59" s="189">
        <f t="shared" ca="1" si="21"/>
        <v>1</v>
      </c>
      <c r="AI59" s="189">
        <f t="shared" ca="1" si="21"/>
        <v>1</v>
      </c>
      <c r="AJ59" s="189">
        <f t="shared" ca="1" si="21"/>
        <v>1</v>
      </c>
      <c r="AK59" s="189">
        <f t="shared" ca="1" si="21"/>
        <v>1</v>
      </c>
      <c r="AL59" s="189">
        <f t="shared" ca="1" si="21"/>
        <v>1</v>
      </c>
      <c r="AM59" s="189">
        <f t="shared" ca="1" si="21"/>
        <v>1</v>
      </c>
      <c r="AN59" s="189">
        <f t="shared" ca="1" si="21"/>
        <v>1</v>
      </c>
      <c r="AO59" s="189">
        <f t="shared" ca="1" si="21"/>
        <v>1</v>
      </c>
      <c r="AP59" s="189">
        <f t="shared" ca="1" si="21"/>
        <v>1</v>
      </c>
      <c r="AQ59" s="189">
        <f t="shared" ca="1" si="20"/>
        <v>1</v>
      </c>
      <c r="AR59" s="189">
        <f t="shared" ca="1" si="20"/>
        <v>1</v>
      </c>
      <c r="AS59" s="189">
        <f t="shared" ca="1" si="20"/>
        <v>1</v>
      </c>
      <c r="AT59" s="189">
        <f t="shared" ca="1" si="20"/>
        <v>1</v>
      </c>
      <c r="AU59" s="189">
        <f t="shared" ca="1" si="20"/>
        <v>1</v>
      </c>
      <c r="AV59" s="189">
        <f t="shared" ca="1" si="20"/>
        <v>1</v>
      </c>
      <c r="AW59" s="189">
        <f t="shared" ca="1" si="20"/>
        <v>1</v>
      </c>
      <c r="AX59" s="189">
        <f t="shared" ca="1" si="20"/>
        <v>1</v>
      </c>
      <c r="AY59" s="189">
        <f t="shared" ca="1" si="20"/>
        <v>1</v>
      </c>
      <c r="AZ59" s="189">
        <f t="shared" ca="1" si="20"/>
        <v>1</v>
      </c>
      <c r="BA59" s="189">
        <f t="shared" ca="1" si="22"/>
        <v>1</v>
      </c>
      <c r="BB59" s="189">
        <f t="shared" ca="1" si="22"/>
        <v>1</v>
      </c>
      <c r="BC59" s="189">
        <f t="shared" ca="1" si="22"/>
        <v>1</v>
      </c>
      <c r="BD59" s="189">
        <f t="shared" ca="1" si="22"/>
        <v>1</v>
      </c>
      <c r="BE59" s="189">
        <f t="shared" ca="1" si="22"/>
        <v>1</v>
      </c>
      <c r="BF59" s="189">
        <f t="shared" ca="1" si="22"/>
        <v>1</v>
      </c>
      <c r="BG59" s="189">
        <f t="shared" ca="1" si="22"/>
        <v>1</v>
      </c>
      <c r="BH59" s="189">
        <f t="shared" ca="1" si="22"/>
        <v>1</v>
      </c>
      <c r="BI59" s="189">
        <f t="shared" ca="1" si="22"/>
        <v>1</v>
      </c>
      <c r="BJ59" s="189">
        <f t="shared" ca="1" si="22"/>
        <v>1</v>
      </c>
      <c r="BK59" s="189">
        <f t="shared" ca="1" si="22"/>
        <v>1</v>
      </c>
      <c r="BL59" s="189">
        <f t="shared" ca="1" si="22"/>
        <v>1</v>
      </c>
    </row>
    <row r="60" spans="1:64" s="182" customFormat="1" ht="30" hidden="1" customHeight="1">
      <c r="A60" s="183"/>
      <c r="B60" s="187" t="s">
        <v>167</v>
      </c>
      <c r="C60" s="187" t="str">
        <f>VLOOKUP(B60,'Resource Demand '!$C$4:$X$110,7,FALSE)</f>
        <v>Mumbai</v>
      </c>
      <c r="D60" s="187" t="str">
        <f>VLOOKUP(B60,'Resource Demand '!$C$4:$X$110,8,FALSE)</f>
        <v>Kotak</v>
      </c>
      <c r="E60" s="187" t="s">
        <v>68</v>
      </c>
      <c r="F60" s="268" t="s">
        <v>232</v>
      </c>
      <c r="G60" s="187" t="str">
        <f>VLOOKUP(B60,'Resource Demand '!$C$4:$X$110,10,FALSE)</f>
        <v>Technical Consultant</v>
      </c>
      <c r="H60" s="187" t="s">
        <v>741</v>
      </c>
      <c r="I60" s="188">
        <v>43119</v>
      </c>
      <c r="J60" s="188">
        <v>43251</v>
      </c>
      <c r="K60" s="188"/>
      <c r="L60" s="269">
        <v>1</v>
      </c>
      <c r="M60" s="189">
        <f t="shared" ca="1" si="19"/>
        <v>1</v>
      </c>
      <c r="N60" s="189">
        <f t="shared" ca="1" si="19"/>
        <v>1</v>
      </c>
      <c r="O60" s="189">
        <f t="shared" ca="1" si="19"/>
        <v>1</v>
      </c>
      <c r="P60" s="189">
        <f t="shared" ca="1" si="19"/>
        <v>1</v>
      </c>
      <c r="Q60" s="189">
        <f t="shared" ca="1" si="19"/>
        <v>1</v>
      </c>
      <c r="R60" s="189">
        <f t="shared" ca="1" si="19"/>
        <v>1</v>
      </c>
      <c r="S60" s="189">
        <f t="shared" ca="1" si="19"/>
        <v>1</v>
      </c>
      <c r="T60" s="189">
        <f t="shared" ca="1" si="19"/>
        <v>1</v>
      </c>
      <c r="U60" s="189">
        <f t="shared" ca="1" si="19"/>
        <v>1</v>
      </c>
      <c r="V60" s="189">
        <f t="shared" ca="1" si="19"/>
        <v>1</v>
      </c>
      <c r="W60" s="189">
        <f t="shared" ca="1" si="18"/>
        <v>1</v>
      </c>
      <c r="X60" s="189">
        <f t="shared" ca="1" si="18"/>
        <v>1</v>
      </c>
      <c r="Y60" s="189">
        <f t="shared" ca="1" si="18"/>
        <v>1</v>
      </c>
      <c r="Z60" s="189">
        <f t="shared" ca="1" si="18"/>
        <v>1</v>
      </c>
      <c r="AA60" s="189">
        <f t="shared" ca="1" si="18"/>
        <v>1</v>
      </c>
      <c r="AB60" s="189">
        <f t="shared" ca="1" si="18"/>
        <v>1</v>
      </c>
      <c r="AC60" s="189">
        <f t="shared" ca="1" si="18"/>
        <v>1</v>
      </c>
      <c r="AD60" s="189">
        <f t="shared" ca="1" si="18"/>
        <v>1</v>
      </c>
      <c r="AE60" s="189">
        <f t="shared" ca="1" si="18"/>
        <v>1</v>
      </c>
      <c r="AF60" s="189">
        <f t="shared" ca="1" si="18"/>
        <v>1</v>
      </c>
      <c r="AG60" s="189">
        <f t="shared" ca="1" si="21"/>
        <v>1</v>
      </c>
      <c r="AH60" s="189">
        <f t="shared" ca="1" si="21"/>
        <v>1</v>
      </c>
      <c r="AI60" s="189">
        <f t="shared" ca="1" si="21"/>
        <v>1</v>
      </c>
      <c r="AJ60" s="189">
        <f t="shared" ca="1" si="21"/>
        <v>1</v>
      </c>
      <c r="AK60" s="189">
        <f t="shared" ca="1" si="21"/>
        <v>1</v>
      </c>
      <c r="AL60" s="189">
        <f t="shared" ca="1" si="21"/>
        <v>1</v>
      </c>
      <c r="AM60" s="189">
        <f t="shared" ca="1" si="21"/>
        <v>1</v>
      </c>
      <c r="AN60" s="189">
        <f t="shared" ca="1" si="21"/>
        <v>1</v>
      </c>
      <c r="AO60" s="189">
        <f t="shared" ca="1" si="21"/>
        <v>1</v>
      </c>
      <c r="AP60" s="189">
        <f t="shared" ca="1" si="21"/>
        <v>1</v>
      </c>
      <c r="AQ60" s="189">
        <f t="shared" ca="1" si="20"/>
        <v>1</v>
      </c>
      <c r="AR60" s="189">
        <f t="shared" ca="1" si="20"/>
        <v>1</v>
      </c>
      <c r="AS60" s="189">
        <f t="shared" ca="1" si="20"/>
        <v>1</v>
      </c>
      <c r="AT60" s="189">
        <f t="shared" ca="1" si="20"/>
        <v>1</v>
      </c>
      <c r="AU60" s="189">
        <f t="shared" ca="1" si="20"/>
        <v>1</v>
      </c>
      <c r="AV60" s="189">
        <f t="shared" ca="1" si="20"/>
        <v>1</v>
      </c>
      <c r="AW60" s="189">
        <f t="shared" ca="1" si="20"/>
        <v>1</v>
      </c>
      <c r="AX60" s="189">
        <f t="shared" ca="1" si="20"/>
        <v>1</v>
      </c>
      <c r="AY60" s="189">
        <f t="shared" ca="1" si="20"/>
        <v>1</v>
      </c>
      <c r="AZ60" s="189">
        <f t="shared" ca="1" si="20"/>
        <v>1</v>
      </c>
      <c r="BA60" s="189">
        <f t="shared" ca="1" si="22"/>
        <v>1</v>
      </c>
      <c r="BB60" s="189">
        <f t="shared" ca="1" si="22"/>
        <v>1</v>
      </c>
      <c r="BC60" s="189">
        <f t="shared" ca="1" si="22"/>
        <v>1</v>
      </c>
      <c r="BD60" s="189">
        <f t="shared" ca="1" si="22"/>
        <v>1</v>
      </c>
      <c r="BE60" s="189">
        <f t="shared" ca="1" si="22"/>
        <v>1</v>
      </c>
      <c r="BF60" s="189">
        <f t="shared" ca="1" si="22"/>
        <v>1</v>
      </c>
      <c r="BG60" s="189">
        <f t="shared" ca="1" si="22"/>
        <v>1</v>
      </c>
      <c r="BH60" s="189">
        <f t="shared" ca="1" si="22"/>
        <v>1</v>
      </c>
      <c r="BI60" s="189">
        <f t="shared" ca="1" si="22"/>
        <v>1</v>
      </c>
      <c r="BJ60" s="189">
        <f t="shared" ca="1" si="22"/>
        <v>1</v>
      </c>
      <c r="BK60" s="189">
        <f t="shared" ca="1" si="22"/>
        <v>1</v>
      </c>
      <c r="BL60" s="189">
        <f t="shared" ca="1" si="22"/>
        <v>1</v>
      </c>
    </row>
    <row r="61" spans="1:64" s="182" customFormat="1" ht="30" hidden="1" customHeight="1">
      <c r="A61" s="183"/>
      <c r="B61" s="187" t="s">
        <v>167</v>
      </c>
      <c r="C61" s="187" t="str">
        <f>VLOOKUP(B61,'Resource Demand '!$C$4:$X$110,7,FALSE)</f>
        <v>Mumbai</v>
      </c>
      <c r="D61" s="187" t="str">
        <f>VLOOKUP(B61,'Resource Demand '!$C$4:$X$110,8,FALSE)</f>
        <v>Kotak</v>
      </c>
      <c r="E61" s="187" t="s">
        <v>68</v>
      </c>
      <c r="F61" s="268" t="s">
        <v>234</v>
      </c>
      <c r="G61" s="187" t="str">
        <f>VLOOKUP(B61,'Resource Demand '!$C$4:$X$110,10,FALSE)</f>
        <v>Technical Consultant</v>
      </c>
      <c r="H61" s="187" t="s">
        <v>742</v>
      </c>
      <c r="I61" s="188">
        <v>43120</v>
      </c>
      <c r="J61" s="188">
        <v>43205</v>
      </c>
      <c r="K61" s="188"/>
      <c r="L61" s="269">
        <v>1</v>
      </c>
      <c r="M61" s="189">
        <f t="shared" ca="1" si="19"/>
        <v>1</v>
      </c>
      <c r="N61" s="189">
        <f t="shared" ca="1" si="19"/>
        <v>1</v>
      </c>
      <c r="O61" s="189">
        <f t="shared" ca="1" si="19"/>
        <v>1</v>
      </c>
      <c r="P61" s="189">
        <f t="shared" ca="1" si="19"/>
        <v>1</v>
      </c>
      <c r="Q61" s="189">
        <f t="shared" ca="1" si="19"/>
        <v>1</v>
      </c>
      <c r="R61" s="189">
        <f t="shared" ca="1" si="19"/>
        <v>1</v>
      </c>
      <c r="S61" s="189">
        <f t="shared" ca="1" si="19"/>
        <v>1</v>
      </c>
      <c r="T61" s="189">
        <f t="shared" ca="1" si="19"/>
        <v>1</v>
      </c>
      <c r="U61" s="189">
        <f t="shared" ca="1" si="19"/>
        <v>1</v>
      </c>
      <c r="V61" s="189">
        <f t="shared" ca="1" si="19"/>
        <v>1</v>
      </c>
      <c r="W61" s="189">
        <f t="shared" ca="1" si="18"/>
        <v>1</v>
      </c>
      <c r="X61" s="189">
        <f t="shared" ca="1" si="18"/>
        <v>1</v>
      </c>
      <c r="Y61" s="189">
        <f t="shared" ca="1" si="18"/>
        <v>1</v>
      </c>
      <c r="Z61" s="189">
        <f t="shared" ca="1" si="18"/>
        <v>1</v>
      </c>
      <c r="AA61" s="189">
        <f t="shared" ca="1" si="18"/>
        <v>1</v>
      </c>
      <c r="AB61" s="189">
        <f t="shared" ca="1" si="18"/>
        <v>1</v>
      </c>
      <c r="AC61" s="189">
        <f t="shared" ca="1" si="18"/>
        <v>1</v>
      </c>
      <c r="AD61" s="189">
        <f t="shared" ca="1" si="18"/>
        <v>1</v>
      </c>
      <c r="AE61" s="189">
        <f t="shared" ca="1" si="18"/>
        <v>1</v>
      </c>
      <c r="AF61" s="189">
        <f t="shared" ca="1" si="18"/>
        <v>1</v>
      </c>
      <c r="AG61" s="189">
        <f t="shared" ca="1" si="21"/>
        <v>1</v>
      </c>
      <c r="AH61" s="189">
        <f t="shared" ca="1" si="21"/>
        <v>1</v>
      </c>
      <c r="AI61" s="189">
        <f t="shared" ca="1" si="21"/>
        <v>1</v>
      </c>
      <c r="AJ61" s="189">
        <f t="shared" ca="1" si="21"/>
        <v>1</v>
      </c>
      <c r="AK61" s="189">
        <f t="shared" ca="1" si="21"/>
        <v>0</v>
      </c>
      <c r="AL61" s="189">
        <f t="shared" ca="1" si="21"/>
        <v>0</v>
      </c>
      <c r="AM61" s="189">
        <f t="shared" ca="1" si="21"/>
        <v>0</v>
      </c>
      <c r="AN61" s="189">
        <f t="shared" ca="1" si="21"/>
        <v>0</v>
      </c>
      <c r="AO61" s="189">
        <f t="shared" ca="1" si="21"/>
        <v>0</v>
      </c>
      <c r="AP61" s="189">
        <f t="shared" ca="1" si="21"/>
        <v>0</v>
      </c>
      <c r="AQ61" s="189">
        <f t="shared" ca="1" si="20"/>
        <v>0</v>
      </c>
      <c r="AR61" s="189">
        <f t="shared" ca="1" si="20"/>
        <v>0</v>
      </c>
      <c r="AS61" s="189">
        <f t="shared" ca="1" si="20"/>
        <v>0</v>
      </c>
      <c r="AT61" s="189">
        <f t="shared" ca="1" si="20"/>
        <v>0</v>
      </c>
      <c r="AU61" s="189">
        <f t="shared" ca="1" si="20"/>
        <v>0</v>
      </c>
      <c r="AV61" s="189">
        <f t="shared" ca="1" si="20"/>
        <v>0</v>
      </c>
      <c r="AW61" s="189">
        <f t="shared" ca="1" si="20"/>
        <v>0</v>
      </c>
      <c r="AX61" s="189">
        <f t="shared" ca="1" si="20"/>
        <v>0</v>
      </c>
      <c r="AY61" s="189">
        <f t="shared" ca="1" si="20"/>
        <v>0</v>
      </c>
      <c r="AZ61" s="189">
        <f t="shared" ca="1" si="20"/>
        <v>0</v>
      </c>
      <c r="BA61" s="189">
        <f t="shared" ca="1" si="22"/>
        <v>0</v>
      </c>
      <c r="BB61" s="189">
        <f t="shared" ca="1" si="22"/>
        <v>0</v>
      </c>
      <c r="BC61" s="189">
        <f t="shared" ca="1" si="22"/>
        <v>0</v>
      </c>
      <c r="BD61" s="189">
        <f t="shared" ca="1" si="22"/>
        <v>0</v>
      </c>
      <c r="BE61" s="189">
        <f t="shared" ca="1" si="22"/>
        <v>0</v>
      </c>
      <c r="BF61" s="189">
        <f t="shared" ca="1" si="22"/>
        <v>0</v>
      </c>
      <c r="BG61" s="189">
        <f t="shared" ca="1" si="22"/>
        <v>0</v>
      </c>
      <c r="BH61" s="189">
        <f t="shared" ca="1" si="22"/>
        <v>0</v>
      </c>
      <c r="BI61" s="189">
        <f t="shared" ca="1" si="22"/>
        <v>0</v>
      </c>
      <c r="BJ61" s="189">
        <f t="shared" ca="1" si="22"/>
        <v>0</v>
      </c>
      <c r="BK61" s="189">
        <f t="shared" ca="1" si="22"/>
        <v>0</v>
      </c>
      <c r="BL61" s="189">
        <f t="shared" ca="1" si="22"/>
        <v>0</v>
      </c>
    </row>
    <row r="62" spans="1:64" s="182" customFormat="1" ht="30" hidden="1" customHeight="1">
      <c r="A62" s="183"/>
      <c r="B62" s="187" t="s">
        <v>167</v>
      </c>
      <c r="C62" s="187" t="str">
        <f>VLOOKUP(B62,'Resource Demand '!$C$4:$X$110,7,FALSE)</f>
        <v>Mumbai</v>
      </c>
      <c r="D62" s="187" t="str">
        <f>VLOOKUP(B62,'Resource Demand '!$C$4:$X$110,8,FALSE)</f>
        <v>Kotak</v>
      </c>
      <c r="E62" s="187" t="s">
        <v>68</v>
      </c>
      <c r="F62" s="268" t="s">
        <v>302</v>
      </c>
      <c r="G62" s="187" t="s">
        <v>178</v>
      </c>
      <c r="H62" s="187" t="s">
        <v>738</v>
      </c>
      <c r="I62" s="188">
        <v>43121</v>
      </c>
      <c r="J62" s="188">
        <v>43251</v>
      </c>
      <c r="K62" s="188"/>
      <c r="L62" s="269">
        <v>1</v>
      </c>
      <c r="M62" s="189">
        <f t="shared" ca="1" si="19"/>
        <v>1</v>
      </c>
      <c r="N62" s="189">
        <f t="shared" ca="1" si="19"/>
        <v>1</v>
      </c>
      <c r="O62" s="189">
        <f t="shared" ca="1" si="19"/>
        <v>1</v>
      </c>
      <c r="P62" s="189">
        <f t="shared" ca="1" si="19"/>
        <v>1</v>
      </c>
      <c r="Q62" s="189">
        <f t="shared" ca="1" si="19"/>
        <v>1</v>
      </c>
      <c r="R62" s="189">
        <f t="shared" ca="1" si="19"/>
        <v>1</v>
      </c>
      <c r="S62" s="189">
        <f t="shared" ca="1" si="19"/>
        <v>1</v>
      </c>
      <c r="T62" s="189">
        <f t="shared" ca="1" si="19"/>
        <v>1</v>
      </c>
      <c r="U62" s="189">
        <f t="shared" ca="1" si="19"/>
        <v>1</v>
      </c>
      <c r="V62" s="189">
        <f t="shared" ca="1" si="19"/>
        <v>1</v>
      </c>
      <c r="W62" s="189">
        <f t="shared" ca="1" si="18"/>
        <v>1</v>
      </c>
      <c r="X62" s="189">
        <f t="shared" ca="1" si="18"/>
        <v>1</v>
      </c>
      <c r="Y62" s="189">
        <f t="shared" ca="1" si="18"/>
        <v>1</v>
      </c>
      <c r="Z62" s="189">
        <f t="shared" ca="1" si="18"/>
        <v>1</v>
      </c>
      <c r="AA62" s="189">
        <f t="shared" ca="1" si="18"/>
        <v>1</v>
      </c>
      <c r="AB62" s="189">
        <f t="shared" ca="1" si="18"/>
        <v>1</v>
      </c>
      <c r="AC62" s="189">
        <f t="shared" ca="1" si="18"/>
        <v>1</v>
      </c>
      <c r="AD62" s="189">
        <f t="shared" ca="1" si="18"/>
        <v>1</v>
      </c>
      <c r="AE62" s="189">
        <f t="shared" ca="1" si="18"/>
        <v>1</v>
      </c>
      <c r="AF62" s="189">
        <f t="shared" ca="1" si="18"/>
        <v>1</v>
      </c>
      <c r="AG62" s="189">
        <f t="shared" ca="1" si="21"/>
        <v>1</v>
      </c>
      <c r="AH62" s="189">
        <f t="shared" ca="1" si="21"/>
        <v>1</v>
      </c>
      <c r="AI62" s="189">
        <f t="shared" ca="1" si="21"/>
        <v>1</v>
      </c>
      <c r="AJ62" s="189">
        <f t="shared" ca="1" si="21"/>
        <v>1</v>
      </c>
      <c r="AK62" s="189">
        <f t="shared" ca="1" si="21"/>
        <v>1</v>
      </c>
      <c r="AL62" s="189">
        <f t="shared" ca="1" si="21"/>
        <v>1</v>
      </c>
      <c r="AM62" s="189">
        <f t="shared" ca="1" si="21"/>
        <v>1</v>
      </c>
      <c r="AN62" s="189">
        <f t="shared" ca="1" si="21"/>
        <v>1</v>
      </c>
      <c r="AO62" s="189">
        <f t="shared" ca="1" si="21"/>
        <v>1</v>
      </c>
      <c r="AP62" s="189">
        <f t="shared" ca="1" si="21"/>
        <v>1</v>
      </c>
      <c r="AQ62" s="189">
        <f t="shared" ca="1" si="20"/>
        <v>1</v>
      </c>
      <c r="AR62" s="189">
        <f t="shared" ca="1" si="20"/>
        <v>1</v>
      </c>
      <c r="AS62" s="189">
        <f t="shared" ca="1" si="20"/>
        <v>1</v>
      </c>
      <c r="AT62" s="189">
        <f t="shared" ca="1" si="20"/>
        <v>1</v>
      </c>
      <c r="AU62" s="189">
        <f t="shared" ca="1" si="20"/>
        <v>1</v>
      </c>
      <c r="AV62" s="189">
        <f t="shared" ca="1" si="20"/>
        <v>1</v>
      </c>
      <c r="AW62" s="189">
        <f t="shared" ca="1" si="20"/>
        <v>1</v>
      </c>
      <c r="AX62" s="189">
        <f t="shared" ca="1" si="20"/>
        <v>1</v>
      </c>
      <c r="AY62" s="189">
        <f t="shared" ca="1" si="20"/>
        <v>1</v>
      </c>
      <c r="AZ62" s="189">
        <f t="shared" ca="1" si="20"/>
        <v>1</v>
      </c>
      <c r="BA62" s="189">
        <f t="shared" ca="1" si="22"/>
        <v>1</v>
      </c>
      <c r="BB62" s="189">
        <f t="shared" ca="1" si="22"/>
        <v>1</v>
      </c>
      <c r="BC62" s="189">
        <f t="shared" ca="1" si="22"/>
        <v>1</v>
      </c>
      <c r="BD62" s="189">
        <f t="shared" ca="1" si="22"/>
        <v>1</v>
      </c>
      <c r="BE62" s="189">
        <f t="shared" ca="1" si="22"/>
        <v>1</v>
      </c>
      <c r="BF62" s="189">
        <f t="shared" ca="1" si="22"/>
        <v>1</v>
      </c>
      <c r="BG62" s="189">
        <f t="shared" ca="1" si="22"/>
        <v>1</v>
      </c>
      <c r="BH62" s="189">
        <f t="shared" ca="1" si="22"/>
        <v>1</v>
      </c>
      <c r="BI62" s="189">
        <f t="shared" ca="1" si="22"/>
        <v>1</v>
      </c>
      <c r="BJ62" s="189">
        <f t="shared" ca="1" si="22"/>
        <v>1</v>
      </c>
      <c r="BK62" s="189">
        <f t="shared" ca="1" si="22"/>
        <v>1</v>
      </c>
      <c r="BL62" s="189">
        <f t="shared" ca="1" si="22"/>
        <v>1</v>
      </c>
    </row>
    <row r="63" spans="1:64" s="182" customFormat="1" ht="30" hidden="1" customHeight="1">
      <c r="A63" s="183"/>
      <c r="B63" s="187" t="s">
        <v>540</v>
      </c>
      <c r="C63" s="187" t="str">
        <f>VLOOKUP(B63,'Resource Demand '!$C$4:$X$110,7,FALSE)</f>
        <v>Bangalore</v>
      </c>
      <c r="D63" s="187" t="str">
        <f>VLOOKUP(B63,'Resource Demand '!$C$4:$X$110,8,FALSE)</f>
        <v>Merck</v>
      </c>
      <c r="E63" s="187" t="s">
        <v>348</v>
      </c>
      <c r="F63" s="268" t="s">
        <v>294</v>
      </c>
      <c r="G63" s="187" t="str">
        <f>VLOOKUP(B63,'Resource Demand '!$C$4:$X$110,10,FALSE)</f>
        <v>Technical Consultant</v>
      </c>
      <c r="H63" s="187" t="str">
        <f>VLOOKUP(B63,'Resource Demand '!$C$4:$X$110,13,FALSE)</f>
        <v>PR to PO</v>
      </c>
      <c r="I63" s="188">
        <v>43123</v>
      </c>
      <c r="J63" s="188">
        <f>VLOOKUP(B63,'Resource Demand '!$C$4:$X$110,15,FALSE)</f>
        <v>43141</v>
      </c>
      <c r="K63" s="188"/>
      <c r="L63" s="269">
        <v>1</v>
      </c>
      <c r="M63" s="189">
        <f t="shared" ca="1" si="19"/>
        <v>0</v>
      </c>
      <c r="N63" s="189">
        <f t="shared" ca="1" si="19"/>
        <v>0</v>
      </c>
      <c r="O63" s="189">
        <f t="shared" ca="1" si="19"/>
        <v>0</v>
      </c>
      <c r="P63" s="189">
        <f t="shared" ca="1" si="19"/>
        <v>0</v>
      </c>
      <c r="Q63" s="189">
        <f t="shared" ca="1" si="19"/>
        <v>0</v>
      </c>
      <c r="R63" s="189">
        <f t="shared" ca="1" si="19"/>
        <v>0</v>
      </c>
      <c r="S63" s="189">
        <f t="shared" ca="1" si="19"/>
        <v>0</v>
      </c>
      <c r="T63" s="189">
        <f t="shared" ca="1" si="19"/>
        <v>0</v>
      </c>
      <c r="U63" s="189">
        <f t="shared" ca="1" si="19"/>
        <v>0</v>
      </c>
      <c r="V63" s="189">
        <f t="shared" ca="1" si="19"/>
        <v>0</v>
      </c>
      <c r="W63" s="189">
        <f t="shared" ca="1" si="18"/>
        <v>0</v>
      </c>
      <c r="X63" s="189">
        <f t="shared" ca="1" si="18"/>
        <v>0</v>
      </c>
      <c r="Y63" s="189">
        <f t="shared" ca="1" si="18"/>
        <v>0</v>
      </c>
      <c r="Z63" s="189">
        <f t="shared" ca="1" si="18"/>
        <v>0</v>
      </c>
      <c r="AA63" s="189">
        <f t="shared" ca="1" si="18"/>
        <v>0</v>
      </c>
      <c r="AB63" s="189">
        <f t="shared" ca="1" si="18"/>
        <v>0</v>
      </c>
      <c r="AC63" s="189">
        <f t="shared" ca="1" si="18"/>
        <v>0</v>
      </c>
      <c r="AD63" s="189">
        <f t="shared" ca="1" si="18"/>
        <v>0</v>
      </c>
      <c r="AE63" s="189">
        <f t="shared" ca="1" si="18"/>
        <v>0</v>
      </c>
      <c r="AF63" s="189">
        <f t="shared" ca="1" si="18"/>
        <v>0</v>
      </c>
      <c r="AG63" s="189">
        <f t="shared" ca="1" si="21"/>
        <v>0</v>
      </c>
      <c r="AH63" s="189">
        <f t="shared" ca="1" si="21"/>
        <v>0</v>
      </c>
      <c r="AI63" s="189">
        <f t="shared" ca="1" si="21"/>
        <v>0</v>
      </c>
      <c r="AJ63" s="189">
        <f t="shared" ca="1" si="21"/>
        <v>0</v>
      </c>
      <c r="AK63" s="189">
        <f t="shared" ca="1" si="21"/>
        <v>0</v>
      </c>
      <c r="AL63" s="189">
        <f t="shared" ca="1" si="21"/>
        <v>0</v>
      </c>
      <c r="AM63" s="189">
        <f t="shared" ca="1" si="21"/>
        <v>0</v>
      </c>
      <c r="AN63" s="189">
        <f t="shared" ca="1" si="21"/>
        <v>0</v>
      </c>
      <c r="AO63" s="189">
        <f t="shared" ca="1" si="21"/>
        <v>0</v>
      </c>
      <c r="AP63" s="189">
        <f t="shared" ca="1" si="21"/>
        <v>0</v>
      </c>
      <c r="AQ63" s="189">
        <f t="shared" ca="1" si="20"/>
        <v>0</v>
      </c>
      <c r="AR63" s="189">
        <f t="shared" ca="1" si="20"/>
        <v>0</v>
      </c>
      <c r="AS63" s="189">
        <f t="shared" ca="1" si="20"/>
        <v>0</v>
      </c>
      <c r="AT63" s="189">
        <f t="shared" ca="1" si="20"/>
        <v>0</v>
      </c>
      <c r="AU63" s="189">
        <f t="shared" ca="1" si="20"/>
        <v>0</v>
      </c>
      <c r="AV63" s="189">
        <f t="shared" ca="1" si="20"/>
        <v>0</v>
      </c>
      <c r="AW63" s="189">
        <f t="shared" ca="1" si="20"/>
        <v>0</v>
      </c>
      <c r="AX63" s="189">
        <f t="shared" ca="1" si="20"/>
        <v>0</v>
      </c>
      <c r="AY63" s="189">
        <f t="shared" ca="1" si="20"/>
        <v>0</v>
      </c>
      <c r="AZ63" s="189">
        <f t="shared" ca="1" si="20"/>
        <v>0</v>
      </c>
      <c r="BA63" s="189">
        <f t="shared" ca="1" si="22"/>
        <v>0</v>
      </c>
      <c r="BB63" s="189">
        <f t="shared" ca="1" si="22"/>
        <v>0</v>
      </c>
      <c r="BC63" s="189">
        <f t="shared" ca="1" si="22"/>
        <v>0</v>
      </c>
      <c r="BD63" s="189">
        <f t="shared" ca="1" si="22"/>
        <v>0</v>
      </c>
      <c r="BE63" s="189">
        <f t="shared" ca="1" si="22"/>
        <v>0</v>
      </c>
      <c r="BF63" s="189">
        <f t="shared" ca="1" si="22"/>
        <v>0</v>
      </c>
      <c r="BG63" s="189">
        <f t="shared" ca="1" si="22"/>
        <v>0</v>
      </c>
      <c r="BH63" s="189">
        <f t="shared" ca="1" si="22"/>
        <v>0</v>
      </c>
      <c r="BI63" s="189">
        <f t="shared" ca="1" si="22"/>
        <v>0</v>
      </c>
      <c r="BJ63" s="189">
        <f t="shared" ca="1" si="22"/>
        <v>0</v>
      </c>
      <c r="BK63" s="189">
        <f t="shared" ca="1" si="22"/>
        <v>0</v>
      </c>
      <c r="BL63" s="189">
        <f t="shared" ca="1" si="22"/>
        <v>0</v>
      </c>
    </row>
    <row r="64" spans="1:64" s="182" customFormat="1" ht="30" hidden="1" customHeight="1">
      <c r="A64" s="183"/>
      <c r="B64" s="187" t="s">
        <v>540</v>
      </c>
      <c r="C64" s="187" t="str">
        <f>VLOOKUP(B64,'Resource Demand '!$C$4:$X$110,7,FALSE)</f>
        <v>Bangalore</v>
      </c>
      <c r="D64" s="187" t="str">
        <f>VLOOKUP(B64,'Resource Demand '!$C$4:$X$110,8,FALSE)</f>
        <v>Merck</v>
      </c>
      <c r="E64" s="187" t="s">
        <v>348</v>
      </c>
      <c r="F64" s="268" t="s">
        <v>236</v>
      </c>
      <c r="G64" s="187" t="str">
        <f>VLOOKUP(B64,'Resource Demand '!$C$4:$X$110,10,FALSE)</f>
        <v>Technical Consultant</v>
      </c>
      <c r="H64" s="187" t="str">
        <f>VLOOKUP(B64,'Resource Demand '!$C$4:$X$110,13,FALSE)</f>
        <v>PR to PO</v>
      </c>
      <c r="I64" s="188">
        <v>43124</v>
      </c>
      <c r="J64" s="188">
        <f>VLOOKUP(B64,'Resource Demand '!$C$4:$X$110,15,FALSE)</f>
        <v>43141</v>
      </c>
      <c r="K64" s="188"/>
      <c r="L64" s="269">
        <v>1</v>
      </c>
      <c r="M64" s="189">
        <f t="shared" ca="1" si="19"/>
        <v>0</v>
      </c>
      <c r="N64" s="189">
        <f t="shared" ca="1" si="19"/>
        <v>0</v>
      </c>
      <c r="O64" s="189">
        <f t="shared" ca="1" si="19"/>
        <v>0</v>
      </c>
      <c r="P64" s="189">
        <f t="shared" ca="1" si="19"/>
        <v>0</v>
      </c>
      <c r="Q64" s="189">
        <f t="shared" ca="1" si="19"/>
        <v>0</v>
      </c>
      <c r="R64" s="189">
        <f t="shared" ca="1" si="19"/>
        <v>0</v>
      </c>
      <c r="S64" s="189">
        <f t="shared" ca="1" si="19"/>
        <v>0</v>
      </c>
      <c r="T64" s="189">
        <f t="shared" ca="1" si="19"/>
        <v>0</v>
      </c>
      <c r="U64" s="189">
        <f t="shared" ca="1" si="19"/>
        <v>0</v>
      </c>
      <c r="V64" s="189">
        <f t="shared" ca="1" si="19"/>
        <v>0</v>
      </c>
      <c r="W64" s="189">
        <f t="shared" ca="1" si="18"/>
        <v>0</v>
      </c>
      <c r="X64" s="189">
        <f t="shared" ca="1" si="18"/>
        <v>0</v>
      </c>
      <c r="Y64" s="189">
        <f t="shared" ca="1" si="18"/>
        <v>0</v>
      </c>
      <c r="Z64" s="189">
        <f t="shared" ca="1" si="18"/>
        <v>0</v>
      </c>
      <c r="AA64" s="189">
        <f t="shared" ca="1" si="18"/>
        <v>0</v>
      </c>
      <c r="AB64" s="189">
        <f t="shared" ca="1" si="18"/>
        <v>0</v>
      </c>
      <c r="AC64" s="189">
        <f t="shared" ca="1" si="18"/>
        <v>0</v>
      </c>
      <c r="AD64" s="189">
        <f t="shared" ca="1" si="18"/>
        <v>0</v>
      </c>
      <c r="AE64" s="189">
        <f t="shared" ca="1" si="18"/>
        <v>0</v>
      </c>
      <c r="AF64" s="189">
        <f t="shared" ca="1" si="18"/>
        <v>0</v>
      </c>
      <c r="AG64" s="189">
        <f t="shared" ca="1" si="21"/>
        <v>0</v>
      </c>
      <c r="AH64" s="189">
        <f t="shared" ca="1" si="21"/>
        <v>0</v>
      </c>
      <c r="AI64" s="189">
        <f t="shared" ca="1" si="21"/>
        <v>0</v>
      </c>
      <c r="AJ64" s="189">
        <f t="shared" ca="1" si="21"/>
        <v>0</v>
      </c>
      <c r="AK64" s="189">
        <f t="shared" ca="1" si="21"/>
        <v>0</v>
      </c>
      <c r="AL64" s="189">
        <f t="shared" ca="1" si="21"/>
        <v>0</v>
      </c>
      <c r="AM64" s="189">
        <f t="shared" ca="1" si="21"/>
        <v>0</v>
      </c>
      <c r="AN64" s="189">
        <f t="shared" ca="1" si="21"/>
        <v>0</v>
      </c>
      <c r="AO64" s="189">
        <f t="shared" ca="1" si="21"/>
        <v>0</v>
      </c>
      <c r="AP64" s="189">
        <f t="shared" ca="1" si="21"/>
        <v>0</v>
      </c>
      <c r="AQ64" s="189">
        <f t="shared" ca="1" si="20"/>
        <v>0</v>
      </c>
      <c r="AR64" s="189">
        <f t="shared" ca="1" si="20"/>
        <v>0</v>
      </c>
      <c r="AS64" s="189">
        <f t="shared" ca="1" si="20"/>
        <v>0</v>
      </c>
      <c r="AT64" s="189">
        <f t="shared" ca="1" si="20"/>
        <v>0</v>
      </c>
      <c r="AU64" s="189">
        <f t="shared" ca="1" si="20"/>
        <v>0</v>
      </c>
      <c r="AV64" s="189">
        <f t="shared" ca="1" si="20"/>
        <v>0</v>
      </c>
      <c r="AW64" s="189">
        <f t="shared" ca="1" si="20"/>
        <v>0</v>
      </c>
      <c r="AX64" s="189">
        <f t="shared" ca="1" si="20"/>
        <v>0</v>
      </c>
      <c r="AY64" s="189">
        <f t="shared" ca="1" si="20"/>
        <v>0</v>
      </c>
      <c r="AZ64" s="189">
        <f t="shared" ca="1" si="20"/>
        <v>0</v>
      </c>
      <c r="BA64" s="189">
        <f t="shared" ca="1" si="22"/>
        <v>0</v>
      </c>
      <c r="BB64" s="189">
        <f t="shared" ca="1" si="22"/>
        <v>0</v>
      </c>
      <c r="BC64" s="189">
        <f t="shared" ca="1" si="22"/>
        <v>0</v>
      </c>
      <c r="BD64" s="189">
        <f t="shared" ca="1" si="22"/>
        <v>0</v>
      </c>
      <c r="BE64" s="189">
        <f t="shared" ca="1" si="22"/>
        <v>0</v>
      </c>
      <c r="BF64" s="189">
        <f t="shared" ca="1" si="22"/>
        <v>0</v>
      </c>
      <c r="BG64" s="189">
        <f t="shared" ca="1" si="22"/>
        <v>0</v>
      </c>
      <c r="BH64" s="189">
        <f t="shared" ca="1" si="22"/>
        <v>0</v>
      </c>
      <c r="BI64" s="189">
        <f t="shared" ca="1" si="22"/>
        <v>0</v>
      </c>
      <c r="BJ64" s="189">
        <f t="shared" ca="1" si="22"/>
        <v>0</v>
      </c>
      <c r="BK64" s="189">
        <f t="shared" ca="1" si="22"/>
        <v>0</v>
      </c>
      <c r="BL64" s="189">
        <f t="shared" ca="1" si="22"/>
        <v>0</v>
      </c>
    </row>
    <row r="65" spans="1:64" s="182" customFormat="1" ht="30" hidden="1" customHeight="1">
      <c r="A65" s="183"/>
      <c r="B65" s="187" t="s">
        <v>523</v>
      </c>
      <c r="C65" s="187" t="str">
        <f>VLOOKUP(B65,'Resource Demand '!$C$4:$X$110,7,FALSE)</f>
        <v>Gurgaon</v>
      </c>
      <c r="D65" s="187" t="str">
        <f>VLOOKUP(B65,'Resource Demand '!$C$4:$X$110,8,FALSE)</f>
        <v>One India</v>
      </c>
      <c r="E65" s="187" t="s">
        <v>348</v>
      </c>
      <c r="F65" s="268" t="s">
        <v>193</v>
      </c>
      <c r="G65" s="187" t="str">
        <f>VLOOKUP(B65,'Resource Demand '!$C$4:$X$110,10,FALSE)</f>
        <v>Technical Consultant</v>
      </c>
      <c r="H65" s="187" t="str">
        <f>VLOOKUP(B65,'Resource Demand '!$C$4:$X$110,13,FALSE)</f>
        <v>VB Script</v>
      </c>
      <c r="I65" s="188">
        <v>43126</v>
      </c>
      <c r="J65" s="188">
        <f>VLOOKUP(B65,'Resource Demand '!$C$4:$X$110,15,FALSE)</f>
        <v>43169</v>
      </c>
      <c r="K65" s="188"/>
      <c r="L65" s="269">
        <v>1</v>
      </c>
      <c r="M65" s="189">
        <f t="shared" ca="1" si="19"/>
        <v>0</v>
      </c>
      <c r="N65" s="189">
        <f t="shared" ca="1" si="19"/>
        <v>0</v>
      </c>
      <c r="O65" s="189">
        <f t="shared" ca="1" si="19"/>
        <v>0</v>
      </c>
      <c r="P65" s="189">
        <f t="shared" ca="1" si="19"/>
        <v>0</v>
      </c>
      <c r="Q65" s="189">
        <f t="shared" ca="1" si="19"/>
        <v>0</v>
      </c>
      <c r="R65" s="189">
        <f t="shared" ca="1" si="19"/>
        <v>0</v>
      </c>
      <c r="S65" s="189">
        <f t="shared" ca="1" si="19"/>
        <v>0</v>
      </c>
      <c r="T65" s="189">
        <f t="shared" ca="1" si="19"/>
        <v>0</v>
      </c>
      <c r="U65" s="189">
        <f t="shared" ca="1" si="19"/>
        <v>0</v>
      </c>
      <c r="V65" s="189">
        <f t="shared" ca="1" si="19"/>
        <v>0</v>
      </c>
      <c r="W65" s="189">
        <f t="shared" ca="1" si="18"/>
        <v>0</v>
      </c>
      <c r="X65" s="189">
        <f t="shared" ca="1" si="18"/>
        <v>0</v>
      </c>
      <c r="Y65" s="189">
        <f t="shared" ca="1" si="18"/>
        <v>0</v>
      </c>
      <c r="Z65" s="189">
        <f t="shared" ca="1" si="18"/>
        <v>0</v>
      </c>
      <c r="AA65" s="189">
        <f t="shared" ca="1" si="18"/>
        <v>0</v>
      </c>
      <c r="AB65" s="189">
        <f t="shared" ca="1" si="18"/>
        <v>0</v>
      </c>
      <c r="AC65" s="189">
        <f t="shared" ca="1" si="18"/>
        <v>0</v>
      </c>
      <c r="AD65" s="189">
        <f t="shared" ca="1" si="18"/>
        <v>0</v>
      </c>
      <c r="AE65" s="189">
        <f t="shared" ca="1" si="18"/>
        <v>0</v>
      </c>
      <c r="AF65" s="189">
        <f t="shared" ca="1" si="18"/>
        <v>0</v>
      </c>
      <c r="AG65" s="189">
        <f t="shared" ca="1" si="21"/>
        <v>0</v>
      </c>
      <c r="AH65" s="189">
        <f t="shared" ca="1" si="21"/>
        <v>0</v>
      </c>
      <c r="AI65" s="189">
        <f t="shared" ca="1" si="21"/>
        <v>0</v>
      </c>
      <c r="AJ65" s="189">
        <f t="shared" ca="1" si="21"/>
        <v>0</v>
      </c>
      <c r="AK65" s="189">
        <f t="shared" ca="1" si="21"/>
        <v>0</v>
      </c>
      <c r="AL65" s="189">
        <f t="shared" ca="1" si="21"/>
        <v>0</v>
      </c>
      <c r="AM65" s="189">
        <f t="shared" ca="1" si="21"/>
        <v>0</v>
      </c>
      <c r="AN65" s="189">
        <f t="shared" ca="1" si="21"/>
        <v>0</v>
      </c>
      <c r="AO65" s="189">
        <f t="shared" ca="1" si="21"/>
        <v>0</v>
      </c>
      <c r="AP65" s="189">
        <f t="shared" ca="1" si="21"/>
        <v>0</v>
      </c>
      <c r="AQ65" s="189">
        <f t="shared" ca="1" si="20"/>
        <v>0</v>
      </c>
      <c r="AR65" s="189">
        <f t="shared" ca="1" si="20"/>
        <v>0</v>
      </c>
      <c r="AS65" s="189">
        <f t="shared" ca="1" si="20"/>
        <v>0</v>
      </c>
      <c r="AT65" s="189">
        <f t="shared" ca="1" si="20"/>
        <v>0</v>
      </c>
      <c r="AU65" s="189">
        <f t="shared" ca="1" si="20"/>
        <v>0</v>
      </c>
      <c r="AV65" s="189">
        <f t="shared" ca="1" si="20"/>
        <v>0</v>
      </c>
      <c r="AW65" s="189">
        <f t="shared" ca="1" si="20"/>
        <v>0</v>
      </c>
      <c r="AX65" s="189">
        <f t="shared" ca="1" si="20"/>
        <v>0</v>
      </c>
      <c r="AY65" s="189">
        <f t="shared" ca="1" si="20"/>
        <v>0</v>
      </c>
      <c r="AZ65" s="189">
        <f t="shared" ca="1" si="20"/>
        <v>0</v>
      </c>
      <c r="BA65" s="189">
        <f t="shared" ca="1" si="22"/>
        <v>0</v>
      </c>
      <c r="BB65" s="189">
        <f t="shared" ca="1" si="22"/>
        <v>0</v>
      </c>
      <c r="BC65" s="189">
        <f t="shared" ca="1" si="22"/>
        <v>0</v>
      </c>
      <c r="BD65" s="189">
        <f t="shared" ca="1" si="22"/>
        <v>0</v>
      </c>
      <c r="BE65" s="189">
        <f t="shared" ca="1" si="22"/>
        <v>0</v>
      </c>
      <c r="BF65" s="189">
        <f t="shared" ca="1" si="22"/>
        <v>0</v>
      </c>
      <c r="BG65" s="189">
        <f t="shared" ca="1" si="22"/>
        <v>0</v>
      </c>
      <c r="BH65" s="189">
        <f t="shared" ca="1" si="22"/>
        <v>0</v>
      </c>
      <c r="BI65" s="189">
        <f t="shared" ca="1" si="22"/>
        <v>0</v>
      </c>
      <c r="BJ65" s="189">
        <f t="shared" ca="1" si="22"/>
        <v>0</v>
      </c>
      <c r="BK65" s="189">
        <f t="shared" ca="1" si="22"/>
        <v>0</v>
      </c>
      <c r="BL65" s="189">
        <f t="shared" ca="1" si="22"/>
        <v>0</v>
      </c>
    </row>
    <row r="66" spans="1:64" s="182" customFormat="1" ht="30" hidden="1" customHeight="1">
      <c r="A66" s="183"/>
      <c r="B66" s="187" t="s">
        <v>523</v>
      </c>
      <c r="C66" s="187" t="str">
        <f>VLOOKUP(B66,'Resource Demand '!$C$4:$X$110,7,FALSE)</f>
        <v>Gurgaon</v>
      </c>
      <c r="D66" s="187" t="str">
        <f>VLOOKUP(B66,'Resource Demand '!$C$4:$X$110,8,FALSE)</f>
        <v>One India</v>
      </c>
      <c r="E66" s="187" t="s">
        <v>348</v>
      </c>
      <c r="F66" s="268" t="s">
        <v>221</v>
      </c>
      <c r="G66" s="187" t="str">
        <f>VLOOKUP(B66,'Resource Demand '!$C$4:$X$110,10,FALSE)</f>
        <v>Technical Consultant</v>
      </c>
      <c r="H66" s="187" t="str">
        <f>VLOOKUP(B66,'Resource Demand '!$C$4:$X$110,13,FALSE)</f>
        <v>VB Script</v>
      </c>
      <c r="I66" s="188">
        <v>43127</v>
      </c>
      <c r="J66" s="188">
        <f>VLOOKUP(B66,'Resource Demand '!$C$4:$X$110,15,FALSE)</f>
        <v>43169</v>
      </c>
      <c r="K66" s="188"/>
      <c r="L66" s="269">
        <v>1</v>
      </c>
      <c r="M66" s="189">
        <f t="shared" ca="1" si="19"/>
        <v>0</v>
      </c>
      <c r="N66" s="189">
        <f t="shared" ca="1" si="19"/>
        <v>0</v>
      </c>
      <c r="O66" s="189">
        <f t="shared" ca="1" si="19"/>
        <v>0</v>
      </c>
      <c r="P66" s="189">
        <f t="shared" ca="1" si="19"/>
        <v>0</v>
      </c>
      <c r="Q66" s="189">
        <f t="shared" ca="1" si="19"/>
        <v>0</v>
      </c>
      <c r="R66" s="189">
        <f t="shared" ca="1" si="19"/>
        <v>0</v>
      </c>
      <c r="S66" s="189">
        <f t="shared" ca="1" si="19"/>
        <v>0</v>
      </c>
      <c r="T66" s="189">
        <f t="shared" ca="1" si="19"/>
        <v>0</v>
      </c>
      <c r="U66" s="189">
        <f t="shared" ca="1" si="19"/>
        <v>0</v>
      </c>
      <c r="V66" s="189">
        <f t="shared" ca="1" si="19"/>
        <v>0</v>
      </c>
      <c r="W66" s="189">
        <f t="shared" ca="1" si="18"/>
        <v>0</v>
      </c>
      <c r="X66" s="189">
        <f t="shared" ca="1" si="18"/>
        <v>0</v>
      </c>
      <c r="Y66" s="189">
        <f t="shared" ca="1" si="18"/>
        <v>0</v>
      </c>
      <c r="Z66" s="189">
        <f t="shared" ca="1" si="18"/>
        <v>0</v>
      </c>
      <c r="AA66" s="189">
        <f t="shared" ca="1" si="18"/>
        <v>0</v>
      </c>
      <c r="AB66" s="189">
        <f t="shared" ca="1" si="18"/>
        <v>0</v>
      </c>
      <c r="AC66" s="189">
        <f t="shared" ref="W66:AF95" ca="1" si="23">IF((AND(AC$6&gt;=$I66,AC$6&lt;=$J66)),$L66,0)</f>
        <v>0</v>
      </c>
      <c r="AD66" s="189">
        <f t="shared" ca="1" si="23"/>
        <v>0</v>
      </c>
      <c r="AE66" s="189">
        <f t="shared" ca="1" si="23"/>
        <v>0</v>
      </c>
      <c r="AF66" s="189">
        <f t="shared" ca="1" si="23"/>
        <v>0</v>
      </c>
      <c r="AG66" s="189">
        <f t="shared" ca="1" si="21"/>
        <v>0</v>
      </c>
      <c r="AH66" s="189">
        <f t="shared" ca="1" si="21"/>
        <v>0</v>
      </c>
      <c r="AI66" s="189">
        <f t="shared" ca="1" si="21"/>
        <v>0</v>
      </c>
      <c r="AJ66" s="189">
        <f t="shared" ca="1" si="21"/>
        <v>0</v>
      </c>
      <c r="AK66" s="189">
        <f t="shared" ca="1" si="21"/>
        <v>0</v>
      </c>
      <c r="AL66" s="189">
        <f t="shared" ca="1" si="21"/>
        <v>0</v>
      </c>
      <c r="AM66" s="189">
        <f t="shared" ca="1" si="21"/>
        <v>0</v>
      </c>
      <c r="AN66" s="189">
        <f t="shared" ca="1" si="21"/>
        <v>0</v>
      </c>
      <c r="AO66" s="189">
        <f t="shared" ca="1" si="21"/>
        <v>0</v>
      </c>
      <c r="AP66" s="189">
        <f t="shared" ca="1" si="21"/>
        <v>0</v>
      </c>
      <c r="AQ66" s="189">
        <f t="shared" ca="1" si="20"/>
        <v>0</v>
      </c>
      <c r="AR66" s="189">
        <f t="shared" ca="1" si="20"/>
        <v>0</v>
      </c>
      <c r="AS66" s="189">
        <f t="shared" ca="1" si="20"/>
        <v>0</v>
      </c>
      <c r="AT66" s="189">
        <f t="shared" ca="1" si="20"/>
        <v>0</v>
      </c>
      <c r="AU66" s="189">
        <f t="shared" ca="1" si="20"/>
        <v>0</v>
      </c>
      <c r="AV66" s="189">
        <f t="shared" ca="1" si="20"/>
        <v>0</v>
      </c>
      <c r="AW66" s="189">
        <f t="shared" ca="1" si="20"/>
        <v>0</v>
      </c>
      <c r="AX66" s="189">
        <f t="shared" ca="1" si="20"/>
        <v>0</v>
      </c>
      <c r="AY66" s="189">
        <f t="shared" ca="1" si="20"/>
        <v>0</v>
      </c>
      <c r="AZ66" s="189">
        <f t="shared" ca="1" si="20"/>
        <v>0</v>
      </c>
      <c r="BA66" s="189">
        <f t="shared" ca="1" si="22"/>
        <v>0</v>
      </c>
      <c r="BB66" s="189">
        <f t="shared" ca="1" si="22"/>
        <v>0</v>
      </c>
      <c r="BC66" s="189">
        <f t="shared" ca="1" si="22"/>
        <v>0</v>
      </c>
      <c r="BD66" s="189">
        <f t="shared" ca="1" si="22"/>
        <v>0</v>
      </c>
      <c r="BE66" s="189">
        <f t="shared" ca="1" si="22"/>
        <v>0</v>
      </c>
      <c r="BF66" s="189">
        <f t="shared" ca="1" si="22"/>
        <v>0</v>
      </c>
      <c r="BG66" s="189">
        <f t="shared" ca="1" si="22"/>
        <v>0</v>
      </c>
      <c r="BH66" s="189">
        <f t="shared" ca="1" si="22"/>
        <v>0</v>
      </c>
      <c r="BI66" s="189">
        <f t="shared" ca="1" si="22"/>
        <v>0</v>
      </c>
      <c r="BJ66" s="189">
        <f t="shared" ca="1" si="22"/>
        <v>0</v>
      </c>
      <c r="BK66" s="189">
        <f t="shared" ca="1" si="22"/>
        <v>0</v>
      </c>
      <c r="BL66" s="189">
        <f t="shared" ca="1" si="22"/>
        <v>0</v>
      </c>
    </row>
    <row r="67" spans="1:64" s="182" customFormat="1" ht="30" hidden="1" customHeight="1">
      <c r="A67" s="183"/>
      <c r="B67" s="187" t="s">
        <v>523</v>
      </c>
      <c r="C67" s="187" t="str">
        <f>VLOOKUP(B67,'Resource Demand '!$C$4:$X$110,7,FALSE)</f>
        <v>Gurgaon</v>
      </c>
      <c r="D67" s="187" t="str">
        <f>VLOOKUP(B67,'Resource Demand '!$C$4:$X$110,8,FALSE)</f>
        <v>One India</v>
      </c>
      <c r="E67" s="187" t="s">
        <v>348</v>
      </c>
      <c r="F67" s="268" t="s">
        <v>230</v>
      </c>
      <c r="G67" s="187" t="str">
        <f>VLOOKUP(B67,'Resource Demand '!$C$4:$X$110,10,FALSE)</f>
        <v>Technical Consultant</v>
      </c>
      <c r="H67" s="187" t="str">
        <f>VLOOKUP(B67,'Resource Demand '!$C$4:$X$110,13,FALSE)</f>
        <v>VB Script</v>
      </c>
      <c r="I67" s="188">
        <v>43128</v>
      </c>
      <c r="J67" s="188">
        <f>VLOOKUP(B67,'Resource Demand '!$C$4:$X$110,15,FALSE)</f>
        <v>43169</v>
      </c>
      <c r="K67" s="188"/>
      <c r="L67" s="269">
        <v>1</v>
      </c>
      <c r="M67" s="189">
        <f t="shared" ca="1" si="19"/>
        <v>0</v>
      </c>
      <c r="N67" s="189">
        <f t="shared" ca="1" si="19"/>
        <v>0</v>
      </c>
      <c r="O67" s="189">
        <f t="shared" ca="1" si="19"/>
        <v>0</v>
      </c>
      <c r="P67" s="189">
        <f t="shared" ca="1" si="19"/>
        <v>0</v>
      </c>
      <c r="Q67" s="189">
        <f t="shared" ca="1" si="19"/>
        <v>0</v>
      </c>
      <c r="R67" s="189">
        <f t="shared" ref="N67:V95" ca="1" si="24">IF((AND(R$6&gt;=$I67,R$6&lt;=$J67)),$L67,0)</f>
        <v>0</v>
      </c>
      <c r="S67" s="189">
        <f t="shared" ca="1" si="24"/>
        <v>0</v>
      </c>
      <c r="T67" s="189">
        <f t="shared" ca="1" si="24"/>
        <v>0</v>
      </c>
      <c r="U67" s="189">
        <f t="shared" ca="1" si="24"/>
        <v>0</v>
      </c>
      <c r="V67" s="189">
        <f t="shared" ca="1" si="24"/>
        <v>0</v>
      </c>
      <c r="W67" s="189">
        <f t="shared" ca="1" si="23"/>
        <v>0</v>
      </c>
      <c r="X67" s="189">
        <f t="shared" ca="1" si="23"/>
        <v>0</v>
      </c>
      <c r="Y67" s="189">
        <f t="shared" ca="1" si="23"/>
        <v>0</v>
      </c>
      <c r="Z67" s="189">
        <f t="shared" ca="1" si="23"/>
        <v>0</v>
      </c>
      <c r="AA67" s="189">
        <f t="shared" ca="1" si="23"/>
        <v>0</v>
      </c>
      <c r="AB67" s="189">
        <f t="shared" ca="1" si="23"/>
        <v>0</v>
      </c>
      <c r="AC67" s="189">
        <f t="shared" ca="1" si="23"/>
        <v>0</v>
      </c>
      <c r="AD67" s="189">
        <f t="shared" ca="1" si="23"/>
        <v>0</v>
      </c>
      <c r="AE67" s="189">
        <f t="shared" ca="1" si="23"/>
        <v>0</v>
      </c>
      <c r="AF67" s="189">
        <f t="shared" ca="1" si="23"/>
        <v>0</v>
      </c>
      <c r="AG67" s="189">
        <f t="shared" ca="1" si="21"/>
        <v>0</v>
      </c>
      <c r="AH67" s="189">
        <f t="shared" ca="1" si="21"/>
        <v>0</v>
      </c>
      <c r="AI67" s="189">
        <f t="shared" ca="1" si="21"/>
        <v>0</v>
      </c>
      <c r="AJ67" s="189">
        <f t="shared" ca="1" si="21"/>
        <v>0</v>
      </c>
      <c r="AK67" s="189">
        <f t="shared" ca="1" si="21"/>
        <v>0</v>
      </c>
      <c r="AL67" s="189">
        <f t="shared" ca="1" si="21"/>
        <v>0</v>
      </c>
      <c r="AM67" s="189">
        <f t="shared" ca="1" si="21"/>
        <v>0</v>
      </c>
      <c r="AN67" s="189">
        <f t="shared" ca="1" si="21"/>
        <v>0</v>
      </c>
      <c r="AO67" s="189">
        <f t="shared" ca="1" si="21"/>
        <v>0</v>
      </c>
      <c r="AP67" s="189">
        <f t="shared" ca="1" si="21"/>
        <v>0</v>
      </c>
      <c r="AQ67" s="189">
        <f t="shared" ca="1" si="20"/>
        <v>0</v>
      </c>
      <c r="AR67" s="189">
        <f t="shared" ca="1" si="20"/>
        <v>0</v>
      </c>
      <c r="AS67" s="189">
        <f t="shared" ca="1" si="20"/>
        <v>0</v>
      </c>
      <c r="AT67" s="189">
        <f t="shared" ca="1" si="20"/>
        <v>0</v>
      </c>
      <c r="AU67" s="189">
        <f t="shared" ca="1" si="20"/>
        <v>0</v>
      </c>
      <c r="AV67" s="189">
        <f t="shared" ca="1" si="20"/>
        <v>0</v>
      </c>
      <c r="AW67" s="189">
        <f t="shared" ca="1" si="20"/>
        <v>0</v>
      </c>
      <c r="AX67" s="189">
        <f t="shared" ca="1" si="20"/>
        <v>0</v>
      </c>
      <c r="AY67" s="189">
        <f t="shared" ca="1" si="20"/>
        <v>0</v>
      </c>
      <c r="AZ67" s="189">
        <f t="shared" ca="1" si="20"/>
        <v>0</v>
      </c>
      <c r="BA67" s="189">
        <f t="shared" ca="1" si="22"/>
        <v>0</v>
      </c>
      <c r="BB67" s="189">
        <f t="shared" ca="1" si="22"/>
        <v>0</v>
      </c>
      <c r="BC67" s="189">
        <f t="shared" ca="1" si="22"/>
        <v>0</v>
      </c>
      <c r="BD67" s="189">
        <f t="shared" ca="1" si="22"/>
        <v>0</v>
      </c>
      <c r="BE67" s="189">
        <f t="shared" ca="1" si="22"/>
        <v>0</v>
      </c>
      <c r="BF67" s="189">
        <f t="shared" ca="1" si="22"/>
        <v>0</v>
      </c>
      <c r="BG67" s="189">
        <f t="shared" ca="1" si="22"/>
        <v>0</v>
      </c>
      <c r="BH67" s="189">
        <f t="shared" ca="1" si="22"/>
        <v>0</v>
      </c>
      <c r="BI67" s="189">
        <f t="shared" ca="1" si="22"/>
        <v>0</v>
      </c>
      <c r="BJ67" s="189">
        <f t="shared" ca="1" si="22"/>
        <v>0</v>
      </c>
      <c r="BK67" s="189">
        <f t="shared" ca="1" si="22"/>
        <v>0</v>
      </c>
      <c r="BL67" s="189">
        <f t="shared" ca="1" si="22"/>
        <v>0</v>
      </c>
    </row>
    <row r="68" spans="1:64" s="182" customFormat="1" ht="30" hidden="1" customHeight="1">
      <c r="A68" s="183"/>
      <c r="B68" s="187" t="s">
        <v>524</v>
      </c>
      <c r="C68" s="187" t="str">
        <f>VLOOKUP(B68,'Resource Demand '!$C$4:$X$110,7,FALSE)</f>
        <v>Gurgaon</v>
      </c>
      <c r="D68" s="187" t="str">
        <f>VLOOKUP(B68,'Resource Demand '!$C$4:$X$110,8,FALSE)</f>
        <v>Optum</v>
      </c>
      <c r="E68" s="187" t="s">
        <v>72</v>
      </c>
      <c r="F68" s="268" t="s">
        <v>195</v>
      </c>
      <c r="G68" s="187" t="str">
        <f>VLOOKUP(B68,'Resource Demand '!$C$4:$X$110,10,FALSE)</f>
        <v>Business Analyst</v>
      </c>
      <c r="H68" s="187">
        <f>VLOOKUP(B68,'Resource Demand '!$C$4:$X$110,13,FALSE)</f>
        <v>0</v>
      </c>
      <c r="I68" s="188">
        <v>43129</v>
      </c>
      <c r="J68" s="188">
        <f>VLOOKUP(B68,'Resource Demand '!$C$4:$X$110,15,FALSE)</f>
        <v>43233</v>
      </c>
      <c r="K68" s="188"/>
      <c r="L68" s="269">
        <v>1</v>
      </c>
      <c r="M68" s="189">
        <f t="shared" ref="M68:AB139" ca="1" si="25">IF((AND(M$6&gt;=$I68,M$6&lt;=$J68)),$L68,0)</f>
        <v>1</v>
      </c>
      <c r="N68" s="189">
        <f t="shared" ca="1" si="24"/>
        <v>1</v>
      </c>
      <c r="O68" s="189">
        <f t="shared" ca="1" si="24"/>
        <v>1</v>
      </c>
      <c r="P68" s="189">
        <f t="shared" ca="1" si="24"/>
        <v>1</v>
      </c>
      <c r="Q68" s="189">
        <f t="shared" ca="1" si="24"/>
        <v>1</v>
      </c>
      <c r="R68" s="189">
        <f t="shared" ca="1" si="24"/>
        <v>1</v>
      </c>
      <c r="S68" s="189">
        <f t="shared" ca="1" si="24"/>
        <v>1</v>
      </c>
      <c r="T68" s="189">
        <f t="shared" ca="1" si="24"/>
        <v>1</v>
      </c>
      <c r="U68" s="189">
        <f t="shared" ca="1" si="24"/>
        <v>1</v>
      </c>
      <c r="V68" s="189">
        <f t="shared" ca="1" si="24"/>
        <v>1</v>
      </c>
      <c r="W68" s="189">
        <f t="shared" ca="1" si="23"/>
        <v>1</v>
      </c>
      <c r="X68" s="189">
        <f t="shared" ca="1" si="23"/>
        <v>1</v>
      </c>
      <c r="Y68" s="189">
        <f t="shared" ca="1" si="23"/>
        <v>1</v>
      </c>
      <c r="Z68" s="189">
        <f t="shared" ca="1" si="23"/>
        <v>1</v>
      </c>
      <c r="AA68" s="189">
        <f t="shared" ca="1" si="23"/>
        <v>1</v>
      </c>
      <c r="AB68" s="189">
        <f t="shared" ca="1" si="23"/>
        <v>1</v>
      </c>
      <c r="AC68" s="189">
        <f t="shared" ca="1" si="23"/>
        <v>1</v>
      </c>
      <c r="AD68" s="189">
        <f t="shared" ca="1" si="23"/>
        <v>1</v>
      </c>
      <c r="AE68" s="189">
        <f t="shared" ca="1" si="23"/>
        <v>1</v>
      </c>
      <c r="AF68" s="189">
        <f t="shared" ca="1" si="23"/>
        <v>1</v>
      </c>
      <c r="AG68" s="189">
        <f t="shared" ca="1" si="21"/>
        <v>1</v>
      </c>
      <c r="AH68" s="189">
        <f t="shared" ca="1" si="21"/>
        <v>1</v>
      </c>
      <c r="AI68" s="189">
        <f t="shared" ca="1" si="21"/>
        <v>1</v>
      </c>
      <c r="AJ68" s="189">
        <f t="shared" ca="1" si="21"/>
        <v>1</v>
      </c>
      <c r="AK68" s="189">
        <f t="shared" ca="1" si="21"/>
        <v>1</v>
      </c>
      <c r="AL68" s="189">
        <f t="shared" ca="1" si="21"/>
        <v>1</v>
      </c>
      <c r="AM68" s="189">
        <f t="shared" ca="1" si="21"/>
        <v>1</v>
      </c>
      <c r="AN68" s="189">
        <f t="shared" ca="1" si="21"/>
        <v>1</v>
      </c>
      <c r="AO68" s="189">
        <f t="shared" ca="1" si="21"/>
        <v>1</v>
      </c>
      <c r="AP68" s="189">
        <f t="shared" ca="1" si="21"/>
        <v>1</v>
      </c>
      <c r="AQ68" s="189">
        <f t="shared" ca="1" si="20"/>
        <v>1</v>
      </c>
      <c r="AR68" s="189">
        <f t="shared" ca="1" si="20"/>
        <v>1</v>
      </c>
      <c r="AS68" s="189">
        <f t="shared" ca="1" si="20"/>
        <v>1</v>
      </c>
      <c r="AT68" s="189">
        <f t="shared" ca="1" si="20"/>
        <v>1</v>
      </c>
      <c r="AU68" s="189">
        <f t="shared" ca="1" si="20"/>
        <v>1</v>
      </c>
      <c r="AV68" s="189">
        <f t="shared" ca="1" si="20"/>
        <v>1</v>
      </c>
      <c r="AW68" s="189">
        <f t="shared" ca="1" si="20"/>
        <v>1</v>
      </c>
      <c r="AX68" s="189">
        <f t="shared" ca="1" si="20"/>
        <v>1</v>
      </c>
      <c r="AY68" s="189">
        <f t="shared" ca="1" si="20"/>
        <v>1</v>
      </c>
      <c r="AZ68" s="189">
        <f t="shared" ca="1" si="20"/>
        <v>1</v>
      </c>
      <c r="BA68" s="189">
        <f t="shared" ca="1" si="22"/>
        <v>1</v>
      </c>
      <c r="BB68" s="189">
        <f t="shared" ca="1" si="22"/>
        <v>1</v>
      </c>
      <c r="BC68" s="189">
        <f t="shared" ca="1" si="22"/>
        <v>1</v>
      </c>
      <c r="BD68" s="189">
        <f t="shared" ca="1" si="22"/>
        <v>1</v>
      </c>
      <c r="BE68" s="189">
        <f t="shared" ca="1" si="22"/>
        <v>1</v>
      </c>
      <c r="BF68" s="189">
        <f t="shared" ca="1" si="22"/>
        <v>1</v>
      </c>
      <c r="BG68" s="189">
        <f t="shared" ca="1" si="22"/>
        <v>1</v>
      </c>
      <c r="BH68" s="189">
        <f t="shared" ca="1" si="22"/>
        <v>1</v>
      </c>
      <c r="BI68" s="189">
        <f t="shared" ca="1" si="22"/>
        <v>1</v>
      </c>
      <c r="BJ68" s="189">
        <f t="shared" ca="1" si="22"/>
        <v>1</v>
      </c>
      <c r="BK68" s="189">
        <f t="shared" ca="1" si="22"/>
        <v>1</v>
      </c>
      <c r="BL68" s="189">
        <f t="shared" ca="1" si="22"/>
        <v>1</v>
      </c>
    </row>
    <row r="69" spans="1:64" s="182" customFormat="1" ht="30" hidden="1" customHeight="1">
      <c r="A69" s="183"/>
      <c r="B69" s="187" t="s">
        <v>594</v>
      </c>
      <c r="C69" s="187" t="str">
        <f>VLOOKUP(B69,'Resource Demand '!$C$4:$X$110,7,FALSE)</f>
        <v>Gurgaon</v>
      </c>
      <c r="D69" s="187" t="str">
        <f>VLOOKUP(B69,'Resource Demand '!$C$4:$X$110,8,FALSE)</f>
        <v>AIS Thailand</v>
      </c>
      <c r="E69" s="187" t="s">
        <v>72</v>
      </c>
      <c r="F69" s="268" t="s">
        <v>230</v>
      </c>
      <c r="G69" s="187" t="str">
        <f>VLOOKUP(B69,'Resource Demand '!$C$4:$X$110,10,FALSE)</f>
        <v>Technical Consultant</v>
      </c>
      <c r="H69" s="187">
        <f>VLOOKUP(B69,'Resource Demand '!$C$4:$X$110,13,FALSE)</f>
        <v>0</v>
      </c>
      <c r="I69" s="188">
        <v>43130</v>
      </c>
      <c r="J69" s="188">
        <f>VLOOKUP(B69,'Resource Demand '!$C$4:$X$110,15,FALSE)</f>
        <v>43189</v>
      </c>
      <c r="K69" s="188"/>
      <c r="L69" s="269">
        <v>1</v>
      </c>
      <c r="M69" s="189">
        <f t="shared" ca="1" si="25"/>
        <v>1</v>
      </c>
      <c r="N69" s="189">
        <f t="shared" ca="1" si="25"/>
        <v>1</v>
      </c>
      <c r="O69" s="189">
        <f t="shared" ca="1" si="25"/>
        <v>1</v>
      </c>
      <c r="P69" s="189">
        <f t="shared" ca="1" si="25"/>
        <v>1</v>
      </c>
      <c r="Q69" s="189">
        <f t="shared" ca="1" si="25"/>
        <v>1</v>
      </c>
      <c r="R69" s="189">
        <f t="shared" ca="1" si="25"/>
        <v>1</v>
      </c>
      <c r="S69" s="189">
        <f t="shared" ca="1" si="25"/>
        <v>1</v>
      </c>
      <c r="T69" s="189">
        <f t="shared" ca="1" si="25"/>
        <v>1</v>
      </c>
      <c r="U69" s="189">
        <f t="shared" ca="1" si="25"/>
        <v>0</v>
      </c>
      <c r="V69" s="189">
        <f t="shared" ca="1" si="25"/>
        <v>0</v>
      </c>
      <c r="W69" s="189">
        <f t="shared" ca="1" si="25"/>
        <v>0</v>
      </c>
      <c r="X69" s="189">
        <f t="shared" ca="1" si="25"/>
        <v>0</v>
      </c>
      <c r="Y69" s="189">
        <f t="shared" ca="1" si="25"/>
        <v>0</v>
      </c>
      <c r="Z69" s="189">
        <f t="shared" ca="1" si="25"/>
        <v>0</v>
      </c>
      <c r="AA69" s="189">
        <f t="shared" ca="1" si="25"/>
        <v>0</v>
      </c>
      <c r="AB69" s="189">
        <f t="shared" ca="1" si="25"/>
        <v>0</v>
      </c>
      <c r="AC69" s="189">
        <f t="shared" ref="AC69:BL69" ca="1" si="26">IF((AND(AC$6&gt;=$I69,AC$6&lt;=$J69)),$L69,0)</f>
        <v>0</v>
      </c>
      <c r="AD69" s="189">
        <f t="shared" ca="1" si="26"/>
        <v>0</v>
      </c>
      <c r="AE69" s="189">
        <f t="shared" ca="1" si="26"/>
        <v>0</v>
      </c>
      <c r="AF69" s="189">
        <f t="shared" ca="1" si="26"/>
        <v>0</v>
      </c>
      <c r="AG69" s="189">
        <f t="shared" ca="1" si="26"/>
        <v>0</v>
      </c>
      <c r="AH69" s="189">
        <f t="shared" ca="1" si="26"/>
        <v>0</v>
      </c>
      <c r="AI69" s="189">
        <f t="shared" ca="1" si="26"/>
        <v>0</v>
      </c>
      <c r="AJ69" s="189">
        <f t="shared" ca="1" si="26"/>
        <v>0</v>
      </c>
      <c r="AK69" s="189">
        <f t="shared" ca="1" si="26"/>
        <v>0</v>
      </c>
      <c r="AL69" s="189">
        <f t="shared" ca="1" si="26"/>
        <v>0</v>
      </c>
      <c r="AM69" s="189">
        <f t="shared" ca="1" si="26"/>
        <v>0</v>
      </c>
      <c r="AN69" s="189">
        <f t="shared" ca="1" si="26"/>
        <v>0</v>
      </c>
      <c r="AO69" s="189">
        <f t="shared" ca="1" si="26"/>
        <v>0</v>
      </c>
      <c r="AP69" s="189">
        <f t="shared" ca="1" si="26"/>
        <v>0</v>
      </c>
      <c r="AQ69" s="189">
        <f t="shared" ca="1" si="26"/>
        <v>0</v>
      </c>
      <c r="AR69" s="189">
        <f t="shared" ca="1" si="26"/>
        <v>0</v>
      </c>
      <c r="AS69" s="189">
        <f t="shared" ca="1" si="26"/>
        <v>0</v>
      </c>
      <c r="AT69" s="189">
        <f t="shared" ca="1" si="26"/>
        <v>0</v>
      </c>
      <c r="AU69" s="189">
        <f t="shared" ca="1" si="26"/>
        <v>0</v>
      </c>
      <c r="AV69" s="189">
        <f t="shared" ca="1" si="26"/>
        <v>0</v>
      </c>
      <c r="AW69" s="189">
        <f t="shared" ca="1" si="26"/>
        <v>0</v>
      </c>
      <c r="AX69" s="189">
        <f t="shared" ca="1" si="26"/>
        <v>0</v>
      </c>
      <c r="AY69" s="189">
        <f t="shared" ca="1" si="26"/>
        <v>0</v>
      </c>
      <c r="AZ69" s="189">
        <f t="shared" ca="1" si="26"/>
        <v>0</v>
      </c>
      <c r="BA69" s="189">
        <f t="shared" ca="1" si="26"/>
        <v>0</v>
      </c>
      <c r="BB69" s="189">
        <f t="shared" ca="1" si="26"/>
        <v>0</v>
      </c>
      <c r="BC69" s="189">
        <f t="shared" ca="1" si="26"/>
        <v>0</v>
      </c>
      <c r="BD69" s="189">
        <f t="shared" ca="1" si="26"/>
        <v>0</v>
      </c>
      <c r="BE69" s="189">
        <f t="shared" ca="1" si="26"/>
        <v>0</v>
      </c>
      <c r="BF69" s="189">
        <f t="shared" ca="1" si="26"/>
        <v>0</v>
      </c>
      <c r="BG69" s="189">
        <f t="shared" ca="1" si="26"/>
        <v>0</v>
      </c>
      <c r="BH69" s="189">
        <f t="shared" ca="1" si="26"/>
        <v>0</v>
      </c>
      <c r="BI69" s="189">
        <f t="shared" ca="1" si="26"/>
        <v>0</v>
      </c>
      <c r="BJ69" s="189">
        <f t="shared" ca="1" si="26"/>
        <v>0</v>
      </c>
      <c r="BK69" s="189">
        <f t="shared" ca="1" si="26"/>
        <v>0</v>
      </c>
      <c r="BL69" s="189">
        <f t="shared" ca="1" si="26"/>
        <v>0</v>
      </c>
    </row>
    <row r="70" spans="1:64" s="182" customFormat="1" ht="30" hidden="1" customHeight="1">
      <c r="A70" s="183"/>
      <c r="B70" s="187" t="s">
        <v>524</v>
      </c>
      <c r="C70" s="187" t="str">
        <f>VLOOKUP(B70,'Resource Demand '!$C$4:$X$110,7,FALSE)</f>
        <v>Gurgaon</v>
      </c>
      <c r="D70" s="187" t="str">
        <f>VLOOKUP(B70,'Resource Demand '!$C$4:$X$110,8,FALSE)</f>
        <v>Optum</v>
      </c>
      <c r="E70" s="187" t="s">
        <v>72</v>
      </c>
      <c r="F70" s="268" t="s">
        <v>208</v>
      </c>
      <c r="G70" s="187" t="str">
        <f>VLOOKUP(B70,'Resource Demand '!$C$4:$X$110,10,FALSE)</f>
        <v>Business Analyst</v>
      </c>
      <c r="H70" s="187">
        <f>VLOOKUP(B70,'Resource Demand '!$C$4:$X$110,13,FALSE)</f>
        <v>0</v>
      </c>
      <c r="I70" s="188">
        <v>43131</v>
      </c>
      <c r="J70" s="188">
        <f>VLOOKUP(B70,'Resource Demand '!$C$4:$X$110,15,FALSE)</f>
        <v>43233</v>
      </c>
      <c r="K70" s="188"/>
      <c r="L70" s="269">
        <v>1</v>
      </c>
      <c r="M70" s="189">
        <f t="shared" ca="1" si="25"/>
        <v>1</v>
      </c>
      <c r="N70" s="189">
        <f t="shared" ca="1" si="24"/>
        <v>1</v>
      </c>
      <c r="O70" s="189">
        <f t="shared" ca="1" si="24"/>
        <v>1</v>
      </c>
      <c r="P70" s="189">
        <f t="shared" ca="1" si="24"/>
        <v>1</v>
      </c>
      <c r="Q70" s="189">
        <f t="shared" ca="1" si="24"/>
        <v>1</v>
      </c>
      <c r="R70" s="189">
        <f t="shared" ca="1" si="24"/>
        <v>1</v>
      </c>
      <c r="S70" s="189">
        <f t="shared" ca="1" si="24"/>
        <v>1</v>
      </c>
      <c r="T70" s="189">
        <f t="shared" ca="1" si="24"/>
        <v>1</v>
      </c>
      <c r="U70" s="189">
        <f t="shared" ca="1" si="24"/>
        <v>1</v>
      </c>
      <c r="V70" s="189">
        <f t="shared" ca="1" si="24"/>
        <v>1</v>
      </c>
      <c r="W70" s="189">
        <f t="shared" ca="1" si="23"/>
        <v>1</v>
      </c>
      <c r="X70" s="189">
        <f t="shared" ca="1" si="23"/>
        <v>1</v>
      </c>
      <c r="Y70" s="189">
        <f t="shared" ca="1" si="23"/>
        <v>1</v>
      </c>
      <c r="Z70" s="189">
        <f t="shared" ca="1" si="23"/>
        <v>1</v>
      </c>
      <c r="AA70" s="189">
        <f t="shared" ca="1" si="23"/>
        <v>1</v>
      </c>
      <c r="AB70" s="189">
        <f t="shared" ca="1" si="23"/>
        <v>1</v>
      </c>
      <c r="AC70" s="189">
        <f t="shared" ca="1" si="23"/>
        <v>1</v>
      </c>
      <c r="AD70" s="189">
        <f t="shared" ca="1" si="23"/>
        <v>1</v>
      </c>
      <c r="AE70" s="189">
        <f t="shared" ca="1" si="23"/>
        <v>1</v>
      </c>
      <c r="AF70" s="189">
        <f t="shared" ca="1" si="23"/>
        <v>1</v>
      </c>
      <c r="AG70" s="189">
        <f t="shared" ca="1" si="21"/>
        <v>1</v>
      </c>
      <c r="AH70" s="189">
        <f t="shared" ca="1" si="21"/>
        <v>1</v>
      </c>
      <c r="AI70" s="189">
        <f t="shared" ca="1" si="21"/>
        <v>1</v>
      </c>
      <c r="AJ70" s="189">
        <f t="shared" ca="1" si="21"/>
        <v>1</v>
      </c>
      <c r="AK70" s="189">
        <f t="shared" ca="1" si="21"/>
        <v>1</v>
      </c>
      <c r="AL70" s="189">
        <f t="shared" ca="1" si="21"/>
        <v>1</v>
      </c>
      <c r="AM70" s="189">
        <f t="shared" ca="1" si="21"/>
        <v>1</v>
      </c>
      <c r="AN70" s="189">
        <f t="shared" ca="1" si="21"/>
        <v>1</v>
      </c>
      <c r="AO70" s="189">
        <f t="shared" ca="1" si="21"/>
        <v>1</v>
      </c>
      <c r="AP70" s="189">
        <f t="shared" ca="1" si="21"/>
        <v>1</v>
      </c>
      <c r="AQ70" s="189">
        <f t="shared" ca="1" si="20"/>
        <v>1</v>
      </c>
      <c r="AR70" s="189">
        <f t="shared" ca="1" si="20"/>
        <v>1</v>
      </c>
      <c r="AS70" s="189">
        <f t="shared" ca="1" si="20"/>
        <v>1</v>
      </c>
      <c r="AT70" s="189">
        <f t="shared" ca="1" si="20"/>
        <v>1</v>
      </c>
      <c r="AU70" s="189">
        <f t="shared" ca="1" si="20"/>
        <v>1</v>
      </c>
      <c r="AV70" s="189">
        <f t="shared" ca="1" si="20"/>
        <v>1</v>
      </c>
      <c r="AW70" s="189">
        <f t="shared" ca="1" si="20"/>
        <v>1</v>
      </c>
      <c r="AX70" s="189">
        <f t="shared" ref="AQ70:AZ95" ca="1" si="27">IF((AND(AX$6&gt;=$I70,AX$6&lt;=$J70)),$L70,0)</f>
        <v>1</v>
      </c>
      <c r="AY70" s="189">
        <f t="shared" ca="1" si="27"/>
        <v>1</v>
      </c>
      <c r="AZ70" s="189">
        <f t="shared" ca="1" si="27"/>
        <v>1</v>
      </c>
      <c r="BA70" s="189">
        <f t="shared" ca="1" si="22"/>
        <v>1</v>
      </c>
      <c r="BB70" s="189">
        <f t="shared" ca="1" si="22"/>
        <v>1</v>
      </c>
      <c r="BC70" s="189">
        <f t="shared" ca="1" si="22"/>
        <v>1</v>
      </c>
      <c r="BD70" s="189">
        <f t="shared" ca="1" si="22"/>
        <v>1</v>
      </c>
      <c r="BE70" s="189">
        <f t="shared" ca="1" si="22"/>
        <v>1</v>
      </c>
      <c r="BF70" s="189">
        <f t="shared" ca="1" si="22"/>
        <v>1</v>
      </c>
      <c r="BG70" s="189">
        <f t="shared" ca="1" si="22"/>
        <v>1</v>
      </c>
      <c r="BH70" s="189">
        <f t="shared" ca="1" si="22"/>
        <v>1</v>
      </c>
      <c r="BI70" s="189">
        <f t="shared" ca="1" si="22"/>
        <v>1</v>
      </c>
      <c r="BJ70" s="189">
        <f t="shared" ca="1" si="22"/>
        <v>1</v>
      </c>
      <c r="BK70" s="189">
        <f t="shared" ca="1" si="22"/>
        <v>1</v>
      </c>
      <c r="BL70" s="189">
        <f t="shared" ca="1" si="22"/>
        <v>1</v>
      </c>
    </row>
    <row r="71" spans="1:64" s="246" customFormat="1" ht="30" customHeight="1">
      <c r="A71" s="267"/>
      <c r="B71" s="196" t="s">
        <v>525</v>
      </c>
      <c r="C71" s="187" t="str">
        <f>VLOOKUP(B71,'Resource Demand '!$C$4:$X$110,7,FALSE)</f>
        <v>Mumbai</v>
      </c>
      <c r="D71" s="187" t="str">
        <f>VLOOKUP(B71,'Resource Demand '!$C$4:$X$110,8,FALSE)</f>
        <v>Prudential</v>
      </c>
      <c r="E71" s="196" t="s">
        <v>348</v>
      </c>
      <c r="F71" s="268" t="s">
        <v>393</v>
      </c>
      <c r="G71" s="196" t="s">
        <v>181</v>
      </c>
      <c r="H71" s="187">
        <f>VLOOKUP(B71,'Resource Demand '!$C$4:$X$110,13,FALSE)</f>
        <v>0</v>
      </c>
      <c r="I71" s="188">
        <v>43132</v>
      </c>
      <c r="J71" s="188">
        <f>VLOOKUP(B71,'Resource Demand '!$C$4:$X$110,15,FALSE)</f>
        <v>43226</v>
      </c>
      <c r="K71" s="197"/>
      <c r="L71" s="269">
        <v>1</v>
      </c>
      <c r="M71" s="189">
        <f t="shared" ca="1" si="25"/>
        <v>1</v>
      </c>
      <c r="N71" s="189">
        <f t="shared" ca="1" si="24"/>
        <v>1</v>
      </c>
      <c r="O71" s="189">
        <f t="shared" ca="1" si="24"/>
        <v>1</v>
      </c>
      <c r="P71" s="189">
        <f t="shared" ca="1" si="24"/>
        <v>1</v>
      </c>
      <c r="Q71" s="189">
        <f t="shared" ca="1" si="24"/>
        <v>1</v>
      </c>
      <c r="R71" s="189">
        <f t="shared" ca="1" si="24"/>
        <v>1</v>
      </c>
      <c r="S71" s="189">
        <f t="shared" ca="1" si="24"/>
        <v>1</v>
      </c>
      <c r="T71" s="189">
        <f t="shared" ca="1" si="24"/>
        <v>1</v>
      </c>
      <c r="U71" s="189">
        <f t="shared" ca="1" si="24"/>
        <v>1</v>
      </c>
      <c r="V71" s="189">
        <f t="shared" ca="1" si="24"/>
        <v>1</v>
      </c>
      <c r="W71" s="189">
        <f t="shared" ca="1" si="23"/>
        <v>1</v>
      </c>
      <c r="X71" s="189">
        <f t="shared" ca="1" si="23"/>
        <v>1</v>
      </c>
      <c r="Y71" s="189">
        <f t="shared" ca="1" si="23"/>
        <v>1</v>
      </c>
      <c r="Z71" s="189">
        <f t="shared" ca="1" si="23"/>
        <v>1</v>
      </c>
      <c r="AA71" s="189">
        <f t="shared" ca="1" si="23"/>
        <v>1</v>
      </c>
      <c r="AB71" s="189">
        <f t="shared" ca="1" si="23"/>
        <v>1</v>
      </c>
      <c r="AC71" s="189">
        <f t="shared" ca="1" si="23"/>
        <v>1</v>
      </c>
      <c r="AD71" s="189">
        <f t="shared" ca="1" si="23"/>
        <v>1</v>
      </c>
      <c r="AE71" s="189">
        <f t="shared" ca="1" si="23"/>
        <v>1</v>
      </c>
      <c r="AF71" s="189">
        <f t="shared" ca="1" si="23"/>
        <v>1</v>
      </c>
      <c r="AG71" s="189">
        <f t="shared" ca="1" si="21"/>
        <v>1</v>
      </c>
      <c r="AH71" s="189">
        <f t="shared" ca="1" si="21"/>
        <v>1</v>
      </c>
      <c r="AI71" s="189">
        <f t="shared" ca="1" si="21"/>
        <v>1</v>
      </c>
      <c r="AJ71" s="189">
        <f t="shared" ca="1" si="21"/>
        <v>1</v>
      </c>
      <c r="AK71" s="189">
        <f t="shared" ca="1" si="21"/>
        <v>1</v>
      </c>
      <c r="AL71" s="189">
        <f t="shared" ca="1" si="21"/>
        <v>1</v>
      </c>
      <c r="AM71" s="189">
        <f t="shared" ca="1" si="21"/>
        <v>1</v>
      </c>
      <c r="AN71" s="189">
        <f t="shared" ca="1" si="21"/>
        <v>1</v>
      </c>
      <c r="AO71" s="189">
        <f t="shared" ca="1" si="21"/>
        <v>1</v>
      </c>
      <c r="AP71" s="189">
        <f t="shared" ca="1" si="21"/>
        <v>1</v>
      </c>
      <c r="AQ71" s="189">
        <f t="shared" ca="1" si="27"/>
        <v>1</v>
      </c>
      <c r="AR71" s="189">
        <f t="shared" ca="1" si="27"/>
        <v>1</v>
      </c>
      <c r="AS71" s="189">
        <f t="shared" ca="1" si="27"/>
        <v>1</v>
      </c>
      <c r="AT71" s="189">
        <f t="shared" ca="1" si="27"/>
        <v>1</v>
      </c>
      <c r="AU71" s="189">
        <f t="shared" ca="1" si="27"/>
        <v>1</v>
      </c>
      <c r="AV71" s="189">
        <f t="shared" ca="1" si="27"/>
        <v>1</v>
      </c>
      <c r="AW71" s="189">
        <f t="shared" ca="1" si="27"/>
        <v>1</v>
      </c>
      <c r="AX71" s="189">
        <f t="shared" ca="1" si="27"/>
        <v>1</v>
      </c>
      <c r="AY71" s="189">
        <f t="shared" ca="1" si="27"/>
        <v>1</v>
      </c>
      <c r="AZ71" s="189">
        <f t="shared" ca="1" si="27"/>
        <v>1</v>
      </c>
      <c r="BA71" s="189">
        <f t="shared" ca="1" si="22"/>
        <v>1</v>
      </c>
      <c r="BB71" s="189">
        <f t="shared" ca="1" si="22"/>
        <v>1</v>
      </c>
      <c r="BC71" s="189">
        <f t="shared" ca="1" si="22"/>
        <v>1</v>
      </c>
      <c r="BD71" s="189">
        <f t="shared" ca="1" si="22"/>
        <v>1</v>
      </c>
      <c r="BE71" s="189">
        <f t="shared" ca="1" si="22"/>
        <v>1</v>
      </c>
      <c r="BF71" s="189">
        <f t="shared" ref="BA71:BL94" ca="1" si="28">IF((AND(BF$6&gt;=$I71,BF$6&lt;=$J71)),$L71,0)</f>
        <v>0</v>
      </c>
      <c r="BG71" s="189">
        <f t="shared" ca="1" si="28"/>
        <v>0</v>
      </c>
      <c r="BH71" s="189">
        <f t="shared" ca="1" si="28"/>
        <v>0</v>
      </c>
      <c r="BI71" s="189">
        <f t="shared" ca="1" si="28"/>
        <v>0</v>
      </c>
      <c r="BJ71" s="189">
        <f t="shared" ca="1" si="28"/>
        <v>0</v>
      </c>
      <c r="BK71" s="189">
        <f t="shared" ca="1" si="28"/>
        <v>0</v>
      </c>
      <c r="BL71" s="189">
        <f t="shared" ca="1" si="28"/>
        <v>0</v>
      </c>
    </row>
    <row r="72" spans="1:64" s="182" customFormat="1" ht="30" hidden="1" customHeight="1">
      <c r="A72" s="183"/>
      <c r="B72" s="187" t="s">
        <v>526</v>
      </c>
      <c r="C72" s="187" t="str">
        <f>VLOOKUP(B72,'Resource Demand '!$C$4:$X$110,7,FALSE)</f>
        <v>Singapore</v>
      </c>
      <c r="D72" s="187" t="str">
        <f>VLOOKUP(B72,'Resource Demand '!$C$4:$X$110,8,FALSE)</f>
        <v>Pansonic</v>
      </c>
      <c r="E72" s="187" t="s">
        <v>348</v>
      </c>
      <c r="F72" s="268" t="s">
        <v>236</v>
      </c>
      <c r="G72" s="187" t="str">
        <f>VLOOKUP(B72,'Resource Demand '!$C$4:$X$110,10,FALSE)</f>
        <v>Technical Consultant</v>
      </c>
      <c r="H72" s="187" t="str">
        <f>VLOOKUP(B72,'Resource Demand '!$C$4:$X$110,13,FALSE)</f>
        <v>ELD,
Factory Reconciliation</v>
      </c>
      <c r="I72" s="188">
        <v>43133</v>
      </c>
      <c r="J72" s="188">
        <f>VLOOKUP(B72,'Resource Demand '!$C$4:$X$110,15,FALSE)</f>
        <v>43132</v>
      </c>
      <c r="K72" s="188"/>
      <c r="L72" s="269">
        <v>1</v>
      </c>
      <c r="M72" s="189">
        <f t="shared" ca="1" si="25"/>
        <v>0</v>
      </c>
      <c r="N72" s="189">
        <f t="shared" ca="1" si="24"/>
        <v>0</v>
      </c>
      <c r="O72" s="189">
        <f t="shared" ca="1" si="24"/>
        <v>0</v>
      </c>
      <c r="P72" s="189">
        <f t="shared" ca="1" si="24"/>
        <v>0</v>
      </c>
      <c r="Q72" s="189">
        <f t="shared" ca="1" si="24"/>
        <v>0</v>
      </c>
      <c r="R72" s="189">
        <f t="shared" ca="1" si="24"/>
        <v>0</v>
      </c>
      <c r="S72" s="189">
        <f t="shared" ca="1" si="24"/>
        <v>0</v>
      </c>
      <c r="T72" s="189">
        <f t="shared" ca="1" si="24"/>
        <v>0</v>
      </c>
      <c r="U72" s="189">
        <f t="shared" ca="1" si="24"/>
        <v>0</v>
      </c>
      <c r="V72" s="189">
        <f t="shared" ca="1" si="24"/>
        <v>0</v>
      </c>
      <c r="W72" s="189">
        <f t="shared" ca="1" si="23"/>
        <v>0</v>
      </c>
      <c r="X72" s="189">
        <f t="shared" ca="1" si="23"/>
        <v>0</v>
      </c>
      <c r="Y72" s="189">
        <f t="shared" ca="1" si="23"/>
        <v>0</v>
      </c>
      <c r="Z72" s="189">
        <f t="shared" ca="1" si="23"/>
        <v>0</v>
      </c>
      <c r="AA72" s="189">
        <f t="shared" ca="1" si="23"/>
        <v>0</v>
      </c>
      <c r="AB72" s="189">
        <f t="shared" ca="1" si="23"/>
        <v>0</v>
      </c>
      <c r="AC72" s="189">
        <f t="shared" ca="1" si="23"/>
        <v>0</v>
      </c>
      <c r="AD72" s="189">
        <f t="shared" ca="1" si="23"/>
        <v>0</v>
      </c>
      <c r="AE72" s="189">
        <f t="shared" ca="1" si="23"/>
        <v>0</v>
      </c>
      <c r="AF72" s="189">
        <f t="shared" ca="1" si="23"/>
        <v>0</v>
      </c>
      <c r="AG72" s="189">
        <f t="shared" ca="1" si="21"/>
        <v>0</v>
      </c>
      <c r="AH72" s="189">
        <f t="shared" ca="1" si="21"/>
        <v>0</v>
      </c>
      <c r="AI72" s="189">
        <f t="shared" ca="1" si="21"/>
        <v>0</v>
      </c>
      <c r="AJ72" s="189">
        <f t="shared" ca="1" si="21"/>
        <v>0</v>
      </c>
      <c r="AK72" s="189">
        <f t="shared" ref="AG72:AP95" ca="1" si="29">IF((AND(AK$6&gt;=$I72,AK$6&lt;=$J72)),$L72,0)</f>
        <v>0</v>
      </c>
      <c r="AL72" s="189">
        <f t="shared" ca="1" si="29"/>
        <v>0</v>
      </c>
      <c r="AM72" s="189">
        <f t="shared" ca="1" si="29"/>
        <v>0</v>
      </c>
      <c r="AN72" s="189">
        <f t="shared" ca="1" si="29"/>
        <v>0</v>
      </c>
      <c r="AO72" s="189">
        <f t="shared" ca="1" si="29"/>
        <v>0</v>
      </c>
      <c r="AP72" s="189">
        <f t="shared" ca="1" si="29"/>
        <v>0</v>
      </c>
      <c r="AQ72" s="189">
        <f t="shared" ca="1" si="27"/>
        <v>0</v>
      </c>
      <c r="AR72" s="189">
        <f t="shared" ca="1" si="27"/>
        <v>0</v>
      </c>
      <c r="AS72" s="189">
        <f t="shared" ca="1" si="27"/>
        <v>0</v>
      </c>
      <c r="AT72" s="189">
        <f t="shared" ca="1" si="27"/>
        <v>0</v>
      </c>
      <c r="AU72" s="189">
        <f t="shared" ca="1" si="27"/>
        <v>0</v>
      </c>
      <c r="AV72" s="189">
        <f t="shared" ca="1" si="27"/>
        <v>0</v>
      </c>
      <c r="AW72" s="189">
        <f t="shared" ca="1" si="27"/>
        <v>0</v>
      </c>
      <c r="AX72" s="189">
        <f t="shared" ca="1" si="27"/>
        <v>0</v>
      </c>
      <c r="AY72" s="189">
        <f t="shared" ca="1" si="27"/>
        <v>0</v>
      </c>
      <c r="AZ72" s="189">
        <f t="shared" ca="1" si="27"/>
        <v>0</v>
      </c>
      <c r="BA72" s="189">
        <f t="shared" ca="1" si="28"/>
        <v>0</v>
      </c>
      <c r="BB72" s="189">
        <f t="shared" ca="1" si="28"/>
        <v>0</v>
      </c>
      <c r="BC72" s="189">
        <f t="shared" ca="1" si="28"/>
        <v>0</v>
      </c>
      <c r="BD72" s="189">
        <f t="shared" ca="1" si="28"/>
        <v>0</v>
      </c>
      <c r="BE72" s="189">
        <f t="shared" ca="1" si="28"/>
        <v>0</v>
      </c>
      <c r="BF72" s="189">
        <f t="shared" ca="1" si="28"/>
        <v>0</v>
      </c>
      <c r="BG72" s="189">
        <f t="shared" ca="1" si="28"/>
        <v>0</v>
      </c>
      <c r="BH72" s="189">
        <f t="shared" ca="1" si="28"/>
        <v>0</v>
      </c>
      <c r="BI72" s="189">
        <f t="shared" ca="1" si="28"/>
        <v>0</v>
      </c>
      <c r="BJ72" s="189">
        <f t="shared" ca="1" si="28"/>
        <v>0</v>
      </c>
      <c r="BK72" s="189">
        <f t="shared" ca="1" si="28"/>
        <v>0</v>
      </c>
      <c r="BL72" s="189">
        <f t="shared" ca="1" si="28"/>
        <v>0</v>
      </c>
    </row>
    <row r="73" spans="1:64" s="182" customFormat="1" ht="30" customHeight="1">
      <c r="A73" s="183"/>
      <c r="B73" s="187" t="s">
        <v>732</v>
      </c>
      <c r="C73" s="187" t="str">
        <f>VLOOKUP(B73,'Resource Demand '!$C$4:$X$110,7,FALSE)</f>
        <v>Mumbai</v>
      </c>
      <c r="D73" s="187" t="str">
        <f>VLOOKUP(B73,'Resource Demand '!$C$4:$X$110,8,FALSE)</f>
        <v>Prudential</v>
      </c>
      <c r="E73" s="187" t="s">
        <v>72</v>
      </c>
      <c r="F73" s="268" t="s">
        <v>298</v>
      </c>
      <c r="G73" s="187" t="str">
        <f>VLOOKUP(B73,'Resource Demand '!$C$4:$X$110,10,FALSE)</f>
        <v>Technical Consultant</v>
      </c>
      <c r="H73" s="187">
        <f>VLOOKUP(B73,'Resource Demand '!$C$4:$X$110,13,FALSE)</f>
        <v>0</v>
      </c>
      <c r="I73" s="188">
        <v>43134</v>
      </c>
      <c r="J73" s="188">
        <f>VLOOKUP(B73,'Resource Demand '!$C$4:$X$110,15,FALSE)</f>
        <v>43226</v>
      </c>
      <c r="K73" s="188" t="s">
        <v>364</v>
      </c>
      <c r="L73" s="269">
        <v>0</v>
      </c>
      <c r="M73" s="189">
        <f t="shared" ca="1" si="25"/>
        <v>0</v>
      </c>
      <c r="N73" s="189">
        <f t="shared" ca="1" si="24"/>
        <v>0</v>
      </c>
      <c r="O73" s="189">
        <f t="shared" ca="1" si="24"/>
        <v>0</v>
      </c>
      <c r="P73" s="189">
        <f t="shared" ca="1" si="24"/>
        <v>0</v>
      </c>
      <c r="Q73" s="189">
        <f t="shared" ca="1" si="24"/>
        <v>0</v>
      </c>
      <c r="R73" s="189">
        <f t="shared" ca="1" si="24"/>
        <v>0</v>
      </c>
      <c r="S73" s="189">
        <f t="shared" ca="1" si="24"/>
        <v>0</v>
      </c>
      <c r="T73" s="189">
        <f t="shared" ca="1" si="24"/>
        <v>0</v>
      </c>
      <c r="U73" s="189">
        <f t="shared" ca="1" si="24"/>
        <v>0</v>
      </c>
      <c r="V73" s="189">
        <f t="shared" ca="1" si="24"/>
        <v>0</v>
      </c>
      <c r="W73" s="189">
        <f t="shared" ca="1" si="23"/>
        <v>0</v>
      </c>
      <c r="X73" s="189">
        <f t="shared" ca="1" si="23"/>
        <v>0</v>
      </c>
      <c r="Y73" s="189">
        <f t="shared" ca="1" si="23"/>
        <v>0</v>
      </c>
      <c r="Z73" s="189">
        <f t="shared" ca="1" si="23"/>
        <v>0</v>
      </c>
      <c r="AA73" s="189">
        <f t="shared" ca="1" si="23"/>
        <v>0</v>
      </c>
      <c r="AB73" s="189">
        <f t="shared" ca="1" si="23"/>
        <v>0</v>
      </c>
      <c r="AC73" s="189">
        <f t="shared" ca="1" si="23"/>
        <v>0</v>
      </c>
      <c r="AD73" s="189">
        <f t="shared" ca="1" si="23"/>
        <v>0</v>
      </c>
      <c r="AE73" s="189">
        <f t="shared" ca="1" si="23"/>
        <v>0</v>
      </c>
      <c r="AF73" s="189">
        <f t="shared" ca="1" si="23"/>
        <v>0</v>
      </c>
      <c r="AG73" s="189">
        <f t="shared" ca="1" si="29"/>
        <v>0</v>
      </c>
      <c r="AH73" s="189">
        <f t="shared" ca="1" si="29"/>
        <v>0</v>
      </c>
      <c r="AI73" s="189">
        <f t="shared" ca="1" si="29"/>
        <v>0</v>
      </c>
      <c r="AJ73" s="189">
        <f t="shared" ca="1" si="29"/>
        <v>0</v>
      </c>
      <c r="AK73" s="189">
        <f t="shared" ca="1" si="29"/>
        <v>0</v>
      </c>
      <c r="AL73" s="189">
        <f t="shared" ca="1" si="29"/>
        <v>0</v>
      </c>
      <c r="AM73" s="189">
        <f t="shared" ca="1" si="29"/>
        <v>0</v>
      </c>
      <c r="AN73" s="189">
        <f t="shared" ca="1" si="29"/>
        <v>0</v>
      </c>
      <c r="AO73" s="189">
        <f t="shared" ca="1" si="29"/>
        <v>0</v>
      </c>
      <c r="AP73" s="189">
        <f t="shared" ca="1" si="29"/>
        <v>0</v>
      </c>
      <c r="AQ73" s="189">
        <f t="shared" ca="1" si="27"/>
        <v>0</v>
      </c>
      <c r="AR73" s="189">
        <f t="shared" ca="1" si="27"/>
        <v>0</v>
      </c>
      <c r="AS73" s="189">
        <f t="shared" ca="1" si="27"/>
        <v>0</v>
      </c>
      <c r="AT73" s="189">
        <f t="shared" ca="1" si="27"/>
        <v>0</v>
      </c>
      <c r="AU73" s="189">
        <f t="shared" ca="1" si="27"/>
        <v>0</v>
      </c>
      <c r="AV73" s="189">
        <f t="shared" ca="1" si="27"/>
        <v>0</v>
      </c>
      <c r="AW73" s="189">
        <f t="shared" ca="1" si="27"/>
        <v>0</v>
      </c>
      <c r="AX73" s="189">
        <f t="shared" ca="1" si="27"/>
        <v>0</v>
      </c>
      <c r="AY73" s="189">
        <f t="shared" ca="1" si="27"/>
        <v>0</v>
      </c>
      <c r="AZ73" s="189">
        <f t="shared" ca="1" si="27"/>
        <v>0</v>
      </c>
      <c r="BA73" s="189">
        <f t="shared" ca="1" si="28"/>
        <v>0</v>
      </c>
      <c r="BB73" s="189">
        <f t="shared" ca="1" si="28"/>
        <v>0</v>
      </c>
      <c r="BC73" s="189">
        <f t="shared" ca="1" si="28"/>
        <v>0</v>
      </c>
      <c r="BD73" s="189">
        <f t="shared" ca="1" si="28"/>
        <v>0</v>
      </c>
      <c r="BE73" s="189">
        <f t="shared" ca="1" si="28"/>
        <v>0</v>
      </c>
      <c r="BF73" s="189">
        <f t="shared" ca="1" si="28"/>
        <v>0</v>
      </c>
      <c r="BG73" s="189">
        <f t="shared" ca="1" si="28"/>
        <v>0</v>
      </c>
      <c r="BH73" s="189">
        <f t="shared" ca="1" si="28"/>
        <v>0</v>
      </c>
      <c r="BI73" s="189">
        <f t="shared" ca="1" si="28"/>
        <v>0</v>
      </c>
      <c r="BJ73" s="189">
        <f t="shared" ca="1" si="28"/>
        <v>0</v>
      </c>
      <c r="BK73" s="189">
        <f t="shared" ca="1" si="28"/>
        <v>0</v>
      </c>
      <c r="BL73" s="189">
        <f t="shared" ca="1" si="28"/>
        <v>0</v>
      </c>
    </row>
    <row r="74" spans="1:64" s="274" customFormat="1" ht="30" hidden="1" customHeight="1">
      <c r="A74" s="270"/>
      <c r="B74" s="271" t="s">
        <v>541</v>
      </c>
      <c r="C74" s="187" t="str">
        <f>VLOOKUP(B74,'Resource Demand '!$C$4:$X$110,7,FALSE)</f>
        <v>Chennai</v>
      </c>
      <c r="D74" s="187" t="str">
        <f>VLOOKUP(B74,'Resource Demand '!$C$4:$X$110,8,FALSE)</f>
        <v>Scope</v>
      </c>
      <c r="E74" s="271" t="s">
        <v>72</v>
      </c>
      <c r="F74" s="271" t="s">
        <v>159</v>
      </c>
      <c r="G74" s="187" t="str">
        <f>VLOOKUP(B74,'Resource Demand '!$C$4:$X$110,10,FALSE)</f>
        <v>Technical Consultant</v>
      </c>
      <c r="H74" s="187">
        <f>VLOOKUP(B74,'Resource Demand '!$C$4:$X$110,13,FALSE)</f>
        <v>0</v>
      </c>
      <c r="I74" s="188">
        <v>43135</v>
      </c>
      <c r="J74" s="188">
        <v>42445</v>
      </c>
      <c r="K74" s="272"/>
      <c r="L74" s="273">
        <v>1</v>
      </c>
      <c r="M74" s="189">
        <f t="shared" ca="1" si="25"/>
        <v>0</v>
      </c>
      <c r="N74" s="189">
        <f t="shared" ca="1" si="24"/>
        <v>0</v>
      </c>
      <c r="O74" s="189">
        <f t="shared" ca="1" si="24"/>
        <v>0</v>
      </c>
      <c r="P74" s="189">
        <f t="shared" ca="1" si="24"/>
        <v>0</v>
      </c>
      <c r="Q74" s="189">
        <f t="shared" ca="1" si="24"/>
        <v>0</v>
      </c>
      <c r="R74" s="189">
        <f t="shared" ca="1" si="24"/>
        <v>0</v>
      </c>
      <c r="S74" s="189">
        <f t="shared" ca="1" si="24"/>
        <v>0</v>
      </c>
      <c r="T74" s="189">
        <f t="shared" ca="1" si="24"/>
        <v>0</v>
      </c>
      <c r="U74" s="189">
        <f t="shared" ca="1" si="24"/>
        <v>0</v>
      </c>
      <c r="V74" s="189">
        <f t="shared" ca="1" si="24"/>
        <v>0</v>
      </c>
      <c r="W74" s="189">
        <f t="shared" ca="1" si="23"/>
        <v>0</v>
      </c>
      <c r="X74" s="189">
        <f t="shared" ca="1" si="23"/>
        <v>0</v>
      </c>
      <c r="Y74" s="189">
        <f t="shared" ca="1" si="23"/>
        <v>0</v>
      </c>
      <c r="Z74" s="189">
        <f t="shared" ca="1" si="23"/>
        <v>0</v>
      </c>
      <c r="AA74" s="189">
        <f t="shared" ca="1" si="23"/>
        <v>0</v>
      </c>
      <c r="AB74" s="189">
        <f t="shared" ca="1" si="23"/>
        <v>0</v>
      </c>
      <c r="AC74" s="189">
        <f t="shared" ca="1" si="23"/>
        <v>0</v>
      </c>
      <c r="AD74" s="189">
        <f t="shared" ca="1" si="23"/>
        <v>0</v>
      </c>
      <c r="AE74" s="189">
        <f t="shared" ca="1" si="23"/>
        <v>0</v>
      </c>
      <c r="AF74" s="189">
        <f t="shared" ca="1" si="23"/>
        <v>0</v>
      </c>
      <c r="AG74" s="189">
        <f t="shared" ca="1" si="29"/>
        <v>0</v>
      </c>
      <c r="AH74" s="189">
        <f t="shared" ca="1" si="29"/>
        <v>0</v>
      </c>
      <c r="AI74" s="189">
        <f t="shared" ca="1" si="29"/>
        <v>0</v>
      </c>
      <c r="AJ74" s="189">
        <f t="shared" ca="1" si="29"/>
        <v>0</v>
      </c>
      <c r="AK74" s="189">
        <f t="shared" ca="1" si="29"/>
        <v>0</v>
      </c>
      <c r="AL74" s="189">
        <f t="shared" ca="1" si="29"/>
        <v>0</v>
      </c>
      <c r="AM74" s="189">
        <f t="shared" ca="1" si="29"/>
        <v>0</v>
      </c>
      <c r="AN74" s="189">
        <f t="shared" ca="1" si="29"/>
        <v>0</v>
      </c>
      <c r="AO74" s="189">
        <f t="shared" ca="1" si="29"/>
        <v>0</v>
      </c>
      <c r="AP74" s="189">
        <f t="shared" ca="1" si="29"/>
        <v>0</v>
      </c>
      <c r="AQ74" s="189">
        <f t="shared" ca="1" si="27"/>
        <v>0</v>
      </c>
      <c r="AR74" s="189">
        <f t="shared" ca="1" si="27"/>
        <v>0</v>
      </c>
      <c r="AS74" s="189">
        <f t="shared" ca="1" si="27"/>
        <v>0</v>
      </c>
      <c r="AT74" s="189">
        <f t="shared" ca="1" si="27"/>
        <v>0</v>
      </c>
      <c r="AU74" s="189">
        <f t="shared" ca="1" si="27"/>
        <v>0</v>
      </c>
      <c r="AV74" s="189">
        <f t="shared" ca="1" si="27"/>
        <v>0</v>
      </c>
      <c r="AW74" s="189">
        <f t="shared" ca="1" si="27"/>
        <v>0</v>
      </c>
      <c r="AX74" s="189">
        <f t="shared" ca="1" si="27"/>
        <v>0</v>
      </c>
      <c r="AY74" s="189">
        <f t="shared" ca="1" si="27"/>
        <v>0</v>
      </c>
      <c r="AZ74" s="189">
        <f t="shared" ca="1" si="27"/>
        <v>0</v>
      </c>
      <c r="BA74" s="189">
        <f t="shared" ca="1" si="28"/>
        <v>0</v>
      </c>
      <c r="BB74" s="189">
        <f t="shared" ca="1" si="28"/>
        <v>0</v>
      </c>
      <c r="BC74" s="189">
        <f t="shared" ca="1" si="28"/>
        <v>0</v>
      </c>
      <c r="BD74" s="189">
        <f t="shared" ca="1" si="28"/>
        <v>0</v>
      </c>
      <c r="BE74" s="189">
        <f t="shared" ca="1" si="28"/>
        <v>0</v>
      </c>
      <c r="BF74" s="189">
        <f t="shared" ca="1" si="28"/>
        <v>0</v>
      </c>
      <c r="BG74" s="189">
        <f t="shared" ca="1" si="28"/>
        <v>0</v>
      </c>
      <c r="BH74" s="189">
        <f t="shared" ca="1" si="28"/>
        <v>0</v>
      </c>
      <c r="BI74" s="189">
        <f t="shared" ca="1" si="28"/>
        <v>0</v>
      </c>
      <c r="BJ74" s="189">
        <f t="shared" ca="1" si="28"/>
        <v>0</v>
      </c>
      <c r="BK74" s="189">
        <f t="shared" ca="1" si="28"/>
        <v>0</v>
      </c>
      <c r="BL74" s="189">
        <f t="shared" ca="1" si="28"/>
        <v>0</v>
      </c>
    </row>
    <row r="75" spans="1:64" s="182" customFormat="1" ht="30" hidden="1" customHeight="1">
      <c r="A75" s="183"/>
      <c r="B75" s="187" t="s">
        <v>541</v>
      </c>
      <c r="C75" s="187" t="str">
        <f>VLOOKUP(B75,'Resource Demand '!$C$4:$X$110,7,FALSE)</f>
        <v>Chennai</v>
      </c>
      <c r="D75" s="187" t="str">
        <f>VLOOKUP(B75,'Resource Demand '!$C$4:$X$110,8,FALSE)</f>
        <v>Scope</v>
      </c>
      <c r="E75" s="187" t="s">
        <v>72</v>
      </c>
      <c r="F75" s="268" t="s">
        <v>173</v>
      </c>
      <c r="G75" s="187" t="str">
        <f>VLOOKUP(B75,'Resource Demand '!$C$4:$X$110,10,FALSE)</f>
        <v>Technical Consultant</v>
      </c>
      <c r="H75" s="187"/>
      <c r="I75" s="188">
        <v>43136</v>
      </c>
      <c r="J75" s="188">
        <v>43220</v>
      </c>
      <c r="K75" s="188"/>
      <c r="L75" s="269">
        <v>1</v>
      </c>
      <c r="M75" s="189">
        <f t="shared" ca="1" si="25"/>
        <v>1</v>
      </c>
      <c r="N75" s="189">
        <f t="shared" ca="1" si="24"/>
        <v>1</v>
      </c>
      <c r="O75" s="189">
        <f t="shared" ca="1" si="24"/>
        <v>1</v>
      </c>
      <c r="P75" s="189">
        <f t="shared" ca="1" si="24"/>
        <v>1</v>
      </c>
      <c r="Q75" s="189">
        <f t="shared" ca="1" si="24"/>
        <v>1</v>
      </c>
      <c r="R75" s="189">
        <f t="shared" ca="1" si="24"/>
        <v>1</v>
      </c>
      <c r="S75" s="189">
        <f t="shared" ca="1" si="24"/>
        <v>1</v>
      </c>
      <c r="T75" s="189">
        <f t="shared" ca="1" si="24"/>
        <v>1</v>
      </c>
      <c r="U75" s="189">
        <f t="shared" ca="1" si="24"/>
        <v>1</v>
      </c>
      <c r="V75" s="189">
        <f t="shared" ca="1" si="24"/>
        <v>1</v>
      </c>
      <c r="W75" s="189">
        <f t="shared" ca="1" si="23"/>
        <v>1</v>
      </c>
      <c r="X75" s="189">
        <f t="shared" ca="1" si="23"/>
        <v>1</v>
      </c>
      <c r="Y75" s="189">
        <f t="shared" ca="1" si="23"/>
        <v>1</v>
      </c>
      <c r="Z75" s="189">
        <f t="shared" ca="1" si="23"/>
        <v>1</v>
      </c>
      <c r="AA75" s="189">
        <f t="shared" ca="1" si="23"/>
        <v>1</v>
      </c>
      <c r="AB75" s="189">
        <f t="shared" ca="1" si="23"/>
        <v>1</v>
      </c>
      <c r="AC75" s="189">
        <f t="shared" ca="1" si="23"/>
        <v>1</v>
      </c>
      <c r="AD75" s="189">
        <f t="shared" ca="1" si="23"/>
        <v>1</v>
      </c>
      <c r="AE75" s="189">
        <f t="shared" ca="1" si="23"/>
        <v>1</v>
      </c>
      <c r="AF75" s="189">
        <f t="shared" ca="1" si="23"/>
        <v>1</v>
      </c>
      <c r="AG75" s="189">
        <f t="shared" ca="1" si="29"/>
        <v>1</v>
      </c>
      <c r="AH75" s="189">
        <f t="shared" ca="1" si="29"/>
        <v>1</v>
      </c>
      <c r="AI75" s="189">
        <f t="shared" ca="1" si="29"/>
        <v>1</v>
      </c>
      <c r="AJ75" s="189">
        <f t="shared" ca="1" si="29"/>
        <v>1</v>
      </c>
      <c r="AK75" s="189">
        <f t="shared" ca="1" si="29"/>
        <v>1</v>
      </c>
      <c r="AL75" s="189">
        <f t="shared" ca="1" si="29"/>
        <v>1</v>
      </c>
      <c r="AM75" s="189">
        <f t="shared" ca="1" si="29"/>
        <v>1</v>
      </c>
      <c r="AN75" s="189">
        <f t="shared" ca="1" si="29"/>
        <v>1</v>
      </c>
      <c r="AO75" s="189">
        <f t="shared" ca="1" si="29"/>
        <v>1</v>
      </c>
      <c r="AP75" s="189">
        <f t="shared" ca="1" si="29"/>
        <v>1</v>
      </c>
      <c r="AQ75" s="189">
        <f t="shared" ca="1" si="27"/>
        <v>1</v>
      </c>
      <c r="AR75" s="189">
        <f t="shared" ca="1" si="27"/>
        <v>1</v>
      </c>
      <c r="AS75" s="189">
        <f t="shared" ca="1" si="27"/>
        <v>1</v>
      </c>
      <c r="AT75" s="189">
        <f t="shared" ca="1" si="27"/>
        <v>1</v>
      </c>
      <c r="AU75" s="189">
        <f t="shared" ca="1" si="27"/>
        <v>1</v>
      </c>
      <c r="AV75" s="189">
        <f t="shared" ca="1" si="27"/>
        <v>1</v>
      </c>
      <c r="AW75" s="189">
        <f t="shared" ca="1" si="27"/>
        <v>1</v>
      </c>
      <c r="AX75" s="189">
        <f t="shared" ca="1" si="27"/>
        <v>1</v>
      </c>
      <c r="AY75" s="189">
        <f t="shared" ca="1" si="27"/>
        <v>1</v>
      </c>
      <c r="AZ75" s="189">
        <f t="shared" ca="1" si="27"/>
        <v>0</v>
      </c>
      <c r="BA75" s="189">
        <f t="shared" ca="1" si="28"/>
        <v>0</v>
      </c>
      <c r="BB75" s="189">
        <f t="shared" ca="1" si="28"/>
        <v>0</v>
      </c>
      <c r="BC75" s="189">
        <f t="shared" ca="1" si="28"/>
        <v>0</v>
      </c>
      <c r="BD75" s="189">
        <f t="shared" ca="1" si="28"/>
        <v>0</v>
      </c>
      <c r="BE75" s="189">
        <f t="shared" ca="1" si="28"/>
        <v>0</v>
      </c>
      <c r="BF75" s="189">
        <f t="shared" ca="1" si="28"/>
        <v>0</v>
      </c>
      <c r="BG75" s="189">
        <f t="shared" ca="1" si="28"/>
        <v>0</v>
      </c>
      <c r="BH75" s="189">
        <f t="shared" ca="1" si="28"/>
        <v>0</v>
      </c>
      <c r="BI75" s="189">
        <f t="shared" ca="1" si="28"/>
        <v>0</v>
      </c>
      <c r="BJ75" s="189">
        <f t="shared" ca="1" si="28"/>
        <v>0</v>
      </c>
      <c r="BK75" s="189">
        <f t="shared" ca="1" si="28"/>
        <v>0</v>
      </c>
      <c r="BL75" s="189">
        <f t="shared" ca="1" si="28"/>
        <v>0</v>
      </c>
    </row>
    <row r="76" spans="1:64" s="182" customFormat="1" ht="30" hidden="1" customHeight="1">
      <c r="A76" s="183"/>
      <c r="B76" s="187" t="s">
        <v>541</v>
      </c>
      <c r="C76" s="187" t="str">
        <f>VLOOKUP(B76,'Resource Demand '!$C$4:$X$110,7,FALSE)</f>
        <v>Chennai</v>
      </c>
      <c r="D76" s="187" t="str">
        <f>VLOOKUP(B76,'Resource Demand '!$C$4:$X$110,8,FALSE)</f>
        <v>Scope</v>
      </c>
      <c r="E76" s="187" t="s">
        <v>72</v>
      </c>
      <c r="F76" s="268" t="s">
        <v>179</v>
      </c>
      <c r="G76" s="187" t="str">
        <f>VLOOKUP(B76,'Resource Demand '!$C$4:$X$110,10,FALSE)</f>
        <v>Technical Consultant</v>
      </c>
      <c r="H76" s="187"/>
      <c r="I76" s="188">
        <v>43137</v>
      </c>
      <c r="J76" s="188">
        <v>43190</v>
      </c>
      <c r="K76" s="188"/>
      <c r="L76" s="269">
        <v>1</v>
      </c>
      <c r="M76" s="189">
        <f t="shared" ca="1" si="25"/>
        <v>1</v>
      </c>
      <c r="N76" s="189">
        <f t="shared" ca="1" si="24"/>
        <v>1</v>
      </c>
      <c r="O76" s="189">
        <f t="shared" ca="1" si="24"/>
        <v>1</v>
      </c>
      <c r="P76" s="189">
        <f t="shared" ca="1" si="24"/>
        <v>1</v>
      </c>
      <c r="Q76" s="189">
        <f t="shared" ca="1" si="24"/>
        <v>1</v>
      </c>
      <c r="R76" s="189">
        <f t="shared" ca="1" si="24"/>
        <v>1</v>
      </c>
      <c r="S76" s="189">
        <f t="shared" ca="1" si="24"/>
        <v>1</v>
      </c>
      <c r="T76" s="189">
        <f t="shared" ca="1" si="24"/>
        <v>1</v>
      </c>
      <c r="U76" s="189">
        <f t="shared" ca="1" si="24"/>
        <v>1</v>
      </c>
      <c r="V76" s="189">
        <f t="shared" ca="1" si="24"/>
        <v>0</v>
      </c>
      <c r="W76" s="189">
        <f t="shared" ca="1" si="23"/>
        <v>0</v>
      </c>
      <c r="X76" s="189">
        <f t="shared" ca="1" si="23"/>
        <v>0</v>
      </c>
      <c r="Y76" s="189">
        <f t="shared" ca="1" si="23"/>
        <v>0</v>
      </c>
      <c r="Z76" s="189">
        <f t="shared" ca="1" si="23"/>
        <v>0</v>
      </c>
      <c r="AA76" s="189">
        <f t="shared" ca="1" si="23"/>
        <v>0</v>
      </c>
      <c r="AB76" s="189">
        <f t="shared" ca="1" si="23"/>
        <v>0</v>
      </c>
      <c r="AC76" s="189">
        <f t="shared" ca="1" si="23"/>
        <v>0</v>
      </c>
      <c r="AD76" s="189">
        <f t="shared" ca="1" si="23"/>
        <v>0</v>
      </c>
      <c r="AE76" s="189">
        <f t="shared" ca="1" si="23"/>
        <v>0</v>
      </c>
      <c r="AF76" s="189">
        <f t="shared" ca="1" si="23"/>
        <v>0</v>
      </c>
      <c r="AG76" s="189">
        <f t="shared" ca="1" si="29"/>
        <v>0</v>
      </c>
      <c r="AH76" s="189">
        <f t="shared" ca="1" si="29"/>
        <v>0</v>
      </c>
      <c r="AI76" s="189">
        <f t="shared" ca="1" si="29"/>
        <v>0</v>
      </c>
      <c r="AJ76" s="189">
        <f t="shared" ca="1" si="29"/>
        <v>0</v>
      </c>
      <c r="AK76" s="189">
        <f t="shared" ca="1" si="29"/>
        <v>0</v>
      </c>
      <c r="AL76" s="189">
        <f t="shared" ca="1" si="29"/>
        <v>0</v>
      </c>
      <c r="AM76" s="189">
        <f t="shared" ca="1" si="29"/>
        <v>0</v>
      </c>
      <c r="AN76" s="189">
        <f t="shared" ca="1" si="29"/>
        <v>0</v>
      </c>
      <c r="AO76" s="189">
        <f t="shared" ca="1" si="29"/>
        <v>0</v>
      </c>
      <c r="AP76" s="189">
        <f t="shared" ca="1" si="29"/>
        <v>0</v>
      </c>
      <c r="AQ76" s="189">
        <f t="shared" ca="1" si="27"/>
        <v>0</v>
      </c>
      <c r="AR76" s="189">
        <f t="shared" ca="1" si="27"/>
        <v>0</v>
      </c>
      <c r="AS76" s="189">
        <f t="shared" ca="1" si="27"/>
        <v>0</v>
      </c>
      <c r="AT76" s="189">
        <f t="shared" ca="1" si="27"/>
        <v>0</v>
      </c>
      <c r="AU76" s="189">
        <f t="shared" ca="1" si="27"/>
        <v>0</v>
      </c>
      <c r="AV76" s="189">
        <f t="shared" ca="1" si="27"/>
        <v>0</v>
      </c>
      <c r="AW76" s="189">
        <f t="shared" ca="1" si="27"/>
        <v>0</v>
      </c>
      <c r="AX76" s="189">
        <f t="shared" ca="1" si="27"/>
        <v>0</v>
      </c>
      <c r="AY76" s="189">
        <f t="shared" ca="1" si="27"/>
        <v>0</v>
      </c>
      <c r="AZ76" s="189">
        <f t="shared" ca="1" si="27"/>
        <v>0</v>
      </c>
      <c r="BA76" s="189">
        <f t="shared" ca="1" si="28"/>
        <v>0</v>
      </c>
      <c r="BB76" s="189">
        <f t="shared" ca="1" si="28"/>
        <v>0</v>
      </c>
      <c r="BC76" s="189">
        <f t="shared" ca="1" si="28"/>
        <v>0</v>
      </c>
      <c r="BD76" s="189">
        <f t="shared" ca="1" si="28"/>
        <v>0</v>
      </c>
      <c r="BE76" s="189">
        <f t="shared" ca="1" si="28"/>
        <v>0</v>
      </c>
      <c r="BF76" s="189">
        <f t="shared" ca="1" si="28"/>
        <v>0</v>
      </c>
      <c r="BG76" s="189">
        <f t="shared" ca="1" si="28"/>
        <v>0</v>
      </c>
      <c r="BH76" s="189">
        <f t="shared" ca="1" si="28"/>
        <v>0</v>
      </c>
      <c r="BI76" s="189">
        <f t="shared" ca="1" si="28"/>
        <v>0</v>
      </c>
      <c r="BJ76" s="189">
        <f t="shared" ca="1" si="28"/>
        <v>0</v>
      </c>
      <c r="BK76" s="189">
        <f t="shared" ca="1" si="28"/>
        <v>0</v>
      </c>
      <c r="BL76" s="189">
        <f t="shared" ca="1" si="28"/>
        <v>0</v>
      </c>
    </row>
    <row r="77" spans="1:64" s="182" customFormat="1" ht="30" hidden="1" customHeight="1">
      <c r="A77" s="183"/>
      <c r="B77" s="187" t="s">
        <v>541</v>
      </c>
      <c r="C77" s="187" t="str">
        <f>VLOOKUP(B77,'Resource Demand '!$C$4:$X$110,7,FALSE)</f>
        <v>Chennai</v>
      </c>
      <c r="D77" s="187" t="str">
        <f>VLOOKUP(B77,'Resource Demand '!$C$4:$X$110,8,FALSE)</f>
        <v>Scope</v>
      </c>
      <c r="E77" s="187" t="s">
        <v>72</v>
      </c>
      <c r="F77" s="268" t="s">
        <v>182</v>
      </c>
      <c r="G77" s="187" t="str">
        <f>VLOOKUP(B77,'Resource Demand '!$C$4:$X$110,10,FALSE)</f>
        <v>Technical Consultant</v>
      </c>
      <c r="H77" s="187"/>
      <c r="I77" s="188">
        <v>43138</v>
      </c>
      <c r="J77" s="188">
        <v>43373</v>
      </c>
      <c r="K77" s="188"/>
      <c r="L77" s="269">
        <v>1</v>
      </c>
      <c r="M77" s="189">
        <f t="shared" ca="1" si="25"/>
        <v>1</v>
      </c>
      <c r="N77" s="189">
        <f t="shared" ca="1" si="24"/>
        <v>1</v>
      </c>
      <c r="O77" s="189">
        <f t="shared" ca="1" si="24"/>
        <v>1</v>
      </c>
      <c r="P77" s="189">
        <f t="shared" ca="1" si="24"/>
        <v>1</v>
      </c>
      <c r="Q77" s="189">
        <f t="shared" ca="1" si="24"/>
        <v>1</v>
      </c>
      <c r="R77" s="189">
        <f t="shared" ca="1" si="24"/>
        <v>1</v>
      </c>
      <c r="S77" s="189">
        <f t="shared" ca="1" si="24"/>
        <v>1</v>
      </c>
      <c r="T77" s="189">
        <f t="shared" ca="1" si="24"/>
        <v>1</v>
      </c>
      <c r="U77" s="189">
        <f t="shared" ca="1" si="24"/>
        <v>1</v>
      </c>
      <c r="V77" s="189">
        <f t="shared" ca="1" si="24"/>
        <v>1</v>
      </c>
      <c r="W77" s="189">
        <f t="shared" ca="1" si="23"/>
        <v>1</v>
      </c>
      <c r="X77" s="189">
        <f t="shared" ca="1" si="23"/>
        <v>1</v>
      </c>
      <c r="Y77" s="189">
        <f t="shared" ca="1" si="23"/>
        <v>1</v>
      </c>
      <c r="Z77" s="189">
        <f t="shared" ca="1" si="23"/>
        <v>1</v>
      </c>
      <c r="AA77" s="189">
        <f t="shared" ca="1" si="23"/>
        <v>1</v>
      </c>
      <c r="AB77" s="189">
        <f t="shared" ca="1" si="23"/>
        <v>1</v>
      </c>
      <c r="AC77" s="189">
        <f t="shared" ca="1" si="23"/>
        <v>1</v>
      </c>
      <c r="AD77" s="189">
        <f t="shared" ca="1" si="23"/>
        <v>1</v>
      </c>
      <c r="AE77" s="189">
        <f t="shared" ca="1" si="23"/>
        <v>1</v>
      </c>
      <c r="AF77" s="189">
        <f t="shared" ca="1" si="23"/>
        <v>1</v>
      </c>
      <c r="AG77" s="189">
        <f t="shared" ca="1" si="29"/>
        <v>1</v>
      </c>
      <c r="AH77" s="189">
        <f t="shared" ca="1" si="29"/>
        <v>1</v>
      </c>
      <c r="AI77" s="189">
        <f t="shared" ca="1" si="29"/>
        <v>1</v>
      </c>
      <c r="AJ77" s="189">
        <f t="shared" ca="1" si="29"/>
        <v>1</v>
      </c>
      <c r="AK77" s="189">
        <f t="shared" ca="1" si="29"/>
        <v>1</v>
      </c>
      <c r="AL77" s="189">
        <f t="shared" ca="1" si="29"/>
        <v>1</v>
      </c>
      <c r="AM77" s="189">
        <f t="shared" ca="1" si="29"/>
        <v>1</v>
      </c>
      <c r="AN77" s="189">
        <f t="shared" ca="1" si="29"/>
        <v>1</v>
      </c>
      <c r="AO77" s="189">
        <f t="shared" ca="1" si="29"/>
        <v>1</v>
      </c>
      <c r="AP77" s="189">
        <f t="shared" ca="1" si="29"/>
        <v>1</v>
      </c>
      <c r="AQ77" s="189">
        <f t="shared" ca="1" si="27"/>
        <v>1</v>
      </c>
      <c r="AR77" s="189">
        <f t="shared" ca="1" si="27"/>
        <v>1</v>
      </c>
      <c r="AS77" s="189">
        <f t="shared" ca="1" si="27"/>
        <v>1</v>
      </c>
      <c r="AT77" s="189">
        <f t="shared" ca="1" si="27"/>
        <v>1</v>
      </c>
      <c r="AU77" s="189">
        <f t="shared" ca="1" si="27"/>
        <v>1</v>
      </c>
      <c r="AV77" s="189">
        <f t="shared" ca="1" si="27"/>
        <v>1</v>
      </c>
      <c r="AW77" s="189">
        <f t="shared" ca="1" si="27"/>
        <v>1</v>
      </c>
      <c r="AX77" s="189">
        <f t="shared" ca="1" si="27"/>
        <v>1</v>
      </c>
      <c r="AY77" s="189">
        <f t="shared" ca="1" si="27"/>
        <v>1</v>
      </c>
      <c r="AZ77" s="189">
        <f t="shared" ca="1" si="27"/>
        <v>1</v>
      </c>
      <c r="BA77" s="189">
        <f t="shared" ca="1" si="28"/>
        <v>1</v>
      </c>
      <c r="BB77" s="189">
        <f t="shared" ca="1" si="28"/>
        <v>1</v>
      </c>
      <c r="BC77" s="189">
        <f t="shared" ca="1" si="28"/>
        <v>1</v>
      </c>
      <c r="BD77" s="189">
        <f t="shared" ca="1" si="28"/>
        <v>1</v>
      </c>
      <c r="BE77" s="189">
        <f t="shared" ca="1" si="28"/>
        <v>1</v>
      </c>
      <c r="BF77" s="189">
        <f t="shared" ca="1" si="28"/>
        <v>1</v>
      </c>
      <c r="BG77" s="189">
        <f t="shared" ca="1" si="28"/>
        <v>1</v>
      </c>
      <c r="BH77" s="189">
        <f t="shared" ca="1" si="28"/>
        <v>1</v>
      </c>
      <c r="BI77" s="189">
        <f t="shared" ca="1" si="28"/>
        <v>1</v>
      </c>
      <c r="BJ77" s="189">
        <f t="shared" ca="1" si="28"/>
        <v>1</v>
      </c>
      <c r="BK77" s="189">
        <f t="shared" ca="1" si="28"/>
        <v>1</v>
      </c>
      <c r="BL77" s="189">
        <f t="shared" ca="1" si="28"/>
        <v>1</v>
      </c>
    </row>
    <row r="78" spans="1:64" s="182" customFormat="1" ht="30" hidden="1" customHeight="1">
      <c r="A78" s="183"/>
      <c r="B78" s="187" t="s">
        <v>541</v>
      </c>
      <c r="C78" s="187" t="str">
        <f>VLOOKUP(B78,'Resource Demand '!$C$4:$X$110,7,FALSE)</f>
        <v>Chennai</v>
      </c>
      <c r="D78" s="187" t="str">
        <f>VLOOKUP(B78,'Resource Demand '!$C$4:$X$110,8,FALSE)</f>
        <v>Scope</v>
      </c>
      <c r="E78" s="187" t="s">
        <v>72</v>
      </c>
      <c r="F78" s="268" t="s">
        <v>184</v>
      </c>
      <c r="G78" s="187" t="str">
        <f>VLOOKUP(B78,'Resource Demand '!$C$4:$X$110,10,FALSE)</f>
        <v>Technical Consultant</v>
      </c>
      <c r="H78" s="187">
        <f>VLOOKUP(B78,'Resource Demand '!$C$4:$X$110,13,FALSE)</f>
        <v>0</v>
      </c>
      <c r="I78" s="188">
        <v>43139</v>
      </c>
      <c r="J78" s="188">
        <v>43144</v>
      </c>
      <c r="K78" s="188"/>
      <c r="L78" s="269">
        <v>1</v>
      </c>
      <c r="M78" s="189">
        <f t="shared" ca="1" si="25"/>
        <v>0</v>
      </c>
      <c r="N78" s="189">
        <f t="shared" ca="1" si="24"/>
        <v>0</v>
      </c>
      <c r="O78" s="189">
        <f t="shared" ca="1" si="24"/>
        <v>0</v>
      </c>
      <c r="P78" s="189">
        <f t="shared" ca="1" si="24"/>
        <v>0</v>
      </c>
      <c r="Q78" s="189">
        <f t="shared" ca="1" si="24"/>
        <v>0</v>
      </c>
      <c r="R78" s="189">
        <f t="shared" ca="1" si="24"/>
        <v>0</v>
      </c>
      <c r="S78" s="189">
        <f t="shared" ca="1" si="24"/>
        <v>0</v>
      </c>
      <c r="T78" s="189">
        <f t="shared" ca="1" si="24"/>
        <v>0</v>
      </c>
      <c r="U78" s="189">
        <f t="shared" ca="1" si="24"/>
        <v>0</v>
      </c>
      <c r="V78" s="189">
        <f t="shared" ca="1" si="24"/>
        <v>0</v>
      </c>
      <c r="W78" s="189">
        <f t="shared" ca="1" si="23"/>
        <v>0</v>
      </c>
      <c r="X78" s="189">
        <f t="shared" ca="1" si="23"/>
        <v>0</v>
      </c>
      <c r="Y78" s="189">
        <f t="shared" ca="1" si="23"/>
        <v>0</v>
      </c>
      <c r="Z78" s="189">
        <f t="shared" ca="1" si="23"/>
        <v>0</v>
      </c>
      <c r="AA78" s="189">
        <f t="shared" ca="1" si="23"/>
        <v>0</v>
      </c>
      <c r="AB78" s="189">
        <f t="shared" ca="1" si="23"/>
        <v>0</v>
      </c>
      <c r="AC78" s="189">
        <f t="shared" ca="1" si="23"/>
        <v>0</v>
      </c>
      <c r="AD78" s="189">
        <f t="shared" ca="1" si="23"/>
        <v>0</v>
      </c>
      <c r="AE78" s="189">
        <f t="shared" ca="1" si="23"/>
        <v>0</v>
      </c>
      <c r="AF78" s="189">
        <f t="shared" ca="1" si="23"/>
        <v>0</v>
      </c>
      <c r="AG78" s="189">
        <f t="shared" ca="1" si="29"/>
        <v>0</v>
      </c>
      <c r="AH78" s="189">
        <f t="shared" ca="1" si="29"/>
        <v>0</v>
      </c>
      <c r="AI78" s="189">
        <f t="shared" ca="1" si="29"/>
        <v>0</v>
      </c>
      <c r="AJ78" s="189">
        <f t="shared" ca="1" si="29"/>
        <v>0</v>
      </c>
      <c r="AK78" s="189">
        <f t="shared" ca="1" si="29"/>
        <v>0</v>
      </c>
      <c r="AL78" s="189">
        <f t="shared" ca="1" si="29"/>
        <v>0</v>
      </c>
      <c r="AM78" s="189">
        <f t="shared" ca="1" si="29"/>
        <v>0</v>
      </c>
      <c r="AN78" s="189">
        <f t="shared" ca="1" si="29"/>
        <v>0</v>
      </c>
      <c r="AO78" s="189">
        <f t="shared" ca="1" si="29"/>
        <v>0</v>
      </c>
      <c r="AP78" s="189">
        <f t="shared" ca="1" si="29"/>
        <v>0</v>
      </c>
      <c r="AQ78" s="189">
        <f t="shared" ca="1" si="27"/>
        <v>0</v>
      </c>
      <c r="AR78" s="189">
        <f t="shared" ca="1" si="27"/>
        <v>0</v>
      </c>
      <c r="AS78" s="189">
        <f t="shared" ca="1" si="27"/>
        <v>0</v>
      </c>
      <c r="AT78" s="189">
        <f t="shared" ca="1" si="27"/>
        <v>0</v>
      </c>
      <c r="AU78" s="189">
        <f t="shared" ca="1" si="27"/>
        <v>0</v>
      </c>
      <c r="AV78" s="189">
        <f t="shared" ca="1" si="27"/>
        <v>0</v>
      </c>
      <c r="AW78" s="189">
        <f t="shared" ca="1" si="27"/>
        <v>0</v>
      </c>
      <c r="AX78" s="189">
        <f t="shared" ca="1" si="27"/>
        <v>0</v>
      </c>
      <c r="AY78" s="189">
        <f t="shared" ca="1" si="27"/>
        <v>0</v>
      </c>
      <c r="AZ78" s="189">
        <f t="shared" ca="1" si="27"/>
        <v>0</v>
      </c>
      <c r="BA78" s="189">
        <f t="shared" ca="1" si="28"/>
        <v>0</v>
      </c>
      <c r="BB78" s="189">
        <f t="shared" ca="1" si="28"/>
        <v>0</v>
      </c>
      <c r="BC78" s="189">
        <f t="shared" ca="1" si="28"/>
        <v>0</v>
      </c>
      <c r="BD78" s="189">
        <f t="shared" ca="1" si="28"/>
        <v>0</v>
      </c>
      <c r="BE78" s="189">
        <f t="shared" ca="1" si="28"/>
        <v>0</v>
      </c>
      <c r="BF78" s="189">
        <f t="shared" ca="1" si="28"/>
        <v>0</v>
      </c>
      <c r="BG78" s="189">
        <f t="shared" ca="1" si="28"/>
        <v>0</v>
      </c>
      <c r="BH78" s="189">
        <f t="shared" ca="1" si="28"/>
        <v>0</v>
      </c>
      <c r="BI78" s="189">
        <f t="shared" ca="1" si="28"/>
        <v>0</v>
      </c>
      <c r="BJ78" s="189">
        <f t="shared" ca="1" si="28"/>
        <v>0</v>
      </c>
      <c r="BK78" s="189">
        <f t="shared" ca="1" si="28"/>
        <v>0</v>
      </c>
      <c r="BL78" s="189">
        <f t="shared" ca="1" si="28"/>
        <v>0</v>
      </c>
    </row>
    <row r="79" spans="1:64" s="182" customFormat="1" ht="30" hidden="1" customHeight="1">
      <c r="A79" s="183"/>
      <c r="B79" s="187" t="s">
        <v>585</v>
      </c>
      <c r="C79" s="187" t="str">
        <f>VLOOKUP(B79,'Resource Demand '!$C$4:$X$110,7,FALSE)</f>
        <v>Muscat</v>
      </c>
      <c r="D79" s="187" t="str">
        <f>VLOOKUP(B79,'Resource Demand '!$C$4:$X$110,8,FALSE)</f>
        <v>Bank Dhofar</v>
      </c>
      <c r="E79" s="187" t="s">
        <v>72</v>
      </c>
      <c r="F79" s="268" t="s">
        <v>174</v>
      </c>
      <c r="G79" s="187" t="str">
        <f>VLOOKUP(B79,'Resource Demand '!$C$4:$X$110,10,FALSE)</f>
        <v>Technical Consultant</v>
      </c>
      <c r="H79" s="187">
        <f>VLOOKUP(B79,'Resource Demand '!$C$4:$X$110,13,FALSE)</f>
        <v>0</v>
      </c>
      <c r="I79" s="188">
        <v>43140</v>
      </c>
      <c r="J79" s="188">
        <f>VLOOKUP(B79,'Resource Demand '!$C$4:$X$110,15,FALSE)</f>
        <v>43364</v>
      </c>
      <c r="K79" s="188"/>
      <c r="L79" s="269">
        <v>1</v>
      </c>
      <c r="M79" s="189">
        <f t="shared" ca="1" si="25"/>
        <v>1</v>
      </c>
      <c r="N79" s="189">
        <f t="shared" ca="1" si="25"/>
        <v>1</v>
      </c>
      <c r="O79" s="189">
        <f t="shared" ca="1" si="25"/>
        <v>1</v>
      </c>
      <c r="P79" s="189">
        <f t="shared" ca="1" si="25"/>
        <v>1</v>
      </c>
      <c r="Q79" s="189">
        <f t="shared" ca="1" si="25"/>
        <v>1</v>
      </c>
      <c r="R79" s="189">
        <f t="shared" ca="1" si="25"/>
        <v>1</v>
      </c>
      <c r="S79" s="189">
        <f t="shared" ca="1" si="25"/>
        <v>1</v>
      </c>
      <c r="T79" s="189">
        <f t="shared" ca="1" si="25"/>
        <v>1</v>
      </c>
      <c r="U79" s="189">
        <f t="shared" ca="1" si="25"/>
        <v>1</v>
      </c>
      <c r="V79" s="189">
        <f t="shared" ca="1" si="25"/>
        <v>1</v>
      </c>
      <c r="W79" s="189">
        <f t="shared" ca="1" si="25"/>
        <v>1</v>
      </c>
      <c r="X79" s="189">
        <f t="shared" ca="1" si="25"/>
        <v>1</v>
      </c>
      <c r="Y79" s="189">
        <f t="shared" ca="1" si="25"/>
        <v>1</v>
      </c>
      <c r="Z79" s="189">
        <f t="shared" ca="1" si="25"/>
        <v>1</v>
      </c>
      <c r="AA79" s="189">
        <f t="shared" ca="1" si="25"/>
        <v>1</v>
      </c>
      <c r="AB79" s="189">
        <f t="shared" ca="1" si="25"/>
        <v>1</v>
      </c>
      <c r="AC79" s="189">
        <f t="shared" ref="AC79:BL80" ca="1" si="30">IF((AND(AC$6&gt;=$I79,AC$6&lt;=$J79)),$L79,0)</f>
        <v>1</v>
      </c>
      <c r="AD79" s="189">
        <f t="shared" ca="1" si="30"/>
        <v>1</v>
      </c>
      <c r="AE79" s="189">
        <f t="shared" ca="1" si="30"/>
        <v>1</v>
      </c>
      <c r="AF79" s="189">
        <f t="shared" ca="1" si="30"/>
        <v>1</v>
      </c>
      <c r="AG79" s="189">
        <f t="shared" ca="1" si="30"/>
        <v>1</v>
      </c>
      <c r="AH79" s="189">
        <f t="shared" ca="1" si="30"/>
        <v>1</v>
      </c>
      <c r="AI79" s="189">
        <f t="shared" ca="1" si="30"/>
        <v>1</v>
      </c>
      <c r="AJ79" s="189">
        <f t="shared" ca="1" si="30"/>
        <v>1</v>
      </c>
      <c r="AK79" s="189">
        <f t="shared" ca="1" si="30"/>
        <v>1</v>
      </c>
      <c r="AL79" s="189">
        <f t="shared" ca="1" si="30"/>
        <v>1</v>
      </c>
      <c r="AM79" s="189">
        <f t="shared" ca="1" si="30"/>
        <v>1</v>
      </c>
      <c r="AN79" s="189">
        <f t="shared" ca="1" si="30"/>
        <v>1</v>
      </c>
      <c r="AO79" s="189">
        <f t="shared" ca="1" si="30"/>
        <v>1</v>
      </c>
      <c r="AP79" s="189">
        <f t="shared" ca="1" si="30"/>
        <v>1</v>
      </c>
      <c r="AQ79" s="189">
        <f t="shared" ca="1" si="30"/>
        <v>1</v>
      </c>
      <c r="AR79" s="189">
        <f t="shared" ca="1" si="30"/>
        <v>1</v>
      </c>
      <c r="AS79" s="189">
        <f t="shared" ca="1" si="30"/>
        <v>1</v>
      </c>
      <c r="AT79" s="189">
        <f t="shared" ca="1" si="30"/>
        <v>1</v>
      </c>
      <c r="AU79" s="189">
        <f t="shared" ca="1" si="30"/>
        <v>1</v>
      </c>
      <c r="AV79" s="189">
        <f t="shared" ca="1" si="30"/>
        <v>1</v>
      </c>
      <c r="AW79" s="189">
        <f t="shared" ca="1" si="30"/>
        <v>1</v>
      </c>
      <c r="AX79" s="189">
        <f t="shared" ca="1" si="30"/>
        <v>1</v>
      </c>
      <c r="AY79" s="189">
        <f t="shared" ca="1" si="30"/>
        <v>1</v>
      </c>
      <c r="AZ79" s="189">
        <f t="shared" ca="1" si="30"/>
        <v>1</v>
      </c>
      <c r="BA79" s="189">
        <f t="shared" ca="1" si="30"/>
        <v>1</v>
      </c>
      <c r="BB79" s="189">
        <f t="shared" ca="1" si="30"/>
        <v>1</v>
      </c>
      <c r="BC79" s="189">
        <f t="shared" ca="1" si="30"/>
        <v>1</v>
      </c>
      <c r="BD79" s="189">
        <f t="shared" ca="1" si="30"/>
        <v>1</v>
      </c>
      <c r="BE79" s="189">
        <f t="shared" ca="1" si="30"/>
        <v>1</v>
      </c>
      <c r="BF79" s="189">
        <f t="shared" ca="1" si="30"/>
        <v>1</v>
      </c>
      <c r="BG79" s="189">
        <f t="shared" ca="1" si="30"/>
        <v>1</v>
      </c>
      <c r="BH79" s="189">
        <f t="shared" ca="1" si="30"/>
        <v>1</v>
      </c>
      <c r="BI79" s="189">
        <f t="shared" ca="1" si="30"/>
        <v>1</v>
      </c>
      <c r="BJ79" s="189">
        <f t="shared" ca="1" si="30"/>
        <v>1</v>
      </c>
      <c r="BK79" s="189">
        <f t="shared" ca="1" si="30"/>
        <v>1</v>
      </c>
      <c r="BL79" s="189">
        <f t="shared" ca="1" si="30"/>
        <v>1</v>
      </c>
    </row>
    <row r="80" spans="1:64" s="182" customFormat="1" ht="30" hidden="1" customHeight="1">
      <c r="A80" s="183"/>
      <c r="B80" s="187" t="s">
        <v>585</v>
      </c>
      <c r="C80" s="187" t="str">
        <f>VLOOKUP(B80,'Resource Demand '!$C$4:$X$110,7,FALSE)</f>
        <v>Muscat</v>
      </c>
      <c r="D80" s="187" t="str">
        <f>VLOOKUP(B80,'Resource Demand '!$C$4:$X$110,8,FALSE)</f>
        <v>Bank Dhofar</v>
      </c>
      <c r="E80" s="187" t="s">
        <v>72</v>
      </c>
      <c r="F80" s="268" t="s">
        <v>170</v>
      </c>
      <c r="G80" s="187" t="str">
        <f>VLOOKUP(B80,'Resource Demand '!$C$4:$X$110,10,FALSE)</f>
        <v>Technical Consultant</v>
      </c>
      <c r="H80" s="187">
        <f>VLOOKUP(B80,'Resource Demand '!$C$4:$X$110,13,FALSE)</f>
        <v>0</v>
      </c>
      <c r="I80" s="188">
        <v>43141</v>
      </c>
      <c r="J80" s="188">
        <f>VLOOKUP(B80,'Resource Demand '!$C$4:$X$110,15,FALSE)</f>
        <v>43364</v>
      </c>
      <c r="K80" s="188"/>
      <c r="L80" s="269">
        <v>1</v>
      </c>
      <c r="M80" s="189">
        <f t="shared" ca="1" si="25"/>
        <v>1</v>
      </c>
      <c r="N80" s="189">
        <f t="shared" ca="1" si="25"/>
        <v>1</v>
      </c>
      <c r="O80" s="189">
        <f t="shared" ca="1" si="25"/>
        <v>1</v>
      </c>
      <c r="P80" s="189">
        <f t="shared" ca="1" si="25"/>
        <v>1</v>
      </c>
      <c r="Q80" s="189">
        <f t="shared" ca="1" si="25"/>
        <v>1</v>
      </c>
      <c r="R80" s="189">
        <f t="shared" ca="1" si="25"/>
        <v>1</v>
      </c>
      <c r="S80" s="189">
        <f t="shared" ca="1" si="25"/>
        <v>1</v>
      </c>
      <c r="T80" s="189">
        <f t="shared" ca="1" si="25"/>
        <v>1</v>
      </c>
      <c r="U80" s="189">
        <f t="shared" ca="1" si="25"/>
        <v>1</v>
      </c>
      <c r="V80" s="189">
        <f t="shared" ca="1" si="25"/>
        <v>1</v>
      </c>
      <c r="W80" s="189">
        <f t="shared" ca="1" si="25"/>
        <v>1</v>
      </c>
      <c r="X80" s="189">
        <f t="shared" ca="1" si="25"/>
        <v>1</v>
      </c>
      <c r="Y80" s="189">
        <f t="shared" ca="1" si="25"/>
        <v>1</v>
      </c>
      <c r="Z80" s="189">
        <f t="shared" ca="1" si="25"/>
        <v>1</v>
      </c>
      <c r="AA80" s="189">
        <f t="shared" ca="1" si="25"/>
        <v>1</v>
      </c>
      <c r="AB80" s="189">
        <f t="shared" ca="1" si="25"/>
        <v>1</v>
      </c>
      <c r="AC80" s="189">
        <f t="shared" ca="1" si="30"/>
        <v>1</v>
      </c>
      <c r="AD80" s="189">
        <f t="shared" ca="1" si="30"/>
        <v>1</v>
      </c>
      <c r="AE80" s="189">
        <f t="shared" ca="1" si="30"/>
        <v>1</v>
      </c>
      <c r="AF80" s="189">
        <f t="shared" ca="1" si="30"/>
        <v>1</v>
      </c>
      <c r="AG80" s="189">
        <f t="shared" ca="1" si="30"/>
        <v>1</v>
      </c>
      <c r="AH80" s="189">
        <f t="shared" ca="1" si="30"/>
        <v>1</v>
      </c>
      <c r="AI80" s="189">
        <f t="shared" ca="1" si="30"/>
        <v>1</v>
      </c>
      <c r="AJ80" s="189">
        <f t="shared" ca="1" si="30"/>
        <v>1</v>
      </c>
      <c r="AK80" s="189">
        <f t="shared" ca="1" si="30"/>
        <v>1</v>
      </c>
      <c r="AL80" s="189">
        <f t="shared" ca="1" si="30"/>
        <v>1</v>
      </c>
      <c r="AM80" s="189">
        <f t="shared" ca="1" si="30"/>
        <v>1</v>
      </c>
      <c r="AN80" s="189">
        <f t="shared" ca="1" si="30"/>
        <v>1</v>
      </c>
      <c r="AO80" s="189">
        <f t="shared" ca="1" si="30"/>
        <v>1</v>
      </c>
      <c r="AP80" s="189">
        <f t="shared" ca="1" si="30"/>
        <v>1</v>
      </c>
      <c r="AQ80" s="189">
        <f t="shared" ca="1" si="30"/>
        <v>1</v>
      </c>
      <c r="AR80" s="189">
        <f t="shared" ca="1" si="30"/>
        <v>1</v>
      </c>
      <c r="AS80" s="189">
        <f t="shared" ca="1" si="30"/>
        <v>1</v>
      </c>
      <c r="AT80" s="189">
        <f t="shared" ca="1" si="30"/>
        <v>1</v>
      </c>
      <c r="AU80" s="189">
        <f t="shared" ca="1" si="30"/>
        <v>1</v>
      </c>
      <c r="AV80" s="189">
        <f t="shared" ca="1" si="30"/>
        <v>1</v>
      </c>
      <c r="AW80" s="189">
        <f t="shared" ca="1" si="30"/>
        <v>1</v>
      </c>
      <c r="AX80" s="189">
        <f t="shared" ca="1" si="30"/>
        <v>1</v>
      </c>
      <c r="AY80" s="189">
        <f t="shared" ca="1" si="30"/>
        <v>1</v>
      </c>
      <c r="AZ80" s="189">
        <f t="shared" ca="1" si="30"/>
        <v>1</v>
      </c>
      <c r="BA80" s="189">
        <f t="shared" ca="1" si="30"/>
        <v>1</v>
      </c>
      <c r="BB80" s="189">
        <f t="shared" ca="1" si="30"/>
        <v>1</v>
      </c>
      <c r="BC80" s="189">
        <f t="shared" ca="1" si="30"/>
        <v>1</v>
      </c>
      <c r="BD80" s="189">
        <f t="shared" ca="1" si="30"/>
        <v>1</v>
      </c>
      <c r="BE80" s="189">
        <f t="shared" ca="1" si="30"/>
        <v>1</v>
      </c>
      <c r="BF80" s="189">
        <f t="shared" ca="1" si="30"/>
        <v>1</v>
      </c>
      <c r="BG80" s="189">
        <f t="shared" ca="1" si="30"/>
        <v>1</v>
      </c>
      <c r="BH80" s="189">
        <f t="shared" ca="1" si="30"/>
        <v>1</v>
      </c>
      <c r="BI80" s="189">
        <f t="shared" ca="1" si="30"/>
        <v>1</v>
      </c>
      <c r="BJ80" s="189">
        <f t="shared" ca="1" si="30"/>
        <v>1</v>
      </c>
      <c r="BK80" s="189">
        <f t="shared" ca="1" si="30"/>
        <v>1</v>
      </c>
      <c r="BL80" s="189">
        <f t="shared" ca="1" si="30"/>
        <v>1</v>
      </c>
    </row>
    <row r="81" spans="1:64" s="182" customFormat="1" ht="30" hidden="1" customHeight="1">
      <c r="A81" s="183"/>
      <c r="B81" s="187" t="s">
        <v>541</v>
      </c>
      <c r="C81" s="187" t="str">
        <f>VLOOKUP(B81,'Resource Demand '!$C$4:$X$110,7,FALSE)</f>
        <v>Chennai</v>
      </c>
      <c r="D81" s="187" t="str">
        <f>VLOOKUP(B81,'Resource Demand '!$C$4:$X$110,8,FALSE)</f>
        <v>Scope</v>
      </c>
      <c r="E81" s="187" t="s">
        <v>72</v>
      </c>
      <c r="F81" s="268" t="s">
        <v>285</v>
      </c>
      <c r="G81" s="187" t="str">
        <f>VLOOKUP(B81,'Resource Demand '!$C$4:$X$110,10,FALSE)</f>
        <v>Technical Consultant</v>
      </c>
      <c r="H81" s="187"/>
      <c r="I81" s="188">
        <v>43142</v>
      </c>
      <c r="J81" s="188">
        <v>43220</v>
      </c>
      <c r="K81" s="188"/>
      <c r="L81" s="269">
        <v>1</v>
      </c>
      <c r="M81" s="189">
        <f t="shared" ca="1" si="25"/>
        <v>1</v>
      </c>
      <c r="N81" s="189">
        <f t="shared" ca="1" si="24"/>
        <v>1</v>
      </c>
      <c r="O81" s="189">
        <f t="shared" ca="1" si="24"/>
        <v>1</v>
      </c>
      <c r="P81" s="189">
        <f t="shared" ca="1" si="24"/>
        <v>1</v>
      </c>
      <c r="Q81" s="189">
        <f t="shared" ca="1" si="24"/>
        <v>1</v>
      </c>
      <c r="R81" s="189">
        <f t="shared" ca="1" si="24"/>
        <v>1</v>
      </c>
      <c r="S81" s="189">
        <f t="shared" ca="1" si="24"/>
        <v>1</v>
      </c>
      <c r="T81" s="189">
        <f t="shared" ca="1" si="24"/>
        <v>1</v>
      </c>
      <c r="U81" s="189">
        <f t="shared" ca="1" si="24"/>
        <v>1</v>
      </c>
      <c r="V81" s="189">
        <f t="shared" ca="1" si="24"/>
        <v>1</v>
      </c>
      <c r="W81" s="189">
        <f t="shared" ca="1" si="23"/>
        <v>1</v>
      </c>
      <c r="X81" s="189">
        <f t="shared" ca="1" si="23"/>
        <v>1</v>
      </c>
      <c r="Y81" s="189">
        <f t="shared" ca="1" si="23"/>
        <v>1</v>
      </c>
      <c r="Z81" s="189">
        <f t="shared" ca="1" si="23"/>
        <v>1</v>
      </c>
      <c r="AA81" s="189">
        <f t="shared" ca="1" si="23"/>
        <v>1</v>
      </c>
      <c r="AB81" s="189">
        <f t="shared" ca="1" si="23"/>
        <v>1</v>
      </c>
      <c r="AC81" s="189">
        <f t="shared" ca="1" si="23"/>
        <v>1</v>
      </c>
      <c r="AD81" s="189">
        <f t="shared" ca="1" si="23"/>
        <v>1</v>
      </c>
      <c r="AE81" s="189">
        <f t="shared" ca="1" si="23"/>
        <v>1</v>
      </c>
      <c r="AF81" s="189">
        <f t="shared" ca="1" si="23"/>
        <v>1</v>
      </c>
      <c r="AG81" s="189">
        <f t="shared" ca="1" si="29"/>
        <v>1</v>
      </c>
      <c r="AH81" s="189">
        <f t="shared" ca="1" si="29"/>
        <v>1</v>
      </c>
      <c r="AI81" s="189">
        <f t="shared" ca="1" si="29"/>
        <v>1</v>
      </c>
      <c r="AJ81" s="189">
        <f t="shared" ca="1" si="29"/>
        <v>1</v>
      </c>
      <c r="AK81" s="189">
        <f t="shared" ca="1" si="29"/>
        <v>1</v>
      </c>
      <c r="AL81" s="189">
        <f t="shared" ca="1" si="29"/>
        <v>1</v>
      </c>
      <c r="AM81" s="189">
        <f t="shared" ca="1" si="29"/>
        <v>1</v>
      </c>
      <c r="AN81" s="189">
        <f t="shared" ca="1" si="29"/>
        <v>1</v>
      </c>
      <c r="AO81" s="189">
        <f t="shared" ca="1" si="29"/>
        <v>1</v>
      </c>
      <c r="AP81" s="189">
        <f t="shared" ca="1" si="29"/>
        <v>1</v>
      </c>
      <c r="AQ81" s="189">
        <f t="shared" ca="1" si="27"/>
        <v>1</v>
      </c>
      <c r="AR81" s="189">
        <f t="shared" ca="1" si="27"/>
        <v>1</v>
      </c>
      <c r="AS81" s="189">
        <f t="shared" ca="1" si="27"/>
        <v>1</v>
      </c>
      <c r="AT81" s="189">
        <f t="shared" ca="1" si="27"/>
        <v>1</v>
      </c>
      <c r="AU81" s="189">
        <f t="shared" ca="1" si="27"/>
        <v>1</v>
      </c>
      <c r="AV81" s="189">
        <f t="shared" ca="1" si="27"/>
        <v>1</v>
      </c>
      <c r="AW81" s="189">
        <f t="shared" ca="1" si="27"/>
        <v>1</v>
      </c>
      <c r="AX81" s="189">
        <f t="shared" ca="1" si="27"/>
        <v>1</v>
      </c>
      <c r="AY81" s="189">
        <f t="shared" ca="1" si="27"/>
        <v>1</v>
      </c>
      <c r="AZ81" s="189">
        <f t="shared" ca="1" si="27"/>
        <v>0</v>
      </c>
      <c r="BA81" s="189">
        <f t="shared" ca="1" si="28"/>
        <v>0</v>
      </c>
      <c r="BB81" s="189">
        <f t="shared" ca="1" si="28"/>
        <v>0</v>
      </c>
      <c r="BC81" s="189">
        <f t="shared" ca="1" si="28"/>
        <v>0</v>
      </c>
      <c r="BD81" s="189">
        <f t="shared" ca="1" si="28"/>
        <v>0</v>
      </c>
      <c r="BE81" s="189">
        <f t="shared" ca="1" si="28"/>
        <v>0</v>
      </c>
      <c r="BF81" s="189">
        <f t="shared" ca="1" si="28"/>
        <v>0</v>
      </c>
      <c r="BG81" s="189">
        <f t="shared" ca="1" si="28"/>
        <v>0</v>
      </c>
      <c r="BH81" s="189">
        <f t="shared" ca="1" si="28"/>
        <v>0</v>
      </c>
      <c r="BI81" s="189">
        <f t="shared" ca="1" si="28"/>
        <v>0</v>
      </c>
      <c r="BJ81" s="189">
        <f t="shared" ca="1" si="28"/>
        <v>0</v>
      </c>
      <c r="BK81" s="189">
        <f t="shared" ca="1" si="28"/>
        <v>0</v>
      </c>
      <c r="BL81" s="189">
        <f t="shared" ca="1" si="28"/>
        <v>0</v>
      </c>
    </row>
    <row r="82" spans="1:64" s="182" customFormat="1" ht="30" hidden="1" customHeight="1">
      <c r="A82" s="183"/>
      <c r="B82" s="187" t="s">
        <v>541</v>
      </c>
      <c r="C82" s="187" t="str">
        <f>VLOOKUP(B82,'Resource Demand '!$C$4:$X$110,7,FALSE)</f>
        <v>Chennai</v>
      </c>
      <c r="D82" s="187" t="str">
        <f>VLOOKUP(B82,'Resource Demand '!$C$4:$X$110,8,FALSE)</f>
        <v>Scope</v>
      </c>
      <c r="E82" s="187" t="s">
        <v>72</v>
      </c>
      <c r="F82" s="268" t="s">
        <v>287</v>
      </c>
      <c r="G82" s="187" t="str">
        <f>VLOOKUP(B82,'Resource Demand '!$C$4:$X$110,10,FALSE)</f>
        <v>Technical Consultant</v>
      </c>
      <c r="H82" s="187">
        <f>VLOOKUP(B82,'Resource Demand '!$C$4:$X$110,13,FALSE)</f>
        <v>0</v>
      </c>
      <c r="I82" s="188">
        <v>43143</v>
      </c>
      <c r="J82" s="188">
        <v>43159</v>
      </c>
      <c r="K82" s="188"/>
      <c r="L82" s="269">
        <v>1</v>
      </c>
      <c r="M82" s="189">
        <f t="shared" ca="1" si="25"/>
        <v>0</v>
      </c>
      <c r="N82" s="189">
        <f t="shared" ca="1" si="24"/>
        <v>0</v>
      </c>
      <c r="O82" s="189">
        <f t="shared" ca="1" si="24"/>
        <v>0</v>
      </c>
      <c r="P82" s="189">
        <f t="shared" ca="1" si="24"/>
        <v>0</v>
      </c>
      <c r="Q82" s="189">
        <f t="shared" ca="1" si="24"/>
        <v>0</v>
      </c>
      <c r="R82" s="189">
        <f t="shared" ca="1" si="24"/>
        <v>0</v>
      </c>
      <c r="S82" s="189">
        <f t="shared" ca="1" si="24"/>
        <v>0</v>
      </c>
      <c r="T82" s="189">
        <f t="shared" ca="1" si="24"/>
        <v>0</v>
      </c>
      <c r="U82" s="189">
        <f t="shared" ca="1" si="24"/>
        <v>0</v>
      </c>
      <c r="V82" s="189">
        <f t="shared" ca="1" si="24"/>
        <v>0</v>
      </c>
      <c r="W82" s="189">
        <f t="shared" ca="1" si="23"/>
        <v>0</v>
      </c>
      <c r="X82" s="189">
        <f t="shared" ca="1" si="23"/>
        <v>0</v>
      </c>
      <c r="Y82" s="189">
        <f t="shared" ca="1" si="23"/>
        <v>0</v>
      </c>
      <c r="Z82" s="189">
        <f t="shared" ca="1" si="23"/>
        <v>0</v>
      </c>
      <c r="AA82" s="189">
        <f t="shared" ca="1" si="23"/>
        <v>0</v>
      </c>
      <c r="AB82" s="189">
        <f t="shared" ca="1" si="23"/>
        <v>0</v>
      </c>
      <c r="AC82" s="189">
        <f t="shared" ca="1" si="23"/>
        <v>0</v>
      </c>
      <c r="AD82" s="189">
        <f t="shared" ca="1" si="23"/>
        <v>0</v>
      </c>
      <c r="AE82" s="189">
        <f t="shared" ca="1" si="23"/>
        <v>0</v>
      </c>
      <c r="AF82" s="189">
        <f t="shared" ca="1" si="23"/>
        <v>0</v>
      </c>
      <c r="AG82" s="189">
        <f t="shared" ca="1" si="29"/>
        <v>0</v>
      </c>
      <c r="AH82" s="189">
        <f t="shared" ca="1" si="29"/>
        <v>0</v>
      </c>
      <c r="AI82" s="189">
        <f t="shared" ca="1" si="29"/>
        <v>0</v>
      </c>
      <c r="AJ82" s="189">
        <f t="shared" ca="1" si="29"/>
        <v>0</v>
      </c>
      <c r="AK82" s="189">
        <f t="shared" ca="1" si="29"/>
        <v>0</v>
      </c>
      <c r="AL82" s="189">
        <f t="shared" ca="1" si="29"/>
        <v>0</v>
      </c>
      <c r="AM82" s="189">
        <f t="shared" ca="1" si="29"/>
        <v>0</v>
      </c>
      <c r="AN82" s="189">
        <f t="shared" ca="1" si="29"/>
        <v>0</v>
      </c>
      <c r="AO82" s="189">
        <f t="shared" ca="1" si="29"/>
        <v>0</v>
      </c>
      <c r="AP82" s="189">
        <f t="shared" ca="1" si="29"/>
        <v>0</v>
      </c>
      <c r="AQ82" s="189">
        <f t="shared" ca="1" si="27"/>
        <v>0</v>
      </c>
      <c r="AR82" s="189">
        <f t="shared" ca="1" si="27"/>
        <v>0</v>
      </c>
      <c r="AS82" s="189">
        <f t="shared" ca="1" si="27"/>
        <v>0</v>
      </c>
      <c r="AT82" s="189">
        <f t="shared" ca="1" si="27"/>
        <v>0</v>
      </c>
      <c r="AU82" s="189">
        <f t="shared" ca="1" si="27"/>
        <v>0</v>
      </c>
      <c r="AV82" s="189">
        <f t="shared" ca="1" si="27"/>
        <v>0</v>
      </c>
      <c r="AW82" s="189">
        <f t="shared" ca="1" si="27"/>
        <v>0</v>
      </c>
      <c r="AX82" s="189">
        <f t="shared" ca="1" si="27"/>
        <v>0</v>
      </c>
      <c r="AY82" s="189">
        <f t="shared" ca="1" si="27"/>
        <v>0</v>
      </c>
      <c r="AZ82" s="189">
        <f t="shared" ca="1" si="27"/>
        <v>0</v>
      </c>
      <c r="BA82" s="189">
        <f t="shared" ca="1" si="28"/>
        <v>0</v>
      </c>
      <c r="BB82" s="189">
        <f t="shared" ca="1" si="28"/>
        <v>0</v>
      </c>
      <c r="BC82" s="189">
        <f t="shared" ca="1" si="28"/>
        <v>0</v>
      </c>
      <c r="BD82" s="189">
        <f t="shared" ca="1" si="28"/>
        <v>0</v>
      </c>
      <c r="BE82" s="189">
        <f t="shared" ca="1" si="28"/>
        <v>0</v>
      </c>
      <c r="BF82" s="189">
        <f t="shared" ca="1" si="28"/>
        <v>0</v>
      </c>
      <c r="BG82" s="189">
        <f t="shared" ca="1" si="28"/>
        <v>0</v>
      </c>
      <c r="BH82" s="189">
        <f t="shared" ca="1" si="28"/>
        <v>0</v>
      </c>
      <c r="BI82" s="189">
        <f t="shared" ca="1" si="28"/>
        <v>0</v>
      </c>
      <c r="BJ82" s="189">
        <f t="shared" ca="1" si="28"/>
        <v>0</v>
      </c>
      <c r="BK82" s="189">
        <f t="shared" ca="1" si="28"/>
        <v>0</v>
      </c>
      <c r="BL82" s="189">
        <f t="shared" ca="1" si="28"/>
        <v>0</v>
      </c>
    </row>
    <row r="83" spans="1:64" s="182" customFormat="1" ht="30" hidden="1" customHeight="1">
      <c r="A83" s="183"/>
      <c r="B83" s="187" t="s">
        <v>541</v>
      </c>
      <c r="C83" s="187" t="str">
        <f>VLOOKUP(B83,'Resource Demand '!$C$4:$X$110,7,FALSE)</f>
        <v>Chennai</v>
      </c>
      <c r="D83" s="187" t="str">
        <f>VLOOKUP(B83,'Resource Demand '!$C$4:$X$110,8,FALSE)</f>
        <v>Scope</v>
      </c>
      <c r="E83" s="187" t="s">
        <v>72</v>
      </c>
      <c r="F83" s="268" t="s">
        <v>289</v>
      </c>
      <c r="G83" s="187" t="str">
        <f>VLOOKUP(B83,'Resource Demand '!$C$4:$X$110,10,FALSE)</f>
        <v>Technical Consultant</v>
      </c>
      <c r="H83" s="187"/>
      <c r="I83" s="188">
        <v>43144</v>
      </c>
      <c r="J83" s="188">
        <v>43373</v>
      </c>
      <c r="K83" s="188"/>
      <c r="L83" s="269">
        <v>1</v>
      </c>
      <c r="M83" s="189">
        <f t="shared" ca="1" si="25"/>
        <v>1</v>
      </c>
      <c r="N83" s="189">
        <f t="shared" ca="1" si="24"/>
        <v>1</v>
      </c>
      <c r="O83" s="189">
        <f t="shared" ca="1" si="24"/>
        <v>1</v>
      </c>
      <c r="P83" s="189">
        <f t="shared" ca="1" si="24"/>
        <v>1</v>
      </c>
      <c r="Q83" s="189">
        <f t="shared" ca="1" si="24"/>
        <v>1</v>
      </c>
      <c r="R83" s="189">
        <f t="shared" ca="1" si="24"/>
        <v>1</v>
      </c>
      <c r="S83" s="189">
        <f t="shared" ca="1" si="24"/>
        <v>1</v>
      </c>
      <c r="T83" s="189">
        <f t="shared" ca="1" si="24"/>
        <v>1</v>
      </c>
      <c r="U83" s="189">
        <f t="shared" ca="1" si="24"/>
        <v>1</v>
      </c>
      <c r="V83" s="189">
        <f t="shared" ca="1" si="24"/>
        <v>1</v>
      </c>
      <c r="W83" s="189">
        <f t="shared" ca="1" si="23"/>
        <v>1</v>
      </c>
      <c r="X83" s="189">
        <f t="shared" ca="1" si="23"/>
        <v>1</v>
      </c>
      <c r="Y83" s="189">
        <f t="shared" ca="1" si="23"/>
        <v>1</v>
      </c>
      <c r="Z83" s="189">
        <f t="shared" ca="1" si="23"/>
        <v>1</v>
      </c>
      <c r="AA83" s="189">
        <f t="shared" ca="1" si="23"/>
        <v>1</v>
      </c>
      <c r="AB83" s="189">
        <f t="shared" ca="1" si="23"/>
        <v>1</v>
      </c>
      <c r="AC83" s="189">
        <f t="shared" ca="1" si="23"/>
        <v>1</v>
      </c>
      <c r="AD83" s="189">
        <f t="shared" ca="1" si="23"/>
        <v>1</v>
      </c>
      <c r="AE83" s="189">
        <f t="shared" ca="1" si="23"/>
        <v>1</v>
      </c>
      <c r="AF83" s="189">
        <f t="shared" ca="1" si="23"/>
        <v>1</v>
      </c>
      <c r="AG83" s="189">
        <f t="shared" ca="1" si="29"/>
        <v>1</v>
      </c>
      <c r="AH83" s="189">
        <f t="shared" ca="1" si="29"/>
        <v>1</v>
      </c>
      <c r="AI83" s="189">
        <f t="shared" ca="1" si="29"/>
        <v>1</v>
      </c>
      <c r="AJ83" s="189">
        <f t="shared" ca="1" si="29"/>
        <v>1</v>
      </c>
      <c r="AK83" s="189">
        <f t="shared" ca="1" si="29"/>
        <v>1</v>
      </c>
      <c r="AL83" s="189">
        <f t="shared" ca="1" si="29"/>
        <v>1</v>
      </c>
      <c r="AM83" s="189">
        <f t="shared" ca="1" si="29"/>
        <v>1</v>
      </c>
      <c r="AN83" s="189">
        <f t="shared" ca="1" si="29"/>
        <v>1</v>
      </c>
      <c r="AO83" s="189">
        <f t="shared" ca="1" si="29"/>
        <v>1</v>
      </c>
      <c r="AP83" s="189">
        <f t="shared" ca="1" si="29"/>
        <v>1</v>
      </c>
      <c r="AQ83" s="189">
        <f t="shared" ca="1" si="27"/>
        <v>1</v>
      </c>
      <c r="AR83" s="189">
        <f t="shared" ca="1" si="27"/>
        <v>1</v>
      </c>
      <c r="AS83" s="189">
        <f t="shared" ca="1" si="27"/>
        <v>1</v>
      </c>
      <c r="AT83" s="189">
        <f t="shared" ca="1" si="27"/>
        <v>1</v>
      </c>
      <c r="AU83" s="189">
        <f t="shared" ca="1" si="27"/>
        <v>1</v>
      </c>
      <c r="AV83" s="189">
        <f t="shared" ca="1" si="27"/>
        <v>1</v>
      </c>
      <c r="AW83" s="189">
        <f t="shared" ca="1" si="27"/>
        <v>1</v>
      </c>
      <c r="AX83" s="189">
        <f t="shared" ca="1" si="27"/>
        <v>1</v>
      </c>
      <c r="AY83" s="189">
        <f t="shared" ca="1" si="27"/>
        <v>1</v>
      </c>
      <c r="AZ83" s="189">
        <f t="shared" ca="1" si="27"/>
        <v>1</v>
      </c>
      <c r="BA83" s="189">
        <f t="shared" ca="1" si="28"/>
        <v>1</v>
      </c>
      <c r="BB83" s="189">
        <f t="shared" ca="1" si="28"/>
        <v>1</v>
      </c>
      <c r="BC83" s="189">
        <f t="shared" ca="1" si="28"/>
        <v>1</v>
      </c>
      <c r="BD83" s="189">
        <f t="shared" ca="1" si="28"/>
        <v>1</v>
      </c>
      <c r="BE83" s="189">
        <f t="shared" ca="1" si="28"/>
        <v>1</v>
      </c>
      <c r="BF83" s="189">
        <f t="shared" ca="1" si="28"/>
        <v>1</v>
      </c>
      <c r="BG83" s="189">
        <f t="shared" ca="1" si="28"/>
        <v>1</v>
      </c>
      <c r="BH83" s="189">
        <f t="shared" ca="1" si="28"/>
        <v>1</v>
      </c>
      <c r="BI83" s="189">
        <f t="shared" ca="1" si="28"/>
        <v>1</v>
      </c>
      <c r="BJ83" s="189">
        <f t="shared" ca="1" si="28"/>
        <v>1</v>
      </c>
      <c r="BK83" s="189">
        <f t="shared" ca="1" si="28"/>
        <v>1</v>
      </c>
      <c r="BL83" s="189">
        <f t="shared" ca="1" si="28"/>
        <v>1</v>
      </c>
    </row>
    <row r="84" spans="1:64" s="182" customFormat="1" ht="30" hidden="1" customHeight="1">
      <c r="A84" s="183"/>
      <c r="B84" s="187" t="s">
        <v>541</v>
      </c>
      <c r="C84" s="187" t="str">
        <f>VLOOKUP(B84,'Resource Demand '!$C$4:$X$110,7,FALSE)</f>
        <v>Chennai</v>
      </c>
      <c r="D84" s="187" t="str">
        <f>VLOOKUP(B84,'Resource Demand '!$C$4:$X$110,8,FALSE)</f>
        <v>Scope</v>
      </c>
      <c r="E84" s="187" t="s">
        <v>72</v>
      </c>
      <c r="F84" s="268" t="s">
        <v>187</v>
      </c>
      <c r="G84" s="187" t="str">
        <f>VLOOKUP(B84,'Resource Demand '!$C$4:$X$110,10,FALSE)</f>
        <v>Technical Consultant</v>
      </c>
      <c r="H84" s="187"/>
      <c r="I84" s="188">
        <v>43145</v>
      </c>
      <c r="J84" s="188">
        <v>43220</v>
      </c>
      <c r="K84" s="188"/>
      <c r="L84" s="269">
        <v>1</v>
      </c>
      <c r="M84" s="189">
        <f t="shared" ca="1" si="25"/>
        <v>1</v>
      </c>
      <c r="N84" s="189">
        <f t="shared" ca="1" si="24"/>
        <v>1</v>
      </c>
      <c r="O84" s="189">
        <f t="shared" ca="1" si="24"/>
        <v>1</v>
      </c>
      <c r="P84" s="189">
        <f t="shared" ca="1" si="24"/>
        <v>1</v>
      </c>
      <c r="Q84" s="189">
        <f t="shared" ca="1" si="24"/>
        <v>1</v>
      </c>
      <c r="R84" s="189">
        <f t="shared" ca="1" si="24"/>
        <v>1</v>
      </c>
      <c r="S84" s="189">
        <f t="shared" ca="1" si="24"/>
        <v>1</v>
      </c>
      <c r="T84" s="189">
        <f t="shared" ca="1" si="24"/>
        <v>1</v>
      </c>
      <c r="U84" s="189">
        <f t="shared" ca="1" si="24"/>
        <v>1</v>
      </c>
      <c r="V84" s="189">
        <f t="shared" ca="1" si="24"/>
        <v>1</v>
      </c>
      <c r="W84" s="189">
        <f t="shared" ca="1" si="23"/>
        <v>1</v>
      </c>
      <c r="X84" s="189">
        <f t="shared" ca="1" si="23"/>
        <v>1</v>
      </c>
      <c r="Y84" s="189">
        <f t="shared" ca="1" si="23"/>
        <v>1</v>
      </c>
      <c r="Z84" s="189">
        <f t="shared" ca="1" si="23"/>
        <v>1</v>
      </c>
      <c r="AA84" s="189">
        <f t="shared" ca="1" si="23"/>
        <v>1</v>
      </c>
      <c r="AB84" s="189">
        <f t="shared" ca="1" si="23"/>
        <v>1</v>
      </c>
      <c r="AC84" s="189">
        <f t="shared" ca="1" si="23"/>
        <v>1</v>
      </c>
      <c r="AD84" s="189">
        <f t="shared" ca="1" si="23"/>
        <v>1</v>
      </c>
      <c r="AE84" s="189">
        <f t="shared" ca="1" si="23"/>
        <v>1</v>
      </c>
      <c r="AF84" s="189">
        <f t="shared" ca="1" si="23"/>
        <v>1</v>
      </c>
      <c r="AG84" s="189">
        <f t="shared" ca="1" si="29"/>
        <v>1</v>
      </c>
      <c r="AH84" s="189">
        <f t="shared" ca="1" si="29"/>
        <v>1</v>
      </c>
      <c r="AI84" s="189">
        <f t="shared" ca="1" si="29"/>
        <v>1</v>
      </c>
      <c r="AJ84" s="189">
        <f t="shared" ca="1" si="29"/>
        <v>1</v>
      </c>
      <c r="AK84" s="189">
        <f t="shared" ca="1" si="29"/>
        <v>1</v>
      </c>
      <c r="AL84" s="189">
        <f t="shared" ca="1" si="29"/>
        <v>1</v>
      </c>
      <c r="AM84" s="189">
        <f t="shared" ca="1" si="29"/>
        <v>1</v>
      </c>
      <c r="AN84" s="189">
        <f t="shared" ca="1" si="29"/>
        <v>1</v>
      </c>
      <c r="AO84" s="189">
        <f t="shared" ca="1" si="29"/>
        <v>1</v>
      </c>
      <c r="AP84" s="189">
        <f t="shared" ca="1" si="29"/>
        <v>1</v>
      </c>
      <c r="AQ84" s="189">
        <f t="shared" ca="1" si="27"/>
        <v>1</v>
      </c>
      <c r="AR84" s="189">
        <f t="shared" ca="1" si="27"/>
        <v>1</v>
      </c>
      <c r="AS84" s="189">
        <f t="shared" ca="1" si="27"/>
        <v>1</v>
      </c>
      <c r="AT84" s="189">
        <f t="shared" ca="1" si="27"/>
        <v>1</v>
      </c>
      <c r="AU84" s="189">
        <f t="shared" ca="1" si="27"/>
        <v>1</v>
      </c>
      <c r="AV84" s="189">
        <f t="shared" ca="1" si="27"/>
        <v>1</v>
      </c>
      <c r="AW84" s="189">
        <f t="shared" ca="1" si="27"/>
        <v>1</v>
      </c>
      <c r="AX84" s="189">
        <f t="shared" ca="1" si="27"/>
        <v>1</v>
      </c>
      <c r="AY84" s="189">
        <f t="shared" ca="1" si="27"/>
        <v>1</v>
      </c>
      <c r="AZ84" s="189">
        <f t="shared" ca="1" si="27"/>
        <v>0</v>
      </c>
      <c r="BA84" s="189">
        <f t="shared" ca="1" si="28"/>
        <v>0</v>
      </c>
      <c r="BB84" s="189">
        <f t="shared" ca="1" si="28"/>
        <v>0</v>
      </c>
      <c r="BC84" s="189">
        <f t="shared" ca="1" si="28"/>
        <v>0</v>
      </c>
      <c r="BD84" s="189">
        <f t="shared" ca="1" si="28"/>
        <v>0</v>
      </c>
      <c r="BE84" s="189">
        <f t="shared" ca="1" si="28"/>
        <v>0</v>
      </c>
      <c r="BF84" s="189">
        <f t="shared" ca="1" si="28"/>
        <v>0</v>
      </c>
      <c r="BG84" s="189">
        <f t="shared" ca="1" si="28"/>
        <v>0</v>
      </c>
      <c r="BH84" s="189">
        <f t="shared" ca="1" si="28"/>
        <v>0</v>
      </c>
      <c r="BI84" s="189">
        <f t="shared" ca="1" si="28"/>
        <v>0</v>
      </c>
      <c r="BJ84" s="189">
        <f t="shared" ca="1" si="28"/>
        <v>0</v>
      </c>
      <c r="BK84" s="189">
        <f t="shared" ca="1" si="28"/>
        <v>0</v>
      </c>
      <c r="BL84" s="189">
        <f t="shared" ca="1" si="28"/>
        <v>0</v>
      </c>
    </row>
    <row r="85" spans="1:64" s="182" customFormat="1" ht="30" hidden="1" customHeight="1">
      <c r="A85" s="183"/>
      <c r="B85" s="187" t="s">
        <v>541</v>
      </c>
      <c r="C85" s="187" t="str">
        <f>VLOOKUP(B85,'Resource Demand '!$C$4:$X$110,7,FALSE)</f>
        <v>Chennai</v>
      </c>
      <c r="D85" s="187" t="str">
        <f>VLOOKUP(B85,'Resource Demand '!$C$4:$X$110,8,FALSE)</f>
        <v>Scope</v>
      </c>
      <c r="E85" s="187" t="s">
        <v>72</v>
      </c>
      <c r="F85" s="268" t="s">
        <v>197</v>
      </c>
      <c r="G85" s="187" t="str">
        <f>VLOOKUP(B85,'Resource Demand '!$C$4:$X$110,10,FALSE)</f>
        <v>Technical Consultant</v>
      </c>
      <c r="H85" s="187"/>
      <c r="I85" s="188">
        <v>43146</v>
      </c>
      <c r="J85" s="188">
        <v>43220</v>
      </c>
      <c r="K85" s="188"/>
      <c r="L85" s="269">
        <v>1</v>
      </c>
      <c r="M85" s="189">
        <f t="shared" ca="1" si="25"/>
        <v>1</v>
      </c>
      <c r="N85" s="189">
        <f t="shared" ca="1" si="24"/>
        <v>1</v>
      </c>
      <c r="O85" s="189">
        <f t="shared" ca="1" si="24"/>
        <v>1</v>
      </c>
      <c r="P85" s="189">
        <f t="shared" ca="1" si="24"/>
        <v>1</v>
      </c>
      <c r="Q85" s="189">
        <f t="shared" ca="1" si="24"/>
        <v>1</v>
      </c>
      <c r="R85" s="189">
        <f t="shared" ca="1" si="24"/>
        <v>1</v>
      </c>
      <c r="S85" s="189">
        <f t="shared" ca="1" si="24"/>
        <v>1</v>
      </c>
      <c r="T85" s="189">
        <f t="shared" ca="1" si="24"/>
        <v>1</v>
      </c>
      <c r="U85" s="189">
        <f t="shared" ca="1" si="24"/>
        <v>1</v>
      </c>
      <c r="V85" s="189">
        <f t="shared" ca="1" si="24"/>
        <v>1</v>
      </c>
      <c r="W85" s="189">
        <f t="shared" ca="1" si="23"/>
        <v>1</v>
      </c>
      <c r="X85" s="189">
        <f t="shared" ca="1" si="23"/>
        <v>1</v>
      </c>
      <c r="Y85" s="189">
        <f t="shared" ca="1" si="23"/>
        <v>1</v>
      </c>
      <c r="Z85" s="189">
        <f t="shared" ca="1" si="23"/>
        <v>1</v>
      </c>
      <c r="AA85" s="189">
        <f t="shared" ca="1" si="23"/>
        <v>1</v>
      </c>
      <c r="AB85" s="189">
        <f t="shared" ca="1" si="23"/>
        <v>1</v>
      </c>
      <c r="AC85" s="189">
        <f t="shared" ca="1" si="23"/>
        <v>1</v>
      </c>
      <c r="AD85" s="189">
        <f t="shared" ca="1" si="23"/>
        <v>1</v>
      </c>
      <c r="AE85" s="189">
        <f t="shared" ca="1" si="23"/>
        <v>1</v>
      </c>
      <c r="AF85" s="189">
        <f t="shared" ca="1" si="23"/>
        <v>1</v>
      </c>
      <c r="AG85" s="189">
        <f t="shared" ca="1" si="29"/>
        <v>1</v>
      </c>
      <c r="AH85" s="189">
        <f t="shared" ca="1" si="29"/>
        <v>1</v>
      </c>
      <c r="AI85" s="189">
        <f t="shared" ca="1" si="29"/>
        <v>1</v>
      </c>
      <c r="AJ85" s="189">
        <f t="shared" ca="1" si="29"/>
        <v>1</v>
      </c>
      <c r="AK85" s="189">
        <f t="shared" ca="1" si="29"/>
        <v>1</v>
      </c>
      <c r="AL85" s="189">
        <f t="shared" ca="1" si="29"/>
        <v>1</v>
      </c>
      <c r="AM85" s="189">
        <f t="shared" ca="1" si="29"/>
        <v>1</v>
      </c>
      <c r="AN85" s="189">
        <f t="shared" ca="1" si="29"/>
        <v>1</v>
      </c>
      <c r="AO85" s="189">
        <f t="shared" ca="1" si="29"/>
        <v>1</v>
      </c>
      <c r="AP85" s="189">
        <f t="shared" ca="1" si="29"/>
        <v>1</v>
      </c>
      <c r="AQ85" s="189">
        <f t="shared" ca="1" si="27"/>
        <v>1</v>
      </c>
      <c r="AR85" s="189">
        <f t="shared" ca="1" si="27"/>
        <v>1</v>
      </c>
      <c r="AS85" s="189">
        <f t="shared" ca="1" si="27"/>
        <v>1</v>
      </c>
      <c r="AT85" s="189">
        <f t="shared" ca="1" si="27"/>
        <v>1</v>
      </c>
      <c r="AU85" s="189">
        <f t="shared" ca="1" si="27"/>
        <v>1</v>
      </c>
      <c r="AV85" s="189">
        <f t="shared" ca="1" si="27"/>
        <v>1</v>
      </c>
      <c r="AW85" s="189">
        <f t="shared" ca="1" si="27"/>
        <v>1</v>
      </c>
      <c r="AX85" s="189">
        <f t="shared" ca="1" si="27"/>
        <v>1</v>
      </c>
      <c r="AY85" s="189">
        <f t="shared" ca="1" si="27"/>
        <v>1</v>
      </c>
      <c r="AZ85" s="189">
        <f t="shared" ca="1" si="27"/>
        <v>0</v>
      </c>
      <c r="BA85" s="189">
        <f t="shared" ca="1" si="28"/>
        <v>0</v>
      </c>
      <c r="BB85" s="189">
        <f t="shared" ca="1" si="28"/>
        <v>0</v>
      </c>
      <c r="BC85" s="189">
        <f t="shared" ca="1" si="28"/>
        <v>0</v>
      </c>
      <c r="BD85" s="189">
        <f t="shared" ca="1" si="28"/>
        <v>0</v>
      </c>
      <c r="BE85" s="189">
        <f t="shared" ca="1" si="28"/>
        <v>0</v>
      </c>
      <c r="BF85" s="189">
        <f t="shared" ca="1" si="28"/>
        <v>0</v>
      </c>
      <c r="BG85" s="189">
        <f t="shared" ca="1" si="28"/>
        <v>0</v>
      </c>
      <c r="BH85" s="189">
        <f t="shared" ca="1" si="28"/>
        <v>0</v>
      </c>
      <c r="BI85" s="189">
        <f t="shared" ca="1" si="28"/>
        <v>0</v>
      </c>
      <c r="BJ85" s="189">
        <f t="shared" ca="1" si="28"/>
        <v>0</v>
      </c>
      <c r="BK85" s="189">
        <f t="shared" ca="1" si="28"/>
        <v>0</v>
      </c>
      <c r="BL85" s="189">
        <f t="shared" ca="1" si="28"/>
        <v>0</v>
      </c>
    </row>
    <row r="86" spans="1:64" s="182" customFormat="1" ht="30" hidden="1" customHeight="1">
      <c r="A86" s="183"/>
      <c r="B86" s="187" t="s">
        <v>541</v>
      </c>
      <c r="C86" s="187" t="str">
        <f>VLOOKUP(B86,'Resource Demand '!$C$4:$X$110,7,FALSE)</f>
        <v>Chennai</v>
      </c>
      <c r="D86" s="187" t="str">
        <f>VLOOKUP(B86,'Resource Demand '!$C$4:$X$110,8,FALSE)</f>
        <v>Scope</v>
      </c>
      <c r="E86" s="187" t="s">
        <v>72</v>
      </c>
      <c r="F86" s="268" t="s">
        <v>198</v>
      </c>
      <c r="G86" s="187" t="str">
        <f>VLOOKUP(B86,'Resource Demand '!$C$4:$X$110,10,FALSE)</f>
        <v>Technical Consultant</v>
      </c>
      <c r="H86" s="187"/>
      <c r="I86" s="188">
        <v>43147</v>
      </c>
      <c r="J86" s="188">
        <v>43373</v>
      </c>
      <c r="K86" s="188"/>
      <c r="L86" s="269">
        <v>1</v>
      </c>
      <c r="M86" s="189">
        <f t="shared" ca="1" si="25"/>
        <v>1</v>
      </c>
      <c r="N86" s="189">
        <f t="shared" ca="1" si="24"/>
        <v>1</v>
      </c>
      <c r="O86" s="189">
        <f t="shared" ca="1" si="24"/>
        <v>1</v>
      </c>
      <c r="P86" s="189">
        <f t="shared" ca="1" si="24"/>
        <v>1</v>
      </c>
      <c r="Q86" s="189">
        <f t="shared" ca="1" si="24"/>
        <v>1</v>
      </c>
      <c r="R86" s="189">
        <f t="shared" ca="1" si="24"/>
        <v>1</v>
      </c>
      <c r="S86" s="189">
        <f t="shared" ca="1" si="24"/>
        <v>1</v>
      </c>
      <c r="T86" s="189">
        <f t="shared" ca="1" si="24"/>
        <v>1</v>
      </c>
      <c r="U86" s="189">
        <f t="shared" ca="1" si="24"/>
        <v>1</v>
      </c>
      <c r="V86" s="189">
        <f t="shared" ca="1" si="24"/>
        <v>1</v>
      </c>
      <c r="W86" s="189">
        <f t="shared" ca="1" si="23"/>
        <v>1</v>
      </c>
      <c r="X86" s="189">
        <f t="shared" ca="1" si="23"/>
        <v>1</v>
      </c>
      <c r="Y86" s="189">
        <f t="shared" ca="1" si="23"/>
        <v>1</v>
      </c>
      <c r="Z86" s="189">
        <f t="shared" ca="1" si="23"/>
        <v>1</v>
      </c>
      <c r="AA86" s="189">
        <f t="shared" ca="1" si="23"/>
        <v>1</v>
      </c>
      <c r="AB86" s="189">
        <f t="shared" ca="1" si="23"/>
        <v>1</v>
      </c>
      <c r="AC86" s="189">
        <f t="shared" ca="1" si="23"/>
        <v>1</v>
      </c>
      <c r="AD86" s="189">
        <f t="shared" ca="1" si="23"/>
        <v>1</v>
      </c>
      <c r="AE86" s="189">
        <f t="shared" ca="1" si="23"/>
        <v>1</v>
      </c>
      <c r="AF86" s="189">
        <f t="shared" ca="1" si="23"/>
        <v>1</v>
      </c>
      <c r="AG86" s="189">
        <f t="shared" ca="1" si="29"/>
        <v>1</v>
      </c>
      <c r="AH86" s="189">
        <f t="shared" ca="1" si="29"/>
        <v>1</v>
      </c>
      <c r="AI86" s="189">
        <f t="shared" ca="1" si="29"/>
        <v>1</v>
      </c>
      <c r="AJ86" s="189">
        <f t="shared" ca="1" si="29"/>
        <v>1</v>
      </c>
      <c r="AK86" s="189">
        <f t="shared" ca="1" si="29"/>
        <v>1</v>
      </c>
      <c r="AL86" s="189">
        <f t="shared" ca="1" si="29"/>
        <v>1</v>
      </c>
      <c r="AM86" s="189">
        <f t="shared" ca="1" si="29"/>
        <v>1</v>
      </c>
      <c r="AN86" s="189">
        <f t="shared" ca="1" si="29"/>
        <v>1</v>
      </c>
      <c r="AO86" s="189">
        <f t="shared" ca="1" si="29"/>
        <v>1</v>
      </c>
      <c r="AP86" s="189">
        <f t="shared" ca="1" si="29"/>
        <v>1</v>
      </c>
      <c r="AQ86" s="189">
        <f t="shared" ca="1" si="27"/>
        <v>1</v>
      </c>
      <c r="AR86" s="189">
        <f t="shared" ca="1" si="27"/>
        <v>1</v>
      </c>
      <c r="AS86" s="189">
        <f t="shared" ca="1" si="27"/>
        <v>1</v>
      </c>
      <c r="AT86" s="189">
        <f t="shared" ca="1" si="27"/>
        <v>1</v>
      </c>
      <c r="AU86" s="189">
        <f t="shared" ca="1" si="27"/>
        <v>1</v>
      </c>
      <c r="AV86" s="189">
        <f t="shared" ca="1" si="27"/>
        <v>1</v>
      </c>
      <c r="AW86" s="189">
        <f t="shared" ca="1" si="27"/>
        <v>1</v>
      </c>
      <c r="AX86" s="189">
        <f t="shared" ca="1" si="27"/>
        <v>1</v>
      </c>
      <c r="AY86" s="189">
        <f t="shared" ca="1" si="27"/>
        <v>1</v>
      </c>
      <c r="AZ86" s="189">
        <f t="shared" ca="1" si="27"/>
        <v>1</v>
      </c>
      <c r="BA86" s="189">
        <f t="shared" ca="1" si="28"/>
        <v>1</v>
      </c>
      <c r="BB86" s="189">
        <f t="shared" ca="1" si="28"/>
        <v>1</v>
      </c>
      <c r="BC86" s="189">
        <f t="shared" ca="1" si="28"/>
        <v>1</v>
      </c>
      <c r="BD86" s="189">
        <f t="shared" ca="1" si="28"/>
        <v>1</v>
      </c>
      <c r="BE86" s="189">
        <f t="shared" ca="1" si="28"/>
        <v>1</v>
      </c>
      <c r="BF86" s="189">
        <f t="shared" ca="1" si="28"/>
        <v>1</v>
      </c>
      <c r="BG86" s="189">
        <f t="shared" ca="1" si="28"/>
        <v>1</v>
      </c>
      <c r="BH86" s="189">
        <f t="shared" ca="1" si="28"/>
        <v>1</v>
      </c>
      <c r="BI86" s="189">
        <f t="shared" ca="1" si="28"/>
        <v>1</v>
      </c>
      <c r="BJ86" s="189">
        <f t="shared" ca="1" si="28"/>
        <v>1</v>
      </c>
      <c r="BK86" s="189">
        <f t="shared" ca="1" si="28"/>
        <v>1</v>
      </c>
      <c r="BL86" s="189">
        <f t="shared" ca="1" si="28"/>
        <v>1</v>
      </c>
    </row>
    <row r="87" spans="1:64" s="182" customFormat="1" ht="30" hidden="1" customHeight="1">
      <c r="A87" s="183"/>
      <c r="B87" s="187" t="s">
        <v>541</v>
      </c>
      <c r="C87" s="187" t="str">
        <f>VLOOKUP(B87,'Resource Demand '!$C$4:$X$110,7,FALSE)</f>
        <v>Chennai</v>
      </c>
      <c r="D87" s="187" t="str">
        <f>VLOOKUP(B87,'Resource Demand '!$C$4:$X$110,8,FALSE)</f>
        <v>Scope</v>
      </c>
      <c r="E87" s="187" t="s">
        <v>72</v>
      </c>
      <c r="F87" s="268" t="s">
        <v>290</v>
      </c>
      <c r="G87" s="187" t="str">
        <f>VLOOKUP(B87,'Resource Demand '!$C$4:$X$110,10,FALSE)</f>
        <v>Technical Consultant</v>
      </c>
      <c r="H87" s="187"/>
      <c r="I87" s="188">
        <v>43148</v>
      </c>
      <c r="J87" s="188">
        <v>43373</v>
      </c>
      <c r="K87" s="188"/>
      <c r="L87" s="269">
        <v>1</v>
      </c>
      <c r="M87" s="189">
        <f t="shared" ca="1" si="25"/>
        <v>1</v>
      </c>
      <c r="N87" s="189">
        <f t="shared" ca="1" si="24"/>
        <v>1</v>
      </c>
      <c r="O87" s="189">
        <f t="shared" ca="1" si="24"/>
        <v>1</v>
      </c>
      <c r="P87" s="189">
        <f t="shared" ca="1" si="24"/>
        <v>1</v>
      </c>
      <c r="Q87" s="189">
        <f t="shared" ca="1" si="24"/>
        <v>1</v>
      </c>
      <c r="R87" s="189">
        <f t="shared" ca="1" si="24"/>
        <v>1</v>
      </c>
      <c r="S87" s="189">
        <f t="shared" ca="1" si="24"/>
        <v>1</v>
      </c>
      <c r="T87" s="189">
        <f t="shared" ca="1" si="24"/>
        <v>1</v>
      </c>
      <c r="U87" s="189">
        <f t="shared" ca="1" si="24"/>
        <v>1</v>
      </c>
      <c r="V87" s="189">
        <f t="shared" ca="1" si="24"/>
        <v>1</v>
      </c>
      <c r="W87" s="189">
        <f t="shared" ca="1" si="23"/>
        <v>1</v>
      </c>
      <c r="X87" s="189">
        <f t="shared" ca="1" si="23"/>
        <v>1</v>
      </c>
      <c r="Y87" s="189">
        <f t="shared" ca="1" si="23"/>
        <v>1</v>
      </c>
      <c r="Z87" s="189">
        <f t="shared" ca="1" si="23"/>
        <v>1</v>
      </c>
      <c r="AA87" s="189">
        <f t="shared" ca="1" si="23"/>
        <v>1</v>
      </c>
      <c r="AB87" s="189">
        <f t="shared" ca="1" si="23"/>
        <v>1</v>
      </c>
      <c r="AC87" s="189">
        <f t="shared" ca="1" si="23"/>
        <v>1</v>
      </c>
      <c r="AD87" s="189">
        <f t="shared" ca="1" si="23"/>
        <v>1</v>
      </c>
      <c r="AE87" s="189">
        <f t="shared" ca="1" si="23"/>
        <v>1</v>
      </c>
      <c r="AF87" s="189">
        <f t="shared" ca="1" si="23"/>
        <v>1</v>
      </c>
      <c r="AG87" s="189">
        <f t="shared" ca="1" si="29"/>
        <v>1</v>
      </c>
      <c r="AH87" s="189">
        <f t="shared" ca="1" si="29"/>
        <v>1</v>
      </c>
      <c r="AI87" s="189">
        <f t="shared" ca="1" si="29"/>
        <v>1</v>
      </c>
      <c r="AJ87" s="189">
        <f t="shared" ca="1" si="29"/>
        <v>1</v>
      </c>
      <c r="AK87" s="189">
        <f t="shared" ca="1" si="29"/>
        <v>1</v>
      </c>
      <c r="AL87" s="189">
        <f t="shared" ca="1" si="29"/>
        <v>1</v>
      </c>
      <c r="AM87" s="189">
        <f t="shared" ca="1" si="29"/>
        <v>1</v>
      </c>
      <c r="AN87" s="189">
        <f t="shared" ca="1" si="29"/>
        <v>1</v>
      </c>
      <c r="AO87" s="189">
        <f t="shared" ca="1" si="29"/>
        <v>1</v>
      </c>
      <c r="AP87" s="189">
        <f t="shared" ca="1" si="29"/>
        <v>1</v>
      </c>
      <c r="AQ87" s="189">
        <f t="shared" ca="1" si="27"/>
        <v>1</v>
      </c>
      <c r="AR87" s="189">
        <f t="shared" ca="1" si="27"/>
        <v>1</v>
      </c>
      <c r="AS87" s="189">
        <f t="shared" ca="1" si="27"/>
        <v>1</v>
      </c>
      <c r="AT87" s="189">
        <f t="shared" ca="1" si="27"/>
        <v>1</v>
      </c>
      <c r="AU87" s="189">
        <f t="shared" ca="1" si="27"/>
        <v>1</v>
      </c>
      <c r="AV87" s="189">
        <f t="shared" ca="1" si="27"/>
        <v>1</v>
      </c>
      <c r="AW87" s="189">
        <f t="shared" ca="1" si="27"/>
        <v>1</v>
      </c>
      <c r="AX87" s="189">
        <f t="shared" ca="1" si="27"/>
        <v>1</v>
      </c>
      <c r="AY87" s="189">
        <f t="shared" ca="1" si="27"/>
        <v>1</v>
      </c>
      <c r="AZ87" s="189">
        <f t="shared" ca="1" si="27"/>
        <v>1</v>
      </c>
      <c r="BA87" s="189">
        <f t="shared" ca="1" si="28"/>
        <v>1</v>
      </c>
      <c r="BB87" s="189">
        <f t="shared" ca="1" si="28"/>
        <v>1</v>
      </c>
      <c r="BC87" s="189">
        <f t="shared" ca="1" si="28"/>
        <v>1</v>
      </c>
      <c r="BD87" s="189">
        <f t="shared" ca="1" si="28"/>
        <v>1</v>
      </c>
      <c r="BE87" s="189">
        <f t="shared" ca="1" si="28"/>
        <v>1</v>
      </c>
      <c r="BF87" s="189">
        <f t="shared" ca="1" si="28"/>
        <v>1</v>
      </c>
      <c r="BG87" s="189">
        <f t="shared" ca="1" si="28"/>
        <v>1</v>
      </c>
      <c r="BH87" s="189">
        <f t="shared" ca="1" si="28"/>
        <v>1</v>
      </c>
      <c r="BI87" s="189">
        <f t="shared" ca="1" si="28"/>
        <v>1</v>
      </c>
      <c r="BJ87" s="189">
        <f t="shared" ca="1" si="28"/>
        <v>1</v>
      </c>
      <c r="BK87" s="189">
        <f t="shared" ca="1" si="28"/>
        <v>1</v>
      </c>
      <c r="BL87" s="189">
        <f t="shared" ca="1" si="28"/>
        <v>1</v>
      </c>
    </row>
    <row r="88" spans="1:64" s="182" customFormat="1" ht="30" hidden="1" customHeight="1">
      <c r="A88" s="183"/>
      <c r="B88" s="187" t="s">
        <v>541</v>
      </c>
      <c r="C88" s="187" t="str">
        <f>VLOOKUP(B88,'Resource Demand '!$C$4:$X$110,7,FALSE)</f>
        <v>Chennai</v>
      </c>
      <c r="D88" s="187" t="str">
        <f>VLOOKUP(B88,'Resource Demand '!$C$4:$X$110,8,FALSE)</f>
        <v>Scope</v>
      </c>
      <c r="E88" s="187" t="s">
        <v>72</v>
      </c>
      <c r="F88" s="268" t="s">
        <v>201</v>
      </c>
      <c r="G88" s="187" t="str">
        <f>VLOOKUP(B88,'Resource Demand '!$C$4:$X$110,10,FALSE)</f>
        <v>Technical Consultant</v>
      </c>
      <c r="H88" s="187"/>
      <c r="I88" s="188">
        <v>43149</v>
      </c>
      <c r="J88" s="188">
        <v>43190</v>
      </c>
      <c r="K88" s="188"/>
      <c r="L88" s="269">
        <v>1</v>
      </c>
      <c r="M88" s="189">
        <f t="shared" ca="1" si="25"/>
        <v>1</v>
      </c>
      <c r="N88" s="189">
        <f t="shared" ca="1" si="24"/>
        <v>1</v>
      </c>
      <c r="O88" s="189">
        <f t="shared" ca="1" si="24"/>
        <v>1</v>
      </c>
      <c r="P88" s="189">
        <f t="shared" ca="1" si="24"/>
        <v>1</v>
      </c>
      <c r="Q88" s="189">
        <f t="shared" ca="1" si="24"/>
        <v>1</v>
      </c>
      <c r="R88" s="189">
        <f t="shared" ca="1" si="24"/>
        <v>1</v>
      </c>
      <c r="S88" s="189">
        <f t="shared" ca="1" si="24"/>
        <v>1</v>
      </c>
      <c r="T88" s="189">
        <f t="shared" ca="1" si="24"/>
        <v>1</v>
      </c>
      <c r="U88" s="189">
        <f t="shared" ca="1" si="24"/>
        <v>1</v>
      </c>
      <c r="V88" s="189">
        <f t="shared" ca="1" si="24"/>
        <v>0</v>
      </c>
      <c r="W88" s="189">
        <f t="shared" ca="1" si="23"/>
        <v>0</v>
      </c>
      <c r="X88" s="189">
        <f t="shared" ca="1" si="23"/>
        <v>0</v>
      </c>
      <c r="Y88" s="189">
        <f t="shared" ca="1" si="23"/>
        <v>0</v>
      </c>
      <c r="Z88" s="189">
        <f t="shared" ca="1" si="23"/>
        <v>0</v>
      </c>
      <c r="AA88" s="189">
        <f t="shared" ca="1" si="23"/>
        <v>0</v>
      </c>
      <c r="AB88" s="189">
        <f t="shared" ca="1" si="23"/>
        <v>0</v>
      </c>
      <c r="AC88" s="189">
        <f t="shared" ca="1" si="23"/>
        <v>0</v>
      </c>
      <c r="AD88" s="189">
        <f t="shared" ca="1" si="23"/>
        <v>0</v>
      </c>
      <c r="AE88" s="189">
        <f t="shared" ca="1" si="23"/>
        <v>0</v>
      </c>
      <c r="AF88" s="189">
        <f t="shared" ca="1" si="23"/>
        <v>0</v>
      </c>
      <c r="AG88" s="189">
        <f t="shared" ca="1" si="29"/>
        <v>0</v>
      </c>
      <c r="AH88" s="189">
        <f t="shared" ca="1" si="29"/>
        <v>0</v>
      </c>
      <c r="AI88" s="189">
        <f t="shared" ca="1" si="29"/>
        <v>0</v>
      </c>
      <c r="AJ88" s="189">
        <f t="shared" ca="1" si="29"/>
        <v>0</v>
      </c>
      <c r="AK88" s="189">
        <f t="shared" ca="1" si="29"/>
        <v>0</v>
      </c>
      <c r="AL88" s="189">
        <f t="shared" ca="1" si="29"/>
        <v>0</v>
      </c>
      <c r="AM88" s="189">
        <f t="shared" ca="1" si="29"/>
        <v>0</v>
      </c>
      <c r="AN88" s="189">
        <f t="shared" ca="1" si="29"/>
        <v>0</v>
      </c>
      <c r="AO88" s="189">
        <f t="shared" ca="1" si="29"/>
        <v>0</v>
      </c>
      <c r="AP88" s="189">
        <f t="shared" ca="1" si="29"/>
        <v>0</v>
      </c>
      <c r="AQ88" s="189">
        <f t="shared" ca="1" si="27"/>
        <v>0</v>
      </c>
      <c r="AR88" s="189">
        <f t="shared" ca="1" si="27"/>
        <v>0</v>
      </c>
      <c r="AS88" s="189">
        <f t="shared" ca="1" si="27"/>
        <v>0</v>
      </c>
      <c r="AT88" s="189">
        <f t="shared" ca="1" si="27"/>
        <v>0</v>
      </c>
      <c r="AU88" s="189">
        <f t="shared" ca="1" si="27"/>
        <v>0</v>
      </c>
      <c r="AV88" s="189">
        <f t="shared" ca="1" si="27"/>
        <v>0</v>
      </c>
      <c r="AW88" s="189">
        <f t="shared" ca="1" si="27"/>
        <v>0</v>
      </c>
      <c r="AX88" s="189">
        <f t="shared" ca="1" si="27"/>
        <v>0</v>
      </c>
      <c r="AY88" s="189">
        <f t="shared" ca="1" si="27"/>
        <v>0</v>
      </c>
      <c r="AZ88" s="189">
        <f t="shared" ca="1" si="27"/>
        <v>0</v>
      </c>
      <c r="BA88" s="189">
        <f t="shared" ca="1" si="28"/>
        <v>0</v>
      </c>
      <c r="BB88" s="189">
        <f t="shared" ca="1" si="28"/>
        <v>0</v>
      </c>
      <c r="BC88" s="189">
        <f t="shared" ca="1" si="28"/>
        <v>0</v>
      </c>
      <c r="BD88" s="189">
        <f t="shared" ca="1" si="28"/>
        <v>0</v>
      </c>
      <c r="BE88" s="189">
        <f t="shared" ca="1" si="28"/>
        <v>0</v>
      </c>
      <c r="BF88" s="189">
        <f t="shared" ca="1" si="28"/>
        <v>0</v>
      </c>
      <c r="BG88" s="189">
        <f t="shared" ca="1" si="28"/>
        <v>0</v>
      </c>
      <c r="BH88" s="189">
        <f t="shared" ca="1" si="28"/>
        <v>0</v>
      </c>
      <c r="BI88" s="189">
        <f t="shared" ca="1" si="28"/>
        <v>0</v>
      </c>
      <c r="BJ88" s="189">
        <f t="shared" ca="1" si="28"/>
        <v>0</v>
      </c>
      <c r="BK88" s="189">
        <f t="shared" ca="1" si="28"/>
        <v>0</v>
      </c>
      <c r="BL88" s="189">
        <f t="shared" ca="1" si="28"/>
        <v>0</v>
      </c>
    </row>
    <row r="89" spans="1:64" s="182" customFormat="1" ht="30" hidden="1" customHeight="1">
      <c r="A89" s="183"/>
      <c r="B89" s="187" t="s">
        <v>541</v>
      </c>
      <c r="C89" s="187" t="str">
        <f>VLOOKUP(B89,'Resource Demand '!$C$4:$X$110,7,FALSE)</f>
        <v>Chennai</v>
      </c>
      <c r="D89" s="187" t="str">
        <f>VLOOKUP(B89,'Resource Demand '!$C$4:$X$110,8,FALSE)</f>
        <v>Scope</v>
      </c>
      <c r="E89" s="187" t="s">
        <v>72</v>
      </c>
      <c r="F89" s="268" t="s">
        <v>206</v>
      </c>
      <c r="G89" s="187" t="str">
        <f>VLOOKUP(B89,'Resource Demand '!$C$4:$X$110,10,FALSE)</f>
        <v>Technical Consultant</v>
      </c>
      <c r="H89" s="187"/>
      <c r="I89" s="188">
        <v>43150</v>
      </c>
      <c r="J89" s="188">
        <v>43373</v>
      </c>
      <c r="K89" s="188"/>
      <c r="L89" s="269">
        <v>1</v>
      </c>
      <c r="M89" s="189">
        <f t="shared" ca="1" si="25"/>
        <v>1</v>
      </c>
      <c r="N89" s="189">
        <f t="shared" ca="1" si="24"/>
        <v>1</v>
      </c>
      <c r="O89" s="189">
        <f t="shared" ca="1" si="24"/>
        <v>1</v>
      </c>
      <c r="P89" s="189">
        <f t="shared" ca="1" si="24"/>
        <v>1</v>
      </c>
      <c r="Q89" s="189">
        <f t="shared" ca="1" si="24"/>
        <v>1</v>
      </c>
      <c r="R89" s="189">
        <f t="shared" ca="1" si="24"/>
        <v>1</v>
      </c>
      <c r="S89" s="189">
        <f t="shared" ca="1" si="24"/>
        <v>1</v>
      </c>
      <c r="T89" s="189">
        <f t="shared" ca="1" si="24"/>
        <v>1</v>
      </c>
      <c r="U89" s="189">
        <f t="shared" ca="1" si="24"/>
        <v>1</v>
      </c>
      <c r="V89" s="189">
        <f t="shared" ca="1" si="24"/>
        <v>1</v>
      </c>
      <c r="W89" s="189">
        <f t="shared" ca="1" si="23"/>
        <v>1</v>
      </c>
      <c r="X89" s="189">
        <f t="shared" ca="1" si="23"/>
        <v>1</v>
      </c>
      <c r="Y89" s="189">
        <f t="shared" ca="1" si="23"/>
        <v>1</v>
      </c>
      <c r="Z89" s="189">
        <f t="shared" ca="1" si="23"/>
        <v>1</v>
      </c>
      <c r="AA89" s="189">
        <f t="shared" ca="1" si="23"/>
        <v>1</v>
      </c>
      <c r="AB89" s="189">
        <f t="shared" ca="1" si="23"/>
        <v>1</v>
      </c>
      <c r="AC89" s="189">
        <f t="shared" ca="1" si="23"/>
        <v>1</v>
      </c>
      <c r="AD89" s="189">
        <f t="shared" ca="1" si="23"/>
        <v>1</v>
      </c>
      <c r="AE89" s="189">
        <f t="shared" ca="1" si="23"/>
        <v>1</v>
      </c>
      <c r="AF89" s="189">
        <f t="shared" ca="1" si="23"/>
        <v>1</v>
      </c>
      <c r="AG89" s="189">
        <f t="shared" ca="1" si="29"/>
        <v>1</v>
      </c>
      <c r="AH89" s="189">
        <f t="shared" ca="1" si="29"/>
        <v>1</v>
      </c>
      <c r="AI89" s="189">
        <f t="shared" ca="1" si="29"/>
        <v>1</v>
      </c>
      <c r="AJ89" s="189">
        <f t="shared" ca="1" si="29"/>
        <v>1</v>
      </c>
      <c r="AK89" s="189">
        <f t="shared" ca="1" si="29"/>
        <v>1</v>
      </c>
      <c r="AL89" s="189">
        <f t="shared" ca="1" si="29"/>
        <v>1</v>
      </c>
      <c r="AM89" s="189">
        <f t="shared" ca="1" si="29"/>
        <v>1</v>
      </c>
      <c r="AN89" s="189">
        <f t="shared" ca="1" si="29"/>
        <v>1</v>
      </c>
      <c r="AO89" s="189">
        <f t="shared" ca="1" si="29"/>
        <v>1</v>
      </c>
      <c r="AP89" s="189">
        <f t="shared" ca="1" si="29"/>
        <v>1</v>
      </c>
      <c r="AQ89" s="189">
        <f t="shared" ca="1" si="27"/>
        <v>1</v>
      </c>
      <c r="AR89" s="189">
        <f t="shared" ca="1" si="27"/>
        <v>1</v>
      </c>
      <c r="AS89" s="189">
        <f t="shared" ca="1" si="27"/>
        <v>1</v>
      </c>
      <c r="AT89" s="189">
        <f t="shared" ca="1" si="27"/>
        <v>1</v>
      </c>
      <c r="AU89" s="189">
        <f t="shared" ca="1" si="27"/>
        <v>1</v>
      </c>
      <c r="AV89" s="189">
        <f t="shared" ca="1" si="27"/>
        <v>1</v>
      </c>
      <c r="AW89" s="189">
        <f t="shared" ca="1" si="27"/>
        <v>1</v>
      </c>
      <c r="AX89" s="189">
        <f t="shared" ca="1" si="27"/>
        <v>1</v>
      </c>
      <c r="AY89" s="189">
        <f t="shared" ca="1" si="27"/>
        <v>1</v>
      </c>
      <c r="AZ89" s="189">
        <f t="shared" ca="1" si="27"/>
        <v>1</v>
      </c>
      <c r="BA89" s="189">
        <f t="shared" ca="1" si="28"/>
        <v>1</v>
      </c>
      <c r="BB89" s="189">
        <f t="shared" ca="1" si="28"/>
        <v>1</v>
      </c>
      <c r="BC89" s="189">
        <f t="shared" ca="1" si="28"/>
        <v>1</v>
      </c>
      <c r="BD89" s="189">
        <f t="shared" ca="1" si="28"/>
        <v>1</v>
      </c>
      <c r="BE89" s="189">
        <f t="shared" ca="1" si="28"/>
        <v>1</v>
      </c>
      <c r="BF89" s="189">
        <f t="shared" ca="1" si="28"/>
        <v>1</v>
      </c>
      <c r="BG89" s="189">
        <f t="shared" ca="1" si="28"/>
        <v>1</v>
      </c>
      <c r="BH89" s="189">
        <f t="shared" ca="1" si="28"/>
        <v>1</v>
      </c>
      <c r="BI89" s="189">
        <f t="shared" ca="1" si="28"/>
        <v>1</v>
      </c>
      <c r="BJ89" s="189">
        <f t="shared" ca="1" si="28"/>
        <v>1</v>
      </c>
      <c r="BK89" s="189">
        <f t="shared" ca="1" si="28"/>
        <v>1</v>
      </c>
      <c r="BL89" s="189">
        <f t="shared" ca="1" si="28"/>
        <v>1</v>
      </c>
    </row>
    <row r="90" spans="1:64" s="182" customFormat="1" ht="30" hidden="1" customHeight="1">
      <c r="A90" s="183"/>
      <c r="B90" s="187" t="s">
        <v>541</v>
      </c>
      <c r="C90" s="187" t="str">
        <f>VLOOKUP(B90,'Resource Demand '!$C$4:$X$110,7,FALSE)</f>
        <v>Chennai</v>
      </c>
      <c r="D90" s="187" t="str">
        <f>VLOOKUP(B90,'Resource Demand '!$C$4:$X$110,8,FALSE)</f>
        <v>Scope</v>
      </c>
      <c r="E90" s="187" t="s">
        <v>72</v>
      </c>
      <c r="F90" s="268" t="s">
        <v>293</v>
      </c>
      <c r="G90" s="187" t="str">
        <f>VLOOKUP(B90,'Resource Demand '!$C$4:$X$110,10,FALSE)</f>
        <v>Technical Consultant</v>
      </c>
      <c r="H90" s="187"/>
      <c r="I90" s="188">
        <v>43151</v>
      </c>
      <c r="J90" s="188">
        <v>43190</v>
      </c>
      <c r="K90" s="188"/>
      <c r="L90" s="269">
        <v>1</v>
      </c>
      <c r="M90" s="189">
        <f t="shared" ca="1" si="25"/>
        <v>1</v>
      </c>
      <c r="N90" s="189">
        <f t="shared" ca="1" si="24"/>
        <v>1</v>
      </c>
      <c r="O90" s="189">
        <f t="shared" ca="1" si="24"/>
        <v>1</v>
      </c>
      <c r="P90" s="189">
        <f t="shared" ca="1" si="24"/>
        <v>1</v>
      </c>
      <c r="Q90" s="189">
        <f t="shared" ca="1" si="24"/>
        <v>1</v>
      </c>
      <c r="R90" s="189">
        <f t="shared" ca="1" si="24"/>
        <v>1</v>
      </c>
      <c r="S90" s="189">
        <f t="shared" ca="1" si="24"/>
        <v>1</v>
      </c>
      <c r="T90" s="189">
        <f t="shared" ca="1" si="24"/>
        <v>1</v>
      </c>
      <c r="U90" s="189">
        <f t="shared" ca="1" si="24"/>
        <v>1</v>
      </c>
      <c r="V90" s="189">
        <f t="shared" ca="1" si="24"/>
        <v>0</v>
      </c>
      <c r="W90" s="189">
        <f t="shared" ca="1" si="23"/>
        <v>0</v>
      </c>
      <c r="X90" s="189">
        <f t="shared" ca="1" si="23"/>
        <v>0</v>
      </c>
      <c r="Y90" s="189">
        <f t="shared" ca="1" si="23"/>
        <v>0</v>
      </c>
      <c r="Z90" s="189">
        <f t="shared" ca="1" si="23"/>
        <v>0</v>
      </c>
      <c r="AA90" s="189">
        <f t="shared" ca="1" si="23"/>
        <v>0</v>
      </c>
      <c r="AB90" s="189">
        <f t="shared" ca="1" si="23"/>
        <v>0</v>
      </c>
      <c r="AC90" s="189">
        <f t="shared" ca="1" si="23"/>
        <v>0</v>
      </c>
      <c r="AD90" s="189">
        <f t="shared" ca="1" si="23"/>
        <v>0</v>
      </c>
      <c r="AE90" s="189">
        <f t="shared" ca="1" si="23"/>
        <v>0</v>
      </c>
      <c r="AF90" s="189">
        <f t="shared" ca="1" si="23"/>
        <v>0</v>
      </c>
      <c r="AG90" s="189">
        <f t="shared" ca="1" si="29"/>
        <v>0</v>
      </c>
      <c r="AH90" s="189">
        <f t="shared" ca="1" si="29"/>
        <v>0</v>
      </c>
      <c r="AI90" s="189">
        <f t="shared" ca="1" si="29"/>
        <v>0</v>
      </c>
      <c r="AJ90" s="189">
        <f t="shared" ca="1" si="29"/>
        <v>0</v>
      </c>
      <c r="AK90" s="189">
        <f t="shared" ca="1" si="29"/>
        <v>0</v>
      </c>
      <c r="AL90" s="189">
        <f t="shared" ca="1" si="29"/>
        <v>0</v>
      </c>
      <c r="AM90" s="189">
        <f t="shared" ca="1" si="29"/>
        <v>0</v>
      </c>
      <c r="AN90" s="189">
        <f t="shared" ca="1" si="29"/>
        <v>0</v>
      </c>
      <c r="AO90" s="189">
        <f t="shared" ca="1" si="29"/>
        <v>0</v>
      </c>
      <c r="AP90" s="189">
        <f t="shared" ca="1" si="29"/>
        <v>0</v>
      </c>
      <c r="AQ90" s="189">
        <f t="shared" ca="1" si="27"/>
        <v>0</v>
      </c>
      <c r="AR90" s="189">
        <f t="shared" ca="1" si="27"/>
        <v>0</v>
      </c>
      <c r="AS90" s="189">
        <f t="shared" ca="1" si="27"/>
        <v>0</v>
      </c>
      <c r="AT90" s="189">
        <f t="shared" ca="1" si="27"/>
        <v>0</v>
      </c>
      <c r="AU90" s="189">
        <f t="shared" ca="1" si="27"/>
        <v>0</v>
      </c>
      <c r="AV90" s="189">
        <f t="shared" ca="1" si="27"/>
        <v>0</v>
      </c>
      <c r="AW90" s="189">
        <f t="shared" ca="1" si="27"/>
        <v>0</v>
      </c>
      <c r="AX90" s="189">
        <f t="shared" ca="1" si="27"/>
        <v>0</v>
      </c>
      <c r="AY90" s="189">
        <f t="shared" ca="1" si="27"/>
        <v>0</v>
      </c>
      <c r="AZ90" s="189">
        <f t="shared" ca="1" si="27"/>
        <v>0</v>
      </c>
      <c r="BA90" s="189">
        <f t="shared" ca="1" si="28"/>
        <v>0</v>
      </c>
      <c r="BB90" s="189">
        <f t="shared" ca="1" si="28"/>
        <v>0</v>
      </c>
      <c r="BC90" s="189">
        <f t="shared" ca="1" si="28"/>
        <v>0</v>
      </c>
      <c r="BD90" s="189">
        <f t="shared" ca="1" si="28"/>
        <v>0</v>
      </c>
      <c r="BE90" s="189">
        <f t="shared" ca="1" si="28"/>
        <v>0</v>
      </c>
      <c r="BF90" s="189">
        <f t="shared" ca="1" si="28"/>
        <v>0</v>
      </c>
      <c r="BG90" s="189">
        <f t="shared" ca="1" si="28"/>
        <v>0</v>
      </c>
      <c r="BH90" s="189">
        <f t="shared" ca="1" si="28"/>
        <v>0</v>
      </c>
      <c r="BI90" s="189">
        <f t="shared" ca="1" si="28"/>
        <v>0</v>
      </c>
      <c r="BJ90" s="189">
        <f t="shared" ca="1" si="28"/>
        <v>0</v>
      </c>
      <c r="BK90" s="189">
        <f t="shared" ca="1" si="28"/>
        <v>0</v>
      </c>
      <c r="BL90" s="189">
        <f t="shared" ca="1" si="28"/>
        <v>0</v>
      </c>
    </row>
    <row r="91" spans="1:64" s="182" customFormat="1" ht="30" hidden="1" customHeight="1">
      <c r="A91" s="183"/>
      <c r="B91" s="187" t="s">
        <v>541</v>
      </c>
      <c r="C91" s="187" t="str">
        <f>VLOOKUP(B91,'Resource Demand '!$C$4:$X$110,7,FALSE)</f>
        <v>Chennai</v>
      </c>
      <c r="D91" s="187" t="str">
        <f>VLOOKUP(B91,'Resource Demand '!$C$4:$X$110,8,FALSE)</f>
        <v>Scope</v>
      </c>
      <c r="E91" s="187" t="s">
        <v>72</v>
      </c>
      <c r="F91" s="268" t="s">
        <v>209</v>
      </c>
      <c r="G91" s="187" t="str">
        <f>VLOOKUP(B91,'Resource Demand '!$C$4:$X$110,10,FALSE)</f>
        <v>Technical Consultant</v>
      </c>
      <c r="H91" s="187"/>
      <c r="I91" s="188">
        <v>43152</v>
      </c>
      <c r="J91" s="188">
        <v>43342</v>
      </c>
      <c r="K91" s="188"/>
      <c r="L91" s="269">
        <v>1</v>
      </c>
      <c r="M91" s="189">
        <f t="shared" ca="1" si="25"/>
        <v>1</v>
      </c>
      <c r="N91" s="189">
        <f t="shared" ca="1" si="24"/>
        <v>1</v>
      </c>
      <c r="O91" s="189">
        <f t="shared" ca="1" si="24"/>
        <v>1</v>
      </c>
      <c r="P91" s="189">
        <f t="shared" ca="1" si="24"/>
        <v>1</v>
      </c>
      <c r="Q91" s="189">
        <f t="shared" ca="1" si="24"/>
        <v>1</v>
      </c>
      <c r="R91" s="189">
        <f t="shared" ca="1" si="24"/>
        <v>1</v>
      </c>
      <c r="S91" s="189">
        <f t="shared" ca="1" si="24"/>
        <v>1</v>
      </c>
      <c r="T91" s="189">
        <f t="shared" ca="1" si="24"/>
        <v>1</v>
      </c>
      <c r="U91" s="189">
        <f t="shared" ca="1" si="24"/>
        <v>1</v>
      </c>
      <c r="V91" s="189">
        <f t="shared" ca="1" si="24"/>
        <v>1</v>
      </c>
      <c r="W91" s="189">
        <f t="shared" ca="1" si="23"/>
        <v>1</v>
      </c>
      <c r="X91" s="189">
        <f t="shared" ca="1" si="23"/>
        <v>1</v>
      </c>
      <c r="Y91" s="189">
        <f t="shared" ca="1" si="23"/>
        <v>1</v>
      </c>
      <c r="Z91" s="189">
        <f t="shared" ca="1" si="23"/>
        <v>1</v>
      </c>
      <c r="AA91" s="189">
        <f t="shared" ca="1" si="23"/>
        <v>1</v>
      </c>
      <c r="AB91" s="189">
        <f t="shared" ca="1" si="23"/>
        <v>1</v>
      </c>
      <c r="AC91" s="189">
        <f t="shared" ca="1" si="23"/>
        <v>1</v>
      </c>
      <c r="AD91" s="189">
        <f t="shared" ca="1" si="23"/>
        <v>1</v>
      </c>
      <c r="AE91" s="189">
        <f t="shared" ca="1" si="23"/>
        <v>1</v>
      </c>
      <c r="AF91" s="189">
        <f t="shared" ca="1" si="23"/>
        <v>1</v>
      </c>
      <c r="AG91" s="189">
        <f t="shared" ca="1" si="29"/>
        <v>1</v>
      </c>
      <c r="AH91" s="189">
        <f t="shared" ca="1" si="29"/>
        <v>1</v>
      </c>
      <c r="AI91" s="189">
        <f t="shared" ca="1" si="29"/>
        <v>1</v>
      </c>
      <c r="AJ91" s="189">
        <f t="shared" ca="1" si="29"/>
        <v>1</v>
      </c>
      <c r="AK91" s="189">
        <f t="shared" ca="1" si="29"/>
        <v>1</v>
      </c>
      <c r="AL91" s="189">
        <f t="shared" ca="1" si="29"/>
        <v>1</v>
      </c>
      <c r="AM91" s="189">
        <f t="shared" ca="1" si="29"/>
        <v>1</v>
      </c>
      <c r="AN91" s="189">
        <f t="shared" ca="1" si="29"/>
        <v>1</v>
      </c>
      <c r="AO91" s="189">
        <f t="shared" ca="1" si="29"/>
        <v>1</v>
      </c>
      <c r="AP91" s="189">
        <f t="shared" ca="1" si="29"/>
        <v>1</v>
      </c>
      <c r="AQ91" s="189">
        <f t="shared" ca="1" si="27"/>
        <v>1</v>
      </c>
      <c r="AR91" s="189">
        <f t="shared" ca="1" si="27"/>
        <v>1</v>
      </c>
      <c r="AS91" s="189">
        <f t="shared" ca="1" si="27"/>
        <v>1</v>
      </c>
      <c r="AT91" s="189">
        <f t="shared" ca="1" si="27"/>
        <v>1</v>
      </c>
      <c r="AU91" s="189">
        <f t="shared" ca="1" si="27"/>
        <v>1</v>
      </c>
      <c r="AV91" s="189">
        <f t="shared" ca="1" si="27"/>
        <v>1</v>
      </c>
      <c r="AW91" s="189">
        <f t="shared" ca="1" si="27"/>
        <v>1</v>
      </c>
      <c r="AX91" s="189">
        <f t="shared" ca="1" si="27"/>
        <v>1</v>
      </c>
      <c r="AY91" s="189">
        <f t="shared" ca="1" si="27"/>
        <v>1</v>
      </c>
      <c r="AZ91" s="189">
        <f t="shared" ca="1" si="27"/>
        <v>1</v>
      </c>
      <c r="BA91" s="189">
        <f t="shared" ca="1" si="28"/>
        <v>1</v>
      </c>
      <c r="BB91" s="189">
        <f t="shared" ca="1" si="28"/>
        <v>1</v>
      </c>
      <c r="BC91" s="189">
        <f t="shared" ca="1" si="28"/>
        <v>1</v>
      </c>
      <c r="BD91" s="189">
        <f t="shared" ca="1" si="28"/>
        <v>1</v>
      </c>
      <c r="BE91" s="189">
        <f t="shared" ca="1" si="28"/>
        <v>1</v>
      </c>
      <c r="BF91" s="189">
        <f t="shared" ca="1" si="28"/>
        <v>1</v>
      </c>
      <c r="BG91" s="189">
        <f t="shared" ca="1" si="28"/>
        <v>1</v>
      </c>
      <c r="BH91" s="189">
        <f t="shared" ca="1" si="28"/>
        <v>1</v>
      </c>
      <c r="BI91" s="189">
        <f t="shared" ca="1" si="28"/>
        <v>1</v>
      </c>
      <c r="BJ91" s="189">
        <f t="shared" ca="1" si="28"/>
        <v>1</v>
      </c>
      <c r="BK91" s="189">
        <f t="shared" ca="1" si="28"/>
        <v>1</v>
      </c>
      <c r="BL91" s="189">
        <f t="shared" ca="1" si="28"/>
        <v>1</v>
      </c>
    </row>
    <row r="92" spans="1:64" s="182" customFormat="1" ht="30" hidden="1" customHeight="1">
      <c r="A92" s="183"/>
      <c r="B92" s="187" t="s">
        <v>541</v>
      </c>
      <c r="C92" s="187" t="str">
        <f>VLOOKUP(B92,'Resource Demand '!$C$4:$X$110,7,FALSE)</f>
        <v>Chennai</v>
      </c>
      <c r="D92" s="187" t="str">
        <f>VLOOKUP(B92,'Resource Demand '!$C$4:$X$110,8,FALSE)</f>
        <v>Scope</v>
      </c>
      <c r="E92" s="187" t="s">
        <v>72</v>
      </c>
      <c r="F92" s="268" t="s">
        <v>299</v>
      </c>
      <c r="G92" s="187" t="str">
        <f>VLOOKUP(B92,'Resource Demand '!$C$4:$X$110,10,FALSE)</f>
        <v>Technical Consultant</v>
      </c>
      <c r="H92" s="187"/>
      <c r="I92" s="188">
        <v>43153</v>
      </c>
      <c r="J92" s="188">
        <v>43342</v>
      </c>
      <c r="K92" s="188"/>
      <c r="L92" s="269">
        <v>1</v>
      </c>
      <c r="M92" s="189">
        <f t="shared" ca="1" si="25"/>
        <v>1</v>
      </c>
      <c r="N92" s="189">
        <f t="shared" ca="1" si="24"/>
        <v>1</v>
      </c>
      <c r="O92" s="189">
        <f t="shared" ca="1" si="24"/>
        <v>1</v>
      </c>
      <c r="P92" s="189">
        <f t="shared" ca="1" si="24"/>
        <v>1</v>
      </c>
      <c r="Q92" s="189">
        <f t="shared" ca="1" si="24"/>
        <v>1</v>
      </c>
      <c r="R92" s="189">
        <f t="shared" ca="1" si="24"/>
        <v>1</v>
      </c>
      <c r="S92" s="189">
        <f t="shared" ca="1" si="24"/>
        <v>1</v>
      </c>
      <c r="T92" s="189">
        <f t="shared" ca="1" si="24"/>
        <v>1</v>
      </c>
      <c r="U92" s="189">
        <f t="shared" ca="1" si="24"/>
        <v>1</v>
      </c>
      <c r="V92" s="189">
        <f t="shared" ca="1" si="24"/>
        <v>1</v>
      </c>
      <c r="W92" s="189">
        <f t="shared" ca="1" si="23"/>
        <v>1</v>
      </c>
      <c r="X92" s="189">
        <f t="shared" ca="1" si="23"/>
        <v>1</v>
      </c>
      <c r="Y92" s="189">
        <f t="shared" ca="1" si="23"/>
        <v>1</v>
      </c>
      <c r="Z92" s="189">
        <f t="shared" ca="1" si="23"/>
        <v>1</v>
      </c>
      <c r="AA92" s="189">
        <f t="shared" ca="1" si="23"/>
        <v>1</v>
      </c>
      <c r="AB92" s="189">
        <f t="shared" ca="1" si="23"/>
        <v>1</v>
      </c>
      <c r="AC92" s="189">
        <f t="shared" ca="1" si="23"/>
        <v>1</v>
      </c>
      <c r="AD92" s="189">
        <f t="shared" ca="1" si="23"/>
        <v>1</v>
      </c>
      <c r="AE92" s="189">
        <f t="shared" ca="1" si="23"/>
        <v>1</v>
      </c>
      <c r="AF92" s="189">
        <f t="shared" ca="1" si="23"/>
        <v>1</v>
      </c>
      <c r="AG92" s="189">
        <f t="shared" ca="1" si="29"/>
        <v>1</v>
      </c>
      <c r="AH92" s="189">
        <f t="shared" ca="1" si="29"/>
        <v>1</v>
      </c>
      <c r="AI92" s="189">
        <f t="shared" ca="1" si="29"/>
        <v>1</v>
      </c>
      <c r="AJ92" s="189">
        <f t="shared" ca="1" si="29"/>
        <v>1</v>
      </c>
      <c r="AK92" s="189">
        <f t="shared" ca="1" si="29"/>
        <v>1</v>
      </c>
      <c r="AL92" s="189">
        <f t="shared" ca="1" si="29"/>
        <v>1</v>
      </c>
      <c r="AM92" s="189">
        <f t="shared" ca="1" si="29"/>
        <v>1</v>
      </c>
      <c r="AN92" s="189">
        <f t="shared" ca="1" si="29"/>
        <v>1</v>
      </c>
      <c r="AO92" s="189">
        <f t="shared" ca="1" si="29"/>
        <v>1</v>
      </c>
      <c r="AP92" s="189">
        <f t="shared" ca="1" si="29"/>
        <v>1</v>
      </c>
      <c r="AQ92" s="189">
        <f t="shared" ca="1" si="27"/>
        <v>1</v>
      </c>
      <c r="AR92" s="189">
        <f t="shared" ca="1" si="27"/>
        <v>1</v>
      </c>
      <c r="AS92" s="189">
        <f t="shared" ca="1" si="27"/>
        <v>1</v>
      </c>
      <c r="AT92" s="189">
        <f t="shared" ca="1" si="27"/>
        <v>1</v>
      </c>
      <c r="AU92" s="189">
        <f t="shared" ca="1" si="27"/>
        <v>1</v>
      </c>
      <c r="AV92" s="189">
        <f t="shared" ca="1" si="27"/>
        <v>1</v>
      </c>
      <c r="AW92" s="189">
        <f t="shared" ca="1" si="27"/>
        <v>1</v>
      </c>
      <c r="AX92" s="189">
        <f t="shared" ca="1" si="27"/>
        <v>1</v>
      </c>
      <c r="AY92" s="189">
        <f t="shared" ca="1" si="27"/>
        <v>1</v>
      </c>
      <c r="AZ92" s="189">
        <f t="shared" ca="1" si="27"/>
        <v>1</v>
      </c>
      <c r="BA92" s="189">
        <f t="shared" ca="1" si="28"/>
        <v>1</v>
      </c>
      <c r="BB92" s="189">
        <f t="shared" ca="1" si="28"/>
        <v>1</v>
      </c>
      <c r="BC92" s="189">
        <f t="shared" ca="1" si="28"/>
        <v>1</v>
      </c>
      <c r="BD92" s="189">
        <f t="shared" ca="1" si="28"/>
        <v>1</v>
      </c>
      <c r="BE92" s="189">
        <f t="shared" ca="1" si="28"/>
        <v>1</v>
      </c>
      <c r="BF92" s="189">
        <f t="shared" ca="1" si="28"/>
        <v>1</v>
      </c>
      <c r="BG92" s="189">
        <f t="shared" ca="1" si="28"/>
        <v>1</v>
      </c>
      <c r="BH92" s="189">
        <f t="shared" ca="1" si="28"/>
        <v>1</v>
      </c>
      <c r="BI92" s="189">
        <f t="shared" ca="1" si="28"/>
        <v>1</v>
      </c>
      <c r="BJ92" s="189">
        <f t="shared" ca="1" si="28"/>
        <v>1</v>
      </c>
      <c r="BK92" s="189">
        <f t="shared" ca="1" si="28"/>
        <v>1</v>
      </c>
      <c r="BL92" s="189">
        <f t="shared" ca="1" si="28"/>
        <v>1</v>
      </c>
    </row>
    <row r="93" spans="1:64" s="182" customFormat="1" ht="30" hidden="1" customHeight="1">
      <c r="A93" s="183"/>
      <c r="B93" s="187" t="s">
        <v>541</v>
      </c>
      <c r="C93" s="187" t="str">
        <f>VLOOKUP(B93,'Resource Demand '!$C$4:$X$110,7,FALSE)</f>
        <v>Chennai</v>
      </c>
      <c r="D93" s="187" t="str">
        <f>VLOOKUP(B93,'Resource Demand '!$C$4:$X$110,8,FALSE)</f>
        <v>Scope</v>
      </c>
      <c r="E93" s="187" t="s">
        <v>72</v>
      </c>
      <c r="F93" s="268" t="s">
        <v>224</v>
      </c>
      <c r="G93" s="187" t="str">
        <f>VLOOKUP(B93,'Resource Demand '!$C$4:$X$110,10,FALSE)</f>
        <v>Technical Consultant</v>
      </c>
      <c r="H93" s="187"/>
      <c r="I93" s="188">
        <v>43154</v>
      </c>
      <c r="J93" s="188">
        <v>43190</v>
      </c>
      <c r="K93" s="188"/>
      <c r="L93" s="269">
        <v>1</v>
      </c>
      <c r="M93" s="189">
        <f t="shared" ca="1" si="25"/>
        <v>1</v>
      </c>
      <c r="N93" s="189">
        <f t="shared" ca="1" si="24"/>
        <v>1</v>
      </c>
      <c r="O93" s="189">
        <f t="shared" ca="1" si="24"/>
        <v>1</v>
      </c>
      <c r="P93" s="189">
        <f t="shared" ca="1" si="24"/>
        <v>1</v>
      </c>
      <c r="Q93" s="189">
        <f t="shared" ca="1" si="24"/>
        <v>1</v>
      </c>
      <c r="R93" s="189">
        <f t="shared" ca="1" si="24"/>
        <v>1</v>
      </c>
      <c r="S93" s="189">
        <f t="shared" ca="1" si="24"/>
        <v>1</v>
      </c>
      <c r="T93" s="189">
        <f t="shared" ca="1" si="24"/>
        <v>1</v>
      </c>
      <c r="U93" s="189">
        <f t="shared" ca="1" si="24"/>
        <v>1</v>
      </c>
      <c r="V93" s="189">
        <f t="shared" ca="1" si="24"/>
        <v>0</v>
      </c>
      <c r="W93" s="189">
        <f t="shared" ca="1" si="23"/>
        <v>0</v>
      </c>
      <c r="X93" s="189">
        <f t="shared" ca="1" si="23"/>
        <v>0</v>
      </c>
      <c r="Y93" s="189">
        <f t="shared" ca="1" si="23"/>
        <v>0</v>
      </c>
      <c r="Z93" s="189">
        <f t="shared" ca="1" si="23"/>
        <v>0</v>
      </c>
      <c r="AA93" s="189">
        <f t="shared" ca="1" si="23"/>
        <v>0</v>
      </c>
      <c r="AB93" s="189">
        <f t="shared" ca="1" si="23"/>
        <v>0</v>
      </c>
      <c r="AC93" s="189">
        <f t="shared" ca="1" si="23"/>
        <v>0</v>
      </c>
      <c r="AD93" s="189">
        <f t="shared" ca="1" si="23"/>
        <v>0</v>
      </c>
      <c r="AE93" s="189">
        <f t="shared" ca="1" si="23"/>
        <v>0</v>
      </c>
      <c r="AF93" s="189">
        <f t="shared" ca="1" si="23"/>
        <v>0</v>
      </c>
      <c r="AG93" s="189">
        <f t="shared" ca="1" si="29"/>
        <v>0</v>
      </c>
      <c r="AH93" s="189">
        <f t="shared" ca="1" si="29"/>
        <v>0</v>
      </c>
      <c r="AI93" s="189">
        <f t="shared" ca="1" si="29"/>
        <v>0</v>
      </c>
      <c r="AJ93" s="189">
        <f t="shared" ca="1" si="29"/>
        <v>0</v>
      </c>
      <c r="AK93" s="189">
        <f t="shared" ca="1" si="29"/>
        <v>0</v>
      </c>
      <c r="AL93" s="189">
        <f t="shared" ca="1" si="29"/>
        <v>0</v>
      </c>
      <c r="AM93" s="189">
        <f t="shared" ca="1" si="29"/>
        <v>0</v>
      </c>
      <c r="AN93" s="189">
        <f t="shared" ca="1" si="29"/>
        <v>0</v>
      </c>
      <c r="AO93" s="189">
        <f t="shared" ca="1" si="29"/>
        <v>0</v>
      </c>
      <c r="AP93" s="189">
        <f t="shared" ca="1" si="29"/>
        <v>0</v>
      </c>
      <c r="AQ93" s="189">
        <f t="shared" ca="1" si="27"/>
        <v>0</v>
      </c>
      <c r="AR93" s="189">
        <f t="shared" ca="1" si="27"/>
        <v>0</v>
      </c>
      <c r="AS93" s="189">
        <f t="shared" ca="1" si="27"/>
        <v>0</v>
      </c>
      <c r="AT93" s="189">
        <f t="shared" ca="1" si="27"/>
        <v>0</v>
      </c>
      <c r="AU93" s="189">
        <f t="shared" ca="1" si="27"/>
        <v>0</v>
      </c>
      <c r="AV93" s="189">
        <f t="shared" ca="1" si="27"/>
        <v>0</v>
      </c>
      <c r="AW93" s="189">
        <f t="shared" ca="1" si="27"/>
        <v>0</v>
      </c>
      <c r="AX93" s="189">
        <f t="shared" ca="1" si="27"/>
        <v>0</v>
      </c>
      <c r="AY93" s="189">
        <f t="shared" ca="1" si="27"/>
        <v>0</v>
      </c>
      <c r="AZ93" s="189">
        <f t="shared" ca="1" si="27"/>
        <v>0</v>
      </c>
      <c r="BA93" s="189">
        <f t="shared" ca="1" si="28"/>
        <v>0</v>
      </c>
      <c r="BB93" s="189">
        <f t="shared" ca="1" si="28"/>
        <v>0</v>
      </c>
      <c r="BC93" s="189">
        <f t="shared" ca="1" si="28"/>
        <v>0</v>
      </c>
      <c r="BD93" s="189">
        <f t="shared" ca="1" si="28"/>
        <v>0</v>
      </c>
      <c r="BE93" s="189">
        <f t="shared" ca="1" si="28"/>
        <v>0</v>
      </c>
      <c r="BF93" s="189">
        <f t="shared" ca="1" si="28"/>
        <v>0</v>
      </c>
      <c r="BG93" s="189">
        <f t="shared" ca="1" si="28"/>
        <v>0</v>
      </c>
      <c r="BH93" s="189">
        <f t="shared" ca="1" si="28"/>
        <v>0</v>
      </c>
      <c r="BI93" s="189">
        <f t="shared" ca="1" si="28"/>
        <v>0</v>
      </c>
      <c r="BJ93" s="189">
        <f t="shared" ca="1" si="28"/>
        <v>0</v>
      </c>
      <c r="BK93" s="189">
        <f t="shared" ca="1" si="28"/>
        <v>0</v>
      </c>
      <c r="BL93" s="189">
        <f t="shared" ca="1" si="28"/>
        <v>0</v>
      </c>
    </row>
    <row r="94" spans="1:64" s="182" customFormat="1" ht="30" hidden="1" customHeight="1">
      <c r="A94" s="183"/>
      <c r="B94" s="187" t="s">
        <v>588</v>
      </c>
      <c r="C94" s="187" t="str">
        <f>VLOOKUP(B94,'Resource Demand '!$C$4:$X$110,7,FALSE)</f>
        <v>Pune</v>
      </c>
      <c r="D94" s="187" t="str">
        <f>VLOOKUP(B94,'Resource Demand '!$C$4:$X$110,8,FALSE)</f>
        <v>TCL</v>
      </c>
      <c r="E94" s="187" t="s">
        <v>68</v>
      </c>
      <c r="F94" s="268" t="s">
        <v>246</v>
      </c>
      <c r="G94" s="187" t="str">
        <f>VLOOKUP(B94,'Resource Demand '!$C$4:$X$110,10,FALSE)</f>
        <v>Business Analyst</v>
      </c>
      <c r="H94" s="187">
        <f>VLOOKUP(B94,'Resource Demand '!$C$4:$X$110,13,FALSE)</f>
        <v>0</v>
      </c>
      <c r="I94" s="188">
        <v>43155</v>
      </c>
      <c r="J94" s="188">
        <f>VLOOKUP(B94,'Resource Demand '!$C$4:$X$110,15,FALSE)</f>
        <v>43145</v>
      </c>
      <c r="K94" s="188"/>
      <c r="L94" s="269">
        <v>1</v>
      </c>
      <c r="M94" s="189">
        <f t="shared" ca="1" si="25"/>
        <v>0</v>
      </c>
      <c r="N94" s="189">
        <f t="shared" ca="1" si="24"/>
        <v>0</v>
      </c>
      <c r="O94" s="189">
        <f t="shared" ca="1" si="24"/>
        <v>0</v>
      </c>
      <c r="P94" s="189">
        <f t="shared" ca="1" si="24"/>
        <v>0</v>
      </c>
      <c r="Q94" s="189">
        <f t="shared" ca="1" si="24"/>
        <v>0</v>
      </c>
      <c r="R94" s="189">
        <f t="shared" ca="1" si="24"/>
        <v>0</v>
      </c>
      <c r="S94" s="189">
        <f t="shared" ca="1" si="24"/>
        <v>0</v>
      </c>
      <c r="T94" s="189">
        <f t="shared" ca="1" si="24"/>
        <v>0</v>
      </c>
      <c r="U94" s="189">
        <f t="shared" ca="1" si="24"/>
        <v>0</v>
      </c>
      <c r="V94" s="189">
        <f t="shared" ca="1" si="24"/>
        <v>0</v>
      </c>
      <c r="W94" s="189">
        <f t="shared" ca="1" si="23"/>
        <v>0</v>
      </c>
      <c r="X94" s="189">
        <f t="shared" ca="1" si="23"/>
        <v>0</v>
      </c>
      <c r="Y94" s="189">
        <f t="shared" ca="1" si="23"/>
        <v>0</v>
      </c>
      <c r="Z94" s="189">
        <f t="shared" ca="1" si="23"/>
        <v>0</v>
      </c>
      <c r="AA94" s="189">
        <f t="shared" ca="1" si="23"/>
        <v>0</v>
      </c>
      <c r="AB94" s="189">
        <f t="shared" ca="1" si="23"/>
        <v>0</v>
      </c>
      <c r="AC94" s="189">
        <f t="shared" ca="1" si="23"/>
        <v>0</v>
      </c>
      <c r="AD94" s="189">
        <f t="shared" ca="1" si="23"/>
        <v>0</v>
      </c>
      <c r="AE94" s="189">
        <f t="shared" ca="1" si="23"/>
        <v>0</v>
      </c>
      <c r="AF94" s="189">
        <f t="shared" ca="1" si="23"/>
        <v>0</v>
      </c>
      <c r="AG94" s="189">
        <f t="shared" ca="1" si="29"/>
        <v>0</v>
      </c>
      <c r="AH94" s="189">
        <f t="shared" ca="1" si="29"/>
        <v>0</v>
      </c>
      <c r="AI94" s="189">
        <f t="shared" ca="1" si="29"/>
        <v>0</v>
      </c>
      <c r="AJ94" s="189">
        <f t="shared" ca="1" si="29"/>
        <v>0</v>
      </c>
      <c r="AK94" s="189">
        <f t="shared" ca="1" si="29"/>
        <v>0</v>
      </c>
      <c r="AL94" s="189">
        <f t="shared" ca="1" si="29"/>
        <v>0</v>
      </c>
      <c r="AM94" s="189">
        <f t="shared" ca="1" si="29"/>
        <v>0</v>
      </c>
      <c r="AN94" s="189">
        <f t="shared" ca="1" si="29"/>
        <v>0</v>
      </c>
      <c r="AO94" s="189">
        <f t="shared" ca="1" si="29"/>
        <v>0</v>
      </c>
      <c r="AP94" s="189">
        <f t="shared" ca="1" si="29"/>
        <v>0</v>
      </c>
      <c r="AQ94" s="189">
        <f t="shared" ca="1" si="27"/>
        <v>0</v>
      </c>
      <c r="AR94" s="189">
        <f t="shared" ca="1" si="27"/>
        <v>0</v>
      </c>
      <c r="AS94" s="189">
        <f t="shared" ca="1" si="27"/>
        <v>0</v>
      </c>
      <c r="AT94" s="189">
        <f t="shared" ca="1" si="27"/>
        <v>0</v>
      </c>
      <c r="AU94" s="189">
        <f t="shared" ca="1" si="27"/>
        <v>0</v>
      </c>
      <c r="AV94" s="189">
        <f t="shared" ca="1" si="27"/>
        <v>0</v>
      </c>
      <c r="AW94" s="189">
        <f t="shared" ca="1" si="27"/>
        <v>0</v>
      </c>
      <c r="AX94" s="189">
        <f t="shared" ca="1" si="27"/>
        <v>0</v>
      </c>
      <c r="AY94" s="189">
        <f t="shared" ca="1" si="27"/>
        <v>0</v>
      </c>
      <c r="AZ94" s="189">
        <f t="shared" ca="1" si="27"/>
        <v>0</v>
      </c>
      <c r="BA94" s="189">
        <f t="shared" ca="1" si="28"/>
        <v>0</v>
      </c>
      <c r="BB94" s="189">
        <f t="shared" ca="1" si="28"/>
        <v>0</v>
      </c>
      <c r="BC94" s="189">
        <f t="shared" ca="1" si="28"/>
        <v>0</v>
      </c>
      <c r="BD94" s="189">
        <f t="shared" ca="1" si="28"/>
        <v>0</v>
      </c>
      <c r="BE94" s="189">
        <f t="shared" ca="1" si="28"/>
        <v>0</v>
      </c>
      <c r="BF94" s="189">
        <f t="shared" ca="1" si="28"/>
        <v>0</v>
      </c>
      <c r="BG94" s="189">
        <f t="shared" ca="1" si="28"/>
        <v>0</v>
      </c>
      <c r="BH94" s="189">
        <f t="shared" ca="1" si="28"/>
        <v>0</v>
      </c>
      <c r="BI94" s="189">
        <f t="shared" ref="BA94:BL112" ca="1" si="31">IF((AND(BI$6&gt;=$I94,BI$6&lt;=$J94)),$L94,0)</f>
        <v>0</v>
      </c>
      <c r="BJ94" s="189">
        <f t="shared" ca="1" si="31"/>
        <v>0</v>
      </c>
      <c r="BK94" s="189">
        <f t="shared" ca="1" si="31"/>
        <v>0</v>
      </c>
      <c r="BL94" s="189">
        <f t="shared" ca="1" si="31"/>
        <v>0</v>
      </c>
    </row>
    <row r="95" spans="1:64" s="182" customFormat="1" ht="30" hidden="1" customHeight="1">
      <c r="A95" s="183"/>
      <c r="B95" s="245" t="s">
        <v>538</v>
      </c>
      <c r="C95" s="187" t="str">
        <f>VLOOKUP(B95,'Resource Demand '!$C$4:$X$110,7,FALSE)</f>
        <v>Pune</v>
      </c>
      <c r="D95" s="187" t="str">
        <f>VLOOKUP(B95,'Resource Demand '!$C$4:$X$110,8,FALSE)</f>
        <v>Zensar</v>
      </c>
      <c r="E95" s="187" t="s">
        <v>68</v>
      </c>
      <c r="F95" s="268" t="s">
        <v>200</v>
      </c>
      <c r="G95" s="187" t="str">
        <f>VLOOKUP(B95,'Resource Demand '!$C$4:$X$110,10,FALSE)</f>
        <v>Technical Consultant</v>
      </c>
      <c r="H95" s="187">
        <f>VLOOKUP(B95,'Resource Demand '!$C$4:$X$110,13,FALSE)</f>
        <v>0</v>
      </c>
      <c r="I95" s="188">
        <v>43156</v>
      </c>
      <c r="J95" s="188">
        <f>VLOOKUP(B95,'Resource Demand '!$C$4:$X$110,15,FALSE)</f>
        <v>43449</v>
      </c>
      <c r="K95" s="188"/>
      <c r="L95" s="269">
        <v>1</v>
      </c>
      <c r="M95" s="189">
        <f t="shared" ca="1" si="25"/>
        <v>1</v>
      </c>
      <c r="N95" s="189">
        <f t="shared" ca="1" si="24"/>
        <v>1</v>
      </c>
      <c r="O95" s="189">
        <f t="shared" ca="1" si="24"/>
        <v>1</v>
      </c>
      <c r="P95" s="189">
        <f t="shared" ca="1" si="24"/>
        <v>1</v>
      </c>
      <c r="Q95" s="189">
        <f t="shared" ca="1" si="24"/>
        <v>1</v>
      </c>
      <c r="R95" s="189">
        <f t="shared" ca="1" si="24"/>
        <v>1</v>
      </c>
      <c r="S95" s="189">
        <f t="shared" ca="1" si="24"/>
        <v>1</v>
      </c>
      <c r="T95" s="189">
        <f t="shared" ca="1" si="24"/>
        <v>1</v>
      </c>
      <c r="U95" s="189">
        <f t="shared" ca="1" si="24"/>
        <v>1</v>
      </c>
      <c r="V95" s="189">
        <f t="shared" ca="1" si="24"/>
        <v>1</v>
      </c>
      <c r="W95" s="189">
        <f t="shared" ca="1" si="23"/>
        <v>1</v>
      </c>
      <c r="X95" s="189">
        <f t="shared" ref="W95:AF138" ca="1" si="32">IF((AND(X$6&gt;=$I95,X$6&lt;=$J95)),$L95,0)</f>
        <v>1</v>
      </c>
      <c r="Y95" s="189">
        <f t="shared" ca="1" si="32"/>
        <v>1</v>
      </c>
      <c r="Z95" s="189">
        <f t="shared" ca="1" si="32"/>
        <v>1</v>
      </c>
      <c r="AA95" s="189">
        <f t="shared" ca="1" si="32"/>
        <v>1</v>
      </c>
      <c r="AB95" s="189">
        <f t="shared" ca="1" si="32"/>
        <v>1</v>
      </c>
      <c r="AC95" s="189">
        <f t="shared" ca="1" si="32"/>
        <v>1</v>
      </c>
      <c r="AD95" s="189">
        <f t="shared" ca="1" si="32"/>
        <v>1</v>
      </c>
      <c r="AE95" s="189">
        <f t="shared" ca="1" si="32"/>
        <v>1</v>
      </c>
      <c r="AF95" s="189">
        <f t="shared" ca="1" si="32"/>
        <v>1</v>
      </c>
      <c r="AG95" s="189">
        <f t="shared" ca="1" si="29"/>
        <v>1</v>
      </c>
      <c r="AH95" s="189">
        <f t="shared" ca="1" si="29"/>
        <v>1</v>
      </c>
      <c r="AI95" s="189">
        <f t="shared" ca="1" si="29"/>
        <v>1</v>
      </c>
      <c r="AJ95" s="189">
        <f t="shared" ca="1" si="29"/>
        <v>1</v>
      </c>
      <c r="AK95" s="189">
        <f t="shared" ca="1" si="29"/>
        <v>1</v>
      </c>
      <c r="AL95" s="189">
        <f t="shared" ca="1" si="29"/>
        <v>1</v>
      </c>
      <c r="AM95" s="189">
        <f t="shared" ca="1" si="29"/>
        <v>1</v>
      </c>
      <c r="AN95" s="189">
        <f t="shared" ca="1" si="29"/>
        <v>1</v>
      </c>
      <c r="AO95" s="189">
        <f t="shared" ca="1" si="29"/>
        <v>1</v>
      </c>
      <c r="AP95" s="189">
        <f t="shared" ca="1" si="29"/>
        <v>1</v>
      </c>
      <c r="AQ95" s="189">
        <f t="shared" ca="1" si="27"/>
        <v>1</v>
      </c>
      <c r="AR95" s="189">
        <f t="shared" ca="1" si="27"/>
        <v>1</v>
      </c>
      <c r="AS95" s="189">
        <f t="shared" ca="1" si="27"/>
        <v>1</v>
      </c>
      <c r="AT95" s="189">
        <f t="shared" ca="1" si="27"/>
        <v>1</v>
      </c>
      <c r="AU95" s="189">
        <f t="shared" ca="1" si="27"/>
        <v>1</v>
      </c>
      <c r="AV95" s="189">
        <f t="shared" ca="1" si="27"/>
        <v>1</v>
      </c>
      <c r="AW95" s="189">
        <f t="shared" ca="1" si="27"/>
        <v>1</v>
      </c>
      <c r="AX95" s="189">
        <f t="shared" ca="1" si="27"/>
        <v>1</v>
      </c>
      <c r="AY95" s="189">
        <f t="shared" ca="1" si="27"/>
        <v>1</v>
      </c>
      <c r="AZ95" s="189">
        <f t="shared" ca="1" si="27"/>
        <v>1</v>
      </c>
      <c r="BA95" s="189">
        <f t="shared" ca="1" si="31"/>
        <v>1</v>
      </c>
      <c r="BB95" s="189">
        <f t="shared" ca="1" si="31"/>
        <v>1</v>
      </c>
      <c r="BC95" s="189">
        <f t="shared" ca="1" si="31"/>
        <v>1</v>
      </c>
      <c r="BD95" s="189">
        <f t="shared" ca="1" si="31"/>
        <v>1</v>
      </c>
      <c r="BE95" s="189">
        <f t="shared" ca="1" si="31"/>
        <v>1</v>
      </c>
      <c r="BF95" s="189">
        <f t="shared" ca="1" si="31"/>
        <v>1</v>
      </c>
      <c r="BG95" s="189">
        <f t="shared" ca="1" si="31"/>
        <v>1</v>
      </c>
      <c r="BH95" s="189">
        <f t="shared" ca="1" si="31"/>
        <v>1</v>
      </c>
      <c r="BI95" s="189">
        <f t="shared" ca="1" si="31"/>
        <v>1</v>
      </c>
      <c r="BJ95" s="189">
        <f t="shared" ca="1" si="31"/>
        <v>1</v>
      </c>
      <c r="BK95" s="189">
        <f t="shared" ca="1" si="31"/>
        <v>1</v>
      </c>
      <c r="BL95" s="189">
        <f t="shared" ca="1" si="31"/>
        <v>1</v>
      </c>
    </row>
    <row r="96" spans="1:64" s="182" customFormat="1" ht="30" hidden="1" customHeight="1">
      <c r="A96" s="183"/>
      <c r="B96" s="187" t="s">
        <v>519</v>
      </c>
      <c r="C96" s="187" t="str">
        <f>VLOOKUP(B96,'Resource Demand '!$C$4:$X$110,7,FALSE)</f>
        <v>Malaysia</v>
      </c>
      <c r="D96" s="187" t="str">
        <f>VLOOKUP(B96,'Resource Demand '!$C$4:$X$110,8,FALSE)</f>
        <v>AmBank</v>
      </c>
      <c r="E96" s="187" t="s">
        <v>68</v>
      </c>
      <c r="F96" s="268" t="s">
        <v>176</v>
      </c>
      <c r="G96" s="187" t="s">
        <v>196</v>
      </c>
      <c r="H96" s="187" t="str">
        <f>VLOOKUP(B96,'Resource Demand '!$C$4:$X$110,13,FALSE)</f>
        <v>3 Processes</v>
      </c>
      <c r="I96" s="188">
        <v>43163</v>
      </c>
      <c r="J96" s="188">
        <v>43161</v>
      </c>
      <c r="K96" s="188"/>
      <c r="L96" s="269">
        <v>1</v>
      </c>
      <c r="M96" s="189">
        <f t="shared" ca="1" si="25"/>
        <v>0</v>
      </c>
      <c r="N96" s="189">
        <f t="shared" ref="N96:AB139" ca="1" si="33">IF((AND(N$6&gt;=$I96,N$6&lt;=$J96)),$L96,0)</f>
        <v>0</v>
      </c>
      <c r="O96" s="189">
        <f t="shared" ca="1" si="33"/>
        <v>0</v>
      </c>
      <c r="P96" s="189">
        <f t="shared" ca="1" si="33"/>
        <v>0</v>
      </c>
      <c r="Q96" s="189">
        <f t="shared" ca="1" si="33"/>
        <v>0</v>
      </c>
      <c r="R96" s="189">
        <f t="shared" ca="1" si="33"/>
        <v>0</v>
      </c>
      <c r="S96" s="189">
        <f t="shared" ca="1" si="33"/>
        <v>0</v>
      </c>
      <c r="T96" s="189">
        <f t="shared" ca="1" si="33"/>
        <v>0</v>
      </c>
      <c r="U96" s="189">
        <f t="shared" ca="1" si="33"/>
        <v>0</v>
      </c>
      <c r="V96" s="189">
        <f t="shared" ca="1" si="33"/>
        <v>0</v>
      </c>
      <c r="W96" s="189">
        <f t="shared" ca="1" si="32"/>
        <v>0</v>
      </c>
      <c r="X96" s="189">
        <f t="shared" ca="1" si="32"/>
        <v>0</v>
      </c>
      <c r="Y96" s="189">
        <f t="shared" ca="1" si="32"/>
        <v>0</v>
      </c>
      <c r="Z96" s="189">
        <f t="shared" ca="1" si="32"/>
        <v>0</v>
      </c>
      <c r="AA96" s="189">
        <f t="shared" ca="1" si="32"/>
        <v>0</v>
      </c>
      <c r="AB96" s="189">
        <f t="shared" ca="1" si="32"/>
        <v>0</v>
      </c>
      <c r="AC96" s="189">
        <f t="shared" ca="1" si="32"/>
        <v>0</v>
      </c>
      <c r="AD96" s="189">
        <f t="shared" ca="1" si="32"/>
        <v>0</v>
      </c>
      <c r="AE96" s="189">
        <f t="shared" ca="1" si="32"/>
        <v>0</v>
      </c>
      <c r="AF96" s="189">
        <f t="shared" ca="1" si="32"/>
        <v>0</v>
      </c>
      <c r="AG96" s="189">
        <f t="shared" ref="AG96:AP138" ca="1" si="34">IF((AND(AG$6&gt;=$I96,AG$6&lt;=$J96)),$L96,0)</f>
        <v>0</v>
      </c>
      <c r="AH96" s="189">
        <f t="shared" ca="1" si="34"/>
        <v>0</v>
      </c>
      <c r="AI96" s="189">
        <f t="shared" ca="1" si="34"/>
        <v>0</v>
      </c>
      <c r="AJ96" s="189">
        <f t="shared" ca="1" si="34"/>
        <v>0</v>
      </c>
      <c r="AK96" s="189">
        <f t="shared" ca="1" si="34"/>
        <v>0</v>
      </c>
      <c r="AL96" s="189">
        <f t="shared" ca="1" si="34"/>
        <v>0</v>
      </c>
      <c r="AM96" s="189">
        <f t="shared" ca="1" si="34"/>
        <v>0</v>
      </c>
      <c r="AN96" s="189">
        <f t="shared" ca="1" si="34"/>
        <v>0</v>
      </c>
      <c r="AO96" s="189">
        <f t="shared" ca="1" si="34"/>
        <v>0</v>
      </c>
      <c r="AP96" s="189">
        <f t="shared" ca="1" si="34"/>
        <v>0</v>
      </c>
      <c r="AQ96" s="189">
        <f t="shared" ref="AQ96:AZ138" ca="1" si="35">IF((AND(AQ$6&gt;=$I96,AQ$6&lt;=$J96)),$L96,0)</f>
        <v>0</v>
      </c>
      <c r="AR96" s="189">
        <f t="shared" ca="1" si="35"/>
        <v>0</v>
      </c>
      <c r="AS96" s="189">
        <f t="shared" ca="1" si="35"/>
        <v>0</v>
      </c>
      <c r="AT96" s="189">
        <f t="shared" ca="1" si="35"/>
        <v>0</v>
      </c>
      <c r="AU96" s="189">
        <f t="shared" ca="1" si="35"/>
        <v>0</v>
      </c>
      <c r="AV96" s="189">
        <f t="shared" ca="1" si="35"/>
        <v>0</v>
      </c>
      <c r="AW96" s="189">
        <f t="shared" ca="1" si="35"/>
        <v>0</v>
      </c>
      <c r="AX96" s="189">
        <f t="shared" ca="1" si="35"/>
        <v>0</v>
      </c>
      <c r="AY96" s="189">
        <f t="shared" ca="1" si="35"/>
        <v>0</v>
      </c>
      <c r="AZ96" s="189">
        <f t="shared" ca="1" si="35"/>
        <v>0</v>
      </c>
      <c r="BA96" s="189">
        <f t="shared" ca="1" si="31"/>
        <v>0</v>
      </c>
      <c r="BB96" s="189">
        <f t="shared" ca="1" si="31"/>
        <v>0</v>
      </c>
      <c r="BC96" s="189">
        <f t="shared" ca="1" si="31"/>
        <v>0</v>
      </c>
      <c r="BD96" s="189">
        <f t="shared" ca="1" si="31"/>
        <v>0</v>
      </c>
      <c r="BE96" s="189">
        <f t="shared" ca="1" si="31"/>
        <v>0</v>
      </c>
      <c r="BF96" s="189">
        <f t="shared" ca="1" si="31"/>
        <v>0</v>
      </c>
      <c r="BG96" s="189">
        <f t="shared" ca="1" si="31"/>
        <v>0</v>
      </c>
      <c r="BH96" s="189">
        <f t="shared" ca="1" si="31"/>
        <v>0</v>
      </c>
      <c r="BI96" s="189">
        <f t="shared" ca="1" si="31"/>
        <v>0</v>
      </c>
      <c r="BJ96" s="189">
        <f t="shared" ca="1" si="31"/>
        <v>0</v>
      </c>
      <c r="BK96" s="189">
        <f t="shared" ca="1" si="31"/>
        <v>0</v>
      </c>
      <c r="BL96" s="189">
        <f t="shared" ca="1" si="31"/>
        <v>0</v>
      </c>
    </row>
    <row r="97" spans="1:64" s="182" customFormat="1" ht="30" hidden="1" customHeight="1">
      <c r="A97" s="183"/>
      <c r="B97" s="187" t="s">
        <v>574</v>
      </c>
      <c r="C97" s="187" t="str">
        <f>VLOOKUP(B97,'Resource Demand '!$C$4:$X$110,7,FALSE)</f>
        <v>GUrgaon</v>
      </c>
      <c r="D97" s="187" t="str">
        <f>VLOOKUP(B97,'Resource Demand '!$C$4:$X$110,8,FALSE)</f>
        <v>UHG</v>
      </c>
      <c r="E97" s="187" t="s">
        <v>68</v>
      </c>
      <c r="F97" s="268" t="s">
        <v>215</v>
      </c>
      <c r="G97" s="187" t="str">
        <f>VLOOKUP(B97,'Resource Demand '!$C$4:$X$110,10,FALSE)</f>
        <v>Technical Consultant</v>
      </c>
      <c r="H97" s="187" t="str">
        <f>VLOOKUP(B97,'Resource Demand '!$C$4:$X$110,13,FALSE)</f>
        <v>Prime Plan</v>
      </c>
      <c r="I97" s="188">
        <v>43164</v>
      </c>
      <c r="J97" s="188">
        <f>VLOOKUP(B97,'Resource Demand '!$C$4:$X$110,15,FALSE)</f>
        <v>43251</v>
      </c>
      <c r="K97" s="188"/>
      <c r="L97" s="269">
        <v>1</v>
      </c>
      <c r="M97" s="189">
        <f t="shared" ca="1" si="25"/>
        <v>1</v>
      </c>
      <c r="N97" s="189">
        <f t="shared" ca="1" si="33"/>
        <v>1</v>
      </c>
      <c r="O97" s="189">
        <f t="shared" ca="1" si="33"/>
        <v>1</v>
      </c>
      <c r="P97" s="189">
        <f t="shared" ca="1" si="33"/>
        <v>1</v>
      </c>
      <c r="Q97" s="189">
        <f t="shared" ca="1" si="33"/>
        <v>1</v>
      </c>
      <c r="R97" s="189">
        <f t="shared" ca="1" si="33"/>
        <v>1</v>
      </c>
      <c r="S97" s="189">
        <f t="shared" ca="1" si="33"/>
        <v>1</v>
      </c>
      <c r="T97" s="189">
        <f t="shared" ca="1" si="33"/>
        <v>1</v>
      </c>
      <c r="U97" s="189">
        <f t="shared" ca="1" si="33"/>
        <v>1</v>
      </c>
      <c r="V97" s="189">
        <f t="shared" ca="1" si="33"/>
        <v>1</v>
      </c>
      <c r="W97" s="189">
        <f t="shared" ca="1" si="32"/>
        <v>1</v>
      </c>
      <c r="X97" s="189">
        <f t="shared" ca="1" si="32"/>
        <v>1</v>
      </c>
      <c r="Y97" s="189">
        <f t="shared" ca="1" si="32"/>
        <v>1</v>
      </c>
      <c r="Z97" s="189">
        <f t="shared" ca="1" si="32"/>
        <v>1</v>
      </c>
      <c r="AA97" s="189">
        <f t="shared" ca="1" si="32"/>
        <v>1</v>
      </c>
      <c r="AB97" s="189">
        <f t="shared" ca="1" si="32"/>
        <v>1</v>
      </c>
      <c r="AC97" s="189">
        <f t="shared" ca="1" si="32"/>
        <v>1</v>
      </c>
      <c r="AD97" s="189">
        <f t="shared" ca="1" si="32"/>
        <v>1</v>
      </c>
      <c r="AE97" s="189">
        <f t="shared" ca="1" si="32"/>
        <v>1</v>
      </c>
      <c r="AF97" s="189">
        <f t="shared" ca="1" si="32"/>
        <v>1</v>
      </c>
      <c r="AG97" s="189">
        <f t="shared" ca="1" si="34"/>
        <v>1</v>
      </c>
      <c r="AH97" s="189">
        <f t="shared" ca="1" si="34"/>
        <v>1</v>
      </c>
      <c r="AI97" s="189">
        <f t="shared" ca="1" si="34"/>
        <v>1</v>
      </c>
      <c r="AJ97" s="189">
        <f t="shared" ca="1" si="34"/>
        <v>1</v>
      </c>
      <c r="AK97" s="189">
        <f t="shared" ca="1" si="34"/>
        <v>1</v>
      </c>
      <c r="AL97" s="189">
        <f t="shared" ca="1" si="34"/>
        <v>1</v>
      </c>
      <c r="AM97" s="189">
        <f t="shared" ca="1" si="34"/>
        <v>1</v>
      </c>
      <c r="AN97" s="189">
        <f t="shared" ca="1" si="34"/>
        <v>1</v>
      </c>
      <c r="AO97" s="189">
        <f t="shared" ca="1" si="34"/>
        <v>1</v>
      </c>
      <c r="AP97" s="189">
        <f t="shared" ca="1" si="34"/>
        <v>1</v>
      </c>
      <c r="AQ97" s="189">
        <f t="shared" ca="1" si="35"/>
        <v>1</v>
      </c>
      <c r="AR97" s="189">
        <f t="shared" ca="1" si="35"/>
        <v>1</v>
      </c>
      <c r="AS97" s="189">
        <f t="shared" ca="1" si="35"/>
        <v>1</v>
      </c>
      <c r="AT97" s="189">
        <f t="shared" ca="1" si="35"/>
        <v>1</v>
      </c>
      <c r="AU97" s="189">
        <f t="shared" ca="1" si="35"/>
        <v>1</v>
      </c>
      <c r="AV97" s="189">
        <f t="shared" ca="1" si="35"/>
        <v>1</v>
      </c>
      <c r="AW97" s="189">
        <f t="shared" ca="1" si="35"/>
        <v>1</v>
      </c>
      <c r="AX97" s="189">
        <f t="shared" ca="1" si="35"/>
        <v>1</v>
      </c>
      <c r="AY97" s="189">
        <f t="shared" ca="1" si="35"/>
        <v>1</v>
      </c>
      <c r="AZ97" s="189">
        <f t="shared" ca="1" si="35"/>
        <v>1</v>
      </c>
      <c r="BA97" s="189">
        <f t="shared" ca="1" si="31"/>
        <v>1</v>
      </c>
      <c r="BB97" s="189">
        <f t="shared" ca="1" si="31"/>
        <v>1</v>
      </c>
      <c r="BC97" s="189">
        <f t="shared" ca="1" si="31"/>
        <v>1</v>
      </c>
      <c r="BD97" s="189">
        <f t="shared" ca="1" si="31"/>
        <v>1</v>
      </c>
      <c r="BE97" s="189">
        <f t="shared" ca="1" si="31"/>
        <v>1</v>
      </c>
      <c r="BF97" s="189">
        <f t="shared" ca="1" si="31"/>
        <v>1</v>
      </c>
      <c r="BG97" s="189">
        <f t="shared" ca="1" si="31"/>
        <v>1</v>
      </c>
      <c r="BH97" s="189">
        <f t="shared" ca="1" si="31"/>
        <v>1</v>
      </c>
      <c r="BI97" s="189">
        <f t="shared" ca="1" si="31"/>
        <v>1</v>
      </c>
      <c r="BJ97" s="189">
        <f t="shared" ca="1" si="31"/>
        <v>1</v>
      </c>
      <c r="BK97" s="189">
        <f t="shared" ca="1" si="31"/>
        <v>1</v>
      </c>
      <c r="BL97" s="189">
        <f t="shared" ca="1" si="31"/>
        <v>1</v>
      </c>
    </row>
    <row r="98" spans="1:64" s="182" customFormat="1" ht="30" hidden="1" customHeight="1">
      <c r="A98" s="183"/>
      <c r="B98" s="187" t="s">
        <v>589</v>
      </c>
      <c r="C98" s="187" t="str">
        <f>VLOOKUP(B98,'Resource Demand '!$C$4:$X$110,7,FALSE)</f>
        <v>Pune</v>
      </c>
      <c r="D98" s="187" t="str">
        <f>VLOOKUP(B98,'Resource Demand '!$C$4:$X$110,8,FALSE)</f>
        <v>TCL</v>
      </c>
      <c r="E98" s="187" t="s">
        <v>68</v>
      </c>
      <c r="F98" s="268" t="s">
        <v>185</v>
      </c>
      <c r="G98" s="187" t="str">
        <f>VLOOKUP(B98,'Resource Demand '!$C$4:$X$110,10,FALSE)</f>
        <v>SA</v>
      </c>
      <c r="H98" s="187">
        <f>VLOOKUP(B98,'Resource Demand '!$C$4:$X$110,13,FALSE)</f>
        <v>0</v>
      </c>
      <c r="I98" s="188">
        <v>43165</v>
      </c>
      <c r="J98" s="188">
        <f>VLOOKUP(B98,'Resource Demand '!$C$4:$X$110,15,FALSE)</f>
        <v>43216</v>
      </c>
      <c r="K98" s="188"/>
      <c r="L98" s="269">
        <v>0.15</v>
      </c>
      <c r="M98" s="189">
        <f t="shared" ca="1" si="25"/>
        <v>0.15</v>
      </c>
      <c r="N98" s="189">
        <f t="shared" ca="1" si="33"/>
        <v>0.15</v>
      </c>
      <c r="O98" s="189">
        <f t="shared" ca="1" si="33"/>
        <v>0.15</v>
      </c>
      <c r="P98" s="189">
        <f t="shared" ca="1" si="33"/>
        <v>0.15</v>
      </c>
      <c r="Q98" s="189">
        <f t="shared" ca="1" si="33"/>
        <v>0.15</v>
      </c>
      <c r="R98" s="189">
        <f t="shared" ca="1" si="33"/>
        <v>0.15</v>
      </c>
      <c r="S98" s="189">
        <f t="shared" ca="1" si="33"/>
        <v>0.15</v>
      </c>
      <c r="T98" s="189">
        <f t="shared" ca="1" si="33"/>
        <v>0.15</v>
      </c>
      <c r="U98" s="189">
        <f t="shared" ca="1" si="33"/>
        <v>0.15</v>
      </c>
      <c r="V98" s="189">
        <f t="shared" ca="1" si="33"/>
        <v>0.15</v>
      </c>
      <c r="W98" s="189">
        <f t="shared" ca="1" si="32"/>
        <v>0.15</v>
      </c>
      <c r="X98" s="189">
        <f t="shared" ca="1" si="32"/>
        <v>0.15</v>
      </c>
      <c r="Y98" s="189">
        <f t="shared" ca="1" si="32"/>
        <v>0.15</v>
      </c>
      <c r="Z98" s="189">
        <f t="shared" ca="1" si="32"/>
        <v>0.15</v>
      </c>
      <c r="AA98" s="189">
        <f t="shared" ca="1" si="32"/>
        <v>0.15</v>
      </c>
      <c r="AB98" s="189">
        <f t="shared" ca="1" si="32"/>
        <v>0.15</v>
      </c>
      <c r="AC98" s="189">
        <f t="shared" ca="1" si="32"/>
        <v>0.15</v>
      </c>
      <c r="AD98" s="189">
        <f t="shared" ca="1" si="32"/>
        <v>0.15</v>
      </c>
      <c r="AE98" s="189">
        <f t="shared" ca="1" si="32"/>
        <v>0.15</v>
      </c>
      <c r="AF98" s="189">
        <f t="shared" ca="1" si="32"/>
        <v>0.15</v>
      </c>
      <c r="AG98" s="189">
        <f t="shared" ca="1" si="34"/>
        <v>0.15</v>
      </c>
      <c r="AH98" s="189">
        <f t="shared" ca="1" si="34"/>
        <v>0.15</v>
      </c>
      <c r="AI98" s="189">
        <f t="shared" ca="1" si="34"/>
        <v>0.15</v>
      </c>
      <c r="AJ98" s="189">
        <f t="shared" ca="1" si="34"/>
        <v>0.15</v>
      </c>
      <c r="AK98" s="189">
        <f t="shared" ca="1" si="34"/>
        <v>0.15</v>
      </c>
      <c r="AL98" s="189">
        <f t="shared" ca="1" si="34"/>
        <v>0.15</v>
      </c>
      <c r="AM98" s="189">
        <f t="shared" ca="1" si="34"/>
        <v>0.15</v>
      </c>
      <c r="AN98" s="189">
        <f t="shared" ca="1" si="34"/>
        <v>0.15</v>
      </c>
      <c r="AO98" s="189">
        <f t="shared" ca="1" si="34"/>
        <v>0.15</v>
      </c>
      <c r="AP98" s="189">
        <f t="shared" ca="1" si="34"/>
        <v>0.15</v>
      </c>
      <c r="AQ98" s="189">
        <f t="shared" ca="1" si="35"/>
        <v>0.15</v>
      </c>
      <c r="AR98" s="189">
        <f t="shared" ca="1" si="35"/>
        <v>0.15</v>
      </c>
      <c r="AS98" s="189">
        <f t="shared" ca="1" si="35"/>
        <v>0.15</v>
      </c>
      <c r="AT98" s="189">
        <f t="shared" ca="1" si="35"/>
        <v>0.15</v>
      </c>
      <c r="AU98" s="189">
        <f t="shared" ca="1" si="35"/>
        <v>0.15</v>
      </c>
      <c r="AV98" s="189">
        <f t="shared" ca="1" si="35"/>
        <v>0</v>
      </c>
      <c r="AW98" s="189">
        <f t="shared" ca="1" si="35"/>
        <v>0</v>
      </c>
      <c r="AX98" s="189">
        <f t="shared" ca="1" si="35"/>
        <v>0</v>
      </c>
      <c r="AY98" s="189">
        <f t="shared" ca="1" si="35"/>
        <v>0</v>
      </c>
      <c r="AZ98" s="189">
        <f t="shared" ca="1" si="35"/>
        <v>0</v>
      </c>
      <c r="BA98" s="189">
        <f t="shared" ca="1" si="31"/>
        <v>0</v>
      </c>
      <c r="BB98" s="189">
        <f t="shared" ca="1" si="31"/>
        <v>0</v>
      </c>
      <c r="BC98" s="189">
        <f t="shared" ca="1" si="31"/>
        <v>0</v>
      </c>
      <c r="BD98" s="189">
        <f t="shared" ca="1" si="31"/>
        <v>0</v>
      </c>
      <c r="BE98" s="189">
        <f t="shared" ca="1" si="31"/>
        <v>0</v>
      </c>
      <c r="BF98" s="189">
        <f t="shared" ca="1" si="31"/>
        <v>0</v>
      </c>
      <c r="BG98" s="189">
        <f t="shared" ca="1" si="31"/>
        <v>0</v>
      </c>
      <c r="BH98" s="189">
        <f t="shared" ca="1" si="31"/>
        <v>0</v>
      </c>
      <c r="BI98" s="189">
        <f t="shared" ca="1" si="31"/>
        <v>0</v>
      </c>
      <c r="BJ98" s="189">
        <f t="shared" ca="1" si="31"/>
        <v>0</v>
      </c>
      <c r="BK98" s="189">
        <f t="shared" ca="1" si="31"/>
        <v>0</v>
      </c>
      <c r="BL98" s="189">
        <f t="shared" ca="1" si="31"/>
        <v>0</v>
      </c>
    </row>
    <row r="99" spans="1:64" s="182" customFormat="1" ht="30" hidden="1" customHeight="1">
      <c r="A99" s="183"/>
      <c r="B99" s="187" t="s">
        <v>590</v>
      </c>
      <c r="C99" s="187" t="str">
        <f>VLOOKUP(B99,'Resource Demand '!$C$4:$X$110,7,FALSE)</f>
        <v>Pune</v>
      </c>
      <c r="D99" s="187" t="str">
        <f>VLOOKUP(B99,'Resource Demand '!$C$4:$X$110,8,FALSE)</f>
        <v>TCL</v>
      </c>
      <c r="E99" s="187" t="s">
        <v>68</v>
      </c>
      <c r="F99" s="268" t="s">
        <v>200</v>
      </c>
      <c r="G99" s="187" t="str">
        <f>VLOOKUP(B99,'Resource Demand '!$C$4:$X$110,10,FALSE)</f>
        <v>Technical Consultant</v>
      </c>
      <c r="H99" s="187">
        <f>VLOOKUP(B99,'Resource Demand '!$C$4:$X$110,13,FALSE)</f>
        <v>0</v>
      </c>
      <c r="I99" s="188">
        <v>43166</v>
      </c>
      <c r="J99" s="188">
        <f>VLOOKUP(B99,'Resource Demand '!$C$4:$X$110,15,FALSE)</f>
        <v>43216</v>
      </c>
      <c r="K99" s="188"/>
      <c r="L99" s="269">
        <v>0.5</v>
      </c>
      <c r="M99" s="189">
        <f t="shared" ca="1" si="25"/>
        <v>0.5</v>
      </c>
      <c r="N99" s="189">
        <f t="shared" ca="1" si="33"/>
        <v>0.5</v>
      </c>
      <c r="O99" s="189">
        <f t="shared" ca="1" si="33"/>
        <v>0.5</v>
      </c>
      <c r="P99" s="189">
        <f t="shared" ca="1" si="33"/>
        <v>0.5</v>
      </c>
      <c r="Q99" s="189">
        <f t="shared" ca="1" si="33"/>
        <v>0.5</v>
      </c>
      <c r="R99" s="189">
        <f t="shared" ca="1" si="33"/>
        <v>0.5</v>
      </c>
      <c r="S99" s="189">
        <f t="shared" ca="1" si="33"/>
        <v>0.5</v>
      </c>
      <c r="T99" s="189">
        <f t="shared" ca="1" si="33"/>
        <v>0.5</v>
      </c>
      <c r="U99" s="189">
        <f t="shared" ca="1" si="33"/>
        <v>0.5</v>
      </c>
      <c r="V99" s="189">
        <f t="shared" ca="1" si="33"/>
        <v>0.5</v>
      </c>
      <c r="W99" s="189">
        <f t="shared" ca="1" si="32"/>
        <v>0.5</v>
      </c>
      <c r="X99" s="189">
        <f t="shared" ca="1" si="32"/>
        <v>0.5</v>
      </c>
      <c r="Y99" s="189">
        <f t="shared" ca="1" si="32"/>
        <v>0.5</v>
      </c>
      <c r="Z99" s="189">
        <f t="shared" ca="1" si="32"/>
        <v>0.5</v>
      </c>
      <c r="AA99" s="189">
        <f t="shared" ca="1" si="32"/>
        <v>0.5</v>
      </c>
      <c r="AB99" s="189">
        <f t="shared" ca="1" si="32"/>
        <v>0.5</v>
      </c>
      <c r="AC99" s="189">
        <f t="shared" ca="1" si="32"/>
        <v>0.5</v>
      </c>
      <c r="AD99" s="189">
        <f t="shared" ca="1" si="32"/>
        <v>0.5</v>
      </c>
      <c r="AE99" s="189">
        <f t="shared" ca="1" si="32"/>
        <v>0.5</v>
      </c>
      <c r="AF99" s="189">
        <f t="shared" ca="1" si="32"/>
        <v>0.5</v>
      </c>
      <c r="AG99" s="189">
        <f t="shared" ca="1" si="34"/>
        <v>0.5</v>
      </c>
      <c r="AH99" s="189">
        <f t="shared" ca="1" si="34"/>
        <v>0.5</v>
      </c>
      <c r="AI99" s="189">
        <f t="shared" ca="1" si="34"/>
        <v>0.5</v>
      </c>
      <c r="AJ99" s="189">
        <f t="shared" ca="1" si="34"/>
        <v>0.5</v>
      </c>
      <c r="AK99" s="189">
        <f t="shared" ca="1" si="34"/>
        <v>0.5</v>
      </c>
      <c r="AL99" s="189">
        <f t="shared" ca="1" si="34"/>
        <v>0.5</v>
      </c>
      <c r="AM99" s="189">
        <f t="shared" ca="1" si="34"/>
        <v>0.5</v>
      </c>
      <c r="AN99" s="189">
        <f t="shared" ca="1" si="34"/>
        <v>0.5</v>
      </c>
      <c r="AO99" s="189">
        <f t="shared" ca="1" si="34"/>
        <v>0.5</v>
      </c>
      <c r="AP99" s="189">
        <f t="shared" ca="1" si="34"/>
        <v>0.5</v>
      </c>
      <c r="AQ99" s="189">
        <f t="shared" ca="1" si="35"/>
        <v>0.5</v>
      </c>
      <c r="AR99" s="189">
        <f t="shared" ca="1" si="35"/>
        <v>0.5</v>
      </c>
      <c r="AS99" s="189">
        <f t="shared" ca="1" si="35"/>
        <v>0.5</v>
      </c>
      <c r="AT99" s="189">
        <f t="shared" ca="1" si="35"/>
        <v>0.5</v>
      </c>
      <c r="AU99" s="189">
        <f t="shared" ca="1" si="35"/>
        <v>0.5</v>
      </c>
      <c r="AV99" s="189">
        <f t="shared" ca="1" si="35"/>
        <v>0</v>
      </c>
      <c r="AW99" s="189">
        <f t="shared" ca="1" si="35"/>
        <v>0</v>
      </c>
      <c r="AX99" s="189">
        <f t="shared" ca="1" si="35"/>
        <v>0</v>
      </c>
      <c r="AY99" s="189">
        <f t="shared" ca="1" si="35"/>
        <v>0</v>
      </c>
      <c r="AZ99" s="189">
        <f t="shared" ca="1" si="35"/>
        <v>0</v>
      </c>
      <c r="BA99" s="189">
        <f t="shared" ca="1" si="31"/>
        <v>0</v>
      </c>
      <c r="BB99" s="189">
        <f t="shared" ca="1" si="31"/>
        <v>0</v>
      </c>
      <c r="BC99" s="189">
        <f t="shared" ca="1" si="31"/>
        <v>0</v>
      </c>
      <c r="BD99" s="189">
        <f t="shared" ca="1" si="31"/>
        <v>0</v>
      </c>
      <c r="BE99" s="189">
        <f t="shared" ca="1" si="31"/>
        <v>0</v>
      </c>
      <c r="BF99" s="189">
        <f t="shared" ca="1" si="31"/>
        <v>0</v>
      </c>
      <c r="BG99" s="189">
        <f t="shared" ca="1" si="31"/>
        <v>0</v>
      </c>
      <c r="BH99" s="189">
        <f t="shared" ca="1" si="31"/>
        <v>0</v>
      </c>
      <c r="BI99" s="189">
        <f t="shared" ca="1" si="31"/>
        <v>0</v>
      </c>
      <c r="BJ99" s="189">
        <f t="shared" ca="1" si="31"/>
        <v>0</v>
      </c>
      <c r="BK99" s="189">
        <f t="shared" ca="1" si="31"/>
        <v>0</v>
      </c>
      <c r="BL99" s="189">
        <f t="shared" ca="1" si="31"/>
        <v>0</v>
      </c>
    </row>
    <row r="100" spans="1:64" s="182" customFormat="1" ht="30" hidden="1" customHeight="1">
      <c r="A100" s="183"/>
      <c r="B100" s="187" t="s">
        <v>590</v>
      </c>
      <c r="C100" s="187" t="str">
        <f>VLOOKUP(B100,'Resource Demand '!$C$4:$X$110,7,FALSE)</f>
        <v>Pune</v>
      </c>
      <c r="D100" s="187" t="str">
        <f>VLOOKUP(B100,'Resource Demand '!$C$4:$X$110,8,FALSE)</f>
        <v>TCL</v>
      </c>
      <c r="E100" s="187" t="s">
        <v>68</v>
      </c>
      <c r="F100" s="268" t="s">
        <v>216</v>
      </c>
      <c r="G100" s="187" t="str">
        <f>VLOOKUP(B100,'Resource Demand '!$C$4:$X$110,10,FALSE)</f>
        <v>Technical Consultant</v>
      </c>
      <c r="H100" s="187">
        <f>VLOOKUP(B100,'Resource Demand '!$C$4:$X$110,13,FALSE)</f>
        <v>0</v>
      </c>
      <c r="I100" s="188">
        <v>43167</v>
      </c>
      <c r="J100" s="188">
        <f>VLOOKUP(B100,'Resource Demand '!$C$4:$X$110,15,FALSE)</f>
        <v>43216</v>
      </c>
      <c r="K100" s="188"/>
      <c r="L100" s="269">
        <v>0.5</v>
      </c>
      <c r="M100" s="189">
        <f t="shared" ca="1" si="25"/>
        <v>0.5</v>
      </c>
      <c r="N100" s="189">
        <f t="shared" ca="1" si="33"/>
        <v>0.5</v>
      </c>
      <c r="O100" s="189">
        <f t="shared" ca="1" si="33"/>
        <v>0.5</v>
      </c>
      <c r="P100" s="189">
        <f t="shared" ca="1" si="33"/>
        <v>0.5</v>
      </c>
      <c r="Q100" s="189">
        <f t="shared" ca="1" si="33"/>
        <v>0.5</v>
      </c>
      <c r="R100" s="189">
        <f t="shared" ca="1" si="33"/>
        <v>0.5</v>
      </c>
      <c r="S100" s="189">
        <f t="shared" ca="1" si="33"/>
        <v>0.5</v>
      </c>
      <c r="T100" s="189">
        <f t="shared" ca="1" si="33"/>
        <v>0.5</v>
      </c>
      <c r="U100" s="189">
        <f t="shared" ca="1" si="33"/>
        <v>0.5</v>
      </c>
      <c r="V100" s="189">
        <f t="shared" ca="1" si="33"/>
        <v>0.5</v>
      </c>
      <c r="W100" s="189">
        <f t="shared" ca="1" si="32"/>
        <v>0.5</v>
      </c>
      <c r="X100" s="189">
        <f t="shared" ca="1" si="32"/>
        <v>0.5</v>
      </c>
      <c r="Y100" s="189">
        <f t="shared" ca="1" si="32"/>
        <v>0.5</v>
      </c>
      <c r="Z100" s="189">
        <f t="shared" ca="1" si="32"/>
        <v>0.5</v>
      </c>
      <c r="AA100" s="189">
        <f t="shared" ca="1" si="32"/>
        <v>0.5</v>
      </c>
      <c r="AB100" s="189">
        <f t="shared" ca="1" si="32"/>
        <v>0.5</v>
      </c>
      <c r="AC100" s="189">
        <f t="shared" ca="1" si="32"/>
        <v>0.5</v>
      </c>
      <c r="AD100" s="189">
        <f t="shared" ca="1" si="32"/>
        <v>0.5</v>
      </c>
      <c r="AE100" s="189">
        <f t="shared" ca="1" si="32"/>
        <v>0.5</v>
      </c>
      <c r="AF100" s="189">
        <f t="shared" ca="1" si="32"/>
        <v>0.5</v>
      </c>
      <c r="AG100" s="189">
        <f t="shared" ca="1" si="34"/>
        <v>0.5</v>
      </c>
      <c r="AH100" s="189">
        <f t="shared" ca="1" si="34"/>
        <v>0.5</v>
      </c>
      <c r="AI100" s="189">
        <f t="shared" ca="1" si="34"/>
        <v>0.5</v>
      </c>
      <c r="AJ100" s="189">
        <f t="shared" ca="1" si="34"/>
        <v>0.5</v>
      </c>
      <c r="AK100" s="189">
        <f t="shared" ca="1" si="34"/>
        <v>0.5</v>
      </c>
      <c r="AL100" s="189">
        <f t="shared" ca="1" si="34"/>
        <v>0.5</v>
      </c>
      <c r="AM100" s="189">
        <f t="shared" ca="1" si="34"/>
        <v>0.5</v>
      </c>
      <c r="AN100" s="189">
        <f t="shared" ca="1" si="34"/>
        <v>0.5</v>
      </c>
      <c r="AO100" s="189">
        <f t="shared" ca="1" si="34"/>
        <v>0.5</v>
      </c>
      <c r="AP100" s="189">
        <f t="shared" ca="1" si="34"/>
        <v>0.5</v>
      </c>
      <c r="AQ100" s="189">
        <f t="shared" ca="1" si="35"/>
        <v>0.5</v>
      </c>
      <c r="AR100" s="189">
        <f t="shared" ca="1" si="35"/>
        <v>0.5</v>
      </c>
      <c r="AS100" s="189">
        <f t="shared" ca="1" si="35"/>
        <v>0.5</v>
      </c>
      <c r="AT100" s="189">
        <f t="shared" ca="1" si="35"/>
        <v>0.5</v>
      </c>
      <c r="AU100" s="189">
        <f t="shared" ca="1" si="35"/>
        <v>0.5</v>
      </c>
      <c r="AV100" s="189">
        <f t="shared" ca="1" si="35"/>
        <v>0</v>
      </c>
      <c r="AW100" s="189">
        <f t="shared" ca="1" si="35"/>
        <v>0</v>
      </c>
      <c r="AX100" s="189">
        <f t="shared" ca="1" si="35"/>
        <v>0</v>
      </c>
      <c r="AY100" s="189">
        <f t="shared" ca="1" si="35"/>
        <v>0</v>
      </c>
      <c r="AZ100" s="189">
        <f t="shared" ca="1" si="35"/>
        <v>0</v>
      </c>
      <c r="BA100" s="189">
        <f t="shared" ca="1" si="31"/>
        <v>0</v>
      </c>
      <c r="BB100" s="189">
        <f t="shared" ca="1" si="31"/>
        <v>0</v>
      </c>
      <c r="BC100" s="189">
        <f t="shared" ca="1" si="31"/>
        <v>0</v>
      </c>
      <c r="BD100" s="189">
        <f t="shared" ca="1" si="31"/>
        <v>0</v>
      </c>
      <c r="BE100" s="189">
        <f t="shared" ca="1" si="31"/>
        <v>0</v>
      </c>
      <c r="BF100" s="189">
        <f t="shared" ca="1" si="31"/>
        <v>0</v>
      </c>
      <c r="BG100" s="189">
        <f t="shared" ca="1" si="31"/>
        <v>0</v>
      </c>
      <c r="BH100" s="189">
        <f t="shared" ca="1" si="31"/>
        <v>0</v>
      </c>
      <c r="BI100" s="189">
        <f t="shared" ca="1" si="31"/>
        <v>0</v>
      </c>
      <c r="BJ100" s="189">
        <f t="shared" ca="1" si="31"/>
        <v>0</v>
      </c>
      <c r="BK100" s="189">
        <f t="shared" ca="1" si="31"/>
        <v>0</v>
      </c>
      <c r="BL100" s="189">
        <f t="shared" ca="1" si="31"/>
        <v>0</v>
      </c>
    </row>
    <row r="101" spans="1:64" s="182" customFormat="1" ht="30" hidden="1" customHeight="1">
      <c r="A101" s="183"/>
      <c r="B101" s="187" t="s">
        <v>590</v>
      </c>
      <c r="C101" s="187" t="str">
        <f>VLOOKUP(B101,'Resource Demand '!$C$4:$X$110,7,FALSE)</f>
        <v>Pune</v>
      </c>
      <c r="D101" s="187" t="str">
        <f>VLOOKUP(B101,'Resource Demand '!$C$4:$X$110,8,FALSE)</f>
        <v>TCL</v>
      </c>
      <c r="E101" s="187" t="s">
        <v>68</v>
      </c>
      <c r="F101" s="268" t="s">
        <v>210</v>
      </c>
      <c r="G101" s="187" t="str">
        <f>VLOOKUP(B101,'Resource Demand '!$C$4:$X$110,10,FALSE)</f>
        <v>Technical Consultant</v>
      </c>
      <c r="H101" s="187">
        <f>VLOOKUP(B101,'Resource Demand '!$C$4:$X$110,13,FALSE)</f>
        <v>0</v>
      </c>
      <c r="I101" s="188">
        <v>43168</v>
      </c>
      <c r="J101" s="188">
        <f>VLOOKUP(B101,'Resource Demand '!$C$4:$X$110,15,FALSE)</f>
        <v>43216</v>
      </c>
      <c r="K101" s="188"/>
      <c r="L101" s="269">
        <v>0.5</v>
      </c>
      <c r="M101" s="189">
        <f t="shared" ca="1" si="25"/>
        <v>0.5</v>
      </c>
      <c r="N101" s="189">
        <f t="shared" ca="1" si="33"/>
        <v>0.5</v>
      </c>
      <c r="O101" s="189">
        <f t="shared" ca="1" si="33"/>
        <v>0.5</v>
      </c>
      <c r="P101" s="189">
        <f t="shared" ca="1" si="33"/>
        <v>0.5</v>
      </c>
      <c r="Q101" s="189">
        <f t="shared" ca="1" si="33"/>
        <v>0.5</v>
      </c>
      <c r="R101" s="189">
        <f t="shared" ca="1" si="33"/>
        <v>0.5</v>
      </c>
      <c r="S101" s="189">
        <f t="shared" ca="1" si="33"/>
        <v>0.5</v>
      </c>
      <c r="T101" s="189">
        <f t="shared" ca="1" si="33"/>
        <v>0.5</v>
      </c>
      <c r="U101" s="189">
        <f t="shared" ca="1" si="33"/>
        <v>0.5</v>
      </c>
      <c r="V101" s="189">
        <f t="shared" ca="1" si="33"/>
        <v>0.5</v>
      </c>
      <c r="W101" s="189">
        <f t="shared" ref="W101:AL102" ca="1" si="36">IF((AND(W$6&gt;=$I101,W$6&lt;=$J101)),$L101,0)</f>
        <v>0.5</v>
      </c>
      <c r="X101" s="189">
        <f t="shared" ca="1" si="36"/>
        <v>0.5</v>
      </c>
      <c r="Y101" s="189">
        <f t="shared" ca="1" si="36"/>
        <v>0.5</v>
      </c>
      <c r="Z101" s="189">
        <f t="shared" ca="1" si="36"/>
        <v>0.5</v>
      </c>
      <c r="AA101" s="189">
        <f t="shared" ca="1" si="36"/>
        <v>0.5</v>
      </c>
      <c r="AB101" s="189">
        <f t="shared" ca="1" si="36"/>
        <v>0.5</v>
      </c>
      <c r="AC101" s="189">
        <f t="shared" ca="1" si="36"/>
        <v>0.5</v>
      </c>
      <c r="AD101" s="189">
        <f t="shared" ca="1" si="36"/>
        <v>0.5</v>
      </c>
      <c r="AE101" s="189">
        <f t="shared" ca="1" si="36"/>
        <v>0.5</v>
      </c>
      <c r="AF101" s="189">
        <f t="shared" ca="1" si="36"/>
        <v>0.5</v>
      </c>
      <c r="AG101" s="189">
        <f t="shared" ca="1" si="34"/>
        <v>0.5</v>
      </c>
      <c r="AH101" s="189">
        <f t="shared" ca="1" si="34"/>
        <v>0.5</v>
      </c>
      <c r="AI101" s="189">
        <f t="shared" ca="1" si="34"/>
        <v>0.5</v>
      </c>
      <c r="AJ101" s="189">
        <f t="shared" ca="1" si="34"/>
        <v>0.5</v>
      </c>
      <c r="AK101" s="189">
        <f t="shared" ca="1" si="34"/>
        <v>0.5</v>
      </c>
      <c r="AL101" s="189">
        <f t="shared" ca="1" si="34"/>
        <v>0.5</v>
      </c>
      <c r="AM101" s="189">
        <f t="shared" ca="1" si="34"/>
        <v>0.5</v>
      </c>
      <c r="AN101" s="189">
        <f t="shared" ca="1" si="34"/>
        <v>0.5</v>
      </c>
      <c r="AO101" s="189">
        <f t="shared" ca="1" si="34"/>
        <v>0.5</v>
      </c>
      <c r="AP101" s="189">
        <f t="shared" ca="1" si="34"/>
        <v>0.5</v>
      </c>
      <c r="AQ101" s="189">
        <f t="shared" ca="1" si="35"/>
        <v>0.5</v>
      </c>
      <c r="AR101" s="189">
        <f t="shared" ca="1" si="35"/>
        <v>0.5</v>
      </c>
      <c r="AS101" s="189">
        <f t="shared" ca="1" si="35"/>
        <v>0.5</v>
      </c>
      <c r="AT101" s="189">
        <f t="shared" ca="1" si="35"/>
        <v>0.5</v>
      </c>
      <c r="AU101" s="189">
        <f t="shared" ca="1" si="35"/>
        <v>0.5</v>
      </c>
      <c r="AV101" s="189">
        <f t="shared" ca="1" si="35"/>
        <v>0</v>
      </c>
      <c r="AW101" s="189">
        <f t="shared" ca="1" si="35"/>
        <v>0</v>
      </c>
      <c r="AX101" s="189">
        <f t="shared" ref="AX101:BL102" ca="1" si="37">IF((AND(AX$6&gt;=$I101,AX$6&lt;=$J101)),$L101,0)</f>
        <v>0</v>
      </c>
      <c r="AY101" s="189">
        <f t="shared" ca="1" si="37"/>
        <v>0</v>
      </c>
      <c r="AZ101" s="189">
        <f t="shared" ca="1" si="37"/>
        <v>0</v>
      </c>
      <c r="BA101" s="189">
        <f t="shared" ca="1" si="37"/>
        <v>0</v>
      </c>
      <c r="BB101" s="189">
        <f t="shared" ca="1" si="37"/>
        <v>0</v>
      </c>
      <c r="BC101" s="189">
        <f t="shared" ca="1" si="37"/>
        <v>0</v>
      </c>
      <c r="BD101" s="189">
        <f t="shared" ca="1" si="37"/>
        <v>0</v>
      </c>
      <c r="BE101" s="189">
        <f t="shared" ca="1" si="37"/>
        <v>0</v>
      </c>
      <c r="BF101" s="189">
        <f t="shared" ca="1" si="37"/>
        <v>0</v>
      </c>
      <c r="BG101" s="189">
        <f t="shared" ca="1" si="37"/>
        <v>0</v>
      </c>
      <c r="BH101" s="189">
        <f t="shared" ca="1" si="37"/>
        <v>0</v>
      </c>
      <c r="BI101" s="189">
        <f t="shared" ca="1" si="37"/>
        <v>0</v>
      </c>
      <c r="BJ101" s="189">
        <f t="shared" ca="1" si="37"/>
        <v>0</v>
      </c>
      <c r="BK101" s="189">
        <f t="shared" ca="1" si="37"/>
        <v>0</v>
      </c>
      <c r="BL101" s="189">
        <f t="shared" ca="1" si="37"/>
        <v>0</v>
      </c>
    </row>
    <row r="102" spans="1:64" s="182" customFormat="1" ht="30" hidden="1" customHeight="1">
      <c r="A102" s="183"/>
      <c r="B102" s="187" t="s">
        <v>588</v>
      </c>
      <c r="C102" s="187" t="str">
        <f>VLOOKUP(B102,'Resource Demand '!$C$4:$X$110,7,FALSE)</f>
        <v>Pune</v>
      </c>
      <c r="D102" s="187" t="str">
        <f>VLOOKUP(B102,'Resource Demand '!$C$4:$X$110,8,FALSE)</f>
        <v>TCL</v>
      </c>
      <c r="E102" s="187" t="s">
        <v>68</v>
      </c>
      <c r="F102" s="268" t="s">
        <v>288</v>
      </c>
      <c r="G102" s="187" t="str">
        <f>VLOOKUP(B102,'Resource Demand '!$C$4:$X$110,10,FALSE)</f>
        <v>Business Analyst</v>
      </c>
      <c r="H102" s="187">
        <f>VLOOKUP(B102,'Resource Demand '!$C$4:$X$110,13,FALSE)</f>
        <v>0</v>
      </c>
      <c r="I102" s="188">
        <v>43169</v>
      </c>
      <c r="J102" s="188">
        <f>VLOOKUP(B102,'Resource Demand '!$C$4:$X$110,15,FALSE)</f>
        <v>43145</v>
      </c>
      <c r="K102" s="188"/>
      <c r="L102" s="269">
        <v>0.25</v>
      </c>
      <c r="M102" s="189">
        <f t="shared" ca="1" si="25"/>
        <v>0</v>
      </c>
      <c r="N102" s="189">
        <f t="shared" ca="1" si="25"/>
        <v>0</v>
      </c>
      <c r="O102" s="189">
        <f t="shared" ca="1" si="25"/>
        <v>0</v>
      </c>
      <c r="P102" s="189">
        <f t="shared" ca="1" si="25"/>
        <v>0</v>
      </c>
      <c r="Q102" s="189">
        <f t="shared" ca="1" si="25"/>
        <v>0</v>
      </c>
      <c r="R102" s="189">
        <f t="shared" ca="1" si="25"/>
        <v>0</v>
      </c>
      <c r="S102" s="189">
        <f t="shared" ca="1" si="25"/>
        <v>0</v>
      </c>
      <c r="T102" s="189">
        <f t="shared" ca="1" si="25"/>
        <v>0</v>
      </c>
      <c r="U102" s="189">
        <f t="shared" ca="1" si="25"/>
        <v>0</v>
      </c>
      <c r="V102" s="189">
        <f t="shared" ca="1" si="25"/>
        <v>0</v>
      </c>
      <c r="W102" s="189">
        <f t="shared" ca="1" si="36"/>
        <v>0</v>
      </c>
      <c r="X102" s="189">
        <f t="shared" ca="1" si="36"/>
        <v>0</v>
      </c>
      <c r="Y102" s="189">
        <f t="shared" ca="1" si="36"/>
        <v>0</v>
      </c>
      <c r="Z102" s="189">
        <f t="shared" ca="1" si="36"/>
        <v>0</v>
      </c>
      <c r="AA102" s="189">
        <f t="shared" ca="1" si="36"/>
        <v>0</v>
      </c>
      <c r="AB102" s="189">
        <f t="shared" ca="1" si="36"/>
        <v>0</v>
      </c>
      <c r="AC102" s="189">
        <f t="shared" ca="1" si="36"/>
        <v>0</v>
      </c>
      <c r="AD102" s="189">
        <f t="shared" ca="1" si="36"/>
        <v>0</v>
      </c>
      <c r="AE102" s="189">
        <f t="shared" ca="1" si="36"/>
        <v>0</v>
      </c>
      <c r="AF102" s="189">
        <f t="shared" ca="1" si="36"/>
        <v>0</v>
      </c>
      <c r="AG102" s="189">
        <f t="shared" ca="1" si="36"/>
        <v>0</v>
      </c>
      <c r="AH102" s="189">
        <f t="shared" ca="1" si="36"/>
        <v>0</v>
      </c>
      <c r="AI102" s="189">
        <f t="shared" ca="1" si="36"/>
        <v>0</v>
      </c>
      <c r="AJ102" s="189">
        <f t="shared" ca="1" si="36"/>
        <v>0</v>
      </c>
      <c r="AK102" s="189">
        <f t="shared" ca="1" si="36"/>
        <v>0</v>
      </c>
      <c r="AL102" s="189">
        <f t="shared" ca="1" si="36"/>
        <v>0</v>
      </c>
      <c r="AM102" s="189">
        <f t="shared" ref="AM102:AW102" ca="1" si="38">IF((AND(AM$6&gt;=$I102,AM$6&lt;=$J102)),$L102,0)</f>
        <v>0</v>
      </c>
      <c r="AN102" s="189">
        <f t="shared" ca="1" si="38"/>
        <v>0</v>
      </c>
      <c r="AO102" s="189">
        <f t="shared" ca="1" si="38"/>
        <v>0</v>
      </c>
      <c r="AP102" s="189">
        <f t="shared" ca="1" si="38"/>
        <v>0</v>
      </c>
      <c r="AQ102" s="189">
        <f t="shared" ca="1" si="38"/>
        <v>0</v>
      </c>
      <c r="AR102" s="189">
        <f t="shared" ca="1" si="38"/>
        <v>0</v>
      </c>
      <c r="AS102" s="189">
        <f t="shared" ca="1" si="38"/>
        <v>0</v>
      </c>
      <c r="AT102" s="189">
        <f t="shared" ca="1" si="38"/>
        <v>0</v>
      </c>
      <c r="AU102" s="189">
        <f t="shared" ca="1" si="38"/>
        <v>0</v>
      </c>
      <c r="AV102" s="189">
        <f t="shared" ca="1" si="38"/>
        <v>0</v>
      </c>
      <c r="AW102" s="189">
        <f t="shared" ca="1" si="38"/>
        <v>0</v>
      </c>
      <c r="AX102" s="189">
        <f t="shared" ca="1" si="37"/>
        <v>0</v>
      </c>
      <c r="AY102" s="189">
        <f t="shared" ca="1" si="37"/>
        <v>0</v>
      </c>
      <c r="AZ102" s="189">
        <f t="shared" ca="1" si="37"/>
        <v>0</v>
      </c>
      <c r="BA102" s="189">
        <f t="shared" ca="1" si="37"/>
        <v>0</v>
      </c>
      <c r="BB102" s="189">
        <f t="shared" ca="1" si="37"/>
        <v>0</v>
      </c>
      <c r="BC102" s="189">
        <f t="shared" ca="1" si="37"/>
        <v>0</v>
      </c>
      <c r="BD102" s="189">
        <f t="shared" ca="1" si="37"/>
        <v>0</v>
      </c>
      <c r="BE102" s="189">
        <f t="shared" ca="1" si="37"/>
        <v>0</v>
      </c>
      <c r="BF102" s="189">
        <f t="shared" ca="1" si="37"/>
        <v>0</v>
      </c>
      <c r="BG102" s="189">
        <f t="shared" ca="1" si="37"/>
        <v>0</v>
      </c>
      <c r="BH102" s="189">
        <f t="shared" ca="1" si="37"/>
        <v>0</v>
      </c>
      <c r="BI102" s="189">
        <f t="shared" ca="1" si="37"/>
        <v>0</v>
      </c>
      <c r="BJ102" s="189">
        <f t="shared" ca="1" si="37"/>
        <v>0</v>
      </c>
      <c r="BK102" s="189">
        <f t="shared" ca="1" si="37"/>
        <v>0</v>
      </c>
      <c r="BL102" s="189">
        <f t="shared" ca="1" si="37"/>
        <v>0</v>
      </c>
    </row>
    <row r="103" spans="1:64" s="182" customFormat="1" ht="30" hidden="1" customHeight="1">
      <c r="A103" s="183"/>
      <c r="B103" s="187" t="s">
        <v>579</v>
      </c>
      <c r="C103" s="187" t="str">
        <f>VLOOKUP(B103,'Resource Demand '!$C$4:$X$110,7,FALSE)</f>
        <v>GUrgaon</v>
      </c>
      <c r="D103" s="187" t="str">
        <f>VLOOKUP(B103,'Resource Demand '!$C$4:$X$110,8,FALSE)</f>
        <v>UHG</v>
      </c>
      <c r="E103" s="187" t="s">
        <v>68</v>
      </c>
      <c r="F103" s="268" t="s">
        <v>227</v>
      </c>
      <c r="G103" s="187" t="str">
        <f>VLOOKUP(B103,'Resource Demand '!$C$4:$X$110,10,FALSE)</f>
        <v>Technical Consultant</v>
      </c>
      <c r="H103" s="187" t="str">
        <f>VLOOKUP(B103,'Resource Demand '!$C$4:$X$110,13,FALSE)</f>
        <v>Emergent Case</v>
      </c>
      <c r="I103" s="188">
        <v>43170</v>
      </c>
      <c r="J103" s="188">
        <f>VLOOKUP(B103,'Resource Demand '!$C$4:$X$110,15,FALSE)</f>
        <v>43294</v>
      </c>
      <c r="K103" s="188"/>
      <c r="L103" s="269">
        <v>1</v>
      </c>
      <c r="M103" s="189">
        <f t="shared" ca="1" si="25"/>
        <v>1</v>
      </c>
      <c r="N103" s="189">
        <f t="shared" ca="1" si="33"/>
        <v>1</v>
      </c>
      <c r="O103" s="189">
        <f t="shared" ca="1" si="33"/>
        <v>1</v>
      </c>
      <c r="P103" s="189">
        <f t="shared" ca="1" si="33"/>
        <v>1</v>
      </c>
      <c r="Q103" s="189">
        <f t="shared" ca="1" si="33"/>
        <v>1</v>
      </c>
      <c r="R103" s="189">
        <f t="shared" ca="1" si="33"/>
        <v>1</v>
      </c>
      <c r="S103" s="189">
        <f t="shared" ca="1" si="33"/>
        <v>1</v>
      </c>
      <c r="T103" s="189">
        <f t="shared" ca="1" si="33"/>
        <v>1</v>
      </c>
      <c r="U103" s="189">
        <f t="shared" ca="1" si="33"/>
        <v>1</v>
      </c>
      <c r="V103" s="189">
        <f t="shared" ca="1" si="33"/>
        <v>1</v>
      </c>
      <c r="W103" s="189">
        <f t="shared" ca="1" si="32"/>
        <v>1</v>
      </c>
      <c r="X103" s="189">
        <f t="shared" ca="1" si="32"/>
        <v>1</v>
      </c>
      <c r="Y103" s="189">
        <f t="shared" ca="1" si="32"/>
        <v>1</v>
      </c>
      <c r="Z103" s="189">
        <f t="shared" ca="1" si="32"/>
        <v>1</v>
      </c>
      <c r="AA103" s="189">
        <f t="shared" ca="1" si="32"/>
        <v>1</v>
      </c>
      <c r="AB103" s="189">
        <f t="shared" ca="1" si="32"/>
        <v>1</v>
      </c>
      <c r="AC103" s="189">
        <f t="shared" ca="1" si="32"/>
        <v>1</v>
      </c>
      <c r="AD103" s="189">
        <f t="shared" ca="1" si="32"/>
        <v>1</v>
      </c>
      <c r="AE103" s="189">
        <f t="shared" ca="1" si="32"/>
        <v>1</v>
      </c>
      <c r="AF103" s="189">
        <f t="shared" ca="1" si="32"/>
        <v>1</v>
      </c>
      <c r="AG103" s="189">
        <f t="shared" ca="1" si="34"/>
        <v>1</v>
      </c>
      <c r="AH103" s="189">
        <f t="shared" ca="1" si="34"/>
        <v>1</v>
      </c>
      <c r="AI103" s="189">
        <f t="shared" ca="1" si="34"/>
        <v>1</v>
      </c>
      <c r="AJ103" s="189">
        <f t="shared" ca="1" si="34"/>
        <v>1</v>
      </c>
      <c r="AK103" s="189">
        <f t="shared" ca="1" si="34"/>
        <v>1</v>
      </c>
      <c r="AL103" s="189">
        <f t="shared" ca="1" si="34"/>
        <v>1</v>
      </c>
      <c r="AM103" s="189">
        <f t="shared" ca="1" si="34"/>
        <v>1</v>
      </c>
      <c r="AN103" s="189">
        <f t="shared" ca="1" si="34"/>
        <v>1</v>
      </c>
      <c r="AO103" s="189">
        <f t="shared" ca="1" si="34"/>
        <v>1</v>
      </c>
      <c r="AP103" s="189">
        <f t="shared" ca="1" si="34"/>
        <v>1</v>
      </c>
      <c r="AQ103" s="189">
        <f t="shared" ca="1" si="35"/>
        <v>1</v>
      </c>
      <c r="AR103" s="189">
        <f t="shared" ca="1" si="35"/>
        <v>1</v>
      </c>
      <c r="AS103" s="189">
        <f t="shared" ca="1" si="35"/>
        <v>1</v>
      </c>
      <c r="AT103" s="189">
        <f t="shared" ca="1" si="35"/>
        <v>1</v>
      </c>
      <c r="AU103" s="189">
        <f t="shared" ca="1" si="35"/>
        <v>1</v>
      </c>
      <c r="AV103" s="189">
        <f t="shared" ca="1" si="35"/>
        <v>1</v>
      </c>
      <c r="AW103" s="189">
        <f t="shared" ca="1" si="35"/>
        <v>1</v>
      </c>
      <c r="AX103" s="189">
        <f t="shared" ca="1" si="35"/>
        <v>1</v>
      </c>
      <c r="AY103" s="189">
        <f t="shared" ca="1" si="35"/>
        <v>1</v>
      </c>
      <c r="AZ103" s="189">
        <f t="shared" ca="1" si="35"/>
        <v>1</v>
      </c>
      <c r="BA103" s="189">
        <f t="shared" ca="1" si="31"/>
        <v>1</v>
      </c>
      <c r="BB103" s="189">
        <f t="shared" ca="1" si="31"/>
        <v>1</v>
      </c>
      <c r="BC103" s="189">
        <f t="shared" ca="1" si="31"/>
        <v>1</v>
      </c>
      <c r="BD103" s="189">
        <f t="shared" ca="1" si="31"/>
        <v>1</v>
      </c>
      <c r="BE103" s="189">
        <f t="shared" ca="1" si="31"/>
        <v>1</v>
      </c>
      <c r="BF103" s="189">
        <f t="shared" ca="1" si="31"/>
        <v>1</v>
      </c>
      <c r="BG103" s="189">
        <f t="shared" ca="1" si="31"/>
        <v>1</v>
      </c>
      <c r="BH103" s="189">
        <f t="shared" ca="1" si="31"/>
        <v>1</v>
      </c>
      <c r="BI103" s="189">
        <f t="shared" ca="1" si="31"/>
        <v>1</v>
      </c>
      <c r="BJ103" s="189">
        <f t="shared" ca="1" si="31"/>
        <v>1</v>
      </c>
      <c r="BK103" s="189">
        <f t="shared" ca="1" si="31"/>
        <v>1</v>
      </c>
      <c r="BL103" s="189">
        <f t="shared" ca="1" si="31"/>
        <v>1</v>
      </c>
    </row>
    <row r="104" spans="1:64" s="182" customFormat="1" ht="30" hidden="1" customHeight="1">
      <c r="A104" s="183"/>
      <c r="B104" s="187" t="s">
        <v>733</v>
      </c>
      <c r="C104" s="187" t="str">
        <f>VLOOKUP(B104,'Resource Demand '!$C$4:$X$110,7,FALSE)</f>
        <v>Chennai</v>
      </c>
      <c r="D104" s="187" t="str">
        <f>VLOOKUP(B104,'Resource Demand '!$C$4:$X$110,8,FALSE)</f>
        <v>Scope</v>
      </c>
      <c r="E104" s="187" t="s">
        <v>72</v>
      </c>
      <c r="F104" s="268" t="s">
        <v>171</v>
      </c>
      <c r="G104" s="187" t="str">
        <f>VLOOKUP(B104,'Resource Demand '!$C$4:$X$110,10,FALSE)</f>
        <v>Technical Consultant</v>
      </c>
      <c r="H104" s="187"/>
      <c r="I104" s="188">
        <v>43173</v>
      </c>
      <c r="J104" s="188">
        <v>43220</v>
      </c>
      <c r="K104" s="188"/>
      <c r="L104" s="269">
        <v>1</v>
      </c>
      <c r="M104" s="189">
        <f t="shared" ca="1" si="25"/>
        <v>1</v>
      </c>
      <c r="N104" s="189">
        <f t="shared" ca="1" si="33"/>
        <v>1</v>
      </c>
      <c r="O104" s="189">
        <f t="shared" ca="1" si="33"/>
        <v>1</v>
      </c>
      <c r="P104" s="189">
        <f t="shared" ca="1" si="33"/>
        <v>1</v>
      </c>
      <c r="Q104" s="189">
        <f t="shared" ca="1" si="33"/>
        <v>1</v>
      </c>
      <c r="R104" s="189">
        <f t="shared" ca="1" si="33"/>
        <v>1</v>
      </c>
      <c r="S104" s="189">
        <f t="shared" ca="1" si="33"/>
        <v>1</v>
      </c>
      <c r="T104" s="189">
        <f t="shared" ca="1" si="33"/>
        <v>1</v>
      </c>
      <c r="U104" s="189">
        <f t="shared" ca="1" si="33"/>
        <v>1</v>
      </c>
      <c r="V104" s="189">
        <f t="shared" ca="1" si="33"/>
        <v>1</v>
      </c>
      <c r="W104" s="189">
        <f t="shared" ca="1" si="32"/>
        <v>1</v>
      </c>
      <c r="X104" s="189">
        <f t="shared" ca="1" si="32"/>
        <v>1</v>
      </c>
      <c r="Y104" s="189">
        <f t="shared" ca="1" si="32"/>
        <v>1</v>
      </c>
      <c r="Z104" s="189">
        <f t="shared" ca="1" si="32"/>
        <v>1</v>
      </c>
      <c r="AA104" s="189">
        <f t="shared" ca="1" si="32"/>
        <v>1</v>
      </c>
      <c r="AB104" s="189">
        <f t="shared" ca="1" si="32"/>
        <v>1</v>
      </c>
      <c r="AC104" s="189">
        <f t="shared" ca="1" si="32"/>
        <v>1</v>
      </c>
      <c r="AD104" s="189">
        <f t="shared" ca="1" si="32"/>
        <v>1</v>
      </c>
      <c r="AE104" s="189">
        <f t="shared" ca="1" si="32"/>
        <v>1</v>
      </c>
      <c r="AF104" s="189">
        <f t="shared" ca="1" si="32"/>
        <v>1</v>
      </c>
      <c r="AG104" s="189">
        <f t="shared" ca="1" si="34"/>
        <v>1</v>
      </c>
      <c r="AH104" s="189">
        <f t="shared" ca="1" si="34"/>
        <v>1</v>
      </c>
      <c r="AI104" s="189">
        <f t="shared" ca="1" si="34"/>
        <v>1</v>
      </c>
      <c r="AJ104" s="189">
        <f t="shared" ca="1" si="34"/>
        <v>1</v>
      </c>
      <c r="AK104" s="189">
        <f t="shared" ca="1" si="34"/>
        <v>1</v>
      </c>
      <c r="AL104" s="189">
        <f t="shared" ca="1" si="34"/>
        <v>1</v>
      </c>
      <c r="AM104" s="189">
        <f t="shared" ca="1" si="34"/>
        <v>1</v>
      </c>
      <c r="AN104" s="189">
        <f t="shared" ca="1" si="34"/>
        <v>1</v>
      </c>
      <c r="AO104" s="189">
        <f t="shared" ca="1" si="34"/>
        <v>1</v>
      </c>
      <c r="AP104" s="189">
        <f t="shared" ca="1" si="34"/>
        <v>1</v>
      </c>
      <c r="AQ104" s="189">
        <f t="shared" ca="1" si="35"/>
        <v>1</v>
      </c>
      <c r="AR104" s="189">
        <f t="shared" ca="1" si="35"/>
        <v>1</v>
      </c>
      <c r="AS104" s="189">
        <f t="shared" ca="1" si="35"/>
        <v>1</v>
      </c>
      <c r="AT104" s="189">
        <f t="shared" ca="1" si="35"/>
        <v>1</v>
      </c>
      <c r="AU104" s="189">
        <f t="shared" ca="1" si="35"/>
        <v>1</v>
      </c>
      <c r="AV104" s="189">
        <f t="shared" ca="1" si="35"/>
        <v>1</v>
      </c>
      <c r="AW104" s="189">
        <f t="shared" ca="1" si="35"/>
        <v>1</v>
      </c>
      <c r="AX104" s="189">
        <f t="shared" ca="1" si="35"/>
        <v>1</v>
      </c>
      <c r="AY104" s="189">
        <f t="shared" ca="1" si="35"/>
        <v>1</v>
      </c>
      <c r="AZ104" s="189">
        <f t="shared" ca="1" si="35"/>
        <v>0</v>
      </c>
      <c r="BA104" s="189">
        <f t="shared" ca="1" si="31"/>
        <v>0</v>
      </c>
      <c r="BB104" s="189">
        <f t="shared" ca="1" si="31"/>
        <v>0</v>
      </c>
      <c r="BC104" s="189">
        <f t="shared" ca="1" si="31"/>
        <v>0</v>
      </c>
      <c r="BD104" s="189">
        <f t="shared" ca="1" si="31"/>
        <v>0</v>
      </c>
      <c r="BE104" s="189">
        <f t="shared" ca="1" si="31"/>
        <v>0</v>
      </c>
      <c r="BF104" s="189">
        <f t="shared" ca="1" si="31"/>
        <v>0</v>
      </c>
      <c r="BG104" s="189">
        <f t="shared" ca="1" si="31"/>
        <v>0</v>
      </c>
      <c r="BH104" s="189">
        <f t="shared" ca="1" si="31"/>
        <v>0</v>
      </c>
      <c r="BI104" s="189">
        <f t="shared" ca="1" si="31"/>
        <v>0</v>
      </c>
      <c r="BJ104" s="189">
        <f t="shared" ca="1" si="31"/>
        <v>0</v>
      </c>
      <c r="BK104" s="189">
        <f t="shared" ca="1" si="31"/>
        <v>0</v>
      </c>
      <c r="BL104" s="189">
        <f t="shared" ca="1" si="31"/>
        <v>0</v>
      </c>
    </row>
    <row r="105" spans="1:64" s="182" customFormat="1" ht="30" hidden="1" customHeight="1">
      <c r="A105" s="183"/>
      <c r="B105" s="187" t="s">
        <v>527</v>
      </c>
      <c r="C105" s="187" t="str">
        <f>VLOOKUP(B105,'Resource Demand '!$C$4:$X$110,7,FALSE)</f>
        <v>Dubai</v>
      </c>
      <c r="D105" s="187" t="str">
        <f>VLOOKUP(B105,'Resource Demand '!$C$4:$X$110,8,FALSE)</f>
        <v>Xebia</v>
      </c>
      <c r="E105" s="187" t="s">
        <v>72</v>
      </c>
      <c r="F105" s="268" t="s">
        <v>164</v>
      </c>
      <c r="G105" s="187" t="str">
        <f>VLOOKUP(B105,'Resource Demand '!$C$4:$X$110,10,FALSE)</f>
        <v>Technical Consultant</v>
      </c>
      <c r="H105" s="187">
        <f>VLOOKUP(B105,'Resource Demand '!$C$4:$X$110,13,FALSE)</f>
        <v>0</v>
      </c>
      <c r="I105" s="188">
        <v>43174</v>
      </c>
      <c r="J105" s="188">
        <f>VLOOKUP(B105,'Resource Demand '!$C$4:$X$110,15,FALSE)</f>
        <v>180</v>
      </c>
      <c r="K105" s="188"/>
      <c r="L105" s="269">
        <v>1</v>
      </c>
      <c r="M105" s="189">
        <f t="shared" ca="1" si="25"/>
        <v>0</v>
      </c>
      <c r="N105" s="189">
        <f t="shared" ca="1" si="33"/>
        <v>0</v>
      </c>
      <c r="O105" s="189">
        <f t="shared" ca="1" si="33"/>
        <v>0</v>
      </c>
      <c r="P105" s="189">
        <f t="shared" ca="1" si="33"/>
        <v>0</v>
      </c>
      <c r="Q105" s="189">
        <f t="shared" ca="1" si="33"/>
        <v>0</v>
      </c>
      <c r="R105" s="189">
        <f t="shared" ca="1" si="33"/>
        <v>0</v>
      </c>
      <c r="S105" s="189">
        <f t="shared" ca="1" si="33"/>
        <v>0</v>
      </c>
      <c r="T105" s="189">
        <f t="shared" ca="1" si="33"/>
        <v>0</v>
      </c>
      <c r="U105" s="189">
        <f t="shared" ca="1" si="33"/>
        <v>0</v>
      </c>
      <c r="V105" s="189">
        <f t="shared" ca="1" si="33"/>
        <v>0</v>
      </c>
      <c r="W105" s="189">
        <f t="shared" ca="1" si="32"/>
        <v>0</v>
      </c>
      <c r="X105" s="189">
        <f t="shared" ca="1" si="32"/>
        <v>0</v>
      </c>
      <c r="Y105" s="189">
        <f t="shared" ca="1" si="32"/>
        <v>0</v>
      </c>
      <c r="Z105" s="189">
        <f t="shared" ca="1" si="32"/>
        <v>0</v>
      </c>
      <c r="AA105" s="189">
        <f t="shared" ca="1" si="32"/>
        <v>0</v>
      </c>
      <c r="AB105" s="189">
        <f t="shared" ca="1" si="32"/>
        <v>0</v>
      </c>
      <c r="AC105" s="189">
        <f t="shared" ca="1" si="32"/>
        <v>0</v>
      </c>
      <c r="AD105" s="189">
        <f t="shared" ca="1" si="32"/>
        <v>0</v>
      </c>
      <c r="AE105" s="189">
        <f t="shared" ca="1" si="32"/>
        <v>0</v>
      </c>
      <c r="AF105" s="189">
        <f t="shared" ca="1" si="32"/>
        <v>0</v>
      </c>
      <c r="AG105" s="189">
        <f t="shared" ca="1" si="34"/>
        <v>0</v>
      </c>
      <c r="AH105" s="189">
        <f t="shared" ca="1" si="34"/>
        <v>0</v>
      </c>
      <c r="AI105" s="189">
        <f t="shared" ca="1" si="34"/>
        <v>0</v>
      </c>
      <c r="AJ105" s="189">
        <f t="shared" ca="1" si="34"/>
        <v>0</v>
      </c>
      <c r="AK105" s="189">
        <f t="shared" ca="1" si="34"/>
        <v>0</v>
      </c>
      <c r="AL105" s="189">
        <f t="shared" ca="1" si="34"/>
        <v>0</v>
      </c>
      <c r="AM105" s="189">
        <f t="shared" ca="1" si="34"/>
        <v>0</v>
      </c>
      <c r="AN105" s="189">
        <f t="shared" ca="1" si="34"/>
        <v>0</v>
      </c>
      <c r="AO105" s="189">
        <f t="shared" ca="1" si="34"/>
        <v>0</v>
      </c>
      <c r="AP105" s="189">
        <f t="shared" ca="1" si="34"/>
        <v>0</v>
      </c>
      <c r="AQ105" s="189">
        <f t="shared" ca="1" si="35"/>
        <v>0</v>
      </c>
      <c r="AR105" s="189">
        <f t="shared" ca="1" si="35"/>
        <v>0</v>
      </c>
      <c r="AS105" s="189">
        <f t="shared" ca="1" si="35"/>
        <v>0</v>
      </c>
      <c r="AT105" s="189">
        <f t="shared" ca="1" si="35"/>
        <v>0</v>
      </c>
      <c r="AU105" s="189">
        <f t="shared" ca="1" si="35"/>
        <v>0</v>
      </c>
      <c r="AV105" s="189">
        <f t="shared" ca="1" si="35"/>
        <v>0</v>
      </c>
      <c r="AW105" s="189">
        <f t="shared" ca="1" si="35"/>
        <v>0</v>
      </c>
      <c r="AX105" s="189">
        <f t="shared" ca="1" si="35"/>
        <v>0</v>
      </c>
      <c r="AY105" s="189">
        <f t="shared" ca="1" si="35"/>
        <v>0</v>
      </c>
      <c r="AZ105" s="189">
        <f t="shared" ca="1" si="35"/>
        <v>0</v>
      </c>
      <c r="BA105" s="189">
        <f t="shared" ca="1" si="31"/>
        <v>0</v>
      </c>
      <c r="BB105" s="189">
        <f t="shared" ca="1" si="31"/>
        <v>0</v>
      </c>
      <c r="BC105" s="189">
        <f t="shared" ca="1" si="31"/>
        <v>0</v>
      </c>
      <c r="BD105" s="189">
        <f t="shared" ca="1" si="31"/>
        <v>0</v>
      </c>
      <c r="BE105" s="189">
        <f t="shared" ca="1" si="31"/>
        <v>0</v>
      </c>
      <c r="BF105" s="189">
        <f t="shared" ca="1" si="31"/>
        <v>0</v>
      </c>
      <c r="BG105" s="189">
        <f t="shared" ca="1" si="31"/>
        <v>0</v>
      </c>
      <c r="BH105" s="189">
        <f t="shared" ca="1" si="31"/>
        <v>0</v>
      </c>
      <c r="BI105" s="189">
        <f t="shared" ca="1" si="31"/>
        <v>0</v>
      </c>
      <c r="BJ105" s="189">
        <f t="shared" ca="1" si="31"/>
        <v>0</v>
      </c>
      <c r="BK105" s="189">
        <f t="shared" ca="1" si="31"/>
        <v>0</v>
      </c>
      <c r="BL105" s="189">
        <f t="shared" ca="1" si="31"/>
        <v>0</v>
      </c>
    </row>
    <row r="106" spans="1:64" s="182" customFormat="1" ht="30" hidden="1" customHeight="1">
      <c r="A106" s="183"/>
      <c r="B106" s="187" t="s">
        <v>527</v>
      </c>
      <c r="C106" s="187" t="str">
        <f>VLOOKUP(B106,'Resource Demand '!$C$4:$X$110,7,FALSE)</f>
        <v>Dubai</v>
      </c>
      <c r="D106" s="187" t="str">
        <f>VLOOKUP(B106,'Resource Demand '!$C$4:$X$110,8,FALSE)</f>
        <v>Xebia</v>
      </c>
      <c r="E106" s="187" t="s">
        <v>72</v>
      </c>
      <c r="F106" s="268" t="s">
        <v>171</v>
      </c>
      <c r="G106" s="187" t="str">
        <f>VLOOKUP(B106,'Resource Demand '!$C$4:$X$110,10,FALSE)</f>
        <v>Technical Consultant</v>
      </c>
      <c r="H106" s="187">
        <f>VLOOKUP(B106,'Resource Demand '!$C$4:$X$110,13,FALSE)</f>
        <v>0</v>
      </c>
      <c r="I106" s="188">
        <v>43175</v>
      </c>
      <c r="J106" s="188">
        <f>VLOOKUP(B106,'Resource Demand '!$C$4:$X$110,15,FALSE)</f>
        <v>180</v>
      </c>
      <c r="K106" s="188"/>
      <c r="L106" s="269">
        <v>1</v>
      </c>
      <c r="M106" s="189">
        <f t="shared" ca="1" si="25"/>
        <v>0</v>
      </c>
      <c r="N106" s="189">
        <f t="shared" ca="1" si="33"/>
        <v>0</v>
      </c>
      <c r="O106" s="189">
        <f t="shared" ca="1" si="33"/>
        <v>0</v>
      </c>
      <c r="P106" s="189">
        <f t="shared" ca="1" si="33"/>
        <v>0</v>
      </c>
      <c r="Q106" s="189">
        <f t="shared" ca="1" si="33"/>
        <v>0</v>
      </c>
      <c r="R106" s="189">
        <f t="shared" ca="1" si="33"/>
        <v>0</v>
      </c>
      <c r="S106" s="189">
        <f t="shared" ca="1" si="33"/>
        <v>0</v>
      </c>
      <c r="T106" s="189">
        <f t="shared" ca="1" si="33"/>
        <v>0</v>
      </c>
      <c r="U106" s="189">
        <f t="shared" ca="1" si="33"/>
        <v>0</v>
      </c>
      <c r="V106" s="189">
        <f t="shared" ca="1" si="33"/>
        <v>0</v>
      </c>
      <c r="W106" s="189">
        <f t="shared" ca="1" si="32"/>
        <v>0</v>
      </c>
      <c r="X106" s="189">
        <f t="shared" ca="1" si="32"/>
        <v>0</v>
      </c>
      <c r="Y106" s="189">
        <f t="shared" ca="1" si="32"/>
        <v>0</v>
      </c>
      <c r="Z106" s="189">
        <f t="shared" ca="1" si="32"/>
        <v>0</v>
      </c>
      <c r="AA106" s="189">
        <f t="shared" ca="1" si="32"/>
        <v>0</v>
      </c>
      <c r="AB106" s="189">
        <f t="shared" ca="1" si="32"/>
        <v>0</v>
      </c>
      <c r="AC106" s="189">
        <f t="shared" ca="1" si="32"/>
        <v>0</v>
      </c>
      <c r="AD106" s="189">
        <f t="shared" ca="1" si="32"/>
        <v>0</v>
      </c>
      <c r="AE106" s="189">
        <f t="shared" ca="1" si="32"/>
        <v>0</v>
      </c>
      <c r="AF106" s="189">
        <f t="shared" ca="1" si="32"/>
        <v>0</v>
      </c>
      <c r="AG106" s="189">
        <f t="shared" ca="1" si="34"/>
        <v>0</v>
      </c>
      <c r="AH106" s="189">
        <f t="shared" ca="1" si="34"/>
        <v>0</v>
      </c>
      <c r="AI106" s="189">
        <f t="shared" ca="1" si="34"/>
        <v>0</v>
      </c>
      <c r="AJ106" s="189">
        <f t="shared" ca="1" si="34"/>
        <v>0</v>
      </c>
      <c r="AK106" s="189">
        <f t="shared" ca="1" si="34"/>
        <v>0</v>
      </c>
      <c r="AL106" s="189">
        <f t="shared" ca="1" si="34"/>
        <v>0</v>
      </c>
      <c r="AM106" s="189">
        <f t="shared" ca="1" si="34"/>
        <v>0</v>
      </c>
      <c r="AN106" s="189">
        <f t="shared" ca="1" si="34"/>
        <v>0</v>
      </c>
      <c r="AO106" s="189">
        <f t="shared" ca="1" si="34"/>
        <v>0</v>
      </c>
      <c r="AP106" s="189">
        <f t="shared" ca="1" si="34"/>
        <v>0</v>
      </c>
      <c r="AQ106" s="189">
        <f t="shared" ca="1" si="35"/>
        <v>0</v>
      </c>
      <c r="AR106" s="189">
        <f t="shared" ca="1" si="35"/>
        <v>0</v>
      </c>
      <c r="AS106" s="189">
        <f t="shared" ca="1" si="35"/>
        <v>0</v>
      </c>
      <c r="AT106" s="189">
        <f t="shared" ca="1" si="35"/>
        <v>0</v>
      </c>
      <c r="AU106" s="189">
        <f t="shared" ca="1" si="35"/>
        <v>0</v>
      </c>
      <c r="AV106" s="189">
        <f t="shared" ca="1" si="35"/>
        <v>0</v>
      </c>
      <c r="AW106" s="189">
        <f t="shared" ca="1" si="35"/>
        <v>0</v>
      </c>
      <c r="AX106" s="189">
        <f t="shared" ca="1" si="35"/>
        <v>0</v>
      </c>
      <c r="AY106" s="189">
        <f t="shared" ca="1" si="35"/>
        <v>0</v>
      </c>
      <c r="AZ106" s="189">
        <f t="shared" ca="1" si="35"/>
        <v>0</v>
      </c>
      <c r="BA106" s="189">
        <f t="shared" ca="1" si="31"/>
        <v>0</v>
      </c>
      <c r="BB106" s="189">
        <f t="shared" ca="1" si="31"/>
        <v>0</v>
      </c>
      <c r="BC106" s="189">
        <f t="shared" ca="1" si="31"/>
        <v>0</v>
      </c>
      <c r="BD106" s="189">
        <f t="shared" ca="1" si="31"/>
        <v>0</v>
      </c>
      <c r="BE106" s="189">
        <f t="shared" ca="1" si="31"/>
        <v>0</v>
      </c>
      <c r="BF106" s="189">
        <f t="shared" ca="1" si="31"/>
        <v>0</v>
      </c>
      <c r="BG106" s="189">
        <f t="shared" ca="1" si="31"/>
        <v>0</v>
      </c>
      <c r="BH106" s="189">
        <f t="shared" ca="1" si="31"/>
        <v>0</v>
      </c>
      <c r="BI106" s="189">
        <f t="shared" ca="1" si="31"/>
        <v>0</v>
      </c>
      <c r="BJ106" s="189">
        <f t="shared" ca="1" si="31"/>
        <v>0</v>
      </c>
      <c r="BK106" s="189">
        <f t="shared" ca="1" si="31"/>
        <v>0</v>
      </c>
      <c r="BL106" s="189">
        <f t="shared" ca="1" si="31"/>
        <v>0</v>
      </c>
    </row>
    <row r="107" spans="1:64" s="182" customFormat="1" ht="30" hidden="1" customHeight="1">
      <c r="A107" s="183"/>
      <c r="B107" s="187" t="s">
        <v>570</v>
      </c>
      <c r="C107" s="187" t="str">
        <f>VLOOKUP(B107,'Resource Demand '!$C$4:$X$110,7,FALSE)</f>
        <v>Malaysia</v>
      </c>
      <c r="D107" s="187" t="str">
        <f>VLOOKUP(B107,'Resource Demand '!$C$4:$X$110,8,FALSE)</f>
        <v>AIS Thailand</v>
      </c>
      <c r="E107" s="187" t="s">
        <v>349</v>
      </c>
      <c r="F107" s="268" t="s">
        <v>300</v>
      </c>
      <c r="G107" s="187" t="str">
        <f>VLOOKUP(B107,'Resource Demand '!$C$4:$X$110,10,FALSE)</f>
        <v>Technical Consultant</v>
      </c>
      <c r="H107" s="187">
        <f>VLOOKUP(B107,'Resource Demand '!$C$4:$X$110,13,FALSE)</f>
        <v>0</v>
      </c>
      <c r="I107" s="188">
        <v>43177</v>
      </c>
      <c r="J107" s="188">
        <f>VLOOKUP(B107,'Resource Demand '!$C$4:$X$110,15,FALSE)</f>
        <v>43189</v>
      </c>
      <c r="K107" s="188"/>
      <c r="L107" s="269">
        <v>1</v>
      </c>
      <c r="M107" s="189">
        <f t="shared" ca="1" si="25"/>
        <v>1</v>
      </c>
      <c r="N107" s="189">
        <f t="shared" ca="1" si="33"/>
        <v>1</v>
      </c>
      <c r="O107" s="189">
        <f t="shared" ca="1" si="33"/>
        <v>1</v>
      </c>
      <c r="P107" s="189">
        <f t="shared" ca="1" si="33"/>
        <v>1</v>
      </c>
      <c r="Q107" s="189">
        <f t="shared" ca="1" si="33"/>
        <v>1</v>
      </c>
      <c r="R107" s="189">
        <f t="shared" ca="1" si="33"/>
        <v>1</v>
      </c>
      <c r="S107" s="189">
        <f t="shared" ca="1" si="33"/>
        <v>1</v>
      </c>
      <c r="T107" s="189">
        <f t="shared" ca="1" si="33"/>
        <v>1</v>
      </c>
      <c r="U107" s="189">
        <f t="shared" ca="1" si="33"/>
        <v>0</v>
      </c>
      <c r="V107" s="189">
        <f t="shared" ca="1" si="33"/>
        <v>0</v>
      </c>
      <c r="W107" s="189">
        <f t="shared" ca="1" si="32"/>
        <v>0</v>
      </c>
      <c r="X107" s="189">
        <f t="shared" ca="1" si="32"/>
        <v>0</v>
      </c>
      <c r="Y107" s="189">
        <f t="shared" ca="1" si="32"/>
        <v>0</v>
      </c>
      <c r="Z107" s="189">
        <f t="shared" ca="1" si="32"/>
        <v>0</v>
      </c>
      <c r="AA107" s="189">
        <f t="shared" ca="1" si="32"/>
        <v>0</v>
      </c>
      <c r="AB107" s="189">
        <f t="shared" ca="1" si="32"/>
        <v>0</v>
      </c>
      <c r="AC107" s="189">
        <f t="shared" ca="1" si="32"/>
        <v>0</v>
      </c>
      <c r="AD107" s="189">
        <f t="shared" ca="1" si="32"/>
        <v>0</v>
      </c>
      <c r="AE107" s="189">
        <f t="shared" ca="1" si="32"/>
        <v>0</v>
      </c>
      <c r="AF107" s="189">
        <f t="shared" ca="1" si="32"/>
        <v>0</v>
      </c>
      <c r="AG107" s="189">
        <f t="shared" ca="1" si="34"/>
        <v>0</v>
      </c>
      <c r="AH107" s="189">
        <f t="shared" ca="1" si="34"/>
        <v>0</v>
      </c>
      <c r="AI107" s="189">
        <f t="shared" ca="1" si="34"/>
        <v>0</v>
      </c>
      <c r="AJ107" s="189">
        <f t="shared" ca="1" si="34"/>
        <v>0</v>
      </c>
      <c r="AK107" s="189">
        <f t="shared" ca="1" si="34"/>
        <v>0</v>
      </c>
      <c r="AL107" s="189">
        <f t="shared" ca="1" si="34"/>
        <v>0</v>
      </c>
      <c r="AM107" s="189">
        <f t="shared" ca="1" si="34"/>
        <v>0</v>
      </c>
      <c r="AN107" s="189">
        <f t="shared" ca="1" si="34"/>
        <v>0</v>
      </c>
      <c r="AO107" s="189">
        <f t="shared" ca="1" si="34"/>
        <v>0</v>
      </c>
      <c r="AP107" s="189">
        <f t="shared" ca="1" si="34"/>
        <v>0</v>
      </c>
      <c r="AQ107" s="189">
        <f t="shared" ca="1" si="35"/>
        <v>0</v>
      </c>
      <c r="AR107" s="189">
        <f t="shared" ca="1" si="35"/>
        <v>0</v>
      </c>
      <c r="AS107" s="189">
        <f t="shared" ca="1" si="35"/>
        <v>0</v>
      </c>
      <c r="AT107" s="189">
        <f t="shared" ca="1" si="35"/>
        <v>0</v>
      </c>
      <c r="AU107" s="189">
        <f t="shared" ca="1" si="35"/>
        <v>0</v>
      </c>
      <c r="AV107" s="189">
        <f t="shared" ca="1" si="35"/>
        <v>0</v>
      </c>
      <c r="AW107" s="189">
        <f t="shared" ca="1" si="35"/>
        <v>0</v>
      </c>
      <c r="AX107" s="189">
        <f t="shared" ca="1" si="35"/>
        <v>0</v>
      </c>
      <c r="AY107" s="189">
        <f t="shared" ca="1" si="35"/>
        <v>0</v>
      </c>
      <c r="AZ107" s="189">
        <f t="shared" ca="1" si="35"/>
        <v>0</v>
      </c>
      <c r="BA107" s="189">
        <f t="shared" ca="1" si="31"/>
        <v>0</v>
      </c>
      <c r="BB107" s="189">
        <f t="shared" ca="1" si="31"/>
        <v>0</v>
      </c>
      <c r="BC107" s="189">
        <f t="shared" ca="1" si="31"/>
        <v>0</v>
      </c>
      <c r="BD107" s="189">
        <f t="shared" ca="1" si="31"/>
        <v>0</v>
      </c>
      <c r="BE107" s="189">
        <f t="shared" ca="1" si="31"/>
        <v>0</v>
      </c>
      <c r="BF107" s="189">
        <f t="shared" ca="1" si="31"/>
        <v>0</v>
      </c>
      <c r="BG107" s="189">
        <f t="shared" ca="1" si="31"/>
        <v>0</v>
      </c>
      <c r="BH107" s="189">
        <f t="shared" ca="1" si="31"/>
        <v>0</v>
      </c>
      <c r="BI107" s="189">
        <f t="shared" ca="1" si="31"/>
        <v>0</v>
      </c>
      <c r="BJ107" s="189">
        <f t="shared" ca="1" si="31"/>
        <v>0</v>
      </c>
      <c r="BK107" s="189">
        <f t="shared" ca="1" si="31"/>
        <v>0</v>
      </c>
      <c r="BL107" s="189">
        <f t="shared" ca="1" si="31"/>
        <v>0</v>
      </c>
    </row>
    <row r="108" spans="1:64" s="182" customFormat="1" ht="30" hidden="1" customHeight="1">
      <c r="A108" s="183"/>
      <c r="B108" s="187" t="s">
        <v>570</v>
      </c>
      <c r="C108" s="187" t="str">
        <f>VLOOKUP(B108,'Resource Demand '!$C$4:$X$110,7,FALSE)</f>
        <v>Malaysia</v>
      </c>
      <c r="D108" s="187" t="str">
        <f>VLOOKUP(B108,'Resource Demand '!$C$4:$X$110,8,FALSE)</f>
        <v>AIS Thailand</v>
      </c>
      <c r="E108" s="187" t="s">
        <v>349</v>
      </c>
      <c r="F108" s="268" t="s">
        <v>363</v>
      </c>
      <c r="G108" s="187" t="str">
        <f>VLOOKUP(B108,'Resource Demand '!$C$4:$X$110,10,FALSE)</f>
        <v>Technical Consultant</v>
      </c>
      <c r="H108" s="187">
        <f>VLOOKUP(B108,'Resource Demand '!$C$4:$X$110,13,FALSE)</f>
        <v>0</v>
      </c>
      <c r="I108" s="188">
        <v>43178</v>
      </c>
      <c r="J108" s="188">
        <f>VLOOKUP(B108,'Resource Demand '!$C$4:$X$110,15,FALSE)</f>
        <v>43189</v>
      </c>
      <c r="K108" s="188"/>
      <c r="L108" s="269">
        <v>1</v>
      </c>
      <c r="M108" s="189">
        <f t="shared" ca="1" si="25"/>
        <v>1</v>
      </c>
      <c r="N108" s="189">
        <f t="shared" ca="1" si="25"/>
        <v>1</v>
      </c>
      <c r="O108" s="189">
        <f t="shared" ca="1" si="25"/>
        <v>1</v>
      </c>
      <c r="P108" s="189">
        <f t="shared" ca="1" si="25"/>
        <v>1</v>
      </c>
      <c r="Q108" s="189">
        <f t="shared" ca="1" si="25"/>
        <v>1</v>
      </c>
      <c r="R108" s="189">
        <f t="shared" ca="1" si="25"/>
        <v>1</v>
      </c>
      <c r="S108" s="189">
        <f t="shared" ca="1" si="25"/>
        <v>1</v>
      </c>
      <c r="T108" s="189">
        <f t="shared" ca="1" si="25"/>
        <v>1</v>
      </c>
      <c r="U108" s="189">
        <f t="shared" ca="1" si="25"/>
        <v>0</v>
      </c>
      <c r="V108" s="189">
        <f t="shared" ca="1" si="25"/>
        <v>0</v>
      </c>
      <c r="W108" s="189">
        <f t="shared" ca="1" si="25"/>
        <v>0</v>
      </c>
      <c r="X108" s="189">
        <f t="shared" ca="1" si="25"/>
        <v>0</v>
      </c>
      <c r="Y108" s="189">
        <f t="shared" ca="1" si="25"/>
        <v>0</v>
      </c>
      <c r="Z108" s="189">
        <f t="shared" ca="1" si="25"/>
        <v>0</v>
      </c>
      <c r="AA108" s="189">
        <f t="shared" ca="1" si="25"/>
        <v>0</v>
      </c>
      <c r="AB108" s="189">
        <f t="shared" ca="1" si="25"/>
        <v>0</v>
      </c>
      <c r="AC108" s="189">
        <f t="shared" ref="AC108:BL111" ca="1" si="39">IF((AND(AC$6&gt;=$I108,AC$6&lt;=$J108)),$L108,0)</f>
        <v>0</v>
      </c>
      <c r="AD108" s="189">
        <f t="shared" ca="1" si="39"/>
        <v>0</v>
      </c>
      <c r="AE108" s="189">
        <f t="shared" ca="1" si="39"/>
        <v>0</v>
      </c>
      <c r="AF108" s="189">
        <f t="shared" ca="1" si="39"/>
        <v>0</v>
      </c>
      <c r="AG108" s="189">
        <f t="shared" ca="1" si="39"/>
        <v>0</v>
      </c>
      <c r="AH108" s="189">
        <f t="shared" ca="1" si="39"/>
        <v>0</v>
      </c>
      <c r="AI108" s="189">
        <f t="shared" ca="1" si="39"/>
        <v>0</v>
      </c>
      <c r="AJ108" s="189">
        <f t="shared" ca="1" si="39"/>
        <v>0</v>
      </c>
      <c r="AK108" s="189">
        <f t="shared" ca="1" si="39"/>
        <v>0</v>
      </c>
      <c r="AL108" s="189">
        <f t="shared" ca="1" si="39"/>
        <v>0</v>
      </c>
      <c r="AM108" s="189">
        <f t="shared" ca="1" si="39"/>
        <v>0</v>
      </c>
      <c r="AN108" s="189">
        <f t="shared" ca="1" si="39"/>
        <v>0</v>
      </c>
      <c r="AO108" s="189">
        <f t="shared" ca="1" si="39"/>
        <v>0</v>
      </c>
      <c r="AP108" s="189">
        <f t="shared" ca="1" si="39"/>
        <v>0</v>
      </c>
      <c r="AQ108" s="189">
        <f t="shared" ca="1" si="39"/>
        <v>0</v>
      </c>
      <c r="AR108" s="189">
        <f t="shared" ca="1" si="39"/>
        <v>0</v>
      </c>
      <c r="AS108" s="189">
        <f t="shared" ca="1" si="39"/>
        <v>0</v>
      </c>
      <c r="AT108" s="189">
        <f t="shared" ca="1" si="39"/>
        <v>0</v>
      </c>
      <c r="AU108" s="189">
        <f t="shared" ca="1" si="39"/>
        <v>0</v>
      </c>
      <c r="AV108" s="189">
        <f t="shared" ca="1" si="39"/>
        <v>0</v>
      </c>
      <c r="AW108" s="189">
        <f t="shared" ca="1" si="39"/>
        <v>0</v>
      </c>
      <c r="AX108" s="189">
        <f t="shared" ca="1" si="39"/>
        <v>0</v>
      </c>
      <c r="AY108" s="189">
        <f t="shared" ca="1" si="39"/>
        <v>0</v>
      </c>
      <c r="AZ108" s="189">
        <f t="shared" ca="1" si="39"/>
        <v>0</v>
      </c>
      <c r="BA108" s="189">
        <f t="shared" ca="1" si="39"/>
        <v>0</v>
      </c>
      <c r="BB108" s="189">
        <f t="shared" ca="1" si="39"/>
        <v>0</v>
      </c>
      <c r="BC108" s="189">
        <f t="shared" ca="1" si="39"/>
        <v>0</v>
      </c>
      <c r="BD108" s="189">
        <f t="shared" ca="1" si="39"/>
        <v>0</v>
      </c>
      <c r="BE108" s="189">
        <f t="shared" ca="1" si="39"/>
        <v>0</v>
      </c>
      <c r="BF108" s="189">
        <f t="shared" ca="1" si="39"/>
        <v>0</v>
      </c>
      <c r="BG108" s="189">
        <f t="shared" ca="1" si="39"/>
        <v>0</v>
      </c>
      <c r="BH108" s="189">
        <f t="shared" ca="1" si="39"/>
        <v>0</v>
      </c>
      <c r="BI108" s="189">
        <f t="shared" ca="1" si="39"/>
        <v>0</v>
      </c>
      <c r="BJ108" s="189">
        <f t="shared" ca="1" si="39"/>
        <v>0</v>
      </c>
      <c r="BK108" s="189">
        <f t="shared" ca="1" si="39"/>
        <v>0</v>
      </c>
      <c r="BL108" s="189">
        <f t="shared" ca="1" si="39"/>
        <v>0</v>
      </c>
    </row>
    <row r="109" spans="1:64" s="182" customFormat="1" ht="30" hidden="1" customHeight="1">
      <c r="A109" s="183"/>
      <c r="B109" s="187" t="s">
        <v>578</v>
      </c>
      <c r="C109" s="187" t="str">
        <f>VLOOKUP(B109,'Resource Demand '!$C$4:$X$110,7,FALSE)</f>
        <v>GUrgaon</v>
      </c>
      <c r="D109" s="187" t="str">
        <f>VLOOKUP(B109,'Resource Demand '!$C$4:$X$110,8,FALSE)</f>
        <v>UHG</v>
      </c>
      <c r="E109" s="187" t="s">
        <v>68</v>
      </c>
      <c r="F109" s="268" t="s">
        <v>287</v>
      </c>
      <c r="G109" s="187" t="str">
        <f>VLOOKUP(B109,'Resource Demand '!$C$4:$X$110,10,FALSE)</f>
        <v>Technical Consultant</v>
      </c>
      <c r="H109" s="187" t="str">
        <f>VLOOKUP(B109,'Resource Demand '!$C$4:$X$110,13,FALSE)</f>
        <v>RxCCR</v>
      </c>
      <c r="I109" s="188">
        <v>43179</v>
      </c>
      <c r="J109" s="188">
        <f>VLOOKUP(B109,'Resource Demand '!$C$4:$X$110,15,FALSE)</f>
        <v>43280</v>
      </c>
      <c r="K109" s="188"/>
      <c r="L109" s="269">
        <v>1</v>
      </c>
      <c r="M109" s="189">
        <f t="shared" ca="1" si="25"/>
        <v>1</v>
      </c>
      <c r="N109" s="189">
        <f t="shared" ca="1" si="25"/>
        <v>1</v>
      </c>
      <c r="O109" s="189">
        <f t="shared" ca="1" si="25"/>
        <v>1</v>
      </c>
      <c r="P109" s="189">
        <f t="shared" ca="1" si="25"/>
        <v>1</v>
      </c>
      <c r="Q109" s="189">
        <f t="shared" ca="1" si="25"/>
        <v>1</v>
      </c>
      <c r="R109" s="189">
        <f t="shared" ca="1" si="25"/>
        <v>1</v>
      </c>
      <c r="S109" s="189">
        <f t="shared" ca="1" si="25"/>
        <v>1</v>
      </c>
      <c r="T109" s="189">
        <f t="shared" ca="1" si="25"/>
        <v>1</v>
      </c>
      <c r="U109" s="189">
        <f t="shared" ca="1" si="25"/>
        <v>1</v>
      </c>
      <c r="V109" s="189">
        <f t="shared" ca="1" si="25"/>
        <v>1</v>
      </c>
      <c r="W109" s="189">
        <f t="shared" ca="1" si="25"/>
        <v>1</v>
      </c>
      <c r="X109" s="189">
        <f t="shared" ca="1" si="25"/>
        <v>1</v>
      </c>
      <c r="Y109" s="189">
        <f t="shared" ca="1" si="25"/>
        <v>1</v>
      </c>
      <c r="Z109" s="189">
        <f t="shared" ca="1" si="25"/>
        <v>1</v>
      </c>
      <c r="AA109" s="189">
        <f t="shared" ca="1" si="25"/>
        <v>1</v>
      </c>
      <c r="AB109" s="189">
        <f t="shared" ca="1" si="25"/>
        <v>1</v>
      </c>
      <c r="AC109" s="189">
        <f t="shared" ca="1" si="39"/>
        <v>1</v>
      </c>
      <c r="AD109" s="189">
        <f t="shared" ca="1" si="39"/>
        <v>1</v>
      </c>
      <c r="AE109" s="189">
        <f t="shared" ca="1" si="39"/>
        <v>1</v>
      </c>
      <c r="AF109" s="189">
        <f t="shared" ca="1" si="39"/>
        <v>1</v>
      </c>
      <c r="AG109" s="189">
        <f t="shared" ca="1" si="39"/>
        <v>1</v>
      </c>
      <c r="AH109" s="189">
        <f t="shared" ca="1" si="39"/>
        <v>1</v>
      </c>
      <c r="AI109" s="189">
        <f t="shared" ca="1" si="39"/>
        <v>1</v>
      </c>
      <c r="AJ109" s="189">
        <f t="shared" ca="1" si="39"/>
        <v>1</v>
      </c>
      <c r="AK109" s="189">
        <f t="shared" ca="1" si="39"/>
        <v>1</v>
      </c>
      <c r="AL109" s="189">
        <f t="shared" ca="1" si="39"/>
        <v>1</v>
      </c>
      <c r="AM109" s="189">
        <f t="shared" ca="1" si="39"/>
        <v>1</v>
      </c>
      <c r="AN109" s="189">
        <f t="shared" ca="1" si="39"/>
        <v>1</v>
      </c>
      <c r="AO109" s="189">
        <f t="shared" ca="1" si="39"/>
        <v>1</v>
      </c>
      <c r="AP109" s="189">
        <f t="shared" ca="1" si="39"/>
        <v>1</v>
      </c>
      <c r="AQ109" s="189">
        <f t="shared" ca="1" si="39"/>
        <v>1</v>
      </c>
      <c r="AR109" s="189">
        <f t="shared" ca="1" si="39"/>
        <v>1</v>
      </c>
      <c r="AS109" s="189">
        <f t="shared" ca="1" si="39"/>
        <v>1</v>
      </c>
      <c r="AT109" s="189">
        <f t="shared" ca="1" si="39"/>
        <v>1</v>
      </c>
      <c r="AU109" s="189">
        <f t="shared" ca="1" si="39"/>
        <v>1</v>
      </c>
      <c r="AV109" s="189">
        <f t="shared" ca="1" si="39"/>
        <v>1</v>
      </c>
      <c r="AW109" s="189">
        <f t="shared" ca="1" si="39"/>
        <v>1</v>
      </c>
      <c r="AX109" s="189">
        <f t="shared" ca="1" si="39"/>
        <v>1</v>
      </c>
      <c r="AY109" s="189">
        <f t="shared" ca="1" si="39"/>
        <v>1</v>
      </c>
      <c r="AZ109" s="189">
        <f t="shared" ca="1" si="39"/>
        <v>1</v>
      </c>
      <c r="BA109" s="189">
        <f t="shared" ca="1" si="39"/>
        <v>1</v>
      </c>
      <c r="BB109" s="189">
        <f t="shared" ca="1" si="39"/>
        <v>1</v>
      </c>
      <c r="BC109" s="189">
        <f t="shared" ca="1" si="39"/>
        <v>1</v>
      </c>
      <c r="BD109" s="189">
        <f t="shared" ca="1" si="39"/>
        <v>1</v>
      </c>
      <c r="BE109" s="189">
        <f t="shared" ca="1" si="39"/>
        <v>1</v>
      </c>
      <c r="BF109" s="189">
        <f t="shared" ca="1" si="39"/>
        <v>1</v>
      </c>
      <c r="BG109" s="189">
        <f t="shared" ca="1" si="39"/>
        <v>1</v>
      </c>
      <c r="BH109" s="189">
        <f t="shared" ca="1" si="39"/>
        <v>1</v>
      </c>
      <c r="BI109" s="189">
        <f t="shared" ca="1" si="39"/>
        <v>1</v>
      </c>
      <c r="BJ109" s="189">
        <f t="shared" ca="1" si="39"/>
        <v>1</v>
      </c>
      <c r="BK109" s="189">
        <f t="shared" ca="1" si="39"/>
        <v>1</v>
      </c>
      <c r="BL109" s="189">
        <f t="shared" ca="1" si="39"/>
        <v>1</v>
      </c>
    </row>
    <row r="110" spans="1:64" s="182" customFormat="1" ht="30" hidden="1" customHeight="1">
      <c r="A110" s="183"/>
      <c r="B110" s="187" t="s">
        <v>578</v>
      </c>
      <c r="C110" s="187" t="str">
        <f>VLOOKUP(B110,'Resource Demand '!$C$4:$X$110,7,FALSE)</f>
        <v>GUrgaon</v>
      </c>
      <c r="D110" s="187" t="str">
        <f>VLOOKUP(B110,'Resource Demand '!$C$4:$X$110,8,FALSE)</f>
        <v>UHG</v>
      </c>
      <c r="E110" s="187" t="s">
        <v>68</v>
      </c>
      <c r="F110" s="268" t="s">
        <v>298</v>
      </c>
      <c r="G110" s="187" t="str">
        <f>VLOOKUP(B110,'Resource Demand '!$C$4:$X$110,10,FALSE)</f>
        <v>Technical Consultant</v>
      </c>
      <c r="H110" s="187" t="str">
        <f>VLOOKUP(B110,'Resource Demand '!$C$4:$X$110,13,FALSE)</f>
        <v>RxCCR</v>
      </c>
      <c r="I110" s="188">
        <v>43180</v>
      </c>
      <c r="J110" s="188">
        <f>VLOOKUP(B110,'Resource Demand '!$C$4:$X$110,15,FALSE)</f>
        <v>43280</v>
      </c>
      <c r="K110" s="188"/>
      <c r="L110" s="269">
        <v>1</v>
      </c>
      <c r="M110" s="189">
        <f t="shared" ca="1" si="25"/>
        <v>1</v>
      </c>
      <c r="N110" s="189">
        <f t="shared" ca="1" si="25"/>
        <v>1</v>
      </c>
      <c r="O110" s="189">
        <f t="shared" ca="1" si="25"/>
        <v>1</v>
      </c>
      <c r="P110" s="189">
        <f t="shared" ca="1" si="25"/>
        <v>1</v>
      </c>
      <c r="Q110" s="189">
        <f t="shared" ca="1" si="25"/>
        <v>1</v>
      </c>
      <c r="R110" s="189">
        <f t="shared" ca="1" si="25"/>
        <v>1</v>
      </c>
      <c r="S110" s="189">
        <f t="shared" ca="1" si="25"/>
        <v>1</v>
      </c>
      <c r="T110" s="189">
        <f t="shared" ca="1" si="25"/>
        <v>1</v>
      </c>
      <c r="U110" s="189">
        <f t="shared" ca="1" si="25"/>
        <v>1</v>
      </c>
      <c r="V110" s="189">
        <f t="shared" ca="1" si="25"/>
        <v>1</v>
      </c>
      <c r="W110" s="189">
        <f t="shared" ca="1" si="25"/>
        <v>1</v>
      </c>
      <c r="X110" s="189">
        <f t="shared" ca="1" si="25"/>
        <v>1</v>
      </c>
      <c r="Y110" s="189">
        <f t="shared" ca="1" si="25"/>
        <v>1</v>
      </c>
      <c r="Z110" s="189">
        <f t="shared" ca="1" si="25"/>
        <v>1</v>
      </c>
      <c r="AA110" s="189">
        <f t="shared" ca="1" si="25"/>
        <v>1</v>
      </c>
      <c r="AB110" s="189">
        <f t="shared" ca="1" si="25"/>
        <v>1</v>
      </c>
      <c r="AC110" s="189">
        <f t="shared" ca="1" si="39"/>
        <v>1</v>
      </c>
      <c r="AD110" s="189">
        <f t="shared" ca="1" si="39"/>
        <v>1</v>
      </c>
      <c r="AE110" s="189">
        <f t="shared" ca="1" si="39"/>
        <v>1</v>
      </c>
      <c r="AF110" s="189">
        <f t="shared" ca="1" si="39"/>
        <v>1</v>
      </c>
      <c r="AG110" s="189">
        <f t="shared" ca="1" si="39"/>
        <v>1</v>
      </c>
      <c r="AH110" s="189">
        <f t="shared" ca="1" si="39"/>
        <v>1</v>
      </c>
      <c r="AI110" s="189">
        <f t="shared" ca="1" si="39"/>
        <v>1</v>
      </c>
      <c r="AJ110" s="189">
        <f t="shared" ca="1" si="39"/>
        <v>1</v>
      </c>
      <c r="AK110" s="189">
        <f t="shared" ca="1" si="39"/>
        <v>1</v>
      </c>
      <c r="AL110" s="189">
        <f t="shared" ca="1" si="39"/>
        <v>1</v>
      </c>
      <c r="AM110" s="189">
        <f t="shared" ca="1" si="39"/>
        <v>1</v>
      </c>
      <c r="AN110" s="189">
        <f t="shared" ca="1" si="39"/>
        <v>1</v>
      </c>
      <c r="AO110" s="189">
        <f t="shared" ca="1" si="39"/>
        <v>1</v>
      </c>
      <c r="AP110" s="189">
        <f t="shared" ca="1" si="39"/>
        <v>1</v>
      </c>
      <c r="AQ110" s="189">
        <f t="shared" ca="1" si="39"/>
        <v>1</v>
      </c>
      <c r="AR110" s="189">
        <f t="shared" ca="1" si="39"/>
        <v>1</v>
      </c>
      <c r="AS110" s="189">
        <f t="shared" ca="1" si="39"/>
        <v>1</v>
      </c>
      <c r="AT110" s="189">
        <f t="shared" ca="1" si="39"/>
        <v>1</v>
      </c>
      <c r="AU110" s="189">
        <f t="shared" ca="1" si="39"/>
        <v>1</v>
      </c>
      <c r="AV110" s="189">
        <f t="shared" ca="1" si="39"/>
        <v>1</v>
      </c>
      <c r="AW110" s="189">
        <f t="shared" ca="1" si="39"/>
        <v>1</v>
      </c>
      <c r="AX110" s="189">
        <f t="shared" ca="1" si="39"/>
        <v>1</v>
      </c>
      <c r="AY110" s="189">
        <f t="shared" ca="1" si="39"/>
        <v>1</v>
      </c>
      <c r="AZ110" s="189">
        <f t="shared" ca="1" si="39"/>
        <v>1</v>
      </c>
      <c r="BA110" s="189">
        <f t="shared" ca="1" si="39"/>
        <v>1</v>
      </c>
      <c r="BB110" s="189">
        <f t="shared" ca="1" si="39"/>
        <v>1</v>
      </c>
      <c r="BC110" s="189">
        <f t="shared" ca="1" si="39"/>
        <v>1</v>
      </c>
      <c r="BD110" s="189">
        <f t="shared" ca="1" si="39"/>
        <v>1</v>
      </c>
      <c r="BE110" s="189">
        <f t="shared" ca="1" si="39"/>
        <v>1</v>
      </c>
      <c r="BF110" s="189">
        <f t="shared" ca="1" si="39"/>
        <v>1</v>
      </c>
      <c r="BG110" s="189">
        <f t="shared" ca="1" si="39"/>
        <v>1</v>
      </c>
      <c r="BH110" s="189">
        <f t="shared" ca="1" si="39"/>
        <v>1</v>
      </c>
      <c r="BI110" s="189">
        <f t="shared" ca="1" si="39"/>
        <v>1</v>
      </c>
      <c r="BJ110" s="189">
        <f t="shared" ca="1" si="39"/>
        <v>1</v>
      </c>
      <c r="BK110" s="189">
        <f t="shared" ca="1" si="39"/>
        <v>1</v>
      </c>
      <c r="BL110" s="189">
        <f t="shared" ca="1" si="39"/>
        <v>1</v>
      </c>
    </row>
    <row r="111" spans="1:64" s="182" customFormat="1" ht="30" hidden="1" customHeight="1">
      <c r="A111" s="183"/>
      <c r="B111" s="187" t="s">
        <v>579</v>
      </c>
      <c r="C111" s="187" t="str">
        <f>VLOOKUP(B111,'Resource Demand '!$C$4:$X$110,7,FALSE)</f>
        <v>GUrgaon</v>
      </c>
      <c r="D111" s="187" t="str">
        <f>VLOOKUP(B111,'Resource Demand '!$C$4:$X$110,8,FALSE)</f>
        <v>UHG</v>
      </c>
      <c r="E111" s="187" t="s">
        <v>68</v>
      </c>
      <c r="F111" s="268" t="s">
        <v>161</v>
      </c>
      <c r="G111" s="187" t="str">
        <f>VLOOKUP(B111,'Resource Demand '!$C$4:$X$110,10,FALSE)</f>
        <v>Technical Consultant</v>
      </c>
      <c r="H111" s="187" t="str">
        <f>VLOOKUP(B111,'Resource Demand '!$C$4:$X$110,13,FALSE)</f>
        <v>Emergent Case</v>
      </c>
      <c r="I111" s="188">
        <v>43181</v>
      </c>
      <c r="J111" s="188">
        <f>VLOOKUP(B111,'Resource Demand '!$C$4:$X$110,15,FALSE)</f>
        <v>43294</v>
      </c>
      <c r="K111" s="188"/>
      <c r="L111" s="269">
        <v>1</v>
      </c>
      <c r="M111" s="189">
        <f t="shared" ca="1" si="25"/>
        <v>1</v>
      </c>
      <c r="N111" s="189">
        <f t="shared" ca="1" si="25"/>
        <v>1</v>
      </c>
      <c r="O111" s="189">
        <f t="shared" ca="1" si="25"/>
        <v>1</v>
      </c>
      <c r="P111" s="189">
        <f t="shared" ca="1" si="25"/>
        <v>1</v>
      </c>
      <c r="Q111" s="189">
        <f t="shared" ca="1" si="25"/>
        <v>1</v>
      </c>
      <c r="R111" s="189">
        <f t="shared" ca="1" si="25"/>
        <v>1</v>
      </c>
      <c r="S111" s="189">
        <f t="shared" ca="1" si="25"/>
        <v>1</v>
      </c>
      <c r="T111" s="189">
        <f t="shared" ca="1" si="25"/>
        <v>1</v>
      </c>
      <c r="U111" s="189">
        <f t="shared" ca="1" si="25"/>
        <v>1</v>
      </c>
      <c r="V111" s="189">
        <f t="shared" ca="1" si="25"/>
        <v>1</v>
      </c>
      <c r="W111" s="189">
        <f t="shared" ca="1" si="25"/>
        <v>1</v>
      </c>
      <c r="X111" s="189">
        <f t="shared" ca="1" si="25"/>
        <v>1</v>
      </c>
      <c r="Y111" s="189">
        <f t="shared" ca="1" si="25"/>
        <v>1</v>
      </c>
      <c r="Z111" s="189">
        <f t="shared" ca="1" si="25"/>
        <v>1</v>
      </c>
      <c r="AA111" s="189">
        <f t="shared" ca="1" si="25"/>
        <v>1</v>
      </c>
      <c r="AB111" s="189">
        <f t="shared" ca="1" si="25"/>
        <v>1</v>
      </c>
      <c r="AC111" s="189">
        <f t="shared" ca="1" si="39"/>
        <v>1</v>
      </c>
      <c r="AD111" s="189">
        <f t="shared" ca="1" si="39"/>
        <v>1</v>
      </c>
      <c r="AE111" s="189">
        <f t="shared" ca="1" si="39"/>
        <v>1</v>
      </c>
      <c r="AF111" s="189">
        <f t="shared" ca="1" si="39"/>
        <v>1</v>
      </c>
      <c r="AG111" s="189">
        <f t="shared" ca="1" si="39"/>
        <v>1</v>
      </c>
      <c r="AH111" s="189">
        <f t="shared" ca="1" si="39"/>
        <v>1</v>
      </c>
      <c r="AI111" s="189">
        <f t="shared" ca="1" si="39"/>
        <v>1</v>
      </c>
      <c r="AJ111" s="189">
        <f t="shared" ca="1" si="39"/>
        <v>1</v>
      </c>
      <c r="AK111" s="189">
        <f t="shared" ca="1" si="39"/>
        <v>1</v>
      </c>
      <c r="AL111" s="189">
        <f t="shared" ca="1" si="39"/>
        <v>1</v>
      </c>
      <c r="AM111" s="189">
        <f t="shared" ca="1" si="39"/>
        <v>1</v>
      </c>
      <c r="AN111" s="189">
        <f t="shared" ca="1" si="39"/>
        <v>1</v>
      </c>
      <c r="AO111" s="189">
        <f t="shared" ca="1" si="39"/>
        <v>1</v>
      </c>
      <c r="AP111" s="189">
        <f t="shared" ca="1" si="39"/>
        <v>1</v>
      </c>
      <c r="AQ111" s="189">
        <f t="shared" ca="1" si="39"/>
        <v>1</v>
      </c>
      <c r="AR111" s="189">
        <f t="shared" ca="1" si="39"/>
        <v>1</v>
      </c>
      <c r="AS111" s="189">
        <f t="shared" ca="1" si="39"/>
        <v>1</v>
      </c>
      <c r="AT111" s="189">
        <f t="shared" ca="1" si="39"/>
        <v>1</v>
      </c>
      <c r="AU111" s="189">
        <f t="shared" ca="1" si="39"/>
        <v>1</v>
      </c>
      <c r="AV111" s="189">
        <f t="shared" ca="1" si="39"/>
        <v>1</v>
      </c>
      <c r="AW111" s="189">
        <f t="shared" ca="1" si="39"/>
        <v>1</v>
      </c>
      <c r="AX111" s="189">
        <f t="shared" ca="1" si="39"/>
        <v>1</v>
      </c>
      <c r="AY111" s="189">
        <f t="shared" ca="1" si="39"/>
        <v>1</v>
      </c>
      <c r="AZ111" s="189">
        <f t="shared" ca="1" si="39"/>
        <v>1</v>
      </c>
      <c r="BA111" s="189">
        <f t="shared" ca="1" si="39"/>
        <v>1</v>
      </c>
      <c r="BB111" s="189">
        <f t="shared" ca="1" si="39"/>
        <v>1</v>
      </c>
      <c r="BC111" s="189">
        <f t="shared" ca="1" si="39"/>
        <v>1</v>
      </c>
      <c r="BD111" s="189">
        <f t="shared" ca="1" si="39"/>
        <v>1</v>
      </c>
      <c r="BE111" s="189">
        <f t="shared" ca="1" si="39"/>
        <v>1</v>
      </c>
      <c r="BF111" s="189">
        <f t="shared" ca="1" si="39"/>
        <v>1</v>
      </c>
      <c r="BG111" s="189">
        <f t="shared" ca="1" si="39"/>
        <v>1</v>
      </c>
      <c r="BH111" s="189">
        <f t="shared" ca="1" si="39"/>
        <v>1</v>
      </c>
      <c r="BI111" s="189">
        <f t="shared" ca="1" si="39"/>
        <v>1</v>
      </c>
      <c r="BJ111" s="189">
        <f t="shared" ca="1" si="39"/>
        <v>1</v>
      </c>
      <c r="BK111" s="189">
        <f t="shared" ca="1" si="39"/>
        <v>1</v>
      </c>
      <c r="BL111" s="189">
        <f t="shared" ca="1" si="39"/>
        <v>1</v>
      </c>
    </row>
    <row r="112" spans="1:64" s="182" customFormat="1" ht="30" hidden="1" customHeight="1">
      <c r="A112" s="183"/>
      <c r="B112" s="194" t="s">
        <v>584</v>
      </c>
      <c r="C112" s="187" t="str">
        <f>VLOOKUP(B112,'Resource Demand '!$C$4:$X$110,7,FALSE)</f>
        <v>Muscat</v>
      </c>
      <c r="D112" s="187" t="str">
        <f>VLOOKUP(B112,'Resource Demand '!$C$4:$X$110,8,FALSE)</f>
        <v>Bank Dhofar</v>
      </c>
      <c r="E112" s="187" t="s">
        <v>495</v>
      </c>
      <c r="F112" s="268" t="s">
        <v>175</v>
      </c>
      <c r="G112" s="187" t="str">
        <f>VLOOKUP(B112,'Resource Demand '!$C$4:$X$110,10,FALSE)</f>
        <v>Trainer</v>
      </c>
      <c r="H112" s="187">
        <f>VLOOKUP(B112,'Resource Demand '!$C$4:$X$110,13,FALSE)</f>
        <v>0</v>
      </c>
      <c r="I112" s="188">
        <v>43170</v>
      </c>
      <c r="J112" s="188">
        <v>43180</v>
      </c>
      <c r="K112" s="188" t="s">
        <v>744</v>
      </c>
      <c r="L112" s="269">
        <v>1</v>
      </c>
      <c r="M112" s="189">
        <f t="shared" ca="1" si="25"/>
        <v>0</v>
      </c>
      <c r="N112" s="189">
        <f t="shared" ca="1" si="33"/>
        <v>0</v>
      </c>
      <c r="O112" s="189">
        <f t="shared" ca="1" si="33"/>
        <v>0</v>
      </c>
      <c r="P112" s="189">
        <f t="shared" ca="1" si="33"/>
        <v>0</v>
      </c>
      <c r="Q112" s="189">
        <f t="shared" ca="1" si="33"/>
        <v>0</v>
      </c>
      <c r="R112" s="189">
        <f t="shared" ca="1" si="33"/>
        <v>0</v>
      </c>
      <c r="S112" s="189">
        <f t="shared" ca="1" si="33"/>
        <v>0</v>
      </c>
      <c r="T112" s="189">
        <f t="shared" ca="1" si="33"/>
        <v>0</v>
      </c>
      <c r="U112" s="189">
        <f t="shared" ca="1" si="33"/>
        <v>0</v>
      </c>
      <c r="V112" s="189">
        <f t="shared" ca="1" si="33"/>
        <v>0</v>
      </c>
      <c r="W112" s="189">
        <f t="shared" ca="1" si="32"/>
        <v>0</v>
      </c>
      <c r="X112" s="189">
        <f t="shared" ca="1" si="32"/>
        <v>0</v>
      </c>
      <c r="Y112" s="189">
        <f t="shared" ca="1" si="32"/>
        <v>0</v>
      </c>
      <c r="Z112" s="189">
        <f t="shared" ca="1" si="32"/>
        <v>0</v>
      </c>
      <c r="AA112" s="189">
        <f t="shared" ca="1" si="32"/>
        <v>0</v>
      </c>
      <c r="AB112" s="189">
        <f t="shared" ca="1" si="32"/>
        <v>0</v>
      </c>
      <c r="AC112" s="189">
        <f t="shared" ca="1" si="32"/>
        <v>0</v>
      </c>
      <c r="AD112" s="189">
        <f t="shared" ca="1" si="32"/>
        <v>0</v>
      </c>
      <c r="AE112" s="189">
        <f t="shared" ca="1" si="32"/>
        <v>0</v>
      </c>
      <c r="AF112" s="189">
        <f t="shared" ca="1" si="32"/>
        <v>0</v>
      </c>
      <c r="AG112" s="189">
        <f t="shared" ca="1" si="34"/>
        <v>0</v>
      </c>
      <c r="AH112" s="189">
        <f t="shared" ca="1" si="34"/>
        <v>0</v>
      </c>
      <c r="AI112" s="189">
        <f t="shared" ca="1" si="34"/>
        <v>0</v>
      </c>
      <c r="AJ112" s="189">
        <f t="shared" ca="1" si="34"/>
        <v>0</v>
      </c>
      <c r="AK112" s="189">
        <f t="shared" ca="1" si="34"/>
        <v>0</v>
      </c>
      <c r="AL112" s="189">
        <f t="shared" ca="1" si="34"/>
        <v>0</v>
      </c>
      <c r="AM112" s="189">
        <f t="shared" ca="1" si="34"/>
        <v>0</v>
      </c>
      <c r="AN112" s="189">
        <f t="shared" ca="1" si="34"/>
        <v>0</v>
      </c>
      <c r="AO112" s="189">
        <f t="shared" ca="1" si="34"/>
        <v>0</v>
      </c>
      <c r="AP112" s="189">
        <f t="shared" ca="1" si="34"/>
        <v>0</v>
      </c>
      <c r="AQ112" s="189">
        <f t="shared" ca="1" si="35"/>
        <v>0</v>
      </c>
      <c r="AR112" s="189">
        <f t="shared" ca="1" si="35"/>
        <v>0</v>
      </c>
      <c r="AS112" s="189">
        <f t="shared" ca="1" si="35"/>
        <v>0</v>
      </c>
      <c r="AT112" s="189">
        <f t="shared" ca="1" si="35"/>
        <v>0</v>
      </c>
      <c r="AU112" s="189">
        <f t="shared" ca="1" si="35"/>
        <v>0</v>
      </c>
      <c r="AV112" s="189">
        <f t="shared" ca="1" si="35"/>
        <v>0</v>
      </c>
      <c r="AW112" s="189">
        <f t="shared" ca="1" si="35"/>
        <v>0</v>
      </c>
      <c r="AX112" s="189">
        <f t="shared" ca="1" si="35"/>
        <v>0</v>
      </c>
      <c r="AY112" s="189">
        <f t="shared" ca="1" si="35"/>
        <v>0</v>
      </c>
      <c r="AZ112" s="189">
        <f t="shared" ca="1" si="35"/>
        <v>0</v>
      </c>
      <c r="BA112" s="189">
        <f t="shared" ca="1" si="31"/>
        <v>0</v>
      </c>
      <c r="BB112" s="189">
        <f t="shared" ca="1" si="31"/>
        <v>0</v>
      </c>
      <c r="BC112" s="189">
        <f t="shared" ca="1" si="31"/>
        <v>0</v>
      </c>
      <c r="BD112" s="189">
        <f t="shared" ca="1" si="31"/>
        <v>0</v>
      </c>
      <c r="BE112" s="189">
        <f t="shared" ca="1" si="31"/>
        <v>0</v>
      </c>
      <c r="BF112" s="189">
        <f t="shared" ca="1" si="31"/>
        <v>0</v>
      </c>
      <c r="BG112" s="189">
        <f t="shared" ca="1" si="31"/>
        <v>0</v>
      </c>
      <c r="BH112" s="189">
        <f t="shared" ca="1" si="31"/>
        <v>0</v>
      </c>
      <c r="BI112" s="189">
        <f t="shared" ca="1" si="31"/>
        <v>0</v>
      </c>
      <c r="BJ112" s="189">
        <f t="shared" ca="1" si="31"/>
        <v>0</v>
      </c>
      <c r="BK112" s="189">
        <f t="shared" ca="1" si="31"/>
        <v>0</v>
      </c>
      <c r="BL112" s="189">
        <f t="shared" ref="BA112:BL139" ca="1" si="40">IF((AND(BL$6&gt;=$I112,BL$6&lt;=$J112)),$L112,0)</f>
        <v>0</v>
      </c>
    </row>
    <row r="113" spans="1:64" s="182" customFormat="1" ht="30" hidden="1" customHeight="1">
      <c r="A113" s="183"/>
      <c r="B113" s="187" t="s">
        <v>750</v>
      </c>
      <c r="C113" s="187" t="str">
        <f>VLOOKUP(B113,'Resource Demand '!$C$4:$X$110,7,FALSE)</f>
        <v>Bangalore</v>
      </c>
      <c r="D113" s="187" t="str">
        <f>VLOOKUP(B113,'Resource Demand '!$C$4:$X$110,8,FALSE)</f>
        <v>FADV</v>
      </c>
      <c r="E113" s="187" t="s">
        <v>68</v>
      </c>
      <c r="F113" s="196" t="s">
        <v>192</v>
      </c>
      <c r="G113" s="187" t="s">
        <v>181</v>
      </c>
      <c r="H113" s="187" t="str">
        <f>VLOOKUP(B113,'Resource Demand '!$C$4:$X$110,13,FALSE)</f>
        <v>DQF Legacy</v>
      </c>
      <c r="I113" s="188">
        <v>43184</v>
      </c>
      <c r="J113" s="188">
        <v>43190</v>
      </c>
      <c r="K113" s="188"/>
      <c r="L113" s="269">
        <v>1</v>
      </c>
      <c r="M113" s="189">
        <f t="shared" ca="1" si="25"/>
        <v>0</v>
      </c>
      <c r="N113" s="189">
        <f t="shared" ca="1" si="33"/>
        <v>0</v>
      </c>
      <c r="O113" s="189">
        <f t="shared" ca="1" si="33"/>
        <v>1</v>
      </c>
      <c r="P113" s="189">
        <f t="shared" ca="1" si="33"/>
        <v>1</v>
      </c>
      <c r="Q113" s="189">
        <f t="shared" ca="1" si="33"/>
        <v>1</v>
      </c>
      <c r="R113" s="189">
        <f t="shared" ca="1" si="33"/>
        <v>1</v>
      </c>
      <c r="S113" s="189">
        <f t="shared" ca="1" si="33"/>
        <v>1</v>
      </c>
      <c r="T113" s="189">
        <f t="shared" ca="1" si="33"/>
        <v>1</v>
      </c>
      <c r="U113" s="189">
        <f t="shared" ca="1" si="33"/>
        <v>1</v>
      </c>
      <c r="V113" s="189">
        <f t="shared" ca="1" si="33"/>
        <v>0</v>
      </c>
      <c r="W113" s="189">
        <f t="shared" ca="1" si="32"/>
        <v>0</v>
      </c>
      <c r="X113" s="189">
        <f t="shared" ca="1" si="32"/>
        <v>0</v>
      </c>
      <c r="Y113" s="189">
        <f t="shared" ca="1" si="32"/>
        <v>0</v>
      </c>
      <c r="Z113" s="189">
        <f t="shared" ca="1" si="32"/>
        <v>0</v>
      </c>
      <c r="AA113" s="189">
        <f t="shared" ca="1" si="32"/>
        <v>0</v>
      </c>
      <c r="AB113" s="189">
        <f t="shared" ca="1" si="32"/>
        <v>0</v>
      </c>
      <c r="AC113" s="189">
        <f t="shared" ca="1" si="32"/>
        <v>0</v>
      </c>
      <c r="AD113" s="189">
        <f t="shared" ca="1" si="32"/>
        <v>0</v>
      </c>
      <c r="AE113" s="189">
        <f t="shared" ca="1" si="32"/>
        <v>0</v>
      </c>
      <c r="AF113" s="189">
        <f t="shared" ca="1" si="32"/>
        <v>0</v>
      </c>
      <c r="AG113" s="189">
        <f t="shared" ca="1" si="34"/>
        <v>0</v>
      </c>
      <c r="AH113" s="189">
        <f t="shared" ca="1" si="34"/>
        <v>0</v>
      </c>
      <c r="AI113" s="189">
        <f t="shared" ca="1" si="34"/>
        <v>0</v>
      </c>
      <c r="AJ113" s="189">
        <f t="shared" ca="1" si="34"/>
        <v>0</v>
      </c>
      <c r="AK113" s="189">
        <f t="shared" ca="1" si="34"/>
        <v>0</v>
      </c>
      <c r="AL113" s="189">
        <f t="shared" ca="1" si="34"/>
        <v>0</v>
      </c>
      <c r="AM113" s="189">
        <f t="shared" ca="1" si="34"/>
        <v>0</v>
      </c>
      <c r="AN113" s="189">
        <f t="shared" ca="1" si="34"/>
        <v>0</v>
      </c>
      <c r="AO113" s="189">
        <f t="shared" ca="1" si="34"/>
        <v>0</v>
      </c>
      <c r="AP113" s="189">
        <f t="shared" ca="1" si="34"/>
        <v>0</v>
      </c>
      <c r="AQ113" s="189">
        <f t="shared" ca="1" si="35"/>
        <v>0</v>
      </c>
      <c r="AR113" s="189">
        <f t="shared" ca="1" si="35"/>
        <v>0</v>
      </c>
      <c r="AS113" s="189">
        <f t="shared" ca="1" si="35"/>
        <v>0</v>
      </c>
      <c r="AT113" s="189">
        <f t="shared" ca="1" si="35"/>
        <v>0</v>
      </c>
      <c r="AU113" s="189">
        <f t="shared" ca="1" si="35"/>
        <v>0</v>
      </c>
      <c r="AV113" s="189">
        <f t="shared" ca="1" si="35"/>
        <v>0</v>
      </c>
      <c r="AW113" s="189">
        <f t="shared" ca="1" si="35"/>
        <v>0</v>
      </c>
      <c r="AX113" s="189">
        <f t="shared" ca="1" si="35"/>
        <v>0</v>
      </c>
      <c r="AY113" s="189">
        <f t="shared" ca="1" si="35"/>
        <v>0</v>
      </c>
      <c r="AZ113" s="189">
        <f t="shared" ca="1" si="35"/>
        <v>0</v>
      </c>
      <c r="BA113" s="189">
        <f t="shared" ca="1" si="40"/>
        <v>0</v>
      </c>
      <c r="BB113" s="189">
        <f t="shared" ca="1" si="40"/>
        <v>0</v>
      </c>
      <c r="BC113" s="189">
        <f t="shared" ca="1" si="40"/>
        <v>0</v>
      </c>
      <c r="BD113" s="189">
        <f t="shared" ca="1" si="40"/>
        <v>0</v>
      </c>
      <c r="BE113" s="189">
        <f t="shared" ca="1" si="40"/>
        <v>0</v>
      </c>
      <c r="BF113" s="189">
        <f t="shared" ca="1" si="40"/>
        <v>0</v>
      </c>
      <c r="BG113" s="189">
        <f t="shared" ca="1" si="40"/>
        <v>0</v>
      </c>
      <c r="BH113" s="189">
        <f t="shared" ca="1" si="40"/>
        <v>0</v>
      </c>
      <c r="BI113" s="189">
        <f t="shared" ca="1" si="40"/>
        <v>0</v>
      </c>
      <c r="BJ113" s="189">
        <f t="shared" ca="1" si="40"/>
        <v>0</v>
      </c>
      <c r="BK113" s="189">
        <f t="shared" ca="1" si="40"/>
        <v>0</v>
      </c>
      <c r="BL113" s="189">
        <f t="shared" ca="1" si="40"/>
        <v>0</v>
      </c>
    </row>
    <row r="114" spans="1:64" s="182" customFormat="1" ht="30" hidden="1" customHeight="1">
      <c r="A114" s="183"/>
      <c r="B114" s="187" t="s">
        <v>756</v>
      </c>
      <c r="C114" s="187" t="str">
        <f>VLOOKUP(B114,'Resource Demand '!$C$4:$X$110,7,FALSE)</f>
        <v>Bangalore</v>
      </c>
      <c r="D114" s="187" t="str">
        <f>VLOOKUP(B114,'Resource Demand '!$C$4:$X$110,8,FALSE)</f>
        <v>FADV</v>
      </c>
      <c r="E114" s="187" t="s">
        <v>68</v>
      </c>
      <c r="F114" s="187" t="s">
        <v>757</v>
      </c>
      <c r="G114" s="187" t="str">
        <f>VLOOKUP(B114,'Resource Demand '!$C$4:$X$110,10,FALSE)</f>
        <v>SA</v>
      </c>
      <c r="H114" s="187" t="str">
        <f>VLOOKUP(B114,'Resource Demand '!$C$4:$X$110,13,FALSE)</f>
        <v>DQF Legacy</v>
      </c>
      <c r="I114" s="188">
        <v>43185</v>
      </c>
      <c r="J114" s="188">
        <f>VLOOKUP(B114,'Resource Demand '!$C$4:$X$110,15,FALSE)</f>
        <v>43251</v>
      </c>
      <c r="K114" s="188"/>
      <c r="L114" s="269">
        <v>1</v>
      </c>
      <c r="M114" s="189">
        <f t="shared" ref="M114:BL114" ca="1" si="41">IF((AND(M$6&gt;=$I114,M$6&lt;=$J114)),$L114,0)</f>
        <v>0</v>
      </c>
      <c r="N114" s="189">
        <f t="shared" ca="1" si="41"/>
        <v>0</v>
      </c>
      <c r="O114" s="189">
        <f t="shared" ca="1" si="41"/>
        <v>0</v>
      </c>
      <c r="P114" s="189">
        <f t="shared" ca="1" si="41"/>
        <v>1</v>
      </c>
      <c r="Q114" s="189">
        <f t="shared" ca="1" si="41"/>
        <v>1</v>
      </c>
      <c r="R114" s="189">
        <f t="shared" ca="1" si="41"/>
        <v>1</v>
      </c>
      <c r="S114" s="189">
        <f t="shared" ca="1" si="41"/>
        <v>1</v>
      </c>
      <c r="T114" s="189">
        <f t="shared" ca="1" si="41"/>
        <v>1</v>
      </c>
      <c r="U114" s="189">
        <f t="shared" ca="1" si="41"/>
        <v>1</v>
      </c>
      <c r="V114" s="189">
        <f t="shared" ca="1" si="41"/>
        <v>1</v>
      </c>
      <c r="W114" s="189">
        <f t="shared" ca="1" si="41"/>
        <v>1</v>
      </c>
      <c r="X114" s="189">
        <f t="shared" ca="1" si="41"/>
        <v>1</v>
      </c>
      <c r="Y114" s="189">
        <f t="shared" ca="1" si="41"/>
        <v>1</v>
      </c>
      <c r="Z114" s="189">
        <f t="shared" ca="1" si="41"/>
        <v>1</v>
      </c>
      <c r="AA114" s="189">
        <f t="shared" ca="1" si="41"/>
        <v>1</v>
      </c>
      <c r="AB114" s="189">
        <f t="shared" ca="1" si="41"/>
        <v>1</v>
      </c>
      <c r="AC114" s="189">
        <f t="shared" ca="1" si="41"/>
        <v>1</v>
      </c>
      <c r="AD114" s="189">
        <f t="shared" ca="1" si="41"/>
        <v>1</v>
      </c>
      <c r="AE114" s="189">
        <f t="shared" ca="1" si="41"/>
        <v>1</v>
      </c>
      <c r="AF114" s="189">
        <f t="shared" ca="1" si="41"/>
        <v>1</v>
      </c>
      <c r="AG114" s="189">
        <f t="shared" ca="1" si="41"/>
        <v>1</v>
      </c>
      <c r="AH114" s="189">
        <f t="shared" ca="1" si="41"/>
        <v>1</v>
      </c>
      <c r="AI114" s="189">
        <f t="shared" ca="1" si="41"/>
        <v>1</v>
      </c>
      <c r="AJ114" s="189">
        <f t="shared" ca="1" si="41"/>
        <v>1</v>
      </c>
      <c r="AK114" s="189">
        <f t="shared" ca="1" si="41"/>
        <v>1</v>
      </c>
      <c r="AL114" s="189">
        <f t="shared" ca="1" si="41"/>
        <v>1</v>
      </c>
      <c r="AM114" s="189">
        <f t="shared" ca="1" si="41"/>
        <v>1</v>
      </c>
      <c r="AN114" s="189">
        <f t="shared" ca="1" si="41"/>
        <v>1</v>
      </c>
      <c r="AO114" s="189">
        <f t="shared" ca="1" si="41"/>
        <v>1</v>
      </c>
      <c r="AP114" s="189">
        <f t="shared" ca="1" si="41"/>
        <v>1</v>
      </c>
      <c r="AQ114" s="189">
        <f t="shared" ca="1" si="41"/>
        <v>1</v>
      </c>
      <c r="AR114" s="189">
        <f t="shared" ca="1" si="41"/>
        <v>1</v>
      </c>
      <c r="AS114" s="189">
        <f t="shared" ca="1" si="41"/>
        <v>1</v>
      </c>
      <c r="AT114" s="189">
        <f t="shared" ca="1" si="41"/>
        <v>1</v>
      </c>
      <c r="AU114" s="189">
        <f t="shared" ca="1" si="41"/>
        <v>1</v>
      </c>
      <c r="AV114" s="189">
        <f t="shared" ca="1" si="41"/>
        <v>1</v>
      </c>
      <c r="AW114" s="189">
        <f t="shared" ca="1" si="41"/>
        <v>1</v>
      </c>
      <c r="AX114" s="189">
        <f t="shared" ca="1" si="41"/>
        <v>1</v>
      </c>
      <c r="AY114" s="189">
        <f t="shared" ca="1" si="41"/>
        <v>1</v>
      </c>
      <c r="AZ114" s="189">
        <f t="shared" ca="1" si="41"/>
        <v>1</v>
      </c>
      <c r="BA114" s="189">
        <f t="shared" ca="1" si="41"/>
        <v>1</v>
      </c>
      <c r="BB114" s="189">
        <f t="shared" ca="1" si="41"/>
        <v>1</v>
      </c>
      <c r="BC114" s="189">
        <f t="shared" ca="1" si="41"/>
        <v>1</v>
      </c>
      <c r="BD114" s="189">
        <f t="shared" ca="1" si="41"/>
        <v>1</v>
      </c>
      <c r="BE114" s="189">
        <f t="shared" ca="1" si="41"/>
        <v>1</v>
      </c>
      <c r="BF114" s="189">
        <f t="shared" ca="1" si="41"/>
        <v>1</v>
      </c>
      <c r="BG114" s="189">
        <f t="shared" ca="1" si="41"/>
        <v>1</v>
      </c>
      <c r="BH114" s="189">
        <f t="shared" ca="1" si="41"/>
        <v>1</v>
      </c>
      <c r="BI114" s="189">
        <f t="shared" ca="1" si="41"/>
        <v>1</v>
      </c>
      <c r="BJ114" s="189">
        <f t="shared" ca="1" si="41"/>
        <v>1</v>
      </c>
      <c r="BK114" s="189">
        <f t="shared" ca="1" si="41"/>
        <v>1</v>
      </c>
      <c r="BL114" s="189">
        <f t="shared" ca="1" si="41"/>
        <v>1</v>
      </c>
    </row>
    <row r="115" spans="1:64" s="182" customFormat="1" ht="30" hidden="1" customHeight="1">
      <c r="A115" s="183"/>
      <c r="B115" s="187" t="s">
        <v>750</v>
      </c>
      <c r="C115" s="187" t="str">
        <f>VLOOKUP(B115,'Resource Demand '!$C$4:$X$110,7,FALSE)</f>
        <v>Bangalore</v>
      </c>
      <c r="D115" s="187" t="str">
        <f>VLOOKUP(B115,'Resource Demand '!$C$4:$X$110,8,FALSE)</f>
        <v>FADV</v>
      </c>
      <c r="E115" s="187" t="s">
        <v>68</v>
      </c>
      <c r="F115" s="187" t="s">
        <v>236</v>
      </c>
      <c r="G115" s="187" t="str">
        <f>VLOOKUP(B115,'Resource Demand '!$C$4:$X$110,10,FALSE)</f>
        <v>Technical Consultant</v>
      </c>
      <c r="H115" s="187" t="str">
        <f>VLOOKUP(B115,'Resource Demand '!$C$4:$X$110,13,FALSE)</f>
        <v>DQF Legacy</v>
      </c>
      <c r="I115" s="188">
        <v>43185</v>
      </c>
      <c r="J115" s="188">
        <f>VLOOKUP(B115,'Resource Demand '!$C$4:$X$110,15,FALSE)</f>
        <v>43251</v>
      </c>
      <c r="K115" s="188"/>
      <c r="L115" s="269">
        <v>1</v>
      </c>
      <c r="M115" s="189">
        <f t="shared" ca="1" si="25"/>
        <v>0</v>
      </c>
      <c r="N115" s="189">
        <f t="shared" ca="1" si="33"/>
        <v>0</v>
      </c>
      <c r="O115" s="189">
        <f t="shared" ca="1" si="33"/>
        <v>0</v>
      </c>
      <c r="P115" s="189">
        <f t="shared" ca="1" si="33"/>
        <v>1</v>
      </c>
      <c r="Q115" s="189">
        <f t="shared" ca="1" si="33"/>
        <v>1</v>
      </c>
      <c r="R115" s="189">
        <f t="shared" ca="1" si="33"/>
        <v>1</v>
      </c>
      <c r="S115" s="189">
        <f t="shared" ca="1" si="33"/>
        <v>1</v>
      </c>
      <c r="T115" s="189">
        <f t="shared" ca="1" si="33"/>
        <v>1</v>
      </c>
      <c r="U115" s="189">
        <f t="shared" ca="1" si="33"/>
        <v>1</v>
      </c>
      <c r="V115" s="189">
        <f t="shared" ca="1" si="33"/>
        <v>1</v>
      </c>
      <c r="W115" s="189">
        <f t="shared" ca="1" si="32"/>
        <v>1</v>
      </c>
      <c r="X115" s="189">
        <f t="shared" ca="1" si="32"/>
        <v>1</v>
      </c>
      <c r="Y115" s="189">
        <f t="shared" ca="1" si="32"/>
        <v>1</v>
      </c>
      <c r="Z115" s="189">
        <f t="shared" ca="1" si="32"/>
        <v>1</v>
      </c>
      <c r="AA115" s="189">
        <f t="shared" ca="1" si="32"/>
        <v>1</v>
      </c>
      <c r="AB115" s="189">
        <f t="shared" ca="1" si="32"/>
        <v>1</v>
      </c>
      <c r="AC115" s="189">
        <f t="shared" ca="1" si="32"/>
        <v>1</v>
      </c>
      <c r="AD115" s="189">
        <f t="shared" ca="1" si="32"/>
        <v>1</v>
      </c>
      <c r="AE115" s="189">
        <f t="shared" ca="1" si="32"/>
        <v>1</v>
      </c>
      <c r="AF115" s="189">
        <f t="shared" ca="1" si="32"/>
        <v>1</v>
      </c>
      <c r="AG115" s="189">
        <f t="shared" ca="1" si="34"/>
        <v>1</v>
      </c>
      <c r="AH115" s="189">
        <f t="shared" ca="1" si="34"/>
        <v>1</v>
      </c>
      <c r="AI115" s="189">
        <f t="shared" ca="1" si="34"/>
        <v>1</v>
      </c>
      <c r="AJ115" s="189">
        <f t="shared" ca="1" si="34"/>
        <v>1</v>
      </c>
      <c r="AK115" s="189">
        <f t="shared" ca="1" si="34"/>
        <v>1</v>
      </c>
      <c r="AL115" s="189">
        <f t="shared" ca="1" si="34"/>
        <v>1</v>
      </c>
      <c r="AM115" s="189">
        <f t="shared" ca="1" si="34"/>
        <v>1</v>
      </c>
      <c r="AN115" s="189">
        <f t="shared" ca="1" si="34"/>
        <v>1</v>
      </c>
      <c r="AO115" s="189">
        <f t="shared" ca="1" si="34"/>
        <v>1</v>
      </c>
      <c r="AP115" s="189">
        <f t="shared" ca="1" si="34"/>
        <v>1</v>
      </c>
      <c r="AQ115" s="189">
        <f t="shared" ca="1" si="35"/>
        <v>1</v>
      </c>
      <c r="AR115" s="189">
        <f t="shared" ca="1" si="35"/>
        <v>1</v>
      </c>
      <c r="AS115" s="189">
        <f t="shared" ca="1" si="35"/>
        <v>1</v>
      </c>
      <c r="AT115" s="189">
        <f t="shared" ca="1" si="35"/>
        <v>1</v>
      </c>
      <c r="AU115" s="189">
        <f t="shared" ca="1" si="35"/>
        <v>1</v>
      </c>
      <c r="AV115" s="189">
        <f t="shared" ca="1" si="35"/>
        <v>1</v>
      </c>
      <c r="AW115" s="189">
        <f t="shared" ca="1" si="35"/>
        <v>1</v>
      </c>
      <c r="AX115" s="189">
        <f t="shared" ca="1" si="35"/>
        <v>1</v>
      </c>
      <c r="AY115" s="189">
        <f t="shared" ca="1" si="35"/>
        <v>1</v>
      </c>
      <c r="AZ115" s="189">
        <f t="shared" ca="1" si="35"/>
        <v>1</v>
      </c>
      <c r="BA115" s="189">
        <f t="shared" ca="1" si="40"/>
        <v>1</v>
      </c>
      <c r="BB115" s="189">
        <f t="shared" ca="1" si="40"/>
        <v>1</v>
      </c>
      <c r="BC115" s="189">
        <f t="shared" ca="1" si="40"/>
        <v>1</v>
      </c>
      <c r="BD115" s="189">
        <f t="shared" ca="1" si="40"/>
        <v>1</v>
      </c>
      <c r="BE115" s="189">
        <f t="shared" ca="1" si="40"/>
        <v>1</v>
      </c>
      <c r="BF115" s="189">
        <f t="shared" ca="1" si="40"/>
        <v>1</v>
      </c>
      <c r="BG115" s="189">
        <f t="shared" ca="1" si="40"/>
        <v>1</v>
      </c>
      <c r="BH115" s="189">
        <f t="shared" ca="1" si="40"/>
        <v>1</v>
      </c>
      <c r="BI115" s="189">
        <f t="shared" ca="1" si="40"/>
        <v>1</v>
      </c>
      <c r="BJ115" s="189">
        <f t="shared" ca="1" si="40"/>
        <v>1</v>
      </c>
      <c r="BK115" s="189">
        <f t="shared" ca="1" si="40"/>
        <v>1</v>
      </c>
      <c r="BL115" s="189">
        <f t="shared" ca="1" si="40"/>
        <v>1</v>
      </c>
    </row>
    <row r="116" spans="1:64" s="182" customFormat="1" ht="30" hidden="1" customHeight="1">
      <c r="A116" s="183"/>
      <c r="B116" s="187" t="s">
        <v>750</v>
      </c>
      <c r="C116" s="187" t="str">
        <f>VLOOKUP(B116,'Resource Demand '!$C$4:$X$110,7,FALSE)</f>
        <v>Bangalore</v>
      </c>
      <c r="D116" s="187" t="str">
        <f>VLOOKUP(B116,'Resource Demand '!$C$4:$X$110,8,FALSE)</f>
        <v>FADV</v>
      </c>
      <c r="E116" s="187" t="s">
        <v>68</v>
      </c>
      <c r="F116" s="440" t="s">
        <v>297</v>
      </c>
      <c r="G116" s="187" t="str">
        <f>VLOOKUP(B116,'Resource Demand '!$C$4:$X$110,10,FALSE)</f>
        <v>Technical Consultant</v>
      </c>
      <c r="H116" s="187" t="str">
        <f>VLOOKUP(B116,'Resource Demand '!$C$4:$X$110,13,FALSE)</f>
        <v>DQF Legacy</v>
      </c>
      <c r="I116" s="188">
        <v>43185</v>
      </c>
      <c r="J116" s="188">
        <f>VLOOKUP(B116,'Resource Demand '!$C$4:$X$110,15,FALSE)</f>
        <v>43251</v>
      </c>
      <c r="K116" s="188"/>
      <c r="L116" s="269">
        <v>1</v>
      </c>
      <c r="M116" s="189">
        <f t="shared" ca="1" si="25"/>
        <v>0</v>
      </c>
      <c r="N116" s="189">
        <f t="shared" ca="1" si="33"/>
        <v>0</v>
      </c>
      <c r="O116" s="189">
        <f t="shared" ca="1" si="33"/>
        <v>0</v>
      </c>
      <c r="P116" s="189">
        <f t="shared" ca="1" si="33"/>
        <v>1</v>
      </c>
      <c r="Q116" s="189">
        <f t="shared" ca="1" si="33"/>
        <v>1</v>
      </c>
      <c r="R116" s="189">
        <f t="shared" ca="1" si="33"/>
        <v>1</v>
      </c>
      <c r="S116" s="189">
        <f t="shared" ca="1" si="33"/>
        <v>1</v>
      </c>
      <c r="T116" s="189">
        <f t="shared" ca="1" si="33"/>
        <v>1</v>
      </c>
      <c r="U116" s="189">
        <f t="shared" ca="1" si="33"/>
        <v>1</v>
      </c>
      <c r="V116" s="189">
        <f t="shared" ca="1" si="33"/>
        <v>1</v>
      </c>
      <c r="W116" s="189">
        <f t="shared" ca="1" si="32"/>
        <v>1</v>
      </c>
      <c r="X116" s="189">
        <f t="shared" ca="1" si="32"/>
        <v>1</v>
      </c>
      <c r="Y116" s="189">
        <f t="shared" ca="1" si="32"/>
        <v>1</v>
      </c>
      <c r="Z116" s="189">
        <f t="shared" ca="1" si="32"/>
        <v>1</v>
      </c>
      <c r="AA116" s="189">
        <f t="shared" ca="1" si="32"/>
        <v>1</v>
      </c>
      <c r="AB116" s="189">
        <f t="shared" ca="1" si="32"/>
        <v>1</v>
      </c>
      <c r="AC116" s="189">
        <f t="shared" ca="1" si="32"/>
        <v>1</v>
      </c>
      <c r="AD116" s="189">
        <f t="shared" ca="1" si="32"/>
        <v>1</v>
      </c>
      <c r="AE116" s="189">
        <f t="shared" ca="1" si="32"/>
        <v>1</v>
      </c>
      <c r="AF116" s="189">
        <f t="shared" ca="1" si="32"/>
        <v>1</v>
      </c>
      <c r="AG116" s="189">
        <f t="shared" ca="1" si="34"/>
        <v>1</v>
      </c>
      <c r="AH116" s="189">
        <f t="shared" ca="1" si="34"/>
        <v>1</v>
      </c>
      <c r="AI116" s="189">
        <f t="shared" ca="1" si="34"/>
        <v>1</v>
      </c>
      <c r="AJ116" s="189">
        <f t="shared" ca="1" si="34"/>
        <v>1</v>
      </c>
      <c r="AK116" s="189">
        <f t="shared" ca="1" si="34"/>
        <v>1</v>
      </c>
      <c r="AL116" s="189">
        <f t="shared" ca="1" si="34"/>
        <v>1</v>
      </c>
      <c r="AM116" s="189">
        <f t="shared" ca="1" si="34"/>
        <v>1</v>
      </c>
      <c r="AN116" s="189">
        <f t="shared" ca="1" si="34"/>
        <v>1</v>
      </c>
      <c r="AO116" s="189">
        <f t="shared" ca="1" si="34"/>
        <v>1</v>
      </c>
      <c r="AP116" s="189">
        <f t="shared" ca="1" si="34"/>
        <v>1</v>
      </c>
      <c r="AQ116" s="189">
        <f t="shared" ca="1" si="35"/>
        <v>1</v>
      </c>
      <c r="AR116" s="189">
        <f t="shared" ca="1" si="35"/>
        <v>1</v>
      </c>
      <c r="AS116" s="189">
        <f t="shared" ca="1" si="35"/>
        <v>1</v>
      </c>
      <c r="AT116" s="189">
        <f t="shared" ca="1" si="35"/>
        <v>1</v>
      </c>
      <c r="AU116" s="189">
        <f t="shared" ca="1" si="35"/>
        <v>1</v>
      </c>
      <c r="AV116" s="189">
        <f t="shared" ca="1" si="35"/>
        <v>1</v>
      </c>
      <c r="AW116" s="189">
        <f t="shared" ca="1" si="35"/>
        <v>1</v>
      </c>
      <c r="AX116" s="189">
        <f t="shared" ca="1" si="35"/>
        <v>1</v>
      </c>
      <c r="AY116" s="189">
        <f t="shared" ca="1" si="35"/>
        <v>1</v>
      </c>
      <c r="AZ116" s="189">
        <f t="shared" ca="1" si="35"/>
        <v>1</v>
      </c>
      <c r="BA116" s="189">
        <f t="shared" ca="1" si="40"/>
        <v>1</v>
      </c>
      <c r="BB116" s="189">
        <f t="shared" ca="1" si="40"/>
        <v>1</v>
      </c>
      <c r="BC116" s="189">
        <f t="shared" ca="1" si="40"/>
        <v>1</v>
      </c>
      <c r="BD116" s="189">
        <f t="shared" ca="1" si="40"/>
        <v>1</v>
      </c>
      <c r="BE116" s="189">
        <f t="shared" ca="1" si="40"/>
        <v>1</v>
      </c>
      <c r="BF116" s="189">
        <f t="shared" ca="1" si="40"/>
        <v>1</v>
      </c>
      <c r="BG116" s="189">
        <f t="shared" ca="1" si="40"/>
        <v>1</v>
      </c>
      <c r="BH116" s="189">
        <f t="shared" ca="1" si="40"/>
        <v>1</v>
      </c>
      <c r="BI116" s="189">
        <f t="shared" ca="1" si="40"/>
        <v>1</v>
      </c>
      <c r="BJ116" s="189">
        <f t="shared" ca="1" si="40"/>
        <v>1</v>
      </c>
      <c r="BK116" s="189">
        <f t="shared" ca="1" si="40"/>
        <v>1</v>
      </c>
      <c r="BL116" s="189">
        <f t="shared" ca="1" si="40"/>
        <v>1</v>
      </c>
    </row>
    <row r="117" spans="1:64" s="182" customFormat="1" ht="30" hidden="1" customHeight="1">
      <c r="A117" s="183"/>
      <c r="B117" s="187" t="s">
        <v>750</v>
      </c>
      <c r="C117" s="187" t="str">
        <f>VLOOKUP(B117,'Resource Demand '!$C$4:$X$110,7,FALSE)</f>
        <v>Bangalore</v>
      </c>
      <c r="D117" s="187" t="str">
        <f>VLOOKUP(B117,'Resource Demand '!$C$4:$X$110,8,FALSE)</f>
        <v>FADV</v>
      </c>
      <c r="E117" s="187" t="s">
        <v>68</v>
      </c>
      <c r="F117" s="442" t="s">
        <v>172</v>
      </c>
      <c r="G117" s="187" t="str">
        <f>VLOOKUP(B117,'Resource Demand '!$C$4:$X$110,10,FALSE)</f>
        <v>Technical Consultant</v>
      </c>
      <c r="H117" s="187" t="str">
        <f>VLOOKUP(B117,'Resource Demand '!$C$4:$X$110,13,FALSE)</f>
        <v>DQF Legacy</v>
      </c>
      <c r="I117" s="188">
        <v>43185</v>
      </c>
      <c r="J117" s="188">
        <f>VLOOKUP(B117,'Resource Demand '!$C$4:$X$110,15,FALSE)</f>
        <v>43251</v>
      </c>
      <c r="K117" s="188"/>
      <c r="L117" s="269">
        <v>1</v>
      </c>
      <c r="M117" s="189">
        <f t="shared" ca="1" si="25"/>
        <v>0</v>
      </c>
      <c r="N117" s="189">
        <f t="shared" ca="1" si="33"/>
        <v>0</v>
      </c>
      <c r="O117" s="189">
        <f t="shared" ca="1" si="33"/>
        <v>0</v>
      </c>
      <c r="P117" s="189">
        <f t="shared" ca="1" si="33"/>
        <v>1</v>
      </c>
      <c r="Q117" s="189">
        <f t="shared" ca="1" si="33"/>
        <v>1</v>
      </c>
      <c r="R117" s="189">
        <f t="shared" ca="1" si="33"/>
        <v>1</v>
      </c>
      <c r="S117" s="189">
        <f t="shared" ca="1" si="33"/>
        <v>1</v>
      </c>
      <c r="T117" s="189">
        <f t="shared" ca="1" si="33"/>
        <v>1</v>
      </c>
      <c r="U117" s="189">
        <f t="shared" ca="1" si="33"/>
        <v>1</v>
      </c>
      <c r="V117" s="189">
        <f t="shared" ca="1" si="33"/>
        <v>1</v>
      </c>
      <c r="W117" s="189">
        <f t="shared" ca="1" si="32"/>
        <v>1</v>
      </c>
      <c r="X117" s="189">
        <f t="shared" ca="1" si="32"/>
        <v>1</v>
      </c>
      <c r="Y117" s="189">
        <f t="shared" ca="1" si="32"/>
        <v>1</v>
      </c>
      <c r="Z117" s="189">
        <f t="shared" ca="1" si="32"/>
        <v>1</v>
      </c>
      <c r="AA117" s="189">
        <f t="shared" ca="1" si="32"/>
        <v>1</v>
      </c>
      <c r="AB117" s="189">
        <f t="shared" ca="1" si="32"/>
        <v>1</v>
      </c>
      <c r="AC117" s="189">
        <f t="shared" ca="1" si="32"/>
        <v>1</v>
      </c>
      <c r="AD117" s="189">
        <f t="shared" ca="1" si="32"/>
        <v>1</v>
      </c>
      <c r="AE117" s="189">
        <f t="shared" ca="1" si="32"/>
        <v>1</v>
      </c>
      <c r="AF117" s="189">
        <f t="shared" ca="1" si="32"/>
        <v>1</v>
      </c>
      <c r="AG117" s="189">
        <f t="shared" ca="1" si="34"/>
        <v>1</v>
      </c>
      <c r="AH117" s="189">
        <f t="shared" ca="1" si="34"/>
        <v>1</v>
      </c>
      <c r="AI117" s="189">
        <f t="shared" ca="1" si="34"/>
        <v>1</v>
      </c>
      <c r="AJ117" s="189">
        <f t="shared" ca="1" si="34"/>
        <v>1</v>
      </c>
      <c r="AK117" s="189">
        <f t="shared" ca="1" si="34"/>
        <v>1</v>
      </c>
      <c r="AL117" s="189">
        <f t="shared" ca="1" si="34"/>
        <v>1</v>
      </c>
      <c r="AM117" s="189">
        <f t="shared" ca="1" si="34"/>
        <v>1</v>
      </c>
      <c r="AN117" s="189">
        <f t="shared" ca="1" si="34"/>
        <v>1</v>
      </c>
      <c r="AO117" s="189">
        <f t="shared" ca="1" si="34"/>
        <v>1</v>
      </c>
      <c r="AP117" s="189">
        <f t="shared" ca="1" si="34"/>
        <v>1</v>
      </c>
      <c r="AQ117" s="189">
        <f t="shared" ca="1" si="35"/>
        <v>1</v>
      </c>
      <c r="AR117" s="189">
        <f t="shared" ca="1" si="35"/>
        <v>1</v>
      </c>
      <c r="AS117" s="189">
        <f t="shared" ca="1" si="35"/>
        <v>1</v>
      </c>
      <c r="AT117" s="189">
        <f t="shared" ca="1" si="35"/>
        <v>1</v>
      </c>
      <c r="AU117" s="189">
        <f t="shared" ca="1" si="35"/>
        <v>1</v>
      </c>
      <c r="AV117" s="189">
        <f t="shared" ca="1" si="35"/>
        <v>1</v>
      </c>
      <c r="AW117" s="189">
        <f t="shared" ca="1" si="35"/>
        <v>1</v>
      </c>
      <c r="AX117" s="189">
        <f t="shared" ca="1" si="35"/>
        <v>1</v>
      </c>
      <c r="AY117" s="189">
        <f t="shared" ca="1" si="35"/>
        <v>1</v>
      </c>
      <c r="AZ117" s="189">
        <f t="shared" ca="1" si="35"/>
        <v>1</v>
      </c>
      <c r="BA117" s="189">
        <f t="shared" ca="1" si="40"/>
        <v>1</v>
      </c>
      <c r="BB117" s="189">
        <f t="shared" ca="1" si="40"/>
        <v>1</v>
      </c>
      <c r="BC117" s="189">
        <f t="shared" ca="1" si="40"/>
        <v>1</v>
      </c>
      <c r="BD117" s="189">
        <f t="shared" ca="1" si="40"/>
        <v>1</v>
      </c>
      <c r="BE117" s="189">
        <f t="shared" ca="1" si="40"/>
        <v>1</v>
      </c>
      <c r="BF117" s="189">
        <f t="shared" ca="1" si="40"/>
        <v>1</v>
      </c>
      <c r="BG117" s="189">
        <f t="shared" ca="1" si="40"/>
        <v>1</v>
      </c>
      <c r="BH117" s="189">
        <f t="shared" ca="1" si="40"/>
        <v>1</v>
      </c>
      <c r="BI117" s="189">
        <f t="shared" ca="1" si="40"/>
        <v>1</v>
      </c>
      <c r="BJ117" s="189">
        <f t="shared" ca="1" si="40"/>
        <v>1</v>
      </c>
      <c r="BK117" s="189">
        <f t="shared" ca="1" si="40"/>
        <v>1</v>
      </c>
      <c r="BL117" s="189">
        <f t="shared" ca="1" si="40"/>
        <v>1</v>
      </c>
    </row>
    <row r="118" spans="1:64" s="182" customFormat="1" ht="30" hidden="1" customHeight="1">
      <c r="A118" s="183"/>
      <c r="B118" s="187" t="s">
        <v>750</v>
      </c>
      <c r="C118" s="187" t="str">
        <f>VLOOKUP(B118,'Resource Demand '!$C$4:$X$110,7,FALSE)</f>
        <v>Bangalore</v>
      </c>
      <c r="D118" s="187" t="str">
        <f>VLOOKUP(B118,'Resource Demand '!$C$4:$X$110,8,FALSE)</f>
        <v>FADV</v>
      </c>
      <c r="E118" s="187" t="s">
        <v>68</v>
      </c>
      <c r="F118" s="442" t="s">
        <v>229</v>
      </c>
      <c r="G118" s="187" t="str">
        <f>VLOOKUP(B118,'Resource Demand '!$C$4:$X$110,10,FALSE)</f>
        <v>Technical Consultant</v>
      </c>
      <c r="H118" s="187" t="str">
        <f>VLOOKUP(B118,'Resource Demand '!$C$4:$X$110,13,FALSE)</f>
        <v>DQF Legacy</v>
      </c>
      <c r="I118" s="188">
        <v>43185</v>
      </c>
      <c r="J118" s="188">
        <f>VLOOKUP(B118,'Resource Demand '!$C$4:$X$110,15,FALSE)</f>
        <v>43251</v>
      </c>
      <c r="K118" s="188"/>
      <c r="L118" s="269">
        <v>1</v>
      </c>
      <c r="M118" s="189">
        <f t="shared" ca="1" si="25"/>
        <v>0</v>
      </c>
      <c r="N118" s="189">
        <f t="shared" ca="1" si="33"/>
        <v>0</v>
      </c>
      <c r="O118" s="189">
        <f t="shared" ca="1" si="33"/>
        <v>0</v>
      </c>
      <c r="P118" s="189">
        <f t="shared" ca="1" si="33"/>
        <v>1</v>
      </c>
      <c r="Q118" s="189">
        <f t="shared" ca="1" si="33"/>
        <v>1</v>
      </c>
      <c r="R118" s="189">
        <f t="shared" ca="1" si="33"/>
        <v>1</v>
      </c>
      <c r="S118" s="189">
        <f t="shared" ca="1" si="33"/>
        <v>1</v>
      </c>
      <c r="T118" s="189">
        <f t="shared" ca="1" si="33"/>
        <v>1</v>
      </c>
      <c r="U118" s="189">
        <f t="shared" ca="1" si="33"/>
        <v>1</v>
      </c>
      <c r="V118" s="189">
        <f t="shared" ca="1" si="33"/>
        <v>1</v>
      </c>
      <c r="W118" s="189">
        <f t="shared" ca="1" si="32"/>
        <v>1</v>
      </c>
      <c r="X118" s="189">
        <f t="shared" ca="1" si="32"/>
        <v>1</v>
      </c>
      <c r="Y118" s="189">
        <f t="shared" ca="1" si="32"/>
        <v>1</v>
      </c>
      <c r="Z118" s="189">
        <f t="shared" ca="1" si="32"/>
        <v>1</v>
      </c>
      <c r="AA118" s="189">
        <f t="shared" ca="1" si="32"/>
        <v>1</v>
      </c>
      <c r="AB118" s="189">
        <f t="shared" ca="1" si="32"/>
        <v>1</v>
      </c>
      <c r="AC118" s="189">
        <f t="shared" ca="1" si="32"/>
        <v>1</v>
      </c>
      <c r="AD118" s="189">
        <f t="shared" ca="1" si="32"/>
        <v>1</v>
      </c>
      <c r="AE118" s="189">
        <f t="shared" ca="1" si="32"/>
        <v>1</v>
      </c>
      <c r="AF118" s="189">
        <f t="shared" ca="1" si="32"/>
        <v>1</v>
      </c>
      <c r="AG118" s="189">
        <f t="shared" ca="1" si="34"/>
        <v>1</v>
      </c>
      <c r="AH118" s="189">
        <f t="shared" ca="1" si="34"/>
        <v>1</v>
      </c>
      <c r="AI118" s="189">
        <f t="shared" ca="1" si="34"/>
        <v>1</v>
      </c>
      <c r="AJ118" s="189">
        <f t="shared" ca="1" si="34"/>
        <v>1</v>
      </c>
      <c r="AK118" s="189">
        <f t="shared" ca="1" si="34"/>
        <v>1</v>
      </c>
      <c r="AL118" s="189">
        <f t="shared" ca="1" si="34"/>
        <v>1</v>
      </c>
      <c r="AM118" s="189">
        <f t="shared" ca="1" si="34"/>
        <v>1</v>
      </c>
      <c r="AN118" s="189">
        <f t="shared" ca="1" si="34"/>
        <v>1</v>
      </c>
      <c r="AO118" s="189">
        <f t="shared" ca="1" si="34"/>
        <v>1</v>
      </c>
      <c r="AP118" s="189">
        <f t="shared" ca="1" si="34"/>
        <v>1</v>
      </c>
      <c r="AQ118" s="189">
        <f t="shared" ca="1" si="35"/>
        <v>1</v>
      </c>
      <c r="AR118" s="189">
        <f t="shared" ca="1" si="35"/>
        <v>1</v>
      </c>
      <c r="AS118" s="189">
        <f t="shared" ca="1" si="35"/>
        <v>1</v>
      </c>
      <c r="AT118" s="189">
        <f t="shared" ca="1" si="35"/>
        <v>1</v>
      </c>
      <c r="AU118" s="189">
        <f t="shared" ca="1" si="35"/>
        <v>1</v>
      </c>
      <c r="AV118" s="189">
        <f t="shared" ca="1" si="35"/>
        <v>1</v>
      </c>
      <c r="AW118" s="189">
        <f t="shared" ca="1" si="35"/>
        <v>1</v>
      </c>
      <c r="AX118" s="189">
        <f t="shared" ca="1" si="35"/>
        <v>1</v>
      </c>
      <c r="AY118" s="189">
        <f t="shared" ca="1" si="35"/>
        <v>1</v>
      </c>
      <c r="AZ118" s="189">
        <f t="shared" ca="1" si="35"/>
        <v>1</v>
      </c>
      <c r="BA118" s="189">
        <f t="shared" ca="1" si="40"/>
        <v>1</v>
      </c>
      <c r="BB118" s="189">
        <f t="shared" ca="1" si="40"/>
        <v>1</v>
      </c>
      <c r="BC118" s="189">
        <f t="shared" ca="1" si="40"/>
        <v>1</v>
      </c>
      <c r="BD118" s="189">
        <f t="shared" ca="1" si="40"/>
        <v>1</v>
      </c>
      <c r="BE118" s="189">
        <f t="shared" ca="1" si="40"/>
        <v>1</v>
      </c>
      <c r="BF118" s="189">
        <f t="shared" ca="1" si="40"/>
        <v>1</v>
      </c>
      <c r="BG118" s="189">
        <f t="shared" ca="1" si="40"/>
        <v>1</v>
      </c>
      <c r="BH118" s="189">
        <f t="shared" ca="1" si="40"/>
        <v>1</v>
      </c>
      <c r="BI118" s="189">
        <f t="shared" ca="1" si="40"/>
        <v>1</v>
      </c>
      <c r="BJ118" s="189">
        <f t="shared" ca="1" si="40"/>
        <v>1</v>
      </c>
      <c r="BK118" s="189">
        <f t="shared" ca="1" si="40"/>
        <v>1</v>
      </c>
      <c r="BL118" s="189">
        <f t="shared" ca="1" si="40"/>
        <v>1</v>
      </c>
    </row>
    <row r="119" spans="1:64" s="182" customFormat="1" ht="30" hidden="1" customHeight="1">
      <c r="A119" s="183"/>
      <c r="B119" s="187" t="s">
        <v>750</v>
      </c>
      <c r="C119" s="187" t="str">
        <f>VLOOKUP(B119,'Resource Demand '!$C$4:$X$110,7,FALSE)</f>
        <v>Bangalore</v>
      </c>
      <c r="D119" s="187" t="str">
        <f>VLOOKUP(B119,'Resource Demand '!$C$4:$X$110,8,FALSE)</f>
        <v>FADV</v>
      </c>
      <c r="E119" s="187" t="s">
        <v>68</v>
      </c>
      <c r="F119" s="440" t="s">
        <v>189</v>
      </c>
      <c r="G119" s="187" t="str">
        <f>VLOOKUP(B119,'Resource Demand '!$C$4:$X$110,10,FALSE)</f>
        <v>Technical Consultant</v>
      </c>
      <c r="H119" s="187" t="str">
        <f>VLOOKUP(B119,'Resource Demand '!$C$4:$X$110,13,FALSE)</f>
        <v>DQF Legacy</v>
      </c>
      <c r="I119" s="188">
        <v>43185</v>
      </c>
      <c r="J119" s="188">
        <f>VLOOKUP(B119,'Resource Demand '!$C$4:$X$110,15,FALSE)</f>
        <v>43251</v>
      </c>
      <c r="K119" s="188"/>
      <c r="L119" s="269">
        <v>1</v>
      </c>
      <c r="M119" s="189">
        <f t="shared" ca="1" si="25"/>
        <v>0</v>
      </c>
      <c r="N119" s="189">
        <f t="shared" ca="1" si="33"/>
        <v>0</v>
      </c>
      <c r="O119" s="189">
        <f t="shared" ca="1" si="33"/>
        <v>0</v>
      </c>
      <c r="P119" s="189">
        <f t="shared" ca="1" si="33"/>
        <v>1</v>
      </c>
      <c r="Q119" s="189">
        <f t="shared" ca="1" si="33"/>
        <v>1</v>
      </c>
      <c r="R119" s="189">
        <f t="shared" ca="1" si="33"/>
        <v>1</v>
      </c>
      <c r="S119" s="189">
        <f t="shared" ca="1" si="33"/>
        <v>1</v>
      </c>
      <c r="T119" s="189">
        <f t="shared" ca="1" si="33"/>
        <v>1</v>
      </c>
      <c r="U119" s="189">
        <f t="shared" ca="1" si="33"/>
        <v>1</v>
      </c>
      <c r="V119" s="189">
        <f t="shared" ca="1" si="33"/>
        <v>1</v>
      </c>
      <c r="W119" s="189">
        <f t="shared" ca="1" si="32"/>
        <v>1</v>
      </c>
      <c r="X119" s="189">
        <f t="shared" ca="1" si="32"/>
        <v>1</v>
      </c>
      <c r="Y119" s="189">
        <f t="shared" ca="1" si="32"/>
        <v>1</v>
      </c>
      <c r="Z119" s="189">
        <f t="shared" ca="1" si="32"/>
        <v>1</v>
      </c>
      <c r="AA119" s="189">
        <f t="shared" ca="1" si="32"/>
        <v>1</v>
      </c>
      <c r="AB119" s="189">
        <f t="shared" ca="1" si="32"/>
        <v>1</v>
      </c>
      <c r="AC119" s="189">
        <f t="shared" ca="1" si="32"/>
        <v>1</v>
      </c>
      <c r="AD119" s="189">
        <f t="shared" ca="1" si="32"/>
        <v>1</v>
      </c>
      <c r="AE119" s="189">
        <f t="shared" ca="1" si="32"/>
        <v>1</v>
      </c>
      <c r="AF119" s="189">
        <f t="shared" ca="1" si="32"/>
        <v>1</v>
      </c>
      <c r="AG119" s="189">
        <f t="shared" ca="1" si="34"/>
        <v>1</v>
      </c>
      <c r="AH119" s="189">
        <f t="shared" ca="1" si="34"/>
        <v>1</v>
      </c>
      <c r="AI119" s="189">
        <f t="shared" ca="1" si="34"/>
        <v>1</v>
      </c>
      <c r="AJ119" s="189">
        <f t="shared" ca="1" si="34"/>
        <v>1</v>
      </c>
      <c r="AK119" s="189">
        <f t="shared" ca="1" si="34"/>
        <v>1</v>
      </c>
      <c r="AL119" s="189">
        <f t="shared" ca="1" si="34"/>
        <v>1</v>
      </c>
      <c r="AM119" s="189">
        <f t="shared" ca="1" si="34"/>
        <v>1</v>
      </c>
      <c r="AN119" s="189">
        <f t="shared" ca="1" si="34"/>
        <v>1</v>
      </c>
      <c r="AO119" s="189">
        <f t="shared" ca="1" si="34"/>
        <v>1</v>
      </c>
      <c r="AP119" s="189">
        <f t="shared" ca="1" si="34"/>
        <v>1</v>
      </c>
      <c r="AQ119" s="189">
        <f t="shared" ca="1" si="35"/>
        <v>1</v>
      </c>
      <c r="AR119" s="189">
        <f t="shared" ca="1" si="35"/>
        <v>1</v>
      </c>
      <c r="AS119" s="189">
        <f t="shared" ca="1" si="35"/>
        <v>1</v>
      </c>
      <c r="AT119" s="189">
        <f t="shared" ca="1" si="35"/>
        <v>1</v>
      </c>
      <c r="AU119" s="189">
        <f t="shared" ca="1" si="35"/>
        <v>1</v>
      </c>
      <c r="AV119" s="189">
        <f t="shared" ca="1" si="35"/>
        <v>1</v>
      </c>
      <c r="AW119" s="189">
        <f t="shared" ca="1" si="35"/>
        <v>1</v>
      </c>
      <c r="AX119" s="189">
        <f t="shared" ca="1" si="35"/>
        <v>1</v>
      </c>
      <c r="AY119" s="189">
        <f t="shared" ca="1" si="35"/>
        <v>1</v>
      </c>
      <c r="AZ119" s="189">
        <f t="shared" ca="1" si="35"/>
        <v>1</v>
      </c>
      <c r="BA119" s="189">
        <f t="shared" ca="1" si="40"/>
        <v>1</v>
      </c>
      <c r="BB119" s="189">
        <f t="shared" ca="1" si="40"/>
        <v>1</v>
      </c>
      <c r="BC119" s="189">
        <f t="shared" ca="1" si="40"/>
        <v>1</v>
      </c>
      <c r="BD119" s="189">
        <f t="shared" ca="1" si="40"/>
        <v>1</v>
      </c>
      <c r="BE119" s="189">
        <f t="shared" ca="1" si="40"/>
        <v>1</v>
      </c>
      <c r="BF119" s="189">
        <f t="shared" ca="1" si="40"/>
        <v>1</v>
      </c>
      <c r="BG119" s="189">
        <f t="shared" ca="1" si="40"/>
        <v>1</v>
      </c>
      <c r="BH119" s="189">
        <f t="shared" ca="1" si="40"/>
        <v>1</v>
      </c>
      <c r="BI119" s="189">
        <f t="shared" ca="1" si="40"/>
        <v>1</v>
      </c>
      <c r="BJ119" s="189">
        <f t="shared" ca="1" si="40"/>
        <v>1</v>
      </c>
      <c r="BK119" s="189">
        <f t="shared" ca="1" si="40"/>
        <v>1</v>
      </c>
      <c r="BL119" s="189">
        <f t="shared" ca="1" si="40"/>
        <v>1</v>
      </c>
    </row>
    <row r="120" spans="1:64" s="182" customFormat="1" ht="30" hidden="1" customHeight="1">
      <c r="A120" s="183"/>
      <c r="B120" s="187" t="s">
        <v>750</v>
      </c>
      <c r="C120" s="187" t="str">
        <f>VLOOKUP(B120,'Resource Demand '!$C$4:$X$110,7,FALSE)</f>
        <v>Bangalore</v>
      </c>
      <c r="D120" s="187" t="str">
        <f>VLOOKUP(B120,'Resource Demand '!$C$4:$X$110,8,FALSE)</f>
        <v>FADV</v>
      </c>
      <c r="E120" s="187" t="s">
        <v>68</v>
      </c>
      <c r="F120" s="442" t="s">
        <v>296</v>
      </c>
      <c r="G120" s="187" t="str">
        <f>VLOOKUP(B120,'Resource Demand '!$C$4:$X$110,10,FALSE)</f>
        <v>Technical Consultant</v>
      </c>
      <c r="H120" s="187" t="str">
        <f>VLOOKUP(B120,'Resource Demand '!$C$4:$X$110,13,FALSE)</f>
        <v>DQF Legacy</v>
      </c>
      <c r="I120" s="188">
        <v>43185</v>
      </c>
      <c r="J120" s="188">
        <f>VLOOKUP(B120,'Resource Demand '!$C$4:$X$110,15,FALSE)</f>
        <v>43251</v>
      </c>
      <c r="K120" s="188"/>
      <c r="L120" s="269">
        <v>1</v>
      </c>
      <c r="M120" s="189">
        <f t="shared" ca="1" si="25"/>
        <v>0</v>
      </c>
      <c r="N120" s="189">
        <f t="shared" ca="1" si="33"/>
        <v>0</v>
      </c>
      <c r="O120" s="189">
        <f t="shared" ca="1" si="33"/>
        <v>0</v>
      </c>
      <c r="P120" s="189">
        <f t="shared" ca="1" si="33"/>
        <v>1</v>
      </c>
      <c r="Q120" s="189">
        <f t="shared" ca="1" si="33"/>
        <v>1</v>
      </c>
      <c r="R120" s="189">
        <f t="shared" ca="1" si="33"/>
        <v>1</v>
      </c>
      <c r="S120" s="189">
        <f t="shared" ca="1" si="33"/>
        <v>1</v>
      </c>
      <c r="T120" s="189">
        <f t="shared" ca="1" si="33"/>
        <v>1</v>
      </c>
      <c r="U120" s="189">
        <f t="shared" ca="1" si="33"/>
        <v>1</v>
      </c>
      <c r="V120" s="189">
        <f t="shared" ca="1" si="33"/>
        <v>1</v>
      </c>
      <c r="W120" s="189">
        <f t="shared" ca="1" si="32"/>
        <v>1</v>
      </c>
      <c r="X120" s="189">
        <f t="shared" ca="1" si="32"/>
        <v>1</v>
      </c>
      <c r="Y120" s="189">
        <f t="shared" ca="1" si="32"/>
        <v>1</v>
      </c>
      <c r="Z120" s="189">
        <f t="shared" ca="1" si="32"/>
        <v>1</v>
      </c>
      <c r="AA120" s="189">
        <f t="shared" ca="1" si="32"/>
        <v>1</v>
      </c>
      <c r="AB120" s="189">
        <f t="shared" ca="1" si="32"/>
        <v>1</v>
      </c>
      <c r="AC120" s="189">
        <f t="shared" ca="1" si="32"/>
        <v>1</v>
      </c>
      <c r="AD120" s="189">
        <f t="shared" ca="1" si="32"/>
        <v>1</v>
      </c>
      <c r="AE120" s="189">
        <f t="shared" ca="1" si="32"/>
        <v>1</v>
      </c>
      <c r="AF120" s="189">
        <f t="shared" ca="1" si="32"/>
        <v>1</v>
      </c>
      <c r="AG120" s="189">
        <f t="shared" ca="1" si="34"/>
        <v>1</v>
      </c>
      <c r="AH120" s="189">
        <f t="shared" ca="1" si="34"/>
        <v>1</v>
      </c>
      <c r="AI120" s="189">
        <f t="shared" ca="1" si="34"/>
        <v>1</v>
      </c>
      <c r="AJ120" s="189">
        <f t="shared" ca="1" si="34"/>
        <v>1</v>
      </c>
      <c r="AK120" s="189">
        <f t="shared" ca="1" si="34"/>
        <v>1</v>
      </c>
      <c r="AL120" s="189">
        <f t="shared" ca="1" si="34"/>
        <v>1</v>
      </c>
      <c r="AM120" s="189">
        <f t="shared" ca="1" si="34"/>
        <v>1</v>
      </c>
      <c r="AN120" s="189">
        <f t="shared" ca="1" si="34"/>
        <v>1</v>
      </c>
      <c r="AO120" s="189">
        <f t="shared" ca="1" si="34"/>
        <v>1</v>
      </c>
      <c r="AP120" s="189">
        <f t="shared" ca="1" si="34"/>
        <v>1</v>
      </c>
      <c r="AQ120" s="189">
        <f t="shared" ca="1" si="35"/>
        <v>1</v>
      </c>
      <c r="AR120" s="189">
        <f t="shared" ca="1" si="35"/>
        <v>1</v>
      </c>
      <c r="AS120" s="189">
        <f t="shared" ca="1" si="35"/>
        <v>1</v>
      </c>
      <c r="AT120" s="189">
        <f t="shared" ca="1" si="35"/>
        <v>1</v>
      </c>
      <c r="AU120" s="189">
        <f t="shared" ca="1" si="35"/>
        <v>1</v>
      </c>
      <c r="AV120" s="189">
        <f t="shared" ca="1" si="35"/>
        <v>1</v>
      </c>
      <c r="AW120" s="189">
        <f t="shared" ca="1" si="35"/>
        <v>1</v>
      </c>
      <c r="AX120" s="189">
        <f t="shared" ca="1" si="35"/>
        <v>1</v>
      </c>
      <c r="AY120" s="189">
        <f t="shared" ca="1" si="35"/>
        <v>1</v>
      </c>
      <c r="AZ120" s="189">
        <f t="shared" ca="1" si="35"/>
        <v>1</v>
      </c>
      <c r="BA120" s="189">
        <f t="shared" ca="1" si="40"/>
        <v>1</v>
      </c>
      <c r="BB120" s="189">
        <f t="shared" ca="1" si="40"/>
        <v>1</v>
      </c>
      <c r="BC120" s="189">
        <f t="shared" ca="1" si="40"/>
        <v>1</v>
      </c>
      <c r="BD120" s="189">
        <f t="shared" ca="1" si="40"/>
        <v>1</v>
      </c>
      <c r="BE120" s="189">
        <f t="shared" ca="1" si="40"/>
        <v>1</v>
      </c>
      <c r="BF120" s="189">
        <f t="shared" ca="1" si="40"/>
        <v>1</v>
      </c>
      <c r="BG120" s="189">
        <f t="shared" ca="1" si="40"/>
        <v>1</v>
      </c>
      <c r="BH120" s="189">
        <f t="shared" ca="1" si="40"/>
        <v>1</v>
      </c>
      <c r="BI120" s="189">
        <f t="shared" ca="1" si="40"/>
        <v>1</v>
      </c>
      <c r="BJ120" s="189">
        <f t="shared" ca="1" si="40"/>
        <v>1</v>
      </c>
      <c r="BK120" s="189">
        <f t="shared" ca="1" si="40"/>
        <v>1</v>
      </c>
      <c r="BL120" s="189">
        <f t="shared" ca="1" si="40"/>
        <v>1</v>
      </c>
    </row>
    <row r="121" spans="1:64" s="182" customFormat="1" ht="30" hidden="1" customHeight="1">
      <c r="A121" s="183"/>
      <c r="B121" s="187" t="s">
        <v>751</v>
      </c>
      <c r="C121" s="187" t="str">
        <f>VLOOKUP(B121,'Resource Demand '!$C$4:$X$110,7,FALSE)</f>
        <v>Bangalore</v>
      </c>
      <c r="D121" s="187" t="str">
        <f>VLOOKUP(B121,'Resource Demand '!$C$4:$X$110,8,FALSE)</f>
        <v>FADV</v>
      </c>
      <c r="E121" s="187" t="s">
        <v>68</v>
      </c>
      <c r="F121" s="440" t="s">
        <v>383</v>
      </c>
      <c r="G121" s="187" t="str">
        <f>VLOOKUP(B121,'Resource Demand '!$C$4:$X$110,10,FALSE)</f>
        <v>Business Analyst</v>
      </c>
      <c r="H121" s="187" t="str">
        <f>VLOOKUP(B121,'Resource Demand '!$C$4:$X$110,13,FALSE)</f>
        <v>DQF Legacy</v>
      </c>
      <c r="I121" s="188">
        <v>43185</v>
      </c>
      <c r="J121" s="188">
        <f>VLOOKUP(B121,'Resource Demand '!$C$4:$X$110,15,FALSE)</f>
        <v>43251</v>
      </c>
      <c r="K121" s="188"/>
      <c r="L121" s="269">
        <v>1</v>
      </c>
      <c r="M121" s="189">
        <f t="shared" ca="1" si="25"/>
        <v>0</v>
      </c>
      <c r="N121" s="189">
        <f t="shared" ca="1" si="33"/>
        <v>0</v>
      </c>
      <c r="O121" s="189">
        <f t="shared" ca="1" si="33"/>
        <v>0</v>
      </c>
      <c r="P121" s="189">
        <f t="shared" ca="1" si="33"/>
        <v>1</v>
      </c>
      <c r="Q121" s="189">
        <f t="shared" ca="1" si="33"/>
        <v>1</v>
      </c>
      <c r="R121" s="189">
        <f t="shared" ca="1" si="33"/>
        <v>1</v>
      </c>
      <c r="S121" s="189">
        <f t="shared" ca="1" si="33"/>
        <v>1</v>
      </c>
      <c r="T121" s="189">
        <f t="shared" ca="1" si="33"/>
        <v>1</v>
      </c>
      <c r="U121" s="189">
        <f t="shared" ca="1" si="33"/>
        <v>1</v>
      </c>
      <c r="V121" s="189">
        <f t="shared" ca="1" si="33"/>
        <v>1</v>
      </c>
      <c r="W121" s="189">
        <f t="shared" ca="1" si="32"/>
        <v>1</v>
      </c>
      <c r="X121" s="189">
        <f t="shared" ca="1" si="32"/>
        <v>1</v>
      </c>
      <c r="Y121" s="189">
        <f t="shared" ca="1" si="32"/>
        <v>1</v>
      </c>
      <c r="Z121" s="189">
        <f t="shared" ca="1" si="32"/>
        <v>1</v>
      </c>
      <c r="AA121" s="189">
        <f t="shared" ca="1" si="32"/>
        <v>1</v>
      </c>
      <c r="AB121" s="189">
        <f t="shared" ca="1" si="32"/>
        <v>1</v>
      </c>
      <c r="AC121" s="189">
        <f t="shared" ca="1" si="32"/>
        <v>1</v>
      </c>
      <c r="AD121" s="189">
        <f t="shared" ca="1" si="32"/>
        <v>1</v>
      </c>
      <c r="AE121" s="189">
        <f t="shared" ca="1" si="32"/>
        <v>1</v>
      </c>
      <c r="AF121" s="189">
        <f t="shared" ca="1" si="32"/>
        <v>1</v>
      </c>
      <c r="AG121" s="189">
        <f t="shared" ca="1" si="34"/>
        <v>1</v>
      </c>
      <c r="AH121" s="189">
        <f t="shared" ca="1" si="34"/>
        <v>1</v>
      </c>
      <c r="AI121" s="189">
        <f t="shared" ca="1" si="34"/>
        <v>1</v>
      </c>
      <c r="AJ121" s="189">
        <f t="shared" ca="1" si="34"/>
        <v>1</v>
      </c>
      <c r="AK121" s="189">
        <f t="shared" ca="1" si="34"/>
        <v>1</v>
      </c>
      <c r="AL121" s="189">
        <f t="shared" ca="1" si="34"/>
        <v>1</v>
      </c>
      <c r="AM121" s="189">
        <f t="shared" ca="1" si="34"/>
        <v>1</v>
      </c>
      <c r="AN121" s="189">
        <f t="shared" ca="1" si="34"/>
        <v>1</v>
      </c>
      <c r="AO121" s="189">
        <f t="shared" ca="1" si="34"/>
        <v>1</v>
      </c>
      <c r="AP121" s="189">
        <f t="shared" ca="1" si="34"/>
        <v>1</v>
      </c>
      <c r="AQ121" s="189">
        <f t="shared" ca="1" si="35"/>
        <v>1</v>
      </c>
      <c r="AR121" s="189">
        <f t="shared" ca="1" si="35"/>
        <v>1</v>
      </c>
      <c r="AS121" s="189">
        <f t="shared" ca="1" si="35"/>
        <v>1</v>
      </c>
      <c r="AT121" s="189">
        <f t="shared" ca="1" si="35"/>
        <v>1</v>
      </c>
      <c r="AU121" s="189">
        <f t="shared" ca="1" si="35"/>
        <v>1</v>
      </c>
      <c r="AV121" s="189">
        <f t="shared" ca="1" si="35"/>
        <v>1</v>
      </c>
      <c r="AW121" s="189">
        <f t="shared" ca="1" si="35"/>
        <v>1</v>
      </c>
      <c r="AX121" s="189">
        <f t="shared" ca="1" si="35"/>
        <v>1</v>
      </c>
      <c r="AY121" s="189">
        <f t="shared" ca="1" si="35"/>
        <v>1</v>
      </c>
      <c r="AZ121" s="189">
        <f t="shared" ca="1" si="35"/>
        <v>1</v>
      </c>
      <c r="BA121" s="189">
        <f t="shared" ca="1" si="40"/>
        <v>1</v>
      </c>
      <c r="BB121" s="189">
        <f t="shared" ca="1" si="40"/>
        <v>1</v>
      </c>
      <c r="BC121" s="189">
        <f t="shared" ca="1" si="40"/>
        <v>1</v>
      </c>
      <c r="BD121" s="189">
        <f t="shared" ca="1" si="40"/>
        <v>1</v>
      </c>
      <c r="BE121" s="189">
        <f t="shared" ca="1" si="40"/>
        <v>1</v>
      </c>
      <c r="BF121" s="189">
        <f t="shared" ca="1" si="40"/>
        <v>1</v>
      </c>
      <c r="BG121" s="189">
        <f t="shared" ca="1" si="40"/>
        <v>1</v>
      </c>
      <c r="BH121" s="189">
        <f t="shared" ca="1" si="40"/>
        <v>1</v>
      </c>
      <c r="BI121" s="189">
        <f t="shared" ca="1" si="40"/>
        <v>1</v>
      </c>
      <c r="BJ121" s="189">
        <f t="shared" ca="1" si="40"/>
        <v>1</v>
      </c>
      <c r="BK121" s="189">
        <f t="shared" ca="1" si="40"/>
        <v>1</v>
      </c>
      <c r="BL121" s="189">
        <f t="shared" ca="1" si="40"/>
        <v>1</v>
      </c>
    </row>
    <row r="122" spans="1:64" s="182" customFormat="1" ht="30" hidden="1" customHeight="1">
      <c r="A122" s="183"/>
      <c r="B122" s="78" t="s">
        <v>752</v>
      </c>
      <c r="C122" s="187" t="str">
        <f>VLOOKUP(B122,'Resource Demand '!$C$4:$X$110,7,FALSE)</f>
        <v>Bangalore</v>
      </c>
      <c r="D122" s="187" t="str">
        <f>VLOOKUP(B122,'Resource Demand '!$C$4:$X$110,8,FALSE)</f>
        <v>FADV</v>
      </c>
      <c r="E122" s="187" t="s">
        <v>68</v>
      </c>
      <c r="F122" s="441" t="s">
        <v>218</v>
      </c>
      <c r="G122" s="187" t="str">
        <f>VLOOKUP(B122,'Resource Demand '!$C$4:$X$110,10,FALSE)</f>
        <v>Technical Consultant</v>
      </c>
      <c r="H122" s="187" t="str">
        <f>VLOOKUP(B122,'Resource Demand '!$C$4:$X$110,13,FALSE)</f>
        <v>CSPI</v>
      </c>
      <c r="I122" s="188">
        <v>43178</v>
      </c>
      <c r="J122" s="188">
        <f>VLOOKUP(B122,'Resource Demand '!$C$4:$X$110,15,FALSE)</f>
        <v>43373</v>
      </c>
      <c r="K122" s="188"/>
      <c r="L122" s="269">
        <v>1</v>
      </c>
      <c r="M122" s="189">
        <f t="shared" ca="1" si="25"/>
        <v>1</v>
      </c>
      <c r="N122" s="189">
        <f t="shared" ca="1" si="33"/>
        <v>1</v>
      </c>
      <c r="O122" s="189">
        <f t="shared" ca="1" si="33"/>
        <v>1</v>
      </c>
      <c r="P122" s="189">
        <f t="shared" ca="1" si="33"/>
        <v>1</v>
      </c>
      <c r="Q122" s="189">
        <f t="shared" ca="1" si="33"/>
        <v>1</v>
      </c>
      <c r="R122" s="189">
        <f t="shared" ca="1" si="33"/>
        <v>1</v>
      </c>
      <c r="S122" s="189">
        <f t="shared" ca="1" si="33"/>
        <v>1</v>
      </c>
      <c r="T122" s="189">
        <f t="shared" ca="1" si="33"/>
        <v>1</v>
      </c>
      <c r="U122" s="189">
        <f t="shared" ca="1" si="33"/>
        <v>1</v>
      </c>
      <c r="V122" s="189">
        <f t="shared" ca="1" si="33"/>
        <v>1</v>
      </c>
      <c r="W122" s="189">
        <f t="shared" ca="1" si="32"/>
        <v>1</v>
      </c>
      <c r="X122" s="189">
        <f t="shared" ca="1" si="32"/>
        <v>1</v>
      </c>
      <c r="Y122" s="189">
        <f t="shared" ca="1" si="32"/>
        <v>1</v>
      </c>
      <c r="Z122" s="189">
        <f t="shared" ca="1" si="32"/>
        <v>1</v>
      </c>
      <c r="AA122" s="189">
        <f t="shared" ca="1" si="32"/>
        <v>1</v>
      </c>
      <c r="AB122" s="189">
        <f t="shared" ca="1" si="32"/>
        <v>1</v>
      </c>
      <c r="AC122" s="189">
        <f t="shared" ca="1" si="32"/>
        <v>1</v>
      </c>
      <c r="AD122" s="189">
        <f t="shared" ca="1" si="32"/>
        <v>1</v>
      </c>
      <c r="AE122" s="189">
        <f t="shared" ca="1" si="32"/>
        <v>1</v>
      </c>
      <c r="AF122" s="189">
        <f t="shared" ca="1" si="32"/>
        <v>1</v>
      </c>
      <c r="AG122" s="189">
        <f t="shared" ca="1" si="34"/>
        <v>1</v>
      </c>
      <c r="AH122" s="189">
        <f t="shared" ca="1" si="34"/>
        <v>1</v>
      </c>
      <c r="AI122" s="189">
        <f t="shared" ca="1" si="34"/>
        <v>1</v>
      </c>
      <c r="AJ122" s="189">
        <f t="shared" ca="1" si="34"/>
        <v>1</v>
      </c>
      <c r="AK122" s="189">
        <f t="shared" ca="1" si="34"/>
        <v>1</v>
      </c>
      <c r="AL122" s="189">
        <f t="shared" ca="1" si="34"/>
        <v>1</v>
      </c>
      <c r="AM122" s="189">
        <f t="shared" ca="1" si="34"/>
        <v>1</v>
      </c>
      <c r="AN122" s="189">
        <f t="shared" ca="1" si="34"/>
        <v>1</v>
      </c>
      <c r="AO122" s="189">
        <f t="shared" ca="1" si="34"/>
        <v>1</v>
      </c>
      <c r="AP122" s="189">
        <f t="shared" ca="1" si="34"/>
        <v>1</v>
      </c>
      <c r="AQ122" s="189">
        <f t="shared" ca="1" si="35"/>
        <v>1</v>
      </c>
      <c r="AR122" s="189">
        <f t="shared" ca="1" si="35"/>
        <v>1</v>
      </c>
      <c r="AS122" s="189">
        <f t="shared" ca="1" si="35"/>
        <v>1</v>
      </c>
      <c r="AT122" s="189">
        <f t="shared" ca="1" si="35"/>
        <v>1</v>
      </c>
      <c r="AU122" s="189">
        <f t="shared" ca="1" si="35"/>
        <v>1</v>
      </c>
      <c r="AV122" s="189">
        <f t="shared" ca="1" si="35"/>
        <v>1</v>
      </c>
      <c r="AW122" s="189">
        <f t="shared" ca="1" si="35"/>
        <v>1</v>
      </c>
      <c r="AX122" s="189">
        <f t="shared" ca="1" si="35"/>
        <v>1</v>
      </c>
      <c r="AY122" s="189">
        <f t="shared" ca="1" si="35"/>
        <v>1</v>
      </c>
      <c r="AZ122" s="189">
        <f t="shared" ca="1" si="35"/>
        <v>1</v>
      </c>
      <c r="BA122" s="189">
        <f t="shared" ca="1" si="40"/>
        <v>1</v>
      </c>
      <c r="BB122" s="189">
        <f t="shared" ca="1" si="40"/>
        <v>1</v>
      </c>
      <c r="BC122" s="189">
        <f t="shared" ca="1" si="40"/>
        <v>1</v>
      </c>
      <c r="BD122" s="189">
        <f t="shared" ca="1" si="40"/>
        <v>1</v>
      </c>
      <c r="BE122" s="189">
        <f t="shared" ca="1" si="40"/>
        <v>1</v>
      </c>
      <c r="BF122" s="189">
        <f t="shared" ca="1" si="40"/>
        <v>1</v>
      </c>
      <c r="BG122" s="189">
        <f t="shared" ca="1" si="40"/>
        <v>1</v>
      </c>
      <c r="BH122" s="189">
        <f t="shared" ca="1" si="40"/>
        <v>1</v>
      </c>
      <c r="BI122" s="189">
        <f t="shared" ca="1" si="40"/>
        <v>1</v>
      </c>
      <c r="BJ122" s="189">
        <f t="shared" ca="1" si="40"/>
        <v>1</v>
      </c>
      <c r="BK122" s="189">
        <f t="shared" ca="1" si="40"/>
        <v>1</v>
      </c>
      <c r="BL122" s="189">
        <f t="shared" ca="1" si="40"/>
        <v>1</v>
      </c>
    </row>
    <row r="123" spans="1:64" s="182" customFormat="1" ht="30" hidden="1" customHeight="1">
      <c r="A123" s="183"/>
      <c r="B123" s="78" t="s">
        <v>752</v>
      </c>
      <c r="C123" s="187" t="str">
        <f>VLOOKUP(B123,'Resource Demand '!$C$4:$X$110,7,FALSE)</f>
        <v>Bangalore</v>
      </c>
      <c r="D123" s="187" t="str">
        <f>VLOOKUP(B123,'Resource Demand '!$C$4:$X$110,8,FALSE)</f>
        <v>FADV</v>
      </c>
      <c r="E123" s="187" t="s">
        <v>68</v>
      </c>
      <c r="F123" s="443" t="s">
        <v>221</v>
      </c>
      <c r="G123" s="187" t="str">
        <f>VLOOKUP(B123,'Resource Demand '!$C$4:$X$110,10,FALSE)</f>
        <v>Technical Consultant</v>
      </c>
      <c r="H123" s="187" t="str">
        <f>VLOOKUP(B123,'Resource Demand '!$C$4:$X$110,13,FALSE)</f>
        <v>CSPI</v>
      </c>
      <c r="I123" s="188">
        <v>43178</v>
      </c>
      <c r="J123" s="188">
        <f>VLOOKUP(B123,'Resource Demand '!$C$4:$X$110,15,FALSE)</f>
        <v>43373</v>
      </c>
      <c r="K123" s="188"/>
      <c r="L123" s="269">
        <v>1</v>
      </c>
      <c r="M123" s="189">
        <f t="shared" ca="1" si="25"/>
        <v>1</v>
      </c>
      <c r="N123" s="189">
        <f t="shared" ca="1" si="33"/>
        <v>1</v>
      </c>
      <c r="O123" s="189">
        <f t="shared" ca="1" si="33"/>
        <v>1</v>
      </c>
      <c r="P123" s="189">
        <f t="shared" ca="1" si="33"/>
        <v>1</v>
      </c>
      <c r="Q123" s="189">
        <f t="shared" ca="1" si="33"/>
        <v>1</v>
      </c>
      <c r="R123" s="189">
        <f t="shared" ca="1" si="33"/>
        <v>1</v>
      </c>
      <c r="S123" s="189">
        <f t="shared" ca="1" si="33"/>
        <v>1</v>
      </c>
      <c r="T123" s="189">
        <f t="shared" ca="1" si="33"/>
        <v>1</v>
      </c>
      <c r="U123" s="189">
        <f t="shared" ca="1" si="33"/>
        <v>1</v>
      </c>
      <c r="V123" s="189">
        <f t="shared" ca="1" si="33"/>
        <v>1</v>
      </c>
      <c r="W123" s="189">
        <f t="shared" ca="1" si="32"/>
        <v>1</v>
      </c>
      <c r="X123" s="189">
        <f t="shared" ca="1" si="32"/>
        <v>1</v>
      </c>
      <c r="Y123" s="189">
        <f t="shared" ca="1" si="32"/>
        <v>1</v>
      </c>
      <c r="Z123" s="189">
        <f t="shared" ca="1" si="32"/>
        <v>1</v>
      </c>
      <c r="AA123" s="189">
        <f t="shared" ca="1" si="32"/>
        <v>1</v>
      </c>
      <c r="AB123" s="189">
        <f t="shared" ca="1" si="32"/>
        <v>1</v>
      </c>
      <c r="AC123" s="189">
        <f t="shared" ca="1" si="32"/>
        <v>1</v>
      </c>
      <c r="AD123" s="189">
        <f t="shared" ca="1" si="32"/>
        <v>1</v>
      </c>
      <c r="AE123" s="189">
        <f t="shared" ca="1" si="32"/>
        <v>1</v>
      </c>
      <c r="AF123" s="189">
        <f t="shared" ca="1" si="32"/>
        <v>1</v>
      </c>
      <c r="AG123" s="189">
        <f t="shared" ca="1" si="34"/>
        <v>1</v>
      </c>
      <c r="AH123" s="189">
        <f t="shared" ca="1" si="34"/>
        <v>1</v>
      </c>
      <c r="AI123" s="189">
        <f t="shared" ca="1" si="34"/>
        <v>1</v>
      </c>
      <c r="AJ123" s="189">
        <f t="shared" ca="1" si="34"/>
        <v>1</v>
      </c>
      <c r="AK123" s="189">
        <f t="shared" ca="1" si="34"/>
        <v>1</v>
      </c>
      <c r="AL123" s="189">
        <f t="shared" ca="1" si="34"/>
        <v>1</v>
      </c>
      <c r="AM123" s="189">
        <f t="shared" ca="1" si="34"/>
        <v>1</v>
      </c>
      <c r="AN123" s="189">
        <f t="shared" ca="1" si="34"/>
        <v>1</v>
      </c>
      <c r="AO123" s="189">
        <f t="shared" ca="1" si="34"/>
        <v>1</v>
      </c>
      <c r="AP123" s="189">
        <f t="shared" ca="1" si="34"/>
        <v>1</v>
      </c>
      <c r="AQ123" s="189">
        <f t="shared" ca="1" si="35"/>
        <v>1</v>
      </c>
      <c r="AR123" s="189">
        <f t="shared" ca="1" si="35"/>
        <v>1</v>
      </c>
      <c r="AS123" s="189">
        <f t="shared" ca="1" si="35"/>
        <v>1</v>
      </c>
      <c r="AT123" s="189">
        <f t="shared" ca="1" si="35"/>
        <v>1</v>
      </c>
      <c r="AU123" s="189">
        <f t="shared" ca="1" si="35"/>
        <v>1</v>
      </c>
      <c r="AV123" s="189">
        <f t="shared" ca="1" si="35"/>
        <v>1</v>
      </c>
      <c r="AW123" s="189">
        <f t="shared" ca="1" si="35"/>
        <v>1</v>
      </c>
      <c r="AX123" s="189">
        <f t="shared" ca="1" si="35"/>
        <v>1</v>
      </c>
      <c r="AY123" s="189">
        <f t="shared" ca="1" si="35"/>
        <v>1</v>
      </c>
      <c r="AZ123" s="189">
        <f t="shared" ca="1" si="35"/>
        <v>1</v>
      </c>
      <c r="BA123" s="189">
        <f t="shared" ca="1" si="40"/>
        <v>1</v>
      </c>
      <c r="BB123" s="189">
        <f t="shared" ca="1" si="40"/>
        <v>1</v>
      </c>
      <c r="BC123" s="189">
        <f t="shared" ca="1" si="40"/>
        <v>1</v>
      </c>
      <c r="BD123" s="189">
        <f t="shared" ca="1" si="40"/>
        <v>1</v>
      </c>
      <c r="BE123" s="189">
        <f t="shared" ca="1" si="40"/>
        <v>1</v>
      </c>
      <c r="BF123" s="189">
        <f t="shared" ca="1" si="40"/>
        <v>1</v>
      </c>
      <c r="BG123" s="189">
        <f t="shared" ca="1" si="40"/>
        <v>1</v>
      </c>
      <c r="BH123" s="189">
        <f t="shared" ca="1" si="40"/>
        <v>1</v>
      </c>
      <c r="BI123" s="189">
        <f t="shared" ca="1" si="40"/>
        <v>1</v>
      </c>
      <c r="BJ123" s="189">
        <f t="shared" ca="1" si="40"/>
        <v>1</v>
      </c>
      <c r="BK123" s="189">
        <f t="shared" ca="1" si="40"/>
        <v>1</v>
      </c>
      <c r="BL123" s="189">
        <f t="shared" ca="1" si="40"/>
        <v>1</v>
      </c>
    </row>
    <row r="124" spans="1:64" s="182" customFormat="1" ht="30" hidden="1" customHeight="1">
      <c r="A124" s="183"/>
      <c r="B124" s="78" t="s">
        <v>752</v>
      </c>
      <c r="C124" s="187" t="str">
        <f>VLOOKUP(B124,'Resource Demand '!$C$4:$X$110,7,FALSE)</f>
        <v>Bangalore</v>
      </c>
      <c r="D124" s="187" t="str">
        <f>VLOOKUP(B124,'Resource Demand '!$C$4:$X$110,8,FALSE)</f>
        <v>FADV</v>
      </c>
      <c r="E124" s="187" t="s">
        <v>68</v>
      </c>
      <c r="F124" s="441" t="s">
        <v>165</v>
      </c>
      <c r="G124" s="187" t="str">
        <f>VLOOKUP(B124,'Resource Demand '!$C$4:$X$110,10,FALSE)</f>
        <v>Technical Consultant</v>
      </c>
      <c r="H124" s="187" t="str">
        <f>VLOOKUP(B124,'Resource Demand '!$C$4:$X$110,13,FALSE)</f>
        <v>CSPI</v>
      </c>
      <c r="I124" s="188">
        <v>43178</v>
      </c>
      <c r="J124" s="188">
        <f>VLOOKUP(B124,'Resource Demand '!$C$4:$X$110,15,FALSE)</f>
        <v>43373</v>
      </c>
      <c r="K124" s="188"/>
      <c r="L124" s="269">
        <v>1</v>
      </c>
      <c r="M124" s="189">
        <f t="shared" ca="1" si="25"/>
        <v>1</v>
      </c>
      <c r="N124" s="189">
        <f t="shared" ca="1" si="25"/>
        <v>1</v>
      </c>
      <c r="O124" s="189">
        <f t="shared" ca="1" si="25"/>
        <v>1</v>
      </c>
      <c r="P124" s="189">
        <f t="shared" ca="1" si="25"/>
        <v>1</v>
      </c>
      <c r="Q124" s="189">
        <f t="shared" ca="1" si="25"/>
        <v>1</v>
      </c>
      <c r="R124" s="189">
        <f t="shared" ca="1" si="25"/>
        <v>1</v>
      </c>
      <c r="S124" s="189">
        <f t="shared" ref="S124:AB128" ca="1" si="42">IF((AND(S$6&gt;=$I124,S$6&lt;=$J124)),$L124,0)</f>
        <v>1</v>
      </c>
      <c r="T124" s="189">
        <f t="shared" ca="1" si="42"/>
        <v>1</v>
      </c>
      <c r="U124" s="189">
        <f t="shared" ca="1" si="42"/>
        <v>1</v>
      </c>
      <c r="V124" s="189">
        <f t="shared" ca="1" si="42"/>
        <v>1</v>
      </c>
      <c r="W124" s="189">
        <f t="shared" ca="1" si="42"/>
        <v>1</v>
      </c>
      <c r="X124" s="189">
        <f t="shared" ca="1" si="42"/>
        <v>1</v>
      </c>
      <c r="Y124" s="189">
        <f t="shared" ca="1" si="42"/>
        <v>1</v>
      </c>
      <c r="Z124" s="189">
        <f t="shared" ca="1" si="42"/>
        <v>1</v>
      </c>
      <c r="AA124" s="189">
        <f t="shared" ca="1" si="42"/>
        <v>1</v>
      </c>
      <c r="AB124" s="189">
        <f t="shared" ca="1" si="42"/>
        <v>1</v>
      </c>
      <c r="AC124" s="189">
        <f t="shared" ref="AC124:AR134" ca="1" si="43">IF((AND(AC$6&gt;=$I124,AC$6&lt;=$J124)),$L124,0)</f>
        <v>1</v>
      </c>
      <c r="AD124" s="189">
        <f t="shared" ca="1" si="43"/>
        <v>1</v>
      </c>
      <c r="AE124" s="189">
        <f t="shared" ca="1" si="43"/>
        <v>1</v>
      </c>
      <c r="AF124" s="189">
        <f t="shared" ca="1" si="43"/>
        <v>1</v>
      </c>
      <c r="AG124" s="189">
        <f t="shared" ca="1" si="43"/>
        <v>1</v>
      </c>
      <c r="AH124" s="189">
        <f t="shared" ca="1" si="43"/>
        <v>1</v>
      </c>
      <c r="AI124" s="189">
        <f t="shared" ca="1" si="43"/>
        <v>1</v>
      </c>
      <c r="AJ124" s="189">
        <f t="shared" ca="1" si="43"/>
        <v>1</v>
      </c>
      <c r="AK124" s="189">
        <f t="shared" ca="1" si="43"/>
        <v>1</v>
      </c>
      <c r="AL124" s="189">
        <f t="shared" ref="AL124:AX130" ca="1" si="44">IF((AND(AL$6&gt;=$I124,AL$6&lt;=$J124)),$L124,0)</f>
        <v>1</v>
      </c>
      <c r="AM124" s="189">
        <f t="shared" ca="1" si="44"/>
        <v>1</v>
      </c>
      <c r="AN124" s="189">
        <f t="shared" ca="1" si="44"/>
        <v>1</v>
      </c>
      <c r="AO124" s="189">
        <f t="shared" ca="1" si="44"/>
        <v>1</v>
      </c>
      <c r="AP124" s="189">
        <f t="shared" ca="1" si="44"/>
        <v>1</v>
      </c>
      <c r="AQ124" s="189">
        <f t="shared" ca="1" si="44"/>
        <v>1</v>
      </c>
      <c r="AR124" s="189">
        <f t="shared" ca="1" si="44"/>
        <v>1</v>
      </c>
      <c r="AS124" s="189">
        <f t="shared" ca="1" si="44"/>
        <v>1</v>
      </c>
      <c r="AT124" s="189">
        <f t="shared" ca="1" si="44"/>
        <v>1</v>
      </c>
      <c r="AU124" s="189">
        <f t="shared" ca="1" si="44"/>
        <v>1</v>
      </c>
      <c r="AV124" s="189">
        <f t="shared" ca="1" si="44"/>
        <v>1</v>
      </c>
      <c r="AW124" s="189">
        <f t="shared" ca="1" si="44"/>
        <v>1</v>
      </c>
      <c r="AX124" s="189">
        <f t="shared" ca="1" si="44"/>
        <v>1</v>
      </c>
      <c r="AY124" s="189">
        <f t="shared" ref="AY124:AZ130" ca="1" si="45">IF((AND(AY$6&gt;=$I124,AY$6&lt;=$J124)),$L124,0)</f>
        <v>1</v>
      </c>
      <c r="AZ124" s="189">
        <f t="shared" ca="1" si="45"/>
        <v>1</v>
      </c>
      <c r="BA124" s="189">
        <f t="shared" ca="1" si="40"/>
        <v>1</v>
      </c>
      <c r="BB124" s="189">
        <f t="shared" ca="1" si="40"/>
        <v>1</v>
      </c>
      <c r="BC124" s="189">
        <f t="shared" ca="1" si="40"/>
        <v>1</v>
      </c>
      <c r="BD124" s="189">
        <f t="shared" ca="1" si="40"/>
        <v>1</v>
      </c>
      <c r="BE124" s="189">
        <f t="shared" ca="1" si="40"/>
        <v>1</v>
      </c>
      <c r="BF124" s="189">
        <f t="shared" ca="1" si="40"/>
        <v>1</v>
      </c>
      <c r="BG124" s="189">
        <f t="shared" ca="1" si="40"/>
        <v>1</v>
      </c>
      <c r="BH124" s="189">
        <f t="shared" ca="1" si="40"/>
        <v>1</v>
      </c>
      <c r="BI124" s="189">
        <f t="shared" ca="1" si="40"/>
        <v>1</v>
      </c>
      <c r="BJ124" s="189">
        <f t="shared" ca="1" si="40"/>
        <v>1</v>
      </c>
      <c r="BK124" s="189">
        <f t="shared" ca="1" si="40"/>
        <v>1</v>
      </c>
      <c r="BL124" s="189">
        <f t="shared" ca="1" si="40"/>
        <v>1</v>
      </c>
    </row>
    <row r="125" spans="1:64" s="182" customFormat="1" ht="30" hidden="1" customHeight="1">
      <c r="A125" s="183"/>
      <c r="B125" s="78" t="s">
        <v>752</v>
      </c>
      <c r="C125" s="187" t="str">
        <f>VLOOKUP(B125,'Resource Demand '!$C$4:$X$110,7,FALSE)</f>
        <v>Bangalore</v>
      </c>
      <c r="D125" s="187" t="str">
        <f>VLOOKUP(B125,'Resource Demand '!$C$4:$X$110,8,FALSE)</f>
        <v>FADV</v>
      </c>
      <c r="E125" s="187" t="s">
        <v>68</v>
      </c>
      <c r="F125" s="441" t="s">
        <v>194</v>
      </c>
      <c r="G125" s="187" t="str">
        <f>VLOOKUP(B125,'Resource Demand '!$C$4:$X$110,10,FALSE)</f>
        <v>Technical Consultant</v>
      </c>
      <c r="H125" s="187" t="str">
        <f>VLOOKUP(B125,'Resource Demand '!$C$4:$X$110,13,FALSE)</f>
        <v>CSPI</v>
      </c>
      <c r="I125" s="188">
        <v>43178</v>
      </c>
      <c r="J125" s="188">
        <f>VLOOKUP(B125,'Resource Demand '!$C$4:$X$110,15,FALSE)</f>
        <v>43373</v>
      </c>
      <c r="K125" s="188" t="s">
        <v>754</v>
      </c>
      <c r="L125" s="269">
        <v>1</v>
      </c>
      <c r="M125" s="189">
        <f t="shared" ca="1" si="25"/>
        <v>1</v>
      </c>
      <c r="N125" s="189">
        <f t="shared" ca="1" si="25"/>
        <v>1</v>
      </c>
      <c r="O125" s="189">
        <f t="shared" ca="1" si="25"/>
        <v>1</v>
      </c>
      <c r="P125" s="189">
        <f t="shared" ca="1" si="25"/>
        <v>1</v>
      </c>
      <c r="Q125" s="189">
        <f t="shared" ca="1" si="25"/>
        <v>1</v>
      </c>
      <c r="R125" s="189">
        <f t="shared" ca="1" si="25"/>
        <v>1</v>
      </c>
      <c r="S125" s="189">
        <f t="shared" ca="1" si="42"/>
        <v>1</v>
      </c>
      <c r="T125" s="189">
        <f t="shared" ca="1" si="42"/>
        <v>1</v>
      </c>
      <c r="U125" s="189">
        <f t="shared" ca="1" si="42"/>
        <v>1</v>
      </c>
      <c r="V125" s="189">
        <f t="shared" ca="1" si="42"/>
        <v>1</v>
      </c>
      <c r="W125" s="189">
        <f t="shared" ca="1" si="42"/>
        <v>1</v>
      </c>
      <c r="X125" s="189">
        <f t="shared" ca="1" si="42"/>
        <v>1</v>
      </c>
      <c r="Y125" s="189">
        <f t="shared" ca="1" si="42"/>
        <v>1</v>
      </c>
      <c r="Z125" s="189">
        <f t="shared" ca="1" si="42"/>
        <v>1</v>
      </c>
      <c r="AA125" s="189">
        <f t="shared" ca="1" si="42"/>
        <v>1</v>
      </c>
      <c r="AB125" s="189">
        <f t="shared" ca="1" si="42"/>
        <v>1</v>
      </c>
      <c r="AC125" s="189">
        <f t="shared" ca="1" si="43"/>
        <v>1</v>
      </c>
      <c r="AD125" s="189">
        <f t="shared" ca="1" si="43"/>
        <v>1</v>
      </c>
      <c r="AE125" s="189">
        <f t="shared" ca="1" si="43"/>
        <v>1</v>
      </c>
      <c r="AF125" s="189">
        <f t="shared" ca="1" si="43"/>
        <v>1</v>
      </c>
      <c r="AG125" s="189">
        <f t="shared" ca="1" si="43"/>
        <v>1</v>
      </c>
      <c r="AH125" s="189">
        <f t="shared" ca="1" si="43"/>
        <v>1</v>
      </c>
      <c r="AI125" s="189">
        <f t="shared" ca="1" si="43"/>
        <v>1</v>
      </c>
      <c r="AJ125" s="189">
        <f t="shared" ca="1" si="43"/>
        <v>1</v>
      </c>
      <c r="AK125" s="189">
        <f t="shared" ca="1" si="43"/>
        <v>1</v>
      </c>
      <c r="AL125" s="189">
        <f t="shared" ca="1" si="44"/>
        <v>1</v>
      </c>
      <c r="AM125" s="189">
        <f t="shared" ca="1" si="44"/>
        <v>1</v>
      </c>
      <c r="AN125" s="189">
        <f t="shared" ca="1" si="44"/>
        <v>1</v>
      </c>
      <c r="AO125" s="189">
        <f t="shared" ca="1" si="44"/>
        <v>1</v>
      </c>
      <c r="AP125" s="189">
        <f t="shared" ca="1" si="44"/>
        <v>1</v>
      </c>
      <c r="AQ125" s="189">
        <f t="shared" ca="1" si="44"/>
        <v>1</v>
      </c>
      <c r="AR125" s="189">
        <f t="shared" ca="1" si="44"/>
        <v>1</v>
      </c>
      <c r="AS125" s="189">
        <f t="shared" ca="1" si="44"/>
        <v>1</v>
      </c>
      <c r="AT125" s="189">
        <f t="shared" ca="1" si="44"/>
        <v>1</v>
      </c>
      <c r="AU125" s="189">
        <f t="shared" ca="1" si="44"/>
        <v>1</v>
      </c>
      <c r="AV125" s="189">
        <f t="shared" ca="1" si="44"/>
        <v>1</v>
      </c>
      <c r="AW125" s="189">
        <f t="shared" ca="1" si="44"/>
        <v>1</v>
      </c>
      <c r="AX125" s="189">
        <f t="shared" ca="1" si="44"/>
        <v>1</v>
      </c>
      <c r="AY125" s="189">
        <f t="shared" ca="1" si="45"/>
        <v>1</v>
      </c>
      <c r="AZ125" s="189">
        <f t="shared" ca="1" si="45"/>
        <v>1</v>
      </c>
      <c r="BA125" s="189">
        <f t="shared" ca="1" si="40"/>
        <v>1</v>
      </c>
      <c r="BB125" s="189">
        <f t="shared" ca="1" si="40"/>
        <v>1</v>
      </c>
      <c r="BC125" s="189">
        <f t="shared" ca="1" si="40"/>
        <v>1</v>
      </c>
      <c r="BD125" s="189">
        <f t="shared" ca="1" si="40"/>
        <v>1</v>
      </c>
      <c r="BE125" s="189">
        <f t="shared" ca="1" si="40"/>
        <v>1</v>
      </c>
      <c r="BF125" s="189">
        <f t="shared" ca="1" si="40"/>
        <v>1</v>
      </c>
      <c r="BG125" s="189">
        <f t="shared" ca="1" si="40"/>
        <v>1</v>
      </c>
      <c r="BH125" s="189">
        <f t="shared" ca="1" si="40"/>
        <v>1</v>
      </c>
      <c r="BI125" s="189">
        <f t="shared" ca="1" si="40"/>
        <v>1</v>
      </c>
      <c r="BJ125" s="189">
        <f t="shared" ca="1" si="40"/>
        <v>1</v>
      </c>
      <c r="BK125" s="189">
        <f t="shared" ca="1" si="40"/>
        <v>1</v>
      </c>
      <c r="BL125" s="189">
        <f t="shared" ca="1" si="40"/>
        <v>1</v>
      </c>
    </row>
    <row r="126" spans="1:64" s="182" customFormat="1" ht="30" hidden="1" customHeight="1">
      <c r="A126" s="183"/>
      <c r="B126" s="78" t="s">
        <v>752</v>
      </c>
      <c r="C126" s="187" t="str">
        <f>VLOOKUP(B126,'Resource Demand '!$C$4:$X$110,7,FALSE)</f>
        <v>Bangalore</v>
      </c>
      <c r="D126" s="187" t="str">
        <f>VLOOKUP(B126,'Resource Demand '!$C$4:$X$110,8,FALSE)</f>
        <v>FADV</v>
      </c>
      <c r="E126" s="187" t="s">
        <v>68</v>
      </c>
      <c r="F126" s="441" t="s">
        <v>177</v>
      </c>
      <c r="G126" s="187" t="str">
        <f>VLOOKUP(B126,'Resource Demand '!$C$4:$X$110,10,FALSE)</f>
        <v>Technical Consultant</v>
      </c>
      <c r="H126" s="187" t="str">
        <f>VLOOKUP(B126,'Resource Demand '!$C$4:$X$110,13,FALSE)</f>
        <v>CSPI</v>
      </c>
      <c r="I126" s="188">
        <v>43206</v>
      </c>
      <c r="J126" s="188">
        <f>VLOOKUP(B126,'Resource Demand '!$C$4:$X$110,15,FALSE)</f>
        <v>43373</v>
      </c>
      <c r="K126" s="188"/>
      <c r="L126" s="269">
        <v>1</v>
      </c>
      <c r="M126" s="189">
        <f t="shared" ca="1" si="25"/>
        <v>0</v>
      </c>
      <c r="N126" s="189">
        <f t="shared" ca="1" si="25"/>
        <v>0</v>
      </c>
      <c r="O126" s="189">
        <f t="shared" ca="1" si="25"/>
        <v>0</v>
      </c>
      <c r="P126" s="189">
        <f t="shared" ca="1" si="25"/>
        <v>0</v>
      </c>
      <c r="Q126" s="189">
        <f t="shared" ca="1" si="25"/>
        <v>0</v>
      </c>
      <c r="R126" s="189">
        <f t="shared" ca="1" si="25"/>
        <v>0</v>
      </c>
      <c r="S126" s="189">
        <f t="shared" ca="1" si="42"/>
        <v>0</v>
      </c>
      <c r="T126" s="189">
        <f t="shared" ca="1" si="42"/>
        <v>0</v>
      </c>
      <c r="U126" s="189">
        <f t="shared" ca="1" si="42"/>
        <v>0</v>
      </c>
      <c r="V126" s="189">
        <f t="shared" ca="1" si="42"/>
        <v>0</v>
      </c>
      <c r="W126" s="189">
        <f t="shared" ca="1" si="42"/>
        <v>0</v>
      </c>
      <c r="X126" s="189">
        <f t="shared" ca="1" si="42"/>
        <v>0</v>
      </c>
      <c r="Y126" s="189">
        <f t="shared" ca="1" si="42"/>
        <v>0</v>
      </c>
      <c r="Z126" s="189">
        <f t="shared" ca="1" si="42"/>
        <v>0</v>
      </c>
      <c r="AA126" s="189">
        <f t="shared" ca="1" si="42"/>
        <v>0</v>
      </c>
      <c r="AB126" s="189">
        <f t="shared" ca="1" si="42"/>
        <v>0</v>
      </c>
      <c r="AC126" s="189">
        <f t="shared" ca="1" si="43"/>
        <v>0</v>
      </c>
      <c r="AD126" s="189">
        <f t="shared" ca="1" si="43"/>
        <v>0</v>
      </c>
      <c r="AE126" s="189">
        <f t="shared" ca="1" si="43"/>
        <v>0</v>
      </c>
      <c r="AF126" s="189">
        <f t="shared" ca="1" si="43"/>
        <v>0</v>
      </c>
      <c r="AG126" s="189">
        <f t="shared" ca="1" si="43"/>
        <v>0</v>
      </c>
      <c r="AH126" s="189">
        <f t="shared" ca="1" si="43"/>
        <v>0</v>
      </c>
      <c r="AI126" s="189">
        <f t="shared" ca="1" si="43"/>
        <v>0</v>
      </c>
      <c r="AJ126" s="189">
        <f t="shared" ca="1" si="43"/>
        <v>0</v>
      </c>
      <c r="AK126" s="189">
        <f t="shared" ca="1" si="43"/>
        <v>1</v>
      </c>
      <c r="AL126" s="189">
        <f t="shared" ca="1" si="44"/>
        <v>1</v>
      </c>
      <c r="AM126" s="189">
        <f t="shared" ca="1" si="44"/>
        <v>1</v>
      </c>
      <c r="AN126" s="189">
        <f t="shared" ca="1" si="44"/>
        <v>1</v>
      </c>
      <c r="AO126" s="189">
        <f t="shared" ca="1" si="44"/>
        <v>1</v>
      </c>
      <c r="AP126" s="189">
        <f t="shared" ca="1" si="44"/>
        <v>1</v>
      </c>
      <c r="AQ126" s="189">
        <f t="shared" ca="1" si="44"/>
        <v>1</v>
      </c>
      <c r="AR126" s="189">
        <f t="shared" ca="1" si="44"/>
        <v>1</v>
      </c>
      <c r="AS126" s="189">
        <f t="shared" ca="1" si="44"/>
        <v>1</v>
      </c>
      <c r="AT126" s="189">
        <f t="shared" ca="1" si="44"/>
        <v>1</v>
      </c>
      <c r="AU126" s="189">
        <f t="shared" ca="1" si="44"/>
        <v>1</v>
      </c>
      <c r="AV126" s="189">
        <f t="shared" ca="1" si="44"/>
        <v>1</v>
      </c>
      <c r="AW126" s="189">
        <f t="shared" ca="1" si="44"/>
        <v>1</v>
      </c>
      <c r="AX126" s="189">
        <f t="shared" ca="1" si="44"/>
        <v>1</v>
      </c>
      <c r="AY126" s="189">
        <f t="shared" ca="1" si="45"/>
        <v>1</v>
      </c>
      <c r="AZ126" s="189">
        <f t="shared" ca="1" si="45"/>
        <v>1</v>
      </c>
      <c r="BA126" s="189">
        <f t="shared" ca="1" si="40"/>
        <v>1</v>
      </c>
      <c r="BB126" s="189">
        <f t="shared" ca="1" si="40"/>
        <v>1</v>
      </c>
      <c r="BC126" s="189">
        <f t="shared" ca="1" si="40"/>
        <v>1</v>
      </c>
      <c r="BD126" s="189">
        <f t="shared" ca="1" si="40"/>
        <v>1</v>
      </c>
      <c r="BE126" s="189">
        <f t="shared" ca="1" si="40"/>
        <v>1</v>
      </c>
      <c r="BF126" s="189">
        <f t="shared" ca="1" si="40"/>
        <v>1</v>
      </c>
      <c r="BG126" s="189">
        <f t="shared" ca="1" si="40"/>
        <v>1</v>
      </c>
      <c r="BH126" s="189">
        <f t="shared" ca="1" si="40"/>
        <v>1</v>
      </c>
      <c r="BI126" s="189">
        <f t="shared" ca="1" si="40"/>
        <v>1</v>
      </c>
      <c r="BJ126" s="189">
        <f t="shared" ca="1" si="40"/>
        <v>1</v>
      </c>
      <c r="BK126" s="189">
        <f t="shared" ca="1" si="40"/>
        <v>1</v>
      </c>
      <c r="BL126" s="189">
        <f t="shared" ca="1" si="40"/>
        <v>1</v>
      </c>
    </row>
    <row r="127" spans="1:64" s="182" customFormat="1" ht="30" hidden="1" customHeight="1">
      <c r="A127" s="183"/>
      <c r="B127" s="78" t="s">
        <v>752</v>
      </c>
      <c r="C127" s="187" t="str">
        <f>VLOOKUP(B127,'Resource Demand '!$C$4:$X$110,7,FALSE)</f>
        <v>Bangalore</v>
      </c>
      <c r="D127" s="187" t="str">
        <f>VLOOKUP(B127,'Resource Demand '!$C$4:$X$110,8,FALSE)</f>
        <v>FADV</v>
      </c>
      <c r="E127" s="187" t="s">
        <v>68</v>
      </c>
      <c r="F127" s="441" t="s">
        <v>223</v>
      </c>
      <c r="G127" s="187" t="str">
        <f>VLOOKUP(B127,'Resource Demand '!$C$4:$X$110,10,FALSE)</f>
        <v>Technical Consultant</v>
      </c>
      <c r="H127" s="187" t="str">
        <f>VLOOKUP(B127,'Resource Demand '!$C$4:$X$110,13,FALSE)</f>
        <v>CSPI</v>
      </c>
      <c r="I127" s="188">
        <v>43206</v>
      </c>
      <c r="J127" s="188">
        <f>VLOOKUP(B127,'Resource Demand '!$C$4:$X$110,15,FALSE)</f>
        <v>43373</v>
      </c>
      <c r="K127" s="188"/>
      <c r="L127" s="269">
        <v>1</v>
      </c>
      <c r="M127" s="189">
        <f t="shared" ca="1" si="25"/>
        <v>0</v>
      </c>
      <c r="N127" s="189">
        <f t="shared" ca="1" si="25"/>
        <v>0</v>
      </c>
      <c r="O127" s="189">
        <f t="shared" ca="1" si="25"/>
        <v>0</v>
      </c>
      <c r="P127" s="189">
        <f t="shared" ca="1" si="25"/>
        <v>0</v>
      </c>
      <c r="Q127" s="189">
        <f t="shared" ca="1" si="25"/>
        <v>0</v>
      </c>
      <c r="R127" s="189">
        <f t="shared" ca="1" si="25"/>
        <v>0</v>
      </c>
      <c r="S127" s="189">
        <f t="shared" ca="1" si="42"/>
        <v>0</v>
      </c>
      <c r="T127" s="189">
        <f t="shared" ca="1" si="42"/>
        <v>0</v>
      </c>
      <c r="U127" s="189">
        <f t="shared" ca="1" si="42"/>
        <v>0</v>
      </c>
      <c r="V127" s="189">
        <f t="shared" ca="1" si="42"/>
        <v>0</v>
      </c>
      <c r="W127" s="189">
        <f t="shared" ca="1" si="42"/>
        <v>0</v>
      </c>
      <c r="X127" s="189">
        <f t="shared" ca="1" si="42"/>
        <v>0</v>
      </c>
      <c r="Y127" s="189">
        <f t="shared" ca="1" si="42"/>
        <v>0</v>
      </c>
      <c r="Z127" s="189">
        <f t="shared" ca="1" si="42"/>
        <v>0</v>
      </c>
      <c r="AA127" s="189">
        <f t="shared" ca="1" si="42"/>
        <v>0</v>
      </c>
      <c r="AB127" s="189">
        <f t="shared" ca="1" si="42"/>
        <v>0</v>
      </c>
      <c r="AC127" s="189">
        <f t="shared" ca="1" si="43"/>
        <v>0</v>
      </c>
      <c r="AD127" s="189">
        <f t="shared" ca="1" si="43"/>
        <v>0</v>
      </c>
      <c r="AE127" s="189">
        <f t="shared" ca="1" si="43"/>
        <v>0</v>
      </c>
      <c r="AF127" s="189">
        <f t="shared" ca="1" si="43"/>
        <v>0</v>
      </c>
      <c r="AG127" s="189">
        <f t="shared" ca="1" si="43"/>
        <v>0</v>
      </c>
      <c r="AH127" s="189">
        <f t="shared" ca="1" si="43"/>
        <v>0</v>
      </c>
      <c r="AI127" s="189">
        <f t="shared" ca="1" si="43"/>
        <v>0</v>
      </c>
      <c r="AJ127" s="189">
        <f t="shared" ca="1" si="43"/>
        <v>0</v>
      </c>
      <c r="AK127" s="189">
        <f t="shared" ca="1" si="43"/>
        <v>1</v>
      </c>
      <c r="AL127" s="189">
        <f t="shared" ca="1" si="44"/>
        <v>1</v>
      </c>
      <c r="AM127" s="189">
        <f t="shared" ca="1" si="44"/>
        <v>1</v>
      </c>
      <c r="AN127" s="189">
        <f t="shared" ca="1" si="44"/>
        <v>1</v>
      </c>
      <c r="AO127" s="189">
        <f t="shared" ca="1" si="44"/>
        <v>1</v>
      </c>
      <c r="AP127" s="189">
        <f t="shared" ca="1" si="44"/>
        <v>1</v>
      </c>
      <c r="AQ127" s="189">
        <f t="shared" ca="1" si="44"/>
        <v>1</v>
      </c>
      <c r="AR127" s="189">
        <f t="shared" ca="1" si="44"/>
        <v>1</v>
      </c>
      <c r="AS127" s="189">
        <f t="shared" ca="1" si="44"/>
        <v>1</v>
      </c>
      <c r="AT127" s="189">
        <f t="shared" ca="1" si="44"/>
        <v>1</v>
      </c>
      <c r="AU127" s="189">
        <f t="shared" ca="1" si="44"/>
        <v>1</v>
      </c>
      <c r="AV127" s="189">
        <f t="shared" ca="1" si="44"/>
        <v>1</v>
      </c>
      <c r="AW127" s="189">
        <f t="shared" ca="1" si="44"/>
        <v>1</v>
      </c>
      <c r="AX127" s="189">
        <f t="shared" ca="1" si="44"/>
        <v>1</v>
      </c>
      <c r="AY127" s="189">
        <f t="shared" ca="1" si="45"/>
        <v>1</v>
      </c>
      <c r="AZ127" s="189">
        <f t="shared" ca="1" si="45"/>
        <v>1</v>
      </c>
      <c r="BA127" s="189">
        <f t="shared" ca="1" si="40"/>
        <v>1</v>
      </c>
      <c r="BB127" s="189">
        <f t="shared" ca="1" si="40"/>
        <v>1</v>
      </c>
      <c r="BC127" s="189">
        <f t="shared" ca="1" si="40"/>
        <v>1</v>
      </c>
      <c r="BD127" s="189">
        <f t="shared" ca="1" si="40"/>
        <v>1</v>
      </c>
      <c r="BE127" s="189">
        <f t="shared" ca="1" si="40"/>
        <v>1</v>
      </c>
      <c r="BF127" s="189">
        <f t="shared" ca="1" si="40"/>
        <v>1</v>
      </c>
      <c r="BG127" s="189">
        <f t="shared" ca="1" si="40"/>
        <v>1</v>
      </c>
      <c r="BH127" s="189">
        <f t="shared" ca="1" si="40"/>
        <v>1</v>
      </c>
      <c r="BI127" s="189">
        <f t="shared" ca="1" si="40"/>
        <v>1</v>
      </c>
      <c r="BJ127" s="189">
        <f t="shared" ca="1" si="40"/>
        <v>1</v>
      </c>
      <c r="BK127" s="189">
        <f t="shared" ca="1" si="40"/>
        <v>1</v>
      </c>
      <c r="BL127" s="189">
        <f t="shared" ca="1" si="40"/>
        <v>1</v>
      </c>
    </row>
    <row r="128" spans="1:64" s="182" customFormat="1" ht="30" hidden="1" customHeight="1">
      <c r="A128" s="183"/>
      <c r="B128" s="78" t="s">
        <v>752</v>
      </c>
      <c r="C128" s="187" t="str">
        <f>VLOOKUP(B128,'Resource Demand '!$C$4:$X$110,7,FALSE)</f>
        <v>Bangalore</v>
      </c>
      <c r="D128" s="187" t="str">
        <f>VLOOKUP(B128,'Resource Demand '!$C$4:$X$110,8,FALSE)</f>
        <v>FADV</v>
      </c>
      <c r="E128" s="187" t="s">
        <v>68</v>
      </c>
      <c r="F128" s="441" t="s">
        <v>230</v>
      </c>
      <c r="G128" s="187" t="str">
        <f>VLOOKUP(B128,'Resource Demand '!$C$4:$X$110,10,FALSE)</f>
        <v>Technical Consultant</v>
      </c>
      <c r="H128" s="187" t="str">
        <f>VLOOKUP(B128,'Resource Demand '!$C$4:$X$110,13,FALSE)</f>
        <v>CSPI</v>
      </c>
      <c r="I128" s="188">
        <v>43178</v>
      </c>
      <c r="J128" s="188">
        <f>VLOOKUP(B128,'Resource Demand '!$C$4:$X$110,15,FALSE)</f>
        <v>43373</v>
      </c>
      <c r="K128" s="188"/>
      <c r="L128" s="269">
        <v>1</v>
      </c>
      <c r="M128" s="189">
        <f t="shared" ca="1" si="25"/>
        <v>1</v>
      </c>
      <c r="N128" s="189">
        <f t="shared" ca="1" si="33"/>
        <v>1</v>
      </c>
      <c r="O128" s="189">
        <f t="shared" ca="1" si="33"/>
        <v>1</v>
      </c>
      <c r="P128" s="189">
        <f t="shared" ca="1" si="33"/>
        <v>1</v>
      </c>
      <c r="Q128" s="189">
        <f t="shared" ca="1" si="33"/>
        <v>1</v>
      </c>
      <c r="R128" s="189">
        <f t="shared" ca="1" si="33"/>
        <v>1</v>
      </c>
      <c r="S128" s="189">
        <f t="shared" ca="1" si="42"/>
        <v>1</v>
      </c>
      <c r="T128" s="189">
        <f t="shared" ca="1" si="42"/>
        <v>1</v>
      </c>
      <c r="U128" s="189">
        <f t="shared" ca="1" si="42"/>
        <v>1</v>
      </c>
      <c r="V128" s="189">
        <f t="shared" ca="1" si="42"/>
        <v>1</v>
      </c>
      <c r="W128" s="189">
        <f t="shared" ca="1" si="42"/>
        <v>1</v>
      </c>
      <c r="X128" s="189">
        <f t="shared" ca="1" si="42"/>
        <v>1</v>
      </c>
      <c r="Y128" s="189">
        <f t="shared" ca="1" si="42"/>
        <v>1</v>
      </c>
      <c r="Z128" s="189">
        <f t="shared" ca="1" si="42"/>
        <v>1</v>
      </c>
      <c r="AA128" s="189">
        <f t="shared" ca="1" si="42"/>
        <v>1</v>
      </c>
      <c r="AB128" s="189">
        <f t="shared" ca="1" si="42"/>
        <v>1</v>
      </c>
      <c r="AC128" s="189">
        <f t="shared" ca="1" si="43"/>
        <v>1</v>
      </c>
      <c r="AD128" s="189">
        <f t="shared" ca="1" si="43"/>
        <v>1</v>
      </c>
      <c r="AE128" s="189">
        <f t="shared" ca="1" si="43"/>
        <v>1</v>
      </c>
      <c r="AF128" s="189">
        <f t="shared" ca="1" si="43"/>
        <v>1</v>
      </c>
      <c r="AG128" s="189">
        <f t="shared" ca="1" si="43"/>
        <v>1</v>
      </c>
      <c r="AH128" s="189">
        <f t="shared" ca="1" si="43"/>
        <v>1</v>
      </c>
      <c r="AI128" s="189">
        <f t="shared" ca="1" si="43"/>
        <v>1</v>
      </c>
      <c r="AJ128" s="189">
        <f t="shared" ca="1" si="43"/>
        <v>1</v>
      </c>
      <c r="AK128" s="189">
        <f t="shared" ca="1" si="43"/>
        <v>1</v>
      </c>
      <c r="AL128" s="189">
        <f t="shared" ca="1" si="44"/>
        <v>1</v>
      </c>
      <c r="AM128" s="189">
        <f t="shared" ca="1" si="44"/>
        <v>1</v>
      </c>
      <c r="AN128" s="189">
        <f t="shared" ca="1" si="44"/>
        <v>1</v>
      </c>
      <c r="AO128" s="189">
        <f t="shared" ca="1" si="44"/>
        <v>1</v>
      </c>
      <c r="AP128" s="189">
        <f t="shared" ca="1" si="44"/>
        <v>1</v>
      </c>
      <c r="AQ128" s="189">
        <f t="shared" ca="1" si="44"/>
        <v>1</v>
      </c>
      <c r="AR128" s="189">
        <f t="shared" ca="1" si="44"/>
        <v>1</v>
      </c>
      <c r="AS128" s="189">
        <f t="shared" ca="1" si="44"/>
        <v>1</v>
      </c>
      <c r="AT128" s="189">
        <f t="shared" ca="1" si="44"/>
        <v>1</v>
      </c>
      <c r="AU128" s="189">
        <f t="shared" ca="1" si="44"/>
        <v>1</v>
      </c>
      <c r="AV128" s="189">
        <f t="shared" ca="1" si="44"/>
        <v>1</v>
      </c>
      <c r="AW128" s="189">
        <f t="shared" ca="1" si="44"/>
        <v>1</v>
      </c>
      <c r="AX128" s="189">
        <f t="shared" ca="1" si="44"/>
        <v>1</v>
      </c>
      <c r="AY128" s="189">
        <f t="shared" ca="1" si="45"/>
        <v>1</v>
      </c>
      <c r="AZ128" s="189">
        <f t="shared" ca="1" si="45"/>
        <v>1</v>
      </c>
      <c r="BA128" s="189">
        <f t="shared" ca="1" si="40"/>
        <v>1</v>
      </c>
      <c r="BB128" s="189">
        <f t="shared" ca="1" si="40"/>
        <v>1</v>
      </c>
      <c r="BC128" s="189">
        <f t="shared" ca="1" si="40"/>
        <v>1</v>
      </c>
      <c r="BD128" s="189">
        <f t="shared" ca="1" si="40"/>
        <v>1</v>
      </c>
      <c r="BE128" s="189">
        <f t="shared" ca="1" si="40"/>
        <v>1</v>
      </c>
      <c r="BF128" s="189">
        <f t="shared" ca="1" si="40"/>
        <v>1</v>
      </c>
      <c r="BG128" s="189">
        <f t="shared" ca="1" si="40"/>
        <v>1</v>
      </c>
      <c r="BH128" s="189">
        <f t="shared" ca="1" si="40"/>
        <v>1</v>
      </c>
      <c r="BI128" s="189">
        <f t="shared" ca="1" si="40"/>
        <v>1</v>
      </c>
      <c r="BJ128" s="189">
        <f t="shared" ca="1" si="40"/>
        <v>1</v>
      </c>
      <c r="BK128" s="189">
        <f t="shared" ca="1" si="40"/>
        <v>1</v>
      </c>
      <c r="BL128" s="189">
        <f t="shared" ca="1" si="40"/>
        <v>1</v>
      </c>
    </row>
    <row r="129" spans="1:64" s="182" customFormat="1" ht="30" hidden="1" customHeight="1">
      <c r="A129" s="183"/>
      <c r="B129" s="78" t="s">
        <v>752</v>
      </c>
      <c r="C129" s="187" t="str">
        <f>VLOOKUP(B129,'Resource Demand '!$C$4:$X$110,7,FALSE)</f>
        <v>Bangalore</v>
      </c>
      <c r="D129" s="187" t="str">
        <f>VLOOKUP(B129,'Resource Demand '!$C$4:$X$110,8,FALSE)</f>
        <v>FADV</v>
      </c>
      <c r="E129" s="187" t="s">
        <v>68</v>
      </c>
      <c r="F129" s="441" t="s">
        <v>241</v>
      </c>
      <c r="G129" s="187" t="str">
        <f>VLOOKUP(B129,'Resource Demand '!$C$4:$X$110,10,FALSE)</f>
        <v>Technical Consultant</v>
      </c>
      <c r="H129" s="187" t="str">
        <f>VLOOKUP(B129,'Resource Demand '!$C$4:$X$110,13,FALSE)</f>
        <v>CSPI</v>
      </c>
      <c r="I129" s="188">
        <v>43178</v>
      </c>
      <c r="J129" s="188">
        <f>VLOOKUP(B129,'Resource Demand '!$C$4:$X$110,15,FALSE)</f>
        <v>43373</v>
      </c>
      <c r="K129" s="188" t="s">
        <v>753</v>
      </c>
      <c r="L129" s="269">
        <v>1</v>
      </c>
      <c r="M129" s="189">
        <f t="shared" ca="1" si="25"/>
        <v>1</v>
      </c>
      <c r="N129" s="189">
        <f t="shared" ca="1" si="33"/>
        <v>1</v>
      </c>
      <c r="O129" s="189">
        <f t="shared" ca="1" si="33"/>
        <v>1</v>
      </c>
      <c r="P129" s="189">
        <f t="shared" ca="1" si="33"/>
        <v>1</v>
      </c>
      <c r="Q129" s="189">
        <f t="shared" ca="1" si="33"/>
        <v>1</v>
      </c>
      <c r="R129" s="189">
        <f t="shared" ca="1" si="33"/>
        <v>1</v>
      </c>
      <c r="S129" s="189">
        <f t="shared" ca="1" si="33"/>
        <v>1</v>
      </c>
      <c r="T129" s="189">
        <f t="shared" ca="1" si="33"/>
        <v>1</v>
      </c>
      <c r="U129" s="189">
        <f t="shared" ca="1" si="33"/>
        <v>1</v>
      </c>
      <c r="V129" s="189">
        <f t="shared" ca="1" si="33"/>
        <v>1</v>
      </c>
      <c r="W129" s="189">
        <f t="shared" ca="1" si="33"/>
        <v>1</v>
      </c>
      <c r="X129" s="189">
        <f t="shared" ca="1" si="33"/>
        <v>1</v>
      </c>
      <c r="Y129" s="189">
        <f t="shared" ca="1" si="33"/>
        <v>1</v>
      </c>
      <c r="Z129" s="189">
        <f t="shared" ca="1" si="33"/>
        <v>1</v>
      </c>
      <c r="AA129" s="189">
        <f t="shared" ca="1" si="33"/>
        <v>1</v>
      </c>
      <c r="AB129" s="189">
        <f t="shared" ca="1" si="33"/>
        <v>1</v>
      </c>
      <c r="AC129" s="189">
        <f t="shared" ca="1" si="43"/>
        <v>1</v>
      </c>
      <c r="AD129" s="189">
        <f t="shared" ca="1" si="43"/>
        <v>1</v>
      </c>
      <c r="AE129" s="189">
        <f t="shared" ca="1" si="43"/>
        <v>1</v>
      </c>
      <c r="AF129" s="189">
        <f t="shared" ca="1" si="43"/>
        <v>1</v>
      </c>
      <c r="AG129" s="189">
        <f t="shared" ca="1" si="43"/>
        <v>1</v>
      </c>
      <c r="AH129" s="189">
        <f t="shared" ca="1" si="43"/>
        <v>1</v>
      </c>
      <c r="AI129" s="189">
        <f t="shared" ca="1" si="43"/>
        <v>1</v>
      </c>
      <c r="AJ129" s="189">
        <f t="shared" ca="1" si="43"/>
        <v>1</v>
      </c>
      <c r="AK129" s="189">
        <f t="shared" ca="1" si="43"/>
        <v>1</v>
      </c>
      <c r="AL129" s="189">
        <f t="shared" ca="1" si="44"/>
        <v>1</v>
      </c>
      <c r="AM129" s="189">
        <f t="shared" ca="1" si="44"/>
        <v>1</v>
      </c>
      <c r="AN129" s="189">
        <f t="shared" ca="1" si="44"/>
        <v>1</v>
      </c>
      <c r="AO129" s="189">
        <f t="shared" ca="1" si="44"/>
        <v>1</v>
      </c>
      <c r="AP129" s="189">
        <f t="shared" ca="1" si="44"/>
        <v>1</v>
      </c>
      <c r="AQ129" s="189">
        <f t="shared" ca="1" si="44"/>
        <v>1</v>
      </c>
      <c r="AR129" s="189">
        <f t="shared" ca="1" si="44"/>
        <v>1</v>
      </c>
      <c r="AS129" s="189">
        <f t="shared" ca="1" si="44"/>
        <v>1</v>
      </c>
      <c r="AT129" s="189">
        <f t="shared" ca="1" si="44"/>
        <v>1</v>
      </c>
      <c r="AU129" s="189">
        <f t="shared" ca="1" si="44"/>
        <v>1</v>
      </c>
      <c r="AV129" s="189">
        <f t="shared" ca="1" si="44"/>
        <v>1</v>
      </c>
      <c r="AW129" s="189">
        <f t="shared" ca="1" si="44"/>
        <v>1</v>
      </c>
      <c r="AX129" s="189">
        <f t="shared" ca="1" si="44"/>
        <v>1</v>
      </c>
      <c r="AY129" s="189">
        <f t="shared" ca="1" si="45"/>
        <v>1</v>
      </c>
      <c r="AZ129" s="189">
        <f t="shared" ca="1" si="45"/>
        <v>1</v>
      </c>
      <c r="BA129" s="189">
        <f t="shared" ca="1" si="40"/>
        <v>1</v>
      </c>
      <c r="BB129" s="189">
        <f t="shared" ca="1" si="40"/>
        <v>1</v>
      </c>
      <c r="BC129" s="189">
        <f t="shared" ca="1" si="40"/>
        <v>1</v>
      </c>
      <c r="BD129" s="189">
        <f t="shared" ca="1" si="40"/>
        <v>1</v>
      </c>
      <c r="BE129" s="189">
        <f t="shared" ca="1" si="40"/>
        <v>1</v>
      </c>
      <c r="BF129" s="189">
        <f t="shared" ca="1" si="40"/>
        <v>1</v>
      </c>
      <c r="BG129" s="189">
        <f t="shared" ca="1" si="40"/>
        <v>1</v>
      </c>
      <c r="BH129" s="189">
        <f t="shared" ca="1" si="40"/>
        <v>1</v>
      </c>
      <c r="BI129" s="189">
        <f t="shared" ca="1" si="40"/>
        <v>1</v>
      </c>
      <c r="BJ129" s="189">
        <f t="shared" ca="1" si="40"/>
        <v>1</v>
      </c>
      <c r="BK129" s="189">
        <f t="shared" ca="1" si="40"/>
        <v>1</v>
      </c>
      <c r="BL129" s="189">
        <f t="shared" ca="1" si="40"/>
        <v>1</v>
      </c>
    </row>
    <row r="130" spans="1:64" s="182" customFormat="1" ht="30" hidden="1" customHeight="1">
      <c r="A130" s="183"/>
      <c r="B130" s="78" t="s">
        <v>752</v>
      </c>
      <c r="C130" s="187" t="str">
        <f>VLOOKUP(B130,'Resource Demand '!$C$4:$X$110,7,FALSE)</f>
        <v>Bangalore</v>
      </c>
      <c r="D130" s="187" t="str">
        <f>VLOOKUP(B130,'Resource Demand '!$C$4:$X$110,8,FALSE)</f>
        <v>FADV</v>
      </c>
      <c r="E130" s="187" t="s">
        <v>68</v>
      </c>
      <c r="F130" s="443" t="s">
        <v>234</v>
      </c>
      <c r="G130" s="187" t="str">
        <f>VLOOKUP(B130,'Resource Demand '!$C$4:$X$110,10,FALSE)</f>
        <v>Technical Consultant</v>
      </c>
      <c r="H130" s="187" t="str">
        <f>VLOOKUP(B130,'Resource Demand '!$C$4:$X$110,13,FALSE)</f>
        <v>CSPI</v>
      </c>
      <c r="I130" s="188">
        <v>43206</v>
      </c>
      <c r="J130" s="188">
        <f>VLOOKUP(B130,'Resource Demand '!$C$4:$X$110,15,FALSE)</f>
        <v>43373</v>
      </c>
      <c r="K130" s="188" t="s">
        <v>755</v>
      </c>
      <c r="L130" s="269">
        <v>1</v>
      </c>
      <c r="M130" s="189">
        <f t="shared" ca="1" si="25"/>
        <v>0</v>
      </c>
      <c r="N130" s="189">
        <f t="shared" ca="1" si="33"/>
        <v>0</v>
      </c>
      <c r="O130" s="189">
        <f t="shared" ca="1" si="33"/>
        <v>0</v>
      </c>
      <c r="P130" s="189">
        <f t="shared" ca="1" si="33"/>
        <v>0</v>
      </c>
      <c r="Q130" s="189">
        <f t="shared" ca="1" si="33"/>
        <v>0</v>
      </c>
      <c r="R130" s="189">
        <f t="shared" ca="1" si="33"/>
        <v>0</v>
      </c>
      <c r="S130" s="189">
        <f t="shared" ca="1" si="33"/>
        <v>0</v>
      </c>
      <c r="T130" s="189">
        <f t="shared" ca="1" si="33"/>
        <v>0</v>
      </c>
      <c r="U130" s="189">
        <f t="shared" ca="1" si="33"/>
        <v>0</v>
      </c>
      <c r="V130" s="189">
        <f t="shared" ca="1" si="33"/>
        <v>0</v>
      </c>
      <c r="W130" s="189">
        <f t="shared" ca="1" si="32"/>
        <v>0</v>
      </c>
      <c r="X130" s="189">
        <f t="shared" ca="1" si="32"/>
        <v>0</v>
      </c>
      <c r="Y130" s="189">
        <f t="shared" ca="1" si="32"/>
        <v>0</v>
      </c>
      <c r="Z130" s="189">
        <f t="shared" ca="1" si="32"/>
        <v>0</v>
      </c>
      <c r="AA130" s="189">
        <f t="shared" ca="1" si="32"/>
        <v>0</v>
      </c>
      <c r="AB130" s="189">
        <f t="shared" ca="1" si="32"/>
        <v>0</v>
      </c>
      <c r="AC130" s="189">
        <f t="shared" ca="1" si="43"/>
        <v>0</v>
      </c>
      <c r="AD130" s="189">
        <f t="shared" ca="1" si="43"/>
        <v>0</v>
      </c>
      <c r="AE130" s="189">
        <f t="shared" ca="1" si="43"/>
        <v>0</v>
      </c>
      <c r="AF130" s="189">
        <f t="shared" ca="1" si="43"/>
        <v>0</v>
      </c>
      <c r="AG130" s="189">
        <f t="shared" ca="1" si="34"/>
        <v>0</v>
      </c>
      <c r="AH130" s="189">
        <f t="shared" ca="1" si="34"/>
        <v>0</v>
      </c>
      <c r="AI130" s="189">
        <f t="shared" ca="1" si="34"/>
        <v>0</v>
      </c>
      <c r="AJ130" s="189">
        <f t="shared" ca="1" si="34"/>
        <v>0</v>
      </c>
      <c r="AK130" s="189">
        <f t="shared" ca="1" si="34"/>
        <v>1</v>
      </c>
      <c r="AL130" s="189">
        <f t="shared" ca="1" si="44"/>
        <v>1</v>
      </c>
      <c r="AM130" s="189">
        <f t="shared" ca="1" si="44"/>
        <v>1</v>
      </c>
      <c r="AN130" s="189">
        <f t="shared" ca="1" si="44"/>
        <v>1</v>
      </c>
      <c r="AO130" s="189">
        <f t="shared" ca="1" si="44"/>
        <v>1</v>
      </c>
      <c r="AP130" s="189">
        <f t="shared" ca="1" si="44"/>
        <v>1</v>
      </c>
      <c r="AQ130" s="189">
        <f t="shared" ca="1" si="35"/>
        <v>1</v>
      </c>
      <c r="AR130" s="189">
        <f t="shared" ca="1" si="35"/>
        <v>1</v>
      </c>
      <c r="AS130" s="189">
        <f t="shared" ca="1" si="35"/>
        <v>1</v>
      </c>
      <c r="AT130" s="189">
        <f t="shared" ca="1" si="35"/>
        <v>1</v>
      </c>
      <c r="AU130" s="189">
        <f t="shared" ca="1" si="35"/>
        <v>1</v>
      </c>
      <c r="AV130" s="189">
        <f t="shared" ca="1" si="35"/>
        <v>1</v>
      </c>
      <c r="AW130" s="189">
        <f t="shared" ca="1" si="35"/>
        <v>1</v>
      </c>
      <c r="AX130" s="189">
        <f t="shared" ca="1" si="35"/>
        <v>1</v>
      </c>
      <c r="AY130" s="189">
        <f t="shared" ca="1" si="45"/>
        <v>1</v>
      </c>
      <c r="AZ130" s="189">
        <f t="shared" ca="1" si="45"/>
        <v>1</v>
      </c>
      <c r="BA130" s="189">
        <f t="shared" ca="1" si="40"/>
        <v>1</v>
      </c>
      <c r="BB130" s="189">
        <f t="shared" ca="1" si="40"/>
        <v>1</v>
      </c>
      <c r="BC130" s="189">
        <f t="shared" ca="1" si="40"/>
        <v>1</v>
      </c>
      <c r="BD130" s="189">
        <f t="shared" ca="1" si="40"/>
        <v>1</v>
      </c>
      <c r="BE130" s="189">
        <f t="shared" ca="1" si="40"/>
        <v>1</v>
      </c>
      <c r="BF130" s="189">
        <f t="shared" ca="1" si="40"/>
        <v>1</v>
      </c>
      <c r="BG130" s="189">
        <f t="shared" ca="1" si="40"/>
        <v>1</v>
      </c>
      <c r="BH130" s="189">
        <f t="shared" ca="1" si="40"/>
        <v>1</v>
      </c>
      <c r="BI130" s="189">
        <f t="shared" ca="1" si="40"/>
        <v>1</v>
      </c>
      <c r="BJ130" s="189">
        <f t="shared" ca="1" si="40"/>
        <v>1</v>
      </c>
      <c r="BK130" s="189">
        <f t="shared" ca="1" si="40"/>
        <v>1</v>
      </c>
      <c r="BL130" s="189">
        <f t="shared" ca="1" si="40"/>
        <v>1</v>
      </c>
    </row>
    <row r="131" spans="1:64" s="182" customFormat="1" ht="30" hidden="1" customHeight="1">
      <c r="A131" s="183"/>
      <c r="B131" s="78" t="s">
        <v>752</v>
      </c>
      <c r="C131" s="187" t="str">
        <f>VLOOKUP(B131,'Resource Demand '!$C$4:$X$110,7,FALSE)</f>
        <v>Bangalore</v>
      </c>
      <c r="D131" s="187" t="str">
        <f>VLOOKUP(B131,'Resource Demand '!$C$4:$X$110,8,FALSE)</f>
        <v>FADV</v>
      </c>
      <c r="E131" s="187" t="s">
        <v>68</v>
      </c>
      <c r="F131" s="441" t="s">
        <v>199</v>
      </c>
      <c r="G131" s="187" t="str">
        <f>VLOOKUP(B131,'Resource Demand '!$C$4:$X$110,10,FALSE)</f>
        <v>Technical Consultant</v>
      </c>
      <c r="H131" s="187" t="str">
        <f>VLOOKUP(B131,'Resource Demand '!$C$4:$X$110,13,FALSE)</f>
        <v>CSPI</v>
      </c>
      <c r="I131" s="188">
        <v>43178</v>
      </c>
      <c r="J131" s="188">
        <f>VLOOKUP(B131,'Resource Demand '!$C$4:$X$110,15,FALSE)</f>
        <v>43373</v>
      </c>
      <c r="K131" s="188"/>
      <c r="L131" s="269">
        <v>1</v>
      </c>
      <c r="M131" s="189">
        <f t="shared" ca="1" si="25"/>
        <v>1</v>
      </c>
      <c r="N131" s="189">
        <f t="shared" ca="1" si="25"/>
        <v>1</v>
      </c>
      <c r="O131" s="189">
        <f t="shared" ca="1" si="25"/>
        <v>1</v>
      </c>
      <c r="P131" s="189">
        <f t="shared" ca="1" si="25"/>
        <v>1</v>
      </c>
      <c r="Q131" s="189">
        <f t="shared" ca="1" si="25"/>
        <v>1</v>
      </c>
      <c r="R131" s="189">
        <f t="shared" ca="1" si="25"/>
        <v>1</v>
      </c>
      <c r="S131" s="189">
        <f t="shared" ca="1" si="25"/>
        <v>1</v>
      </c>
      <c r="T131" s="189">
        <f t="shared" ca="1" si="25"/>
        <v>1</v>
      </c>
      <c r="U131" s="189">
        <f t="shared" ca="1" si="25"/>
        <v>1</v>
      </c>
      <c r="V131" s="189">
        <f t="shared" ca="1" si="25"/>
        <v>1</v>
      </c>
      <c r="W131" s="189">
        <f t="shared" ca="1" si="25"/>
        <v>1</v>
      </c>
      <c r="X131" s="189">
        <f t="shared" ca="1" si="25"/>
        <v>1</v>
      </c>
      <c r="Y131" s="189">
        <f t="shared" ca="1" si="25"/>
        <v>1</v>
      </c>
      <c r="Z131" s="189">
        <f t="shared" ca="1" si="25"/>
        <v>1</v>
      </c>
      <c r="AA131" s="189">
        <f t="shared" ca="1" si="25"/>
        <v>1</v>
      </c>
      <c r="AB131" s="189">
        <f t="shared" ca="1" si="25"/>
        <v>1</v>
      </c>
      <c r="AC131" s="189">
        <f t="shared" ca="1" si="43"/>
        <v>1</v>
      </c>
      <c r="AD131" s="189">
        <f t="shared" ca="1" si="43"/>
        <v>1</v>
      </c>
      <c r="AE131" s="189">
        <f t="shared" ca="1" si="43"/>
        <v>1</v>
      </c>
      <c r="AF131" s="189">
        <f t="shared" ca="1" si="43"/>
        <v>1</v>
      </c>
      <c r="AG131" s="189">
        <f t="shared" ca="1" si="43"/>
        <v>1</v>
      </c>
      <c r="AH131" s="189">
        <f t="shared" ca="1" si="43"/>
        <v>1</v>
      </c>
      <c r="AI131" s="189">
        <f t="shared" ca="1" si="43"/>
        <v>1</v>
      </c>
      <c r="AJ131" s="189">
        <f t="shared" ca="1" si="43"/>
        <v>1</v>
      </c>
      <c r="AK131" s="189">
        <f t="shared" ca="1" si="43"/>
        <v>1</v>
      </c>
      <c r="AL131" s="189">
        <f t="shared" ca="1" si="43"/>
        <v>1</v>
      </c>
      <c r="AM131" s="189">
        <f t="shared" ca="1" si="43"/>
        <v>1</v>
      </c>
      <c r="AN131" s="189">
        <f t="shared" ca="1" si="43"/>
        <v>1</v>
      </c>
      <c r="AO131" s="189">
        <f t="shared" ca="1" si="43"/>
        <v>1</v>
      </c>
      <c r="AP131" s="189">
        <f t="shared" ca="1" si="43"/>
        <v>1</v>
      </c>
      <c r="AQ131" s="189">
        <f t="shared" ca="1" si="43"/>
        <v>1</v>
      </c>
      <c r="AR131" s="189">
        <f t="shared" ca="1" si="43"/>
        <v>1</v>
      </c>
      <c r="AS131" s="189">
        <f t="shared" ref="AS131:BH134" ca="1" si="46">IF((AND(AS$6&gt;=$I131,AS$6&lt;=$J131)),$L131,0)</f>
        <v>1</v>
      </c>
      <c r="AT131" s="189">
        <f t="shared" ca="1" si="46"/>
        <v>1</v>
      </c>
      <c r="AU131" s="189">
        <f t="shared" ca="1" si="46"/>
        <v>1</v>
      </c>
      <c r="AV131" s="189">
        <f t="shared" ca="1" si="46"/>
        <v>1</v>
      </c>
      <c r="AW131" s="189">
        <f t="shared" ca="1" si="46"/>
        <v>1</v>
      </c>
      <c r="AX131" s="189">
        <f t="shared" ca="1" si="46"/>
        <v>1</v>
      </c>
      <c r="AY131" s="189">
        <f t="shared" ca="1" si="46"/>
        <v>1</v>
      </c>
      <c r="AZ131" s="189">
        <f t="shared" ca="1" si="46"/>
        <v>1</v>
      </c>
      <c r="BA131" s="189">
        <f t="shared" ca="1" si="46"/>
        <v>1</v>
      </c>
      <c r="BB131" s="189">
        <f t="shared" ca="1" si="46"/>
        <v>1</v>
      </c>
      <c r="BC131" s="189">
        <f t="shared" ref="BC131:BL134" ca="1" si="47">IF((AND(BC$6&gt;=$I131,BC$6&lt;=$J131)),$L131,0)</f>
        <v>1</v>
      </c>
      <c r="BD131" s="189">
        <f t="shared" ca="1" si="47"/>
        <v>1</v>
      </c>
      <c r="BE131" s="189">
        <f t="shared" ca="1" si="47"/>
        <v>1</v>
      </c>
      <c r="BF131" s="189">
        <f t="shared" ca="1" si="47"/>
        <v>1</v>
      </c>
      <c r="BG131" s="189">
        <f t="shared" ca="1" si="47"/>
        <v>1</v>
      </c>
      <c r="BH131" s="189">
        <f t="shared" ca="1" si="47"/>
        <v>1</v>
      </c>
      <c r="BI131" s="189">
        <f t="shared" ca="1" si="47"/>
        <v>1</v>
      </c>
      <c r="BJ131" s="189">
        <f t="shared" ca="1" si="47"/>
        <v>1</v>
      </c>
      <c r="BK131" s="189">
        <f t="shared" ca="1" si="47"/>
        <v>1</v>
      </c>
      <c r="BL131" s="189">
        <f t="shared" ca="1" si="47"/>
        <v>1</v>
      </c>
    </row>
    <row r="132" spans="1:64" s="182" customFormat="1" ht="30" hidden="1" customHeight="1">
      <c r="A132" s="183"/>
      <c r="B132" s="78" t="s">
        <v>752</v>
      </c>
      <c r="C132" s="187" t="str">
        <f>VLOOKUP(B132,'Resource Demand '!$C$4:$X$110,7,FALSE)</f>
        <v>Bangalore</v>
      </c>
      <c r="D132" s="187" t="str">
        <f>VLOOKUP(B132,'Resource Demand '!$C$4:$X$110,8,FALSE)</f>
        <v>FADV</v>
      </c>
      <c r="E132" s="187" t="s">
        <v>68</v>
      </c>
      <c r="F132" s="441"/>
      <c r="G132" s="187" t="str">
        <f>VLOOKUP(B132,'Resource Demand '!$C$4:$X$110,10,FALSE)</f>
        <v>Technical Consultant</v>
      </c>
      <c r="H132" s="187" t="str">
        <f>VLOOKUP(B132,'Resource Demand '!$C$4:$X$110,13,FALSE)</f>
        <v>CSPI</v>
      </c>
      <c r="I132" s="188">
        <v>43178</v>
      </c>
      <c r="J132" s="188">
        <f>VLOOKUP(B132,'Resource Demand '!$C$4:$X$110,15,FALSE)</f>
        <v>43373</v>
      </c>
      <c r="K132" s="188"/>
      <c r="L132" s="269">
        <v>1</v>
      </c>
      <c r="M132" s="189">
        <f t="shared" ca="1" si="25"/>
        <v>1</v>
      </c>
      <c r="N132" s="189">
        <f t="shared" ca="1" si="25"/>
        <v>1</v>
      </c>
      <c r="O132" s="189">
        <f t="shared" ca="1" si="25"/>
        <v>1</v>
      </c>
      <c r="P132" s="189">
        <f t="shared" ca="1" si="25"/>
        <v>1</v>
      </c>
      <c r="Q132" s="189">
        <f t="shared" ca="1" si="25"/>
        <v>1</v>
      </c>
      <c r="R132" s="189">
        <f t="shared" ca="1" si="25"/>
        <v>1</v>
      </c>
      <c r="S132" s="189">
        <f t="shared" ca="1" si="25"/>
        <v>1</v>
      </c>
      <c r="T132" s="189">
        <f t="shared" ca="1" si="25"/>
        <v>1</v>
      </c>
      <c r="U132" s="189">
        <f t="shared" ca="1" si="25"/>
        <v>1</v>
      </c>
      <c r="V132" s="189">
        <f t="shared" ca="1" si="25"/>
        <v>1</v>
      </c>
      <c r="W132" s="189">
        <f t="shared" ca="1" si="25"/>
        <v>1</v>
      </c>
      <c r="X132" s="189">
        <f t="shared" ca="1" si="25"/>
        <v>1</v>
      </c>
      <c r="Y132" s="189">
        <f t="shared" ca="1" si="25"/>
        <v>1</v>
      </c>
      <c r="Z132" s="189">
        <f t="shared" ca="1" si="25"/>
        <v>1</v>
      </c>
      <c r="AA132" s="189">
        <f t="shared" ca="1" si="25"/>
        <v>1</v>
      </c>
      <c r="AB132" s="189">
        <f t="shared" ca="1" si="25"/>
        <v>1</v>
      </c>
      <c r="AC132" s="189">
        <f t="shared" ca="1" si="43"/>
        <v>1</v>
      </c>
      <c r="AD132" s="189">
        <f t="shared" ca="1" si="43"/>
        <v>1</v>
      </c>
      <c r="AE132" s="189">
        <f t="shared" ca="1" si="43"/>
        <v>1</v>
      </c>
      <c r="AF132" s="189">
        <f t="shared" ca="1" si="43"/>
        <v>1</v>
      </c>
      <c r="AG132" s="189">
        <f t="shared" ca="1" si="43"/>
        <v>1</v>
      </c>
      <c r="AH132" s="189">
        <f t="shared" ca="1" si="43"/>
        <v>1</v>
      </c>
      <c r="AI132" s="189">
        <f t="shared" ca="1" si="43"/>
        <v>1</v>
      </c>
      <c r="AJ132" s="189">
        <f t="shared" ca="1" si="43"/>
        <v>1</v>
      </c>
      <c r="AK132" s="189">
        <f t="shared" ca="1" si="43"/>
        <v>1</v>
      </c>
      <c r="AL132" s="189">
        <f t="shared" ca="1" si="43"/>
        <v>1</v>
      </c>
      <c r="AM132" s="189">
        <f t="shared" ca="1" si="43"/>
        <v>1</v>
      </c>
      <c r="AN132" s="189">
        <f t="shared" ca="1" si="43"/>
        <v>1</v>
      </c>
      <c r="AO132" s="189">
        <f t="shared" ca="1" si="43"/>
        <v>1</v>
      </c>
      <c r="AP132" s="189">
        <f t="shared" ca="1" si="43"/>
        <v>1</v>
      </c>
      <c r="AQ132" s="189">
        <f t="shared" ca="1" si="43"/>
        <v>1</v>
      </c>
      <c r="AR132" s="189">
        <f t="shared" ca="1" si="43"/>
        <v>1</v>
      </c>
      <c r="AS132" s="189">
        <f t="shared" ca="1" si="46"/>
        <v>1</v>
      </c>
      <c r="AT132" s="189">
        <f t="shared" ca="1" si="46"/>
        <v>1</v>
      </c>
      <c r="AU132" s="189">
        <f t="shared" ca="1" si="46"/>
        <v>1</v>
      </c>
      <c r="AV132" s="189">
        <f t="shared" ca="1" si="46"/>
        <v>1</v>
      </c>
      <c r="AW132" s="189">
        <f t="shared" ca="1" si="46"/>
        <v>1</v>
      </c>
      <c r="AX132" s="189">
        <f t="shared" ca="1" si="46"/>
        <v>1</v>
      </c>
      <c r="AY132" s="189">
        <f t="shared" ca="1" si="46"/>
        <v>1</v>
      </c>
      <c r="AZ132" s="189">
        <f t="shared" ca="1" si="46"/>
        <v>1</v>
      </c>
      <c r="BA132" s="189">
        <f t="shared" ca="1" si="46"/>
        <v>1</v>
      </c>
      <c r="BB132" s="189">
        <f t="shared" ca="1" si="46"/>
        <v>1</v>
      </c>
      <c r="BC132" s="189">
        <f t="shared" ca="1" si="47"/>
        <v>1</v>
      </c>
      <c r="BD132" s="189">
        <f t="shared" ca="1" si="47"/>
        <v>1</v>
      </c>
      <c r="BE132" s="189">
        <f t="shared" ca="1" si="47"/>
        <v>1</v>
      </c>
      <c r="BF132" s="189">
        <f t="shared" ca="1" si="47"/>
        <v>1</v>
      </c>
      <c r="BG132" s="189">
        <f t="shared" ca="1" si="47"/>
        <v>1</v>
      </c>
      <c r="BH132" s="189">
        <f t="shared" ca="1" si="47"/>
        <v>1</v>
      </c>
      <c r="BI132" s="189">
        <f t="shared" ca="1" si="47"/>
        <v>1</v>
      </c>
      <c r="BJ132" s="189">
        <f t="shared" ca="1" si="47"/>
        <v>1</v>
      </c>
      <c r="BK132" s="189">
        <f t="shared" ca="1" si="47"/>
        <v>1</v>
      </c>
      <c r="BL132" s="189">
        <f t="shared" ca="1" si="47"/>
        <v>1</v>
      </c>
    </row>
    <row r="133" spans="1:64" s="182" customFormat="1" ht="30" hidden="1" customHeight="1">
      <c r="A133" s="183"/>
      <c r="B133" s="78" t="s">
        <v>752</v>
      </c>
      <c r="C133" s="187" t="str">
        <f>VLOOKUP(B133,'Resource Demand '!$C$4:$X$110,7,FALSE)</f>
        <v>Bangalore</v>
      </c>
      <c r="D133" s="187" t="str">
        <f>VLOOKUP(B133,'Resource Demand '!$C$4:$X$110,8,FALSE)</f>
        <v>FADV</v>
      </c>
      <c r="E133" s="187" t="s">
        <v>68</v>
      </c>
      <c r="F133" s="441"/>
      <c r="G133" s="187" t="str">
        <f>VLOOKUP(B133,'Resource Demand '!$C$4:$X$110,10,FALSE)</f>
        <v>Technical Consultant</v>
      </c>
      <c r="H133" s="187" t="str">
        <f>VLOOKUP(B133,'Resource Demand '!$C$4:$X$110,13,FALSE)</f>
        <v>CSPI</v>
      </c>
      <c r="I133" s="188">
        <v>43178</v>
      </c>
      <c r="J133" s="188">
        <f>VLOOKUP(B133,'Resource Demand '!$C$4:$X$110,15,FALSE)</f>
        <v>43373</v>
      </c>
      <c r="K133" s="188"/>
      <c r="L133" s="269">
        <v>1</v>
      </c>
      <c r="M133" s="189">
        <f t="shared" ca="1" si="25"/>
        <v>1</v>
      </c>
      <c r="N133" s="189">
        <f t="shared" ca="1" si="25"/>
        <v>1</v>
      </c>
      <c r="O133" s="189">
        <f t="shared" ca="1" si="25"/>
        <v>1</v>
      </c>
      <c r="P133" s="189">
        <f t="shared" ca="1" si="25"/>
        <v>1</v>
      </c>
      <c r="Q133" s="189">
        <f t="shared" ca="1" si="25"/>
        <v>1</v>
      </c>
      <c r="R133" s="189">
        <f t="shared" ca="1" si="25"/>
        <v>1</v>
      </c>
      <c r="S133" s="189">
        <f t="shared" ca="1" si="25"/>
        <v>1</v>
      </c>
      <c r="T133" s="189">
        <f t="shared" ca="1" si="25"/>
        <v>1</v>
      </c>
      <c r="U133" s="189">
        <f t="shared" ca="1" si="25"/>
        <v>1</v>
      </c>
      <c r="V133" s="189">
        <f t="shared" ca="1" si="25"/>
        <v>1</v>
      </c>
      <c r="W133" s="189">
        <f t="shared" ca="1" si="25"/>
        <v>1</v>
      </c>
      <c r="X133" s="189">
        <f t="shared" ca="1" si="25"/>
        <v>1</v>
      </c>
      <c r="Y133" s="189">
        <f t="shared" ca="1" si="25"/>
        <v>1</v>
      </c>
      <c r="Z133" s="189">
        <f t="shared" ca="1" si="25"/>
        <v>1</v>
      </c>
      <c r="AA133" s="189">
        <f t="shared" ca="1" si="25"/>
        <v>1</v>
      </c>
      <c r="AB133" s="189">
        <f t="shared" ca="1" si="25"/>
        <v>1</v>
      </c>
      <c r="AC133" s="189">
        <f t="shared" ca="1" si="43"/>
        <v>1</v>
      </c>
      <c r="AD133" s="189">
        <f t="shared" ca="1" si="43"/>
        <v>1</v>
      </c>
      <c r="AE133" s="189">
        <f t="shared" ca="1" si="43"/>
        <v>1</v>
      </c>
      <c r="AF133" s="189">
        <f t="shared" ca="1" si="43"/>
        <v>1</v>
      </c>
      <c r="AG133" s="189">
        <f t="shared" ca="1" si="43"/>
        <v>1</v>
      </c>
      <c r="AH133" s="189">
        <f t="shared" ca="1" si="43"/>
        <v>1</v>
      </c>
      <c r="AI133" s="189">
        <f t="shared" ca="1" si="43"/>
        <v>1</v>
      </c>
      <c r="AJ133" s="189">
        <f t="shared" ca="1" si="43"/>
        <v>1</v>
      </c>
      <c r="AK133" s="189">
        <f t="shared" ca="1" si="43"/>
        <v>1</v>
      </c>
      <c r="AL133" s="189">
        <f t="shared" ca="1" si="43"/>
        <v>1</v>
      </c>
      <c r="AM133" s="189">
        <f t="shared" ca="1" si="43"/>
        <v>1</v>
      </c>
      <c r="AN133" s="189">
        <f t="shared" ca="1" si="43"/>
        <v>1</v>
      </c>
      <c r="AO133" s="189">
        <f t="shared" ca="1" si="43"/>
        <v>1</v>
      </c>
      <c r="AP133" s="189">
        <f t="shared" ca="1" si="43"/>
        <v>1</v>
      </c>
      <c r="AQ133" s="189">
        <f t="shared" ca="1" si="43"/>
        <v>1</v>
      </c>
      <c r="AR133" s="189">
        <f t="shared" ca="1" si="43"/>
        <v>1</v>
      </c>
      <c r="AS133" s="189">
        <f t="shared" ca="1" si="46"/>
        <v>1</v>
      </c>
      <c r="AT133" s="189">
        <f t="shared" ca="1" si="46"/>
        <v>1</v>
      </c>
      <c r="AU133" s="189">
        <f t="shared" ca="1" si="46"/>
        <v>1</v>
      </c>
      <c r="AV133" s="189">
        <f t="shared" ca="1" si="46"/>
        <v>1</v>
      </c>
      <c r="AW133" s="189">
        <f t="shared" ca="1" si="46"/>
        <v>1</v>
      </c>
      <c r="AX133" s="189">
        <f t="shared" ca="1" si="46"/>
        <v>1</v>
      </c>
      <c r="AY133" s="189">
        <f t="shared" ca="1" si="46"/>
        <v>1</v>
      </c>
      <c r="AZ133" s="189">
        <f t="shared" ca="1" si="46"/>
        <v>1</v>
      </c>
      <c r="BA133" s="189">
        <f t="shared" ca="1" si="40"/>
        <v>1</v>
      </c>
      <c r="BB133" s="189">
        <f t="shared" ca="1" si="40"/>
        <v>1</v>
      </c>
      <c r="BC133" s="189">
        <f t="shared" ca="1" si="47"/>
        <v>1</v>
      </c>
      <c r="BD133" s="189">
        <f t="shared" ca="1" si="47"/>
        <v>1</v>
      </c>
      <c r="BE133" s="189">
        <f t="shared" ca="1" si="47"/>
        <v>1</v>
      </c>
      <c r="BF133" s="189">
        <f t="shared" ca="1" si="47"/>
        <v>1</v>
      </c>
      <c r="BG133" s="189">
        <f t="shared" ca="1" si="47"/>
        <v>1</v>
      </c>
      <c r="BH133" s="189">
        <f t="shared" ca="1" si="47"/>
        <v>1</v>
      </c>
      <c r="BI133" s="189">
        <f t="shared" ca="1" si="47"/>
        <v>1</v>
      </c>
      <c r="BJ133" s="189">
        <f t="shared" ca="1" si="47"/>
        <v>1</v>
      </c>
      <c r="BK133" s="189">
        <f t="shared" ca="1" si="47"/>
        <v>1</v>
      </c>
      <c r="BL133" s="189">
        <f t="shared" ca="1" si="47"/>
        <v>1</v>
      </c>
    </row>
    <row r="134" spans="1:64" s="182" customFormat="1" ht="30" hidden="1" customHeight="1">
      <c r="A134" s="183"/>
      <c r="B134" s="78" t="s">
        <v>752</v>
      </c>
      <c r="C134" s="187" t="str">
        <f>VLOOKUP(B134,'Resource Demand '!$C$4:$X$110,7,FALSE)</f>
        <v>Bangalore</v>
      </c>
      <c r="D134" s="187" t="str">
        <f>VLOOKUP(B134,'Resource Demand '!$C$4:$X$110,8,FALSE)</f>
        <v>FADV</v>
      </c>
      <c r="E134" s="187" t="s">
        <v>68</v>
      </c>
      <c r="F134" s="441"/>
      <c r="G134" s="187" t="str">
        <f>VLOOKUP(B134,'Resource Demand '!$C$4:$X$110,10,FALSE)</f>
        <v>Technical Consultant</v>
      </c>
      <c r="H134" s="187" t="str">
        <f>VLOOKUP(B134,'Resource Demand '!$C$4:$X$110,13,FALSE)</f>
        <v>CSPI</v>
      </c>
      <c r="I134" s="188">
        <v>43178</v>
      </c>
      <c r="J134" s="188">
        <f>VLOOKUP(B134,'Resource Demand '!$C$4:$X$110,15,FALSE)</f>
        <v>43373</v>
      </c>
      <c r="K134" s="188"/>
      <c r="L134" s="269">
        <v>1</v>
      </c>
      <c r="M134" s="189">
        <f t="shared" ca="1" si="25"/>
        <v>1</v>
      </c>
      <c r="N134" s="189">
        <f t="shared" ca="1" si="25"/>
        <v>1</v>
      </c>
      <c r="O134" s="189">
        <f t="shared" ca="1" si="25"/>
        <v>1</v>
      </c>
      <c r="P134" s="189">
        <f t="shared" ca="1" si="25"/>
        <v>1</v>
      </c>
      <c r="Q134" s="189">
        <f t="shared" ca="1" si="25"/>
        <v>1</v>
      </c>
      <c r="R134" s="189">
        <f t="shared" ca="1" si="25"/>
        <v>1</v>
      </c>
      <c r="S134" s="189">
        <f t="shared" ca="1" si="25"/>
        <v>1</v>
      </c>
      <c r="T134" s="189">
        <f t="shared" ref="T134:AF134" ca="1" si="48">IF((AND(T$6&gt;=$I134,T$6&lt;=$J134)),$L134,0)</f>
        <v>1</v>
      </c>
      <c r="U134" s="189">
        <f t="shared" ca="1" si="48"/>
        <v>1</v>
      </c>
      <c r="V134" s="189">
        <f t="shared" ca="1" si="48"/>
        <v>1</v>
      </c>
      <c r="W134" s="189">
        <f t="shared" ca="1" si="48"/>
        <v>1</v>
      </c>
      <c r="X134" s="189">
        <f t="shared" ca="1" si="48"/>
        <v>1</v>
      </c>
      <c r="Y134" s="189">
        <f t="shared" ca="1" si="48"/>
        <v>1</v>
      </c>
      <c r="Z134" s="189">
        <f t="shared" ca="1" si="48"/>
        <v>1</v>
      </c>
      <c r="AA134" s="189">
        <f t="shared" ca="1" si="48"/>
        <v>1</v>
      </c>
      <c r="AB134" s="189">
        <f t="shared" ca="1" si="48"/>
        <v>1</v>
      </c>
      <c r="AC134" s="189">
        <f t="shared" ca="1" si="48"/>
        <v>1</v>
      </c>
      <c r="AD134" s="189">
        <f t="shared" ca="1" si="48"/>
        <v>1</v>
      </c>
      <c r="AE134" s="189">
        <f t="shared" ca="1" si="48"/>
        <v>1</v>
      </c>
      <c r="AF134" s="189">
        <f t="shared" ca="1" si="48"/>
        <v>1</v>
      </c>
      <c r="AG134" s="189">
        <f t="shared" ca="1" si="43"/>
        <v>1</v>
      </c>
      <c r="AH134" s="189">
        <f t="shared" ca="1" si="43"/>
        <v>1</v>
      </c>
      <c r="AI134" s="189">
        <f t="shared" ca="1" si="43"/>
        <v>1</v>
      </c>
      <c r="AJ134" s="189">
        <f t="shared" ca="1" si="43"/>
        <v>1</v>
      </c>
      <c r="AK134" s="189">
        <f t="shared" ca="1" si="43"/>
        <v>1</v>
      </c>
      <c r="AL134" s="189">
        <f t="shared" ca="1" si="43"/>
        <v>1</v>
      </c>
      <c r="AM134" s="189">
        <f t="shared" ca="1" si="43"/>
        <v>1</v>
      </c>
      <c r="AN134" s="189">
        <f t="shared" ca="1" si="43"/>
        <v>1</v>
      </c>
      <c r="AO134" s="189">
        <f t="shared" ca="1" si="43"/>
        <v>1</v>
      </c>
      <c r="AP134" s="189">
        <f t="shared" ca="1" si="43"/>
        <v>1</v>
      </c>
      <c r="AQ134" s="189">
        <f t="shared" ca="1" si="43"/>
        <v>1</v>
      </c>
      <c r="AR134" s="189">
        <f t="shared" ca="1" si="43"/>
        <v>1</v>
      </c>
      <c r="AS134" s="189">
        <f t="shared" ca="1" si="46"/>
        <v>1</v>
      </c>
      <c r="AT134" s="189">
        <f t="shared" ca="1" si="46"/>
        <v>1</v>
      </c>
      <c r="AU134" s="189">
        <f t="shared" ca="1" si="46"/>
        <v>1</v>
      </c>
      <c r="AV134" s="189">
        <f t="shared" ca="1" si="46"/>
        <v>1</v>
      </c>
      <c r="AW134" s="189">
        <f t="shared" ca="1" si="46"/>
        <v>1</v>
      </c>
      <c r="AX134" s="189">
        <f t="shared" ca="1" si="46"/>
        <v>1</v>
      </c>
      <c r="AY134" s="189">
        <f t="shared" ca="1" si="46"/>
        <v>1</v>
      </c>
      <c r="AZ134" s="189">
        <f t="shared" ca="1" si="46"/>
        <v>1</v>
      </c>
      <c r="BA134" s="189">
        <f t="shared" ca="1" si="46"/>
        <v>1</v>
      </c>
      <c r="BB134" s="189">
        <f t="shared" ca="1" si="46"/>
        <v>1</v>
      </c>
      <c r="BC134" s="189">
        <f t="shared" ca="1" si="46"/>
        <v>1</v>
      </c>
      <c r="BD134" s="189">
        <f t="shared" ca="1" si="46"/>
        <v>1</v>
      </c>
      <c r="BE134" s="189">
        <f t="shared" ca="1" si="46"/>
        <v>1</v>
      </c>
      <c r="BF134" s="189">
        <f t="shared" ca="1" si="46"/>
        <v>1</v>
      </c>
      <c r="BG134" s="189">
        <f t="shared" ca="1" si="46"/>
        <v>1</v>
      </c>
      <c r="BH134" s="189">
        <f t="shared" ca="1" si="46"/>
        <v>1</v>
      </c>
      <c r="BI134" s="189">
        <f t="shared" ca="1" si="47"/>
        <v>1</v>
      </c>
      <c r="BJ134" s="189">
        <f t="shared" ca="1" si="47"/>
        <v>1</v>
      </c>
      <c r="BK134" s="189">
        <f t="shared" ca="1" si="47"/>
        <v>1</v>
      </c>
      <c r="BL134" s="189">
        <f t="shared" ca="1" si="47"/>
        <v>1</v>
      </c>
    </row>
    <row r="135" spans="1:64" s="182" customFormat="1" ht="30" hidden="1" customHeight="1">
      <c r="A135" s="183"/>
      <c r="B135" s="78" t="s">
        <v>752</v>
      </c>
      <c r="C135" s="187" t="str">
        <f>VLOOKUP(B135,'Resource Demand '!$C$4:$X$110,7,FALSE)</f>
        <v>Bangalore</v>
      </c>
      <c r="D135" s="187" t="str">
        <f>VLOOKUP(B135,'Resource Demand '!$C$4:$X$110,8,FALSE)</f>
        <v>FADV</v>
      </c>
      <c r="E135" s="187" t="s">
        <v>68</v>
      </c>
      <c r="F135" s="441"/>
      <c r="G135" s="187" t="str">
        <f>VLOOKUP(B135,'Resource Demand '!$C$4:$X$110,10,FALSE)</f>
        <v>Technical Consultant</v>
      </c>
      <c r="H135" s="187" t="str">
        <f>VLOOKUP(B135,'Resource Demand '!$C$4:$X$110,13,FALSE)</f>
        <v>CSPI</v>
      </c>
      <c r="I135" s="188">
        <v>43178</v>
      </c>
      <c r="J135" s="188">
        <f>VLOOKUP(B135,'Resource Demand '!$C$4:$X$110,15,FALSE)</f>
        <v>43373</v>
      </c>
      <c r="K135" s="188"/>
      <c r="L135" s="269">
        <v>1</v>
      </c>
      <c r="M135" s="189">
        <f t="shared" ca="1" si="25"/>
        <v>1</v>
      </c>
      <c r="N135" s="189">
        <f t="shared" ca="1" si="33"/>
        <v>1</v>
      </c>
      <c r="O135" s="189">
        <f t="shared" ca="1" si="33"/>
        <v>1</v>
      </c>
      <c r="P135" s="189">
        <f t="shared" ca="1" si="33"/>
        <v>1</v>
      </c>
      <c r="Q135" s="189">
        <f t="shared" ca="1" si="33"/>
        <v>1</v>
      </c>
      <c r="R135" s="189">
        <f t="shared" ca="1" si="33"/>
        <v>1</v>
      </c>
      <c r="S135" s="189">
        <f t="shared" ca="1" si="33"/>
        <v>1</v>
      </c>
      <c r="T135" s="189">
        <f t="shared" ca="1" si="33"/>
        <v>1</v>
      </c>
      <c r="U135" s="189">
        <f t="shared" ca="1" si="33"/>
        <v>1</v>
      </c>
      <c r="V135" s="189">
        <f t="shared" ca="1" si="33"/>
        <v>1</v>
      </c>
      <c r="W135" s="189">
        <f t="shared" ca="1" si="32"/>
        <v>1</v>
      </c>
      <c r="X135" s="189">
        <f t="shared" ca="1" si="32"/>
        <v>1</v>
      </c>
      <c r="Y135" s="189">
        <f t="shared" ca="1" si="32"/>
        <v>1</v>
      </c>
      <c r="Z135" s="189">
        <f t="shared" ca="1" si="32"/>
        <v>1</v>
      </c>
      <c r="AA135" s="189">
        <f t="shared" ca="1" si="32"/>
        <v>1</v>
      </c>
      <c r="AB135" s="189">
        <f t="shared" ca="1" si="32"/>
        <v>1</v>
      </c>
      <c r="AC135" s="189">
        <f t="shared" ca="1" si="32"/>
        <v>1</v>
      </c>
      <c r="AD135" s="189">
        <f t="shared" ca="1" si="32"/>
        <v>1</v>
      </c>
      <c r="AE135" s="189">
        <f t="shared" ca="1" si="32"/>
        <v>1</v>
      </c>
      <c r="AF135" s="189">
        <f t="shared" ca="1" si="32"/>
        <v>1</v>
      </c>
      <c r="AG135" s="189">
        <f t="shared" ca="1" si="34"/>
        <v>1</v>
      </c>
      <c r="AH135" s="189">
        <f t="shared" ca="1" si="34"/>
        <v>1</v>
      </c>
      <c r="AI135" s="189">
        <f t="shared" ca="1" si="34"/>
        <v>1</v>
      </c>
      <c r="AJ135" s="189">
        <f t="shared" ca="1" si="34"/>
        <v>1</v>
      </c>
      <c r="AK135" s="189">
        <f t="shared" ca="1" si="34"/>
        <v>1</v>
      </c>
      <c r="AL135" s="189">
        <f t="shared" ca="1" si="34"/>
        <v>1</v>
      </c>
      <c r="AM135" s="189">
        <f t="shared" ca="1" si="34"/>
        <v>1</v>
      </c>
      <c r="AN135" s="189">
        <f t="shared" ca="1" si="34"/>
        <v>1</v>
      </c>
      <c r="AO135" s="189">
        <f t="shared" ca="1" si="34"/>
        <v>1</v>
      </c>
      <c r="AP135" s="189">
        <f t="shared" ca="1" si="34"/>
        <v>1</v>
      </c>
      <c r="AQ135" s="189">
        <f t="shared" ca="1" si="35"/>
        <v>1</v>
      </c>
      <c r="AR135" s="189">
        <f t="shared" ca="1" si="35"/>
        <v>1</v>
      </c>
      <c r="AS135" s="189">
        <f t="shared" ca="1" si="35"/>
        <v>1</v>
      </c>
      <c r="AT135" s="189">
        <f t="shared" ca="1" si="35"/>
        <v>1</v>
      </c>
      <c r="AU135" s="189">
        <f t="shared" ca="1" si="35"/>
        <v>1</v>
      </c>
      <c r="AV135" s="189">
        <f t="shared" ca="1" si="35"/>
        <v>1</v>
      </c>
      <c r="AW135" s="189">
        <f t="shared" ca="1" si="35"/>
        <v>1</v>
      </c>
      <c r="AX135" s="189">
        <f t="shared" ca="1" si="35"/>
        <v>1</v>
      </c>
      <c r="AY135" s="189">
        <f t="shared" ca="1" si="35"/>
        <v>1</v>
      </c>
      <c r="AZ135" s="189">
        <f t="shared" ca="1" si="35"/>
        <v>1</v>
      </c>
      <c r="BA135" s="189">
        <f t="shared" ca="1" si="40"/>
        <v>1</v>
      </c>
      <c r="BB135" s="189">
        <f t="shared" ca="1" si="40"/>
        <v>1</v>
      </c>
      <c r="BC135" s="189">
        <f t="shared" ca="1" si="40"/>
        <v>1</v>
      </c>
      <c r="BD135" s="189">
        <f t="shared" ca="1" si="40"/>
        <v>1</v>
      </c>
      <c r="BE135" s="189">
        <f t="shared" ca="1" si="40"/>
        <v>1</v>
      </c>
      <c r="BF135" s="189">
        <f t="shared" ca="1" si="40"/>
        <v>1</v>
      </c>
      <c r="BG135" s="189">
        <f t="shared" ca="1" si="40"/>
        <v>1</v>
      </c>
      <c r="BH135" s="189">
        <f t="shared" ca="1" si="40"/>
        <v>1</v>
      </c>
      <c r="BI135" s="189">
        <f t="shared" ca="1" si="40"/>
        <v>1</v>
      </c>
      <c r="BJ135" s="189">
        <f t="shared" ca="1" si="40"/>
        <v>1</v>
      </c>
      <c r="BK135" s="189">
        <f t="shared" ca="1" si="40"/>
        <v>1</v>
      </c>
      <c r="BL135" s="189">
        <f t="shared" ca="1" si="40"/>
        <v>1</v>
      </c>
    </row>
    <row r="136" spans="1:64" s="182" customFormat="1" ht="30" hidden="1" customHeight="1">
      <c r="A136" s="183"/>
      <c r="B136" s="78" t="s">
        <v>758</v>
      </c>
      <c r="C136" s="187" t="str">
        <f>VLOOKUP(B136,'Resource Demand '!$C$4:$X$110,7,FALSE)</f>
        <v>Bangalore</v>
      </c>
      <c r="D136" s="187" t="str">
        <f>VLOOKUP(B136,'Resource Demand '!$C$4:$X$110,8,FALSE)</f>
        <v>FADV</v>
      </c>
      <c r="E136" s="187" t="s">
        <v>68</v>
      </c>
      <c r="F136" s="441" t="s">
        <v>383</v>
      </c>
      <c r="G136" s="187" t="str">
        <f>VLOOKUP(B136,'Resource Demand '!$C$4:$X$110,10,FALSE)</f>
        <v>Business Analyst</v>
      </c>
      <c r="H136" s="187" t="str">
        <f>VLOOKUP(B136,'Resource Demand '!$C$4:$X$110,13,FALSE)</f>
        <v>CSPI</v>
      </c>
      <c r="I136" s="188">
        <v>43178</v>
      </c>
      <c r="J136" s="188">
        <f>VLOOKUP(B136,'Resource Demand '!$C$4:$X$110,15,FALSE)</f>
        <v>43373</v>
      </c>
      <c r="K136" s="188"/>
      <c r="L136" s="269">
        <v>1</v>
      </c>
      <c r="M136" s="189">
        <f t="shared" ref="M136:BL137" ca="1" si="49">IF((AND(M$6&gt;=$I136,M$6&lt;=$J136)),$L136,0)</f>
        <v>1</v>
      </c>
      <c r="N136" s="189">
        <f t="shared" ca="1" si="49"/>
        <v>1</v>
      </c>
      <c r="O136" s="189">
        <f t="shared" ca="1" si="49"/>
        <v>1</v>
      </c>
      <c r="P136" s="189">
        <f t="shared" ca="1" si="49"/>
        <v>1</v>
      </c>
      <c r="Q136" s="189">
        <f t="shared" ca="1" si="49"/>
        <v>1</v>
      </c>
      <c r="R136" s="189">
        <f t="shared" ca="1" si="49"/>
        <v>1</v>
      </c>
      <c r="S136" s="189">
        <f t="shared" ca="1" si="49"/>
        <v>1</v>
      </c>
      <c r="T136" s="189">
        <f t="shared" ca="1" si="49"/>
        <v>1</v>
      </c>
      <c r="U136" s="189">
        <f t="shared" ca="1" si="49"/>
        <v>1</v>
      </c>
      <c r="V136" s="189">
        <f t="shared" ca="1" si="49"/>
        <v>1</v>
      </c>
      <c r="W136" s="189">
        <f t="shared" ca="1" si="49"/>
        <v>1</v>
      </c>
      <c r="X136" s="189">
        <f t="shared" ca="1" si="49"/>
        <v>1</v>
      </c>
      <c r="Y136" s="189">
        <f t="shared" ca="1" si="49"/>
        <v>1</v>
      </c>
      <c r="Z136" s="189">
        <f t="shared" ca="1" si="49"/>
        <v>1</v>
      </c>
      <c r="AA136" s="189">
        <f t="shared" ca="1" si="49"/>
        <v>1</v>
      </c>
      <c r="AB136" s="189">
        <f t="shared" ca="1" si="49"/>
        <v>1</v>
      </c>
      <c r="AC136" s="189">
        <f t="shared" ca="1" si="49"/>
        <v>1</v>
      </c>
      <c r="AD136" s="189">
        <f t="shared" ca="1" si="49"/>
        <v>1</v>
      </c>
      <c r="AE136" s="189">
        <f t="shared" ca="1" si="49"/>
        <v>1</v>
      </c>
      <c r="AF136" s="189">
        <f t="shared" ca="1" si="49"/>
        <v>1</v>
      </c>
      <c r="AG136" s="189">
        <f t="shared" ca="1" si="49"/>
        <v>1</v>
      </c>
      <c r="AH136" s="189">
        <f t="shared" ca="1" si="49"/>
        <v>1</v>
      </c>
      <c r="AI136" s="189">
        <f t="shared" ca="1" si="49"/>
        <v>1</v>
      </c>
      <c r="AJ136" s="189">
        <f t="shared" ca="1" si="49"/>
        <v>1</v>
      </c>
      <c r="AK136" s="189">
        <f t="shared" ca="1" si="49"/>
        <v>1</v>
      </c>
      <c r="AL136" s="189">
        <f t="shared" ca="1" si="49"/>
        <v>1</v>
      </c>
      <c r="AM136" s="189">
        <f t="shared" ca="1" si="49"/>
        <v>1</v>
      </c>
      <c r="AN136" s="189">
        <f t="shared" ca="1" si="49"/>
        <v>1</v>
      </c>
      <c r="AO136" s="189">
        <f t="shared" ca="1" si="49"/>
        <v>1</v>
      </c>
      <c r="AP136" s="189">
        <f t="shared" ca="1" si="49"/>
        <v>1</v>
      </c>
      <c r="AQ136" s="189">
        <f t="shared" ca="1" si="49"/>
        <v>1</v>
      </c>
      <c r="AR136" s="189">
        <f t="shared" ca="1" si="49"/>
        <v>1</v>
      </c>
      <c r="AS136" s="189">
        <f t="shared" ca="1" si="49"/>
        <v>1</v>
      </c>
      <c r="AT136" s="189">
        <f t="shared" ca="1" si="49"/>
        <v>1</v>
      </c>
      <c r="AU136" s="189">
        <f t="shared" ca="1" si="49"/>
        <v>1</v>
      </c>
      <c r="AV136" s="189">
        <f t="shared" ca="1" si="49"/>
        <v>1</v>
      </c>
      <c r="AW136" s="189">
        <f t="shared" ca="1" si="49"/>
        <v>1</v>
      </c>
      <c r="AX136" s="189">
        <f t="shared" ca="1" si="49"/>
        <v>1</v>
      </c>
      <c r="AY136" s="189">
        <f t="shared" ca="1" si="49"/>
        <v>1</v>
      </c>
      <c r="AZ136" s="189">
        <f t="shared" ca="1" si="49"/>
        <v>1</v>
      </c>
      <c r="BA136" s="189">
        <f t="shared" ca="1" si="49"/>
        <v>1</v>
      </c>
      <c r="BB136" s="189">
        <f t="shared" ca="1" si="49"/>
        <v>1</v>
      </c>
      <c r="BC136" s="189">
        <f t="shared" ca="1" si="49"/>
        <v>1</v>
      </c>
      <c r="BD136" s="189">
        <f t="shared" ca="1" si="49"/>
        <v>1</v>
      </c>
      <c r="BE136" s="189">
        <f t="shared" ca="1" si="49"/>
        <v>1</v>
      </c>
      <c r="BF136" s="189">
        <f t="shared" ca="1" si="49"/>
        <v>1</v>
      </c>
      <c r="BG136" s="189">
        <f t="shared" ca="1" si="49"/>
        <v>1</v>
      </c>
      <c r="BH136" s="189">
        <f t="shared" ca="1" si="49"/>
        <v>1</v>
      </c>
      <c r="BI136" s="189">
        <f t="shared" ca="1" si="49"/>
        <v>1</v>
      </c>
      <c r="BJ136" s="189">
        <f t="shared" ca="1" si="49"/>
        <v>1</v>
      </c>
      <c r="BK136" s="189">
        <f t="shared" ca="1" si="49"/>
        <v>1</v>
      </c>
      <c r="BL136" s="189">
        <f t="shared" ca="1" si="49"/>
        <v>1</v>
      </c>
    </row>
    <row r="137" spans="1:64" s="182" customFormat="1" ht="30" hidden="1" customHeight="1">
      <c r="A137" s="183"/>
      <c r="B137" s="78" t="s">
        <v>759</v>
      </c>
      <c r="C137" s="187" t="str">
        <f>VLOOKUP(B137,'Resource Demand '!$C$4:$X$110,7,FALSE)</f>
        <v>Bangalore</v>
      </c>
      <c r="D137" s="187" t="str">
        <f>VLOOKUP(B137,'Resource Demand '!$C$4:$X$110,8,FALSE)</f>
        <v>FADV</v>
      </c>
      <c r="E137" s="187" t="s">
        <v>68</v>
      </c>
      <c r="F137" s="441" t="s">
        <v>757</v>
      </c>
      <c r="G137" s="187" t="str">
        <f>VLOOKUP(B137,'Resource Demand '!$C$4:$X$110,10,FALSE)</f>
        <v>SA</v>
      </c>
      <c r="H137" s="187" t="str">
        <f>VLOOKUP(B137,'Resource Demand '!$C$4:$X$110,13,FALSE)</f>
        <v>CSPI</v>
      </c>
      <c r="I137" s="188">
        <v>43178</v>
      </c>
      <c r="J137" s="188">
        <f>VLOOKUP(B137,'Resource Demand '!$C$4:$X$110,15,FALSE)</f>
        <v>43373</v>
      </c>
      <c r="K137" s="188"/>
      <c r="L137" s="269">
        <v>1</v>
      </c>
      <c r="M137" s="189">
        <f t="shared" ca="1" si="49"/>
        <v>1</v>
      </c>
      <c r="N137" s="189">
        <f t="shared" ca="1" si="49"/>
        <v>1</v>
      </c>
      <c r="O137" s="189">
        <f t="shared" ca="1" si="49"/>
        <v>1</v>
      </c>
      <c r="P137" s="189">
        <f t="shared" ca="1" si="49"/>
        <v>1</v>
      </c>
      <c r="Q137" s="189">
        <f t="shared" ca="1" si="49"/>
        <v>1</v>
      </c>
      <c r="R137" s="189">
        <f t="shared" ca="1" si="49"/>
        <v>1</v>
      </c>
      <c r="S137" s="189">
        <f t="shared" ca="1" si="49"/>
        <v>1</v>
      </c>
      <c r="T137" s="189">
        <f t="shared" ca="1" si="49"/>
        <v>1</v>
      </c>
      <c r="U137" s="189">
        <f t="shared" ca="1" si="49"/>
        <v>1</v>
      </c>
      <c r="V137" s="189">
        <f t="shared" ca="1" si="49"/>
        <v>1</v>
      </c>
      <c r="W137" s="189">
        <f t="shared" ca="1" si="49"/>
        <v>1</v>
      </c>
      <c r="X137" s="189">
        <f t="shared" ca="1" si="49"/>
        <v>1</v>
      </c>
      <c r="Y137" s="189">
        <f t="shared" ca="1" si="49"/>
        <v>1</v>
      </c>
      <c r="Z137" s="189">
        <f t="shared" ca="1" si="49"/>
        <v>1</v>
      </c>
      <c r="AA137" s="189">
        <f t="shared" ca="1" si="49"/>
        <v>1</v>
      </c>
      <c r="AB137" s="189">
        <f t="shared" ca="1" si="49"/>
        <v>1</v>
      </c>
      <c r="AC137" s="189">
        <f t="shared" ca="1" si="49"/>
        <v>1</v>
      </c>
      <c r="AD137" s="189">
        <f t="shared" ca="1" si="49"/>
        <v>1</v>
      </c>
      <c r="AE137" s="189">
        <f t="shared" ca="1" si="49"/>
        <v>1</v>
      </c>
      <c r="AF137" s="189">
        <f t="shared" ca="1" si="49"/>
        <v>1</v>
      </c>
      <c r="AG137" s="189">
        <f t="shared" ca="1" si="49"/>
        <v>1</v>
      </c>
      <c r="AH137" s="189">
        <f t="shared" ca="1" si="49"/>
        <v>1</v>
      </c>
      <c r="AI137" s="189">
        <f t="shared" ca="1" si="49"/>
        <v>1</v>
      </c>
      <c r="AJ137" s="189">
        <f t="shared" ca="1" si="49"/>
        <v>1</v>
      </c>
      <c r="AK137" s="189">
        <f t="shared" ca="1" si="49"/>
        <v>1</v>
      </c>
      <c r="AL137" s="189">
        <f t="shared" ca="1" si="49"/>
        <v>1</v>
      </c>
      <c r="AM137" s="189">
        <f t="shared" ca="1" si="49"/>
        <v>1</v>
      </c>
      <c r="AN137" s="189">
        <f t="shared" ca="1" si="49"/>
        <v>1</v>
      </c>
      <c r="AO137" s="189">
        <f t="shared" ca="1" si="49"/>
        <v>1</v>
      </c>
      <c r="AP137" s="189">
        <f t="shared" ca="1" si="49"/>
        <v>1</v>
      </c>
      <c r="AQ137" s="189">
        <f t="shared" ca="1" si="49"/>
        <v>1</v>
      </c>
      <c r="AR137" s="189">
        <f t="shared" ca="1" si="49"/>
        <v>1</v>
      </c>
      <c r="AS137" s="189">
        <f t="shared" ca="1" si="49"/>
        <v>1</v>
      </c>
      <c r="AT137" s="189">
        <f t="shared" ca="1" si="49"/>
        <v>1</v>
      </c>
      <c r="AU137" s="189">
        <f t="shared" ca="1" si="49"/>
        <v>1</v>
      </c>
      <c r="AV137" s="189">
        <f t="shared" ca="1" si="49"/>
        <v>1</v>
      </c>
      <c r="AW137" s="189">
        <f t="shared" ca="1" si="49"/>
        <v>1</v>
      </c>
      <c r="AX137" s="189">
        <f t="shared" ca="1" si="49"/>
        <v>1</v>
      </c>
      <c r="AY137" s="189">
        <f t="shared" ca="1" si="49"/>
        <v>1</v>
      </c>
      <c r="AZ137" s="189">
        <f t="shared" ca="1" si="49"/>
        <v>1</v>
      </c>
      <c r="BA137" s="189">
        <f t="shared" ca="1" si="49"/>
        <v>1</v>
      </c>
      <c r="BB137" s="189">
        <f t="shared" ca="1" si="49"/>
        <v>1</v>
      </c>
      <c r="BC137" s="189">
        <f t="shared" ca="1" si="49"/>
        <v>1</v>
      </c>
      <c r="BD137" s="189">
        <f t="shared" ca="1" si="49"/>
        <v>1</v>
      </c>
      <c r="BE137" s="189">
        <f t="shared" ca="1" si="49"/>
        <v>1</v>
      </c>
      <c r="BF137" s="189">
        <f t="shared" ca="1" si="49"/>
        <v>1</v>
      </c>
      <c r="BG137" s="189">
        <f t="shared" ca="1" si="49"/>
        <v>1</v>
      </c>
      <c r="BH137" s="189">
        <f t="shared" ca="1" si="49"/>
        <v>1</v>
      </c>
      <c r="BI137" s="189">
        <f t="shared" ca="1" si="49"/>
        <v>1</v>
      </c>
      <c r="BJ137" s="189">
        <f t="shared" ca="1" si="49"/>
        <v>1</v>
      </c>
      <c r="BK137" s="189">
        <f t="shared" ca="1" si="49"/>
        <v>1</v>
      </c>
      <c r="BL137" s="189">
        <f t="shared" ca="1" si="49"/>
        <v>1</v>
      </c>
    </row>
    <row r="138" spans="1:64" s="182" customFormat="1" ht="30" hidden="1" customHeight="1">
      <c r="A138" s="183"/>
      <c r="B138" s="78" t="s">
        <v>752</v>
      </c>
      <c r="C138" s="187" t="str">
        <f>VLOOKUP(B138,'Resource Demand '!$C$4:$X$110,7,FALSE)</f>
        <v>Bangalore</v>
      </c>
      <c r="D138" s="187" t="str">
        <f>VLOOKUP(B138,'Resource Demand '!$C$4:$X$110,8,FALSE)</f>
        <v>FADV</v>
      </c>
      <c r="E138" s="187" t="s">
        <v>68</v>
      </c>
      <c r="F138" s="441"/>
      <c r="G138" s="187" t="str">
        <f>VLOOKUP(B138,'Resource Demand '!$C$4:$X$110,10,FALSE)</f>
        <v>Technical Consultant</v>
      </c>
      <c r="H138" s="187" t="str">
        <f>VLOOKUP(B138,'Resource Demand '!$C$4:$X$110,13,FALSE)</f>
        <v>CSPI</v>
      </c>
      <c r="I138" s="188">
        <v>43178</v>
      </c>
      <c r="J138" s="188">
        <f>VLOOKUP(B138,'Resource Demand '!$C$4:$X$110,15,FALSE)</f>
        <v>43373</v>
      </c>
      <c r="K138" s="188"/>
      <c r="L138" s="269">
        <v>1</v>
      </c>
      <c r="M138" s="189">
        <f t="shared" ca="1" si="25"/>
        <v>1</v>
      </c>
      <c r="N138" s="189">
        <f t="shared" ca="1" si="33"/>
        <v>1</v>
      </c>
      <c r="O138" s="189">
        <f t="shared" ca="1" si="33"/>
        <v>1</v>
      </c>
      <c r="P138" s="189">
        <f t="shared" ca="1" si="33"/>
        <v>1</v>
      </c>
      <c r="Q138" s="189">
        <f t="shared" ca="1" si="33"/>
        <v>1</v>
      </c>
      <c r="R138" s="189">
        <f t="shared" ca="1" si="33"/>
        <v>1</v>
      </c>
      <c r="S138" s="189">
        <f t="shared" ca="1" si="33"/>
        <v>1</v>
      </c>
      <c r="T138" s="189">
        <f t="shared" ca="1" si="33"/>
        <v>1</v>
      </c>
      <c r="U138" s="189">
        <f t="shared" ca="1" si="33"/>
        <v>1</v>
      </c>
      <c r="V138" s="189">
        <f t="shared" ca="1" si="33"/>
        <v>1</v>
      </c>
      <c r="W138" s="189">
        <f t="shared" ca="1" si="32"/>
        <v>1</v>
      </c>
      <c r="X138" s="189">
        <f t="shared" ca="1" si="32"/>
        <v>1</v>
      </c>
      <c r="Y138" s="189">
        <f t="shared" ca="1" si="32"/>
        <v>1</v>
      </c>
      <c r="Z138" s="189">
        <f t="shared" ca="1" si="32"/>
        <v>1</v>
      </c>
      <c r="AA138" s="189">
        <f t="shared" ca="1" si="32"/>
        <v>1</v>
      </c>
      <c r="AB138" s="189">
        <f t="shared" ca="1" si="32"/>
        <v>1</v>
      </c>
      <c r="AC138" s="189">
        <f t="shared" ca="1" si="32"/>
        <v>1</v>
      </c>
      <c r="AD138" s="189">
        <f t="shared" ca="1" si="32"/>
        <v>1</v>
      </c>
      <c r="AE138" s="189">
        <f t="shared" ca="1" si="32"/>
        <v>1</v>
      </c>
      <c r="AF138" s="189">
        <f t="shared" ca="1" si="32"/>
        <v>1</v>
      </c>
      <c r="AG138" s="189">
        <f t="shared" ca="1" si="34"/>
        <v>1</v>
      </c>
      <c r="AH138" s="189">
        <f t="shared" ca="1" si="34"/>
        <v>1</v>
      </c>
      <c r="AI138" s="189">
        <f t="shared" ca="1" si="34"/>
        <v>1</v>
      </c>
      <c r="AJ138" s="189">
        <f t="shared" ca="1" si="34"/>
        <v>1</v>
      </c>
      <c r="AK138" s="189">
        <f t="shared" ca="1" si="34"/>
        <v>1</v>
      </c>
      <c r="AL138" s="189">
        <f t="shared" ca="1" si="34"/>
        <v>1</v>
      </c>
      <c r="AM138" s="189">
        <f t="shared" ca="1" si="34"/>
        <v>1</v>
      </c>
      <c r="AN138" s="189">
        <f t="shared" ca="1" si="34"/>
        <v>1</v>
      </c>
      <c r="AO138" s="189">
        <f t="shared" ca="1" si="34"/>
        <v>1</v>
      </c>
      <c r="AP138" s="189">
        <f t="shared" ca="1" si="34"/>
        <v>1</v>
      </c>
      <c r="AQ138" s="189">
        <f t="shared" ca="1" si="35"/>
        <v>1</v>
      </c>
      <c r="AR138" s="189">
        <f t="shared" ca="1" si="35"/>
        <v>1</v>
      </c>
      <c r="AS138" s="189">
        <f t="shared" ca="1" si="35"/>
        <v>1</v>
      </c>
      <c r="AT138" s="189">
        <f t="shared" ca="1" si="35"/>
        <v>1</v>
      </c>
      <c r="AU138" s="189">
        <f t="shared" ca="1" si="35"/>
        <v>1</v>
      </c>
      <c r="AV138" s="189">
        <f t="shared" ca="1" si="35"/>
        <v>1</v>
      </c>
      <c r="AW138" s="189">
        <f t="shared" ca="1" si="35"/>
        <v>1</v>
      </c>
      <c r="AX138" s="189">
        <f t="shared" ca="1" si="35"/>
        <v>1</v>
      </c>
      <c r="AY138" s="189">
        <f t="shared" ca="1" si="35"/>
        <v>1</v>
      </c>
      <c r="AZ138" s="189">
        <f t="shared" ca="1" si="35"/>
        <v>1</v>
      </c>
      <c r="BA138" s="189">
        <f t="shared" ca="1" si="40"/>
        <v>1</v>
      </c>
      <c r="BB138" s="189">
        <f t="shared" ca="1" si="40"/>
        <v>1</v>
      </c>
      <c r="BC138" s="189">
        <f t="shared" ca="1" si="40"/>
        <v>1</v>
      </c>
      <c r="BD138" s="189">
        <f t="shared" ca="1" si="40"/>
        <v>1</v>
      </c>
      <c r="BE138" s="189">
        <f t="shared" ca="1" si="40"/>
        <v>1</v>
      </c>
      <c r="BF138" s="189">
        <f t="shared" ca="1" si="40"/>
        <v>1</v>
      </c>
      <c r="BG138" s="189">
        <f t="shared" ca="1" si="40"/>
        <v>1</v>
      </c>
      <c r="BH138" s="189">
        <f t="shared" ca="1" si="40"/>
        <v>1</v>
      </c>
      <c r="BI138" s="189">
        <f t="shared" ca="1" si="40"/>
        <v>1</v>
      </c>
      <c r="BJ138" s="189">
        <f t="shared" ca="1" si="40"/>
        <v>1</v>
      </c>
      <c r="BK138" s="189">
        <f t="shared" ca="1" si="40"/>
        <v>1</v>
      </c>
      <c r="BL138" s="189">
        <f t="shared" ca="1" si="40"/>
        <v>1</v>
      </c>
    </row>
    <row r="139" spans="1:64" s="182" customFormat="1" ht="30" hidden="1" customHeight="1">
      <c r="A139" s="183"/>
      <c r="B139" s="245" t="s">
        <v>592</v>
      </c>
      <c r="C139" s="187" t="str">
        <f>VLOOKUP(B139,'Resource Demand '!$C$4:$X$110,7,FALSE)</f>
        <v>GIC</v>
      </c>
      <c r="D139" s="187" t="str">
        <f>VLOOKUP(B139,'Resource Demand '!$C$4:$X$110,8,FALSE)</f>
        <v>BDO</v>
      </c>
      <c r="E139" s="187" t="s">
        <v>349</v>
      </c>
      <c r="F139" s="268" t="s">
        <v>214</v>
      </c>
      <c r="G139" s="187" t="str">
        <f>VLOOKUP(B139,'Resource Demand '!$C$4:$X$110,10,FALSE)</f>
        <v>Technical Consultant</v>
      </c>
      <c r="H139" s="187" t="str">
        <f>VLOOKUP(B139,'Resource Demand '!$C$4:$X$110,13,FALSE)</f>
        <v>BDO</v>
      </c>
      <c r="I139" s="188">
        <v>43193</v>
      </c>
      <c r="J139" s="188">
        <f>VLOOKUP(B139,'Resource Demand '!$C$4:$X$110,15,FALSE)</f>
        <v>0</v>
      </c>
      <c r="K139" s="269"/>
      <c r="L139" s="269">
        <v>1</v>
      </c>
      <c r="M139" s="189">
        <f t="shared" ca="1" si="25"/>
        <v>0</v>
      </c>
      <c r="N139" s="189">
        <f t="shared" ca="1" si="33"/>
        <v>0</v>
      </c>
      <c r="O139" s="189">
        <f t="shared" ref="N139:V154" ca="1" si="50">IF((AND(O$6&gt;=$I139,O$6&lt;=$J139)),$L139,0)</f>
        <v>0</v>
      </c>
      <c r="P139" s="189">
        <f t="shared" ca="1" si="50"/>
        <v>0</v>
      </c>
      <c r="Q139" s="189">
        <f t="shared" ca="1" si="50"/>
        <v>0</v>
      </c>
      <c r="R139" s="189">
        <f t="shared" ca="1" si="50"/>
        <v>0</v>
      </c>
      <c r="S139" s="189">
        <f t="shared" ca="1" si="50"/>
        <v>0</v>
      </c>
      <c r="T139" s="189">
        <f t="shared" ca="1" si="50"/>
        <v>0</v>
      </c>
      <c r="U139" s="189">
        <f t="shared" ca="1" si="50"/>
        <v>0</v>
      </c>
      <c r="V139" s="189">
        <f t="shared" ca="1" si="50"/>
        <v>0</v>
      </c>
      <c r="W139" s="189">
        <f t="shared" ref="W139:AF145" ca="1" si="51">IF((AND(W$6&gt;=$I139,W$6&lt;=$J139)),$L139,0)</f>
        <v>0</v>
      </c>
      <c r="X139" s="189">
        <f t="shared" ca="1" si="51"/>
        <v>0</v>
      </c>
      <c r="Y139" s="189">
        <f t="shared" ca="1" si="51"/>
        <v>0</v>
      </c>
      <c r="Z139" s="189">
        <f t="shared" ca="1" si="51"/>
        <v>0</v>
      </c>
      <c r="AA139" s="189">
        <f t="shared" ca="1" si="51"/>
        <v>0</v>
      </c>
      <c r="AB139" s="189">
        <f t="shared" ca="1" si="51"/>
        <v>0</v>
      </c>
      <c r="AC139" s="189">
        <f t="shared" ca="1" si="51"/>
        <v>0</v>
      </c>
      <c r="AD139" s="189">
        <f t="shared" ca="1" si="51"/>
        <v>0</v>
      </c>
      <c r="AE139" s="189">
        <f t="shared" ca="1" si="51"/>
        <v>0</v>
      </c>
      <c r="AF139" s="189">
        <f t="shared" ca="1" si="51"/>
        <v>0</v>
      </c>
      <c r="AG139" s="189">
        <f t="shared" ref="AG139:AP149" ca="1" si="52">IF((AND(AG$6&gt;=$I139,AG$6&lt;=$J139)),$L139,0)</f>
        <v>0</v>
      </c>
      <c r="AH139" s="189">
        <f t="shared" ca="1" si="52"/>
        <v>0</v>
      </c>
      <c r="AI139" s="189">
        <f t="shared" ca="1" si="52"/>
        <v>0</v>
      </c>
      <c r="AJ139" s="189">
        <f t="shared" ca="1" si="52"/>
        <v>0</v>
      </c>
      <c r="AK139" s="189">
        <f t="shared" ca="1" si="52"/>
        <v>0</v>
      </c>
      <c r="AL139" s="189">
        <f t="shared" ca="1" si="52"/>
        <v>0</v>
      </c>
      <c r="AM139" s="189">
        <f t="shared" ca="1" si="52"/>
        <v>0</v>
      </c>
      <c r="AN139" s="189">
        <f t="shared" ca="1" si="52"/>
        <v>0</v>
      </c>
      <c r="AO139" s="189">
        <f t="shared" ca="1" si="52"/>
        <v>0</v>
      </c>
      <c r="AP139" s="189">
        <f t="shared" ca="1" si="52"/>
        <v>0</v>
      </c>
      <c r="AQ139" s="189">
        <f t="shared" ref="AQ139:AZ148" ca="1" si="53">IF((AND(AQ$6&gt;=$I139,AQ$6&lt;=$J139)),$L139,0)</f>
        <v>0</v>
      </c>
      <c r="AR139" s="189">
        <f t="shared" ca="1" si="53"/>
        <v>0</v>
      </c>
      <c r="AS139" s="189">
        <f t="shared" ca="1" si="53"/>
        <v>0</v>
      </c>
      <c r="AT139" s="189">
        <f t="shared" ca="1" si="53"/>
        <v>0</v>
      </c>
      <c r="AU139" s="189">
        <f t="shared" ca="1" si="53"/>
        <v>0</v>
      </c>
      <c r="AV139" s="189">
        <f t="shared" ca="1" si="53"/>
        <v>0</v>
      </c>
      <c r="AW139" s="189">
        <f t="shared" ca="1" si="53"/>
        <v>0</v>
      </c>
      <c r="AX139" s="189">
        <f t="shared" ca="1" si="53"/>
        <v>0</v>
      </c>
      <c r="AY139" s="189">
        <f t="shared" ca="1" si="53"/>
        <v>0</v>
      </c>
      <c r="AZ139" s="189">
        <f t="shared" ca="1" si="53"/>
        <v>0</v>
      </c>
      <c r="BA139" s="189">
        <f t="shared" ca="1" si="40"/>
        <v>0</v>
      </c>
      <c r="BB139" s="189">
        <f t="shared" ca="1" si="40"/>
        <v>0</v>
      </c>
      <c r="BC139" s="189">
        <f t="shared" ca="1" si="40"/>
        <v>0</v>
      </c>
      <c r="BD139" s="189">
        <f t="shared" ca="1" si="40"/>
        <v>0</v>
      </c>
      <c r="BE139" s="189">
        <f t="shared" ca="1" si="40"/>
        <v>0</v>
      </c>
      <c r="BF139" s="189">
        <f t="shared" ca="1" si="40"/>
        <v>0</v>
      </c>
      <c r="BG139" s="189">
        <f t="shared" ca="1" si="40"/>
        <v>0</v>
      </c>
      <c r="BH139" s="189">
        <f t="shared" ca="1" si="40"/>
        <v>0</v>
      </c>
      <c r="BI139" s="189">
        <f t="shared" ca="1" si="40"/>
        <v>0</v>
      </c>
      <c r="BJ139" s="189">
        <f t="shared" ca="1" si="40"/>
        <v>0</v>
      </c>
      <c r="BK139" s="189">
        <f t="shared" ca="1" si="40"/>
        <v>0</v>
      </c>
      <c r="BL139" s="189">
        <f t="shared" ca="1" si="40"/>
        <v>0</v>
      </c>
    </row>
    <row r="140" spans="1:64" s="182" customFormat="1" ht="30" hidden="1" customHeight="1">
      <c r="A140" s="183"/>
      <c r="B140" s="196" t="s">
        <v>495</v>
      </c>
      <c r="C140" s="265" t="s">
        <v>478</v>
      </c>
      <c r="D140" s="187" t="e">
        <f>VLOOKUP(B140,'Resource Demand '!$C$4:$X$110,8,FALSE)</f>
        <v>#N/A</v>
      </c>
      <c r="E140" s="196" t="s">
        <v>495</v>
      </c>
      <c r="F140" s="196" t="s">
        <v>225</v>
      </c>
      <c r="G140" s="196" t="s">
        <v>226</v>
      </c>
      <c r="H140" s="228"/>
      <c r="I140" s="197">
        <v>43129</v>
      </c>
      <c r="J140" s="197">
        <v>43182</v>
      </c>
      <c r="K140" s="197"/>
      <c r="L140" s="252">
        <v>1</v>
      </c>
      <c r="M140" s="189">
        <f t="shared" ref="M140:M157" ca="1" si="54">IF((AND(M$6&gt;=$I140,M$6&lt;=$J140)),$L140,0)</f>
        <v>1</v>
      </c>
      <c r="N140" s="189">
        <f t="shared" ca="1" si="50"/>
        <v>0</v>
      </c>
      <c r="O140" s="189">
        <f t="shared" ca="1" si="50"/>
        <v>0</v>
      </c>
      <c r="P140" s="189">
        <f t="shared" ca="1" si="50"/>
        <v>0</v>
      </c>
      <c r="Q140" s="189">
        <f t="shared" ca="1" si="50"/>
        <v>0</v>
      </c>
      <c r="R140" s="189">
        <f t="shared" ca="1" si="50"/>
        <v>0</v>
      </c>
      <c r="S140" s="189">
        <f t="shared" ca="1" si="50"/>
        <v>0</v>
      </c>
      <c r="T140" s="189">
        <f t="shared" ca="1" si="50"/>
        <v>0</v>
      </c>
      <c r="U140" s="189">
        <f t="shared" ca="1" si="50"/>
        <v>0</v>
      </c>
      <c r="V140" s="189">
        <f t="shared" ca="1" si="50"/>
        <v>0</v>
      </c>
      <c r="W140" s="189">
        <f t="shared" ca="1" si="51"/>
        <v>0</v>
      </c>
      <c r="X140" s="189">
        <f t="shared" ca="1" si="51"/>
        <v>0</v>
      </c>
      <c r="Y140" s="189">
        <f t="shared" ca="1" si="51"/>
        <v>0</v>
      </c>
      <c r="Z140" s="189">
        <f t="shared" ca="1" si="51"/>
        <v>0</v>
      </c>
      <c r="AA140" s="189">
        <f t="shared" ca="1" si="51"/>
        <v>0</v>
      </c>
      <c r="AB140" s="189">
        <f t="shared" ca="1" si="51"/>
        <v>0</v>
      </c>
      <c r="AC140" s="189">
        <f t="shared" ca="1" si="51"/>
        <v>0</v>
      </c>
      <c r="AD140" s="189">
        <f t="shared" ca="1" si="51"/>
        <v>0</v>
      </c>
      <c r="AE140" s="189">
        <f t="shared" ca="1" si="51"/>
        <v>0</v>
      </c>
      <c r="AF140" s="189">
        <f t="shared" ca="1" si="51"/>
        <v>0</v>
      </c>
      <c r="AG140" s="189">
        <f t="shared" ca="1" si="52"/>
        <v>0</v>
      </c>
      <c r="AH140" s="189">
        <f t="shared" ca="1" si="52"/>
        <v>0</v>
      </c>
      <c r="AI140" s="189">
        <f t="shared" ca="1" si="52"/>
        <v>0</v>
      </c>
      <c r="AJ140" s="189">
        <f t="shared" ca="1" si="52"/>
        <v>0</v>
      </c>
      <c r="AK140" s="189">
        <f t="shared" ca="1" si="52"/>
        <v>0</v>
      </c>
      <c r="AL140" s="189">
        <f t="shared" ca="1" si="52"/>
        <v>0</v>
      </c>
      <c r="AM140" s="189">
        <f t="shared" ca="1" si="52"/>
        <v>0</v>
      </c>
      <c r="AN140" s="189">
        <f t="shared" ca="1" si="52"/>
        <v>0</v>
      </c>
      <c r="AO140" s="189">
        <f t="shared" ca="1" si="52"/>
        <v>0</v>
      </c>
      <c r="AP140" s="189">
        <f t="shared" ca="1" si="52"/>
        <v>0</v>
      </c>
      <c r="AQ140" s="189">
        <f t="shared" ca="1" si="53"/>
        <v>0</v>
      </c>
      <c r="AR140" s="189">
        <f t="shared" ca="1" si="53"/>
        <v>0</v>
      </c>
      <c r="AS140" s="189">
        <f t="shared" ca="1" si="53"/>
        <v>0</v>
      </c>
      <c r="AT140" s="189">
        <f t="shared" ca="1" si="53"/>
        <v>0</v>
      </c>
      <c r="AU140" s="189">
        <f t="shared" ca="1" si="53"/>
        <v>0</v>
      </c>
      <c r="AV140" s="189">
        <f t="shared" ca="1" si="53"/>
        <v>0</v>
      </c>
      <c r="AW140" s="189">
        <f t="shared" ca="1" si="53"/>
        <v>0</v>
      </c>
      <c r="AX140" s="189">
        <f t="shared" ca="1" si="53"/>
        <v>0</v>
      </c>
      <c r="AY140" s="189">
        <f t="shared" ca="1" si="53"/>
        <v>0</v>
      </c>
      <c r="AZ140" s="189">
        <f t="shared" ca="1" si="53"/>
        <v>0</v>
      </c>
      <c r="BA140" s="189">
        <f t="shared" ref="BA140:BL157" ca="1" si="55">IF((AND(BA$6&gt;=$I140,BA$6&lt;=$J140)),$L140,0)</f>
        <v>0</v>
      </c>
      <c r="BB140" s="189">
        <f t="shared" ca="1" si="55"/>
        <v>0</v>
      </c>
      <c r="BC140" s="189">
        <f t="shared" ca="1" si="55"/>
        <v>0</v>
      </c>
      <c r="BD140" s="189">
        <f t="shared" ca="1" si="55"/>
        <v>0</v>
      </c>
      <c r="BE140" s="189">
        <f t="shared" ca="1" si="55"/>
        <v>0</v>
      </c>
      <c r="BF140" s="189">
        <f t="shared" ca="1" si="55"/>
        <v>0</v>
      </c>
      <c r="BG140" s="189">
        <f t="shared" ca="1" si="55"/>
        <v>0</v>
      </c>
      <c r="BH140" s="189">
        <f t="shared" ca="1" si="55"/>
        <v>0</v>
      </c>
      <c r="BI140" s="189">
        <f t="shared" ca="1" si="55"/>
        <v>0</v>
      </c>
      <c r="BJ140" s="189">
        <f t="shared" ca="1" si="55"/>
        <v>0</v>
      </c>
      <c r="BK140" s="189">
        <f t="shared" ca="1" si="55"/>
        <v>0</v>
      </c>
      <c r="BL140" s="189">
        <f t="shared" ca="1" si="55"/>
        <v>0</v>
      </c>
    </row>
    <row r="141" spans="1:64" s="182" customFormat="1" ht="30" hidden="1" customHeight="1">
      <c r="A141" s="183"/>
      <c r="B141" s="196" t="s">
        <v>495</v>
      </c>
      <c r="C141" s="265" t="s">
        <v>478</v>
      </c>
      <c r="D141" s="187" t="e">
        <f>VLOOKUP(B141,'Resource Demand '!$C$4:$X$110,8,FALSE)</f>
        <v>#N/A</v>
      </c>
      <c r="E141" s="196" t="s">
        <v>495</v>
      </c>
      <c r="F141" s="196" t="s">
        <v>227</v>
      </c>
      <c r="G141" s="196" t="s">
        <v>226</v>
      </c>
      <c r="H141" s="228"/>
      <c r="I141" s="197">
        <v>43129</v>
      </c>
      <c r="J141" s="197">
        <v>43182</v>
      </c>
      <c r="K141" s="197"/>
      <c r="L141" s="252">
        <v>1</v>
      </c>
      <c r="M141" s="189">
        <f t="shared" ca="1" si="54"/>
        <v>1</v>
      </c>
      <c r="N141" s="189">
        <f t="shared" ca="1" si="50"/>
        <v>0</v>
      </c>
      <c r="O141" s="189">
        <f t="shared" ca="1" si="50"/>
        <v>0</v>
      </c>
      <c r="P141" s="189">
        <f t="shared" ca="1" si="50"/>
        <v>0</v>
      </c>
      <c r="Q141" s="189">
        <f t="shared" ca="1" si="50"/>
        <v>0</v>
      </c>
      <c r="R141" s="189">
        <f t="shared" ca="1" si="50"/>
        <v>0</v>
      </c>
      <c r="S141" s="189">
        <f t="shared" ca="1" si="50"/>
        <v>0</v>
      </c>
      <c r="T141" s="189">
        <f t="shared" ca="1" si="50"/>
        <v>0</v>
      </c>
      <c r="U141" s="189">
        <f t="shared" ca="1" si="50"/>
        <v>0</v>
      </c>
      <c r="V141" s="189">
        <f t="shared" ca="1" si="50"/>
        <v>0</v>
      </c>
      <c r="W141" s="189">
        <f t="shared" ca="1" si="51"/>
        <v>0</v>
      </c>
      <c r="X141" s="189">
        <f t="shared" ca="1" si="51"/>
        <v>0</v>
      </c>
      <c r="Y141" s="189">
        <f t="shared" ca="1" si="51"/>
        <v>0</v>
      </c>
      <c r="Z141" s="189">
        <f t="shared" ca="1" si="51"/>
        <v>0</v>
      </c>
      <c r="AA141" s="189">
        <f t="shared" ca="1" si="51"/>
        <v>0</v>
      </c>
      <c r="AB141" s="189">
        <f t="shared" ca="1" si="51"/>
        <v>0</v>
      </c>
      <c r="AC141" s="189">
        <f t="shared" ca="1" si="51"/>
        <v>0</v>
      </c>
      <c r="AD141" s="189">
        <f t="shared" ca="1" si="51"/>
        <v>0</v>
      </c>
      <c r="AE141" s="189">
        <f t="shared" ca="1" si="51"/>
        <v>0</v>
      </c>
      <c r="AF141" s="189">
        <f t="shared" ca="1" si="51"/>
        <v>0</v>
      </c>
      <c r="AG141" s="189">
        <f t="shared" ca="1" si="52"/>
        <v>0</v>
      </c>
      <c r="AH141" s="189">
        <f t="shared" ca="1" si="52"/>
        <v>0</v>
      </c>
      <c r="AI141" s="189">
        <f t="shared" ca="1" si="52"/>
        <v>0</v>
      </c>
      <c r="AJ141" s="189">
        <f t="shared" ca="1" si="52"/>
        <v>0</v>
      </c>
      <c r="AK141" s="189">
        <f t="shared" ca="1" si="52"/>
        <v>0</v>
      </c>
      <c r="AL141" s="189">
        <f t="shared" ca="1" si="52"/>
        <v>0</v>
      </c>
      <c r="AM141" s="189">
        <f t="shared" ca="1" si="52"/>
        <v>0</v>
      </c>
      <c r="AN141" s="189">
        <f t="shared" ca="1" si="52"/>
        <v>0</v>
      </c>
      <c r="AO141" s="189">
        <f t="shared" ca="1" si="52"/>
        <v>0</v>
      </c>
      <c r="AP141" s="189">
        <f t="shared" ca="1" si="52"/>
        <v>0</v>
      </c>
      <c r="AQ141" s="189">
        <f t="shared" ca="1" si="53"/>
        <v>0</v>
      </c>
      <c r="AR141" s="189">
        <f t="shared" ca="1" si="53"/>
        <v>0</v>
      </c>
      <c r="AS141" s="189">
        <f t="shared" ca="1" si="53"/>
        <v>0</v>
      </c>
      <c r="AT141" s="189">
        <f t="shared" ca="1" si="53"/>
        <v>0</v>
      </c>
      <c r="AU141" s="189">
        <f t="shared" ca="1" si="53"/>
        <v>0</v>
      </c>
      <c r="AV141" s="189">
        <f t="shared" ca="1" si="53"/>
        <v>0</v>
      </c>
      <c r="AW141" s="189">
        <f t="shared" ca="1" si="53"/>
        <v>0</v>
      </c>
      <c r="AX141" s="189">
        <f t="shared" ca="1" si="53"/>
        <v>0</v>
      </c>
      <c r="AY141" s="189">
        <f t="shared" ca="1" si="53"/>
        <v>0</v>
      </c>
      <c r="AZ141" s="189">
        <f t="shared" ca="1" si="53"/>
        <v>0</v>
      </c>
      <c r="BA141" s="189">
        <f t="shared" ca="1" si="55"/>
        <v>0</v>
      </c>
      <c r="BB141" s="189">
        <f t="shared" ca="1" si="55"/>
        <v>0</v>
      </c>
      <c r="BC141" s="189">
        <f t="shared" ca="1" si="55"/>
        <v>0</v>
      </c>
      <c r="BD141" s="189">
        <f t="shared" ca="1" si="55"/>
        <v>0</v>
      </c>
      <c r="BE141" s="189">
        <f t="shared" ca="1" si="55"/>
        <v>0</v>
      </c>
      <c r="BF141" s="189">
        <f t="shared" ca="1" si="55"/>
        <v>0</v>
      </c>
      <c r="BG141" s="189">
        <f t="shared" ca="1" si="55"/>
        <v>0</v>
      </c>
      <c r="BH141" s="189">
        <f t="shared" ca="1" si="55"/>
        <v>0</v>
      </c>
      <c r="BI141" s="189">
        <f t="shared" ca="1" si="55"/>
        <v>0</v>
      </c>
      <c r="BJ141" s="189">
        <f t="shared" ca="1" si="55"/>
        <v>0</v>
      </c>
      <c r="BK141" s="189">
        <f t="shared" ca="1" si="55"/>
        <v>0</v>
      </c>
      <c r="BL141" s="189">
        <f t="shared" ca="1" si="55"/>
        <v>0</v>
      </c>
    </row>
    <row r="142" spans="1:64" s="182" customFormat="1" ht="30" hidden="1" customHeight="1">
      <c r="A142" s="183"/>
      <c r="B142" s="196" t="s">
        <v>495</v>
      </c>
      <c r="C142" s="265" t="s">
        <v>478</v>
      </c>
      <c r="D142" s="187" t="e">
        <f>VLOOKUP(B142,'Resource Demand '!$C$4:$X$110,8,FALSE)</f>
        <v>#N/A</v>
      </c>
      <c r="E142" s="196" t="s">
        <v>495</v>
      </c>
      <c r="F142" s="196" t="s">
        <v>239</v>
      </c>
      <c r="G142" s="196" t="s">
        <v>226</v>
      </c>
      <c r="H142" s="228"/>
      <c r="I142" s="197">
        <v>43129</v>
      </c>
      <c r="J142" s="197">
        <v>43182</v>
      </c>
      <c r="K142" s="197"/>
      <c r="L142" s="252">
        <v>1</v>
      </c>
      <c r="M142" s="189">
        <f t="shared" ca="1" si="54"/>
        <v>1</v>
      </c>
      <c r="N142" s="189">
        <f t="shared" ca="1" si="50"/>
        <v>0</v>
      </c>
      <c r="O142" s="189">
        <f t="shared" ca="1" si="50"/>
        <v>0</v>
      </c>
      <c r="P142" s="189">
        <f t="shared" ca="1" si="50"/>
        <v>0</v>
      </c>
      <c r="Q142" s="189">
        <f t="shared" ca="1" si="50"/>
        <v>0</v>
      </c>
      <c r="R142" s="189">
        <f t="shared" ca="1" si="50"/>
        <v>0</v>
      </c>
      <c r="S142" s="189">
        <f t="shared" ca="1" si="50"/>
        <v>0</v>
      </c>
      <c r="T142" s="189">
        <f t="shared" ca="1" si="50"/>
        <v>0</v>
      </c>
      <c r="U142" s="189">
        <f t="shared" ca="1" si="50"/>
        <v>0</v>
      </c>
      <c r="V142" s="189">
        <f t="shared" ca="1" si="50"/>
        <v>0</v>
      </c>
      <c r="W142" s="189">
        <f t="shared" ca="1" si="51"/>
        <v>0</v>
      </c>
      <c r="X142" s="189">
        <f t="shared" ca="1" si="51"/>
        <v>0</v>
      </c>
      <c r="Y142" s="189">
        <f t="shared" ca="1" si="51"/>
        <v>0</v>
      </c>
      <c r="Z142" s="189">
        <f t="shared" ca="1" si="51"/>
        <v>0</v>
      </c>
      <c r="AA142" s="189">
        <f t="shared" ca="1" si="51"/>
        <v>0</v>
      </c>
      <c r="AB142" s="189">
        <f t="shared" ca="1" si="51"/>
        <v>0</v>
      </c>
      <c r="AC142" s="189">
        <f t="shared" ca="1" si="51"/>
        <v>0</v>
      </c>
      <c r="AD142" s="189">
        <f t="shared" ca="1" si="51"/>
        <v>0</v>
      </c>
      <c r="AE142" s="189">
        <f t="shared" ca="1" si="51"/>
        <v>0</v>
      </c>
      <c r="AF142" s="189">
        <f t="shared" ca="1" si="51"/>
        <v>0</v>
      </c>
      <c r="AG142" s="189">
        <f t="shared" ca="1" si="52"/>
        <v>0</v>
      </c>
      <c r="AH142" s="189">
        <f t="shared" ca="1" si="52"/>
        <v>0</v>
      </c>
      <c r="AI142" s="189">
        <f t="shared" ca="1" si="52"/>
        <v>0</v>
      </c>
      <c r="AJ142" s="189">
        <f t="shared" ca="1" si="52"/>
        <v>0</v>
      </c>
      <c r="AK142" s="189">
        <f t="shared" ca="1" si="52"/>
        <v>0</v>
      </c>
      <c r="AL142" s="189">
        <f t="shared" ca="1" si="52"/>
        <v>0</v>
      </c>
      <c r="AM142" s="189">
        <f t="shared" ca="1" si="52"/>
        <v>0</v>
      </c>
      <c r="AN142" s="189">
        <f t="shared" ca="1" si="52"/>
        <v>0</v>
      </c>
      <c r="AO142" s="189">
        <f t="shared" ca="1" si="52"/>
        <v>0</v>
      </c>
      <c r="AP142" s="189">
        <f t="shared" ca="1" si="52"/>
        <v>0</v>
      </c>
      <c r="AQ142" s="189">
        <f t="shared" ca="1" si="53"/>
        <v>0</v>
      </c>
      <c r="AR142" s="189">
        <f t="shared" ca="1" si="53"/>
        <v>0</v>
      </c>
      <c r="AS142" s="189">
        <f t="shared" ca="1" si="53"/>
        <v>0</v>
      </c>
      <c r="AT142" s="189">
        <f t="shared" ca="1" si="53"/>
        <v>0</v>
      </c>
      <c r="AU142" s="189">
        <f t="shared" ca="1" si="53"/>
        <v>0</v>
      </c>
      <c r="AV142" s="189">
        <f t="shared" ca="1" si="53"/>
        <v>0</v>
      </c>
      <c r="AW142" s="189">
        <f t="shared" ca="1" si="53"/>
        <v>0</v>
      </c>
      <c r="AX142" s="189">
        <f t="shared" ca="1" si="53"/>
        <v>0</v>
      </c>
      <c r="AY142" s="189">
        <f t="shared" ca="1" si="53"/>
        <v>0</v>
      </c>
      <c r="AZ142" s="189">
        <f t="shared" ca="1" si="53"/>
        <v>0</v>
      </c>
      <c r="BA142" s="189">
        <f t="shared" ca="1" si="55"/>
        <v>0</v>
      </c>
      <c r="BB142" s="189">
        <f t="shared" ca="1" si="55"/>
        <v>0</v>
      </c>
      <c r="BC142" s="189">
        <f t="shared" ca="1" si="55"/>
        <v>0</v>
      </c>
      <c r="BD142" s="189">
        <f t="shared" ca="1" si="55"/>
        <v>0</v>
      </c>
      <c r="BE142" s="189">
        <f t="shared" ca="1" si="55"/>
        <v>0</v>
      </c>
      <c r="BF142" s="189">
        <f t="shared" ca="1" si="55"/>
        <v>0</v>
      </c>
      <c r="BG142" s="189">
        <f t="shared" ca="1" si="55"/>
        <v>0</v>
      </c>
      <c r="BH142" s="189">
        <f t="shared" ca="1" si="55"/>
        <v>0</v>
      </c>
      <c r="BI142" s="189">
        <f t="shared" ca="1" si="55"/>
        <v>0</v>
      </c>
      <c r="BJ142" s="189">
        <f t="shared" ca="1" si="55"/>
        <v>0</v>
      </c>
      <c r="BK142" s="189">
        <f t="shared" ca="1" si="55"/>
        <v>0</v>
      </c>
      <c r="BL142" s="189">
        <f t="shared" ca="1" si="55"/>
        <v>0</v>
      </c>
    </row>
    <row r="143" spans="1:64" s="182" customFormat="1" ht="30" hidden="1" customHeight="1">
      <c r="A143" s="183"/>
      <c r="B143" s="196" t="s">
        <v>495</v>
      </c>
      <c r="C143" s="265" t="s">
        <v>478</v>
      </c>
      <c r="D143" s="187" t="e">
        <f>VLOOKUP(B143,'Resource Demand '!$C$4:$X$110,8,FALSE)</f>
        <v>#N/A</v>
      </c>
      <c r="E143" s="196" t="s">
        <v>495</v>
      </c>
      <c r="F143" s="196" t="s">
        <v>240</v>
      </c>
      <c r="G143" s="196" t="s">
        <v>226</v>
      </c>
      <c r="H143" s="228"/>
      <c r="I143" s="197">
        <v>43129</v>
      </c>
      <c r="J143" s="197">
        <v>43182</v>
      </c>
      <c r="K143" s="197"/>
      <c r="L143" s="252">
        <v>1</v>
      </c>
      <c r="M143" s="189">
        <f t="shared" ca="1" si="54"/>
        <v>1</v>
      </c>
      <c r="N143" s="189">
        <f t="shared" ca="1" si="50"/>
        <v>0</v>
      </c>
      <c r="O143" s="189">
        <f t="shared" ca="1" si="50"/>
        <v>0</v>
      </c>
      <c r="P143" s="189">
        <f t="shared" ca="1" si="50"/>
        <v>0</v>
      </c>
      <c r="Q143" s="189">
        <f t="shared" ca="1" si="50"/>
        <v>0</v>
      </c>
      <c r="R143" s="189">
        <f t="shared" ca="1" si="50"/>
        <v>0</v>
      </c>
      <c r="S143" s="189">
        <f t="shared" ca="1" si="50"/>
        <v>0</v>
      </c>
      <c r="T143" s="189">
        <f t="shared" ca="1" si="50"/>
        <v>0</v>
      </c>
      <c r="U143" s="189">
        <f t="shared" ca="1" si="50"/>
        <v>0</v>
      </c>
      <c r="V143" s="189">
        <f t="shared" ca="1" si="50"/>
        <v>0</v>
      </c>
      <c r="W143" s="189">
        <f t="shared" ca="1" si="51"/>
        <v>0</v>
      </c>
      <c r="X143" s="189">
        <f t="shared" ca="1" si="51"/>
        <v>0</v>
      </c>
      <c r="Y143" s="189">
        <f t="shared" ca="1" si="51"/>
        <v>0</v>
      </c>
      <c r="Z143" s="189">
        <f t="shared" ca="1" si="51"/>
        <v>0</v>
      </c>
      <c r="AA143" s="189">
        <f t="shared" ca="1" si="51"/>
        <v>0</v>
      </c>
      <c r="AB143" s="189">
        <f t="shared" ca="1" si="51"/>
        <v>0</v>
      </c>
      <c r="AC143" s="189">
        <f t="shared" ca="1" si="51"/>
        <v>0</v>
      </c>
      <c r="AD143" s="189">
        <f t="shared" ca="1" si="51"/>
        <v>0</v>
      </c>
      <c r="AE143" s="189">
        <f t="shared" ca="1" si="51"/>
        <v>0</v>
      </c>
      <c r="AF143" s="189">
        <f t="shared" ca="1" si="51"/>
        <v>0</v>
      </c>
      <c r="AG143" s="189">
        <f t="shared" ca="1" si="52"/>
        <v>0</v>
      </c>
      <c r="AH143" s="189">
        <f t="shared" ca="1" si="52"/>
        <v>0</v>
      </c>
      <c r="AI143" s="189">
        <f t="shared" ca="1" si="52"/>
        <v>0</v>
      </c>
      <c r="AJ143" s="189">
        <f t="shared" ca="1" si="52"/>
        <v>0</v>
      </c>
      <c r="AK143" s="189">
        <f t="shared" ca="1" si="52"/>
        <v>0</v>
      </c>
      <c r="AL143" s="189">
        <f t="shared" ca="1" si="52"/>
        <v>0</v>
      </c>
      <c r="AM143" s="189">
        <f t="shared" ca="1" si="52"/>
        <v>0</v>
      </c>
      <c r="AN143" s="189">
        <f t="shared" ca="1" si="52"/>
        <v>0</v>
      </c>
      <c r="AO143" s="189">
        <f t="shared" ca="1" si="52"/>
        <v>0</v>
      </c>
      <c r="AP143" s="189">
        <f t="shared" ca="1" si="52"/>
        <v>0</v>
      </c>
      <c r="AQ143" s="189">
        <f t="shared" ca="1" si="53"/>
        <v>0</v>
      </c>
      <c r="AR143" s="189">
        <f t="shared" ca="1" si="53"/>
        <v>0</v>
      </c>
      <c r="AS143" s="189">
        <f t="shared" ca="1" si="53"/>
        <v>0</v>
      </c>
      <c r="AT143" s="189">
        <f t="shared" ca="1" si="53"/>
        <v>0</v>
      </c>
      <c r="AU143" s="189">
        <f t="shared" ca="1" si="53"/>
        <v>0</v>
      </c>
      <c r="AV143" s="189">
        <f t="shared" ca="1" si="53"/>
        <v>0</v>
      </c>
      <c r="AW143" s="189">
        <f t="shared" ca="1" si="53"/>
        <v>0</v>
      </c>
      <c r="AX143" s="189">
        <f t="shared" ca="1" si="53"/>
        <v>0</v>
      </c>
      <c r="AY143" s="189">
        <f t="shared" ca="1" si="53"/>
        <v>0</v>
      </c>
      <c r="AZ143" s="189">
        <f t="shared" ca="1" si="53"/>
        <v>0</v>
      </c>
      <c r="BA143" s="189">
        <f t="shared" ca="1" si="55"/>
        <v>0</v>
      </c>
      <c r="BB143" s="189">
        <f t="shared" ca="1" si="55"/>
        <v>0</v>
      </c>
      <c r="BC143" s="189">
        <f t="shared" ca="1" si="55"/>
        <v>0</v>
      </c>
      <c r="BD143" s="189">
        <f t="shared" ca="1" si="55"/>
        <v>0</v>
      </c>
      <c r="BE143" s="189">
        <f t="shared" ca="1" si="55"/>
        <v>0</v>
      </c>
      <c r="BF143" s="189">
        <f t="shared" ca="1" si="55"/>
        <v>0</v>
      </c>
      <c r="BG143" s="189">
        <f t="shared" ca="1" si="55"/>
        <v>0</v>
      </c>
      <c r="BH143" s="189">
        <f t="shared" ca="1" si="55"/>
        <v>0</v>
      </c>
      <c r="BI143" s="189">
        <f t="shared" ca="1" si="55"/>
        <v>0</v>
      </c>
      <c r="BJ143" s="189">
        <f t="shared" ca="1" si="55"/>
        <v>0</v>
      </c>
      <c r="BK143" s="189">
        <f t="shared" ca="1" si="55"/>
        <v>0</v>
      </c>
      <c r="BL143" s="189">
        <f t="shared" ca="1" si="55"/>
        <v>0</v>
      </c>
    </row>
    <row r="144" spans="1:64" s="182" customFormat="1" ht="30" hidden="1" customHeight="1">
      <c r="A144" s="183"/>
      <c r="B144" s="196" t="s">
        <v>495</v>
      </c>
      <c r="C144" s="265" t="s">
        <v>478</v>
      </c>
      <c r="D144" s="187" t="e">
        <f>VLOOKUP(B144,'Resource Demand '!$C$4:$X$110,8,FALSE)</f>
        <v>#N/A</v>
      </c>
      <c r="E144" s="196" t="s">
        <v>495</v>
      </c>
      <c r="F144" s="196" t="s">
        <v>303</v>
      </c>
      <c r="G144" s="196" t="s">
        <v>226</v>
      </c>
      <c r="H144" s="228"/>
      <c r="I144" s="197">
        <v>43129</v>
      </c>
      <c r="J144" s="197">
        <v>43182</v>
      </c>
      <c r="K144" s="197"/>
      <c r="L144" s="252">
        <v>1</v>
      </c>
      <c r="M144" s="189">
        <f t="shared" ca="1" si="54"/>
        <v>1</v>
      </c>
      <c r="N144" s="189">
        <f t="shared" ca="1" si="50"/>
        <v>0</v>
      </c>
      <c r="O144" s="189">
        <f t="shared" ca="1" si="50"/>
        <v>0</v>
      </c>
      <c r="P144" s="189">
        <f t="shared" ca="1" si="50"/>
        <v>0</v>
      </c>
      <c r="Q144" s="189">
        <f t="shared" ca="1" si="50"/>
        <v>0</v>
      </c>
      <c r="R144" s="189">
        <f t="shared" ca="1" si="50"/>
        <v>0</v>
      </c>
      <c r="S144" s="189">
        <f t="shared" ca="1" si="50"/>
        <v>0</v>
      </c>
      <c r="T144" s="189">
        <f t="shared" ca="1" si="50"/>
        <v>0</v>
      </c>
      <c r="U144" s="189">
        <f t="shared" ca="1" si="50"/>
        <v>0</v>
      </c>
      <c r="V144" s="189">
        <f t="shared" ca="1" si="50"/>
        <v>0</v>
      </c>
      <c r="W144" s="189">
        <f t="shared" ca="1" si="51"/>
        <v>0</v>
      </c>
      <c r="X144" s="189">
        <f t="shared" ca="1" si="51"/>
        <v>0</v>
      </c>
      <c r="Y144" s="189">
        <f t="shared" ca="1" si="51"/>
        <v>0</v>
      </c>
      <c r="Z144" s="189">
        <f t="shared" ca="1" si="51"/>
        <v>0</v>
      </c>
      <c r="AA144" s="189">
        <f t="shared" ca="1" si="51"/>
        <v>0</v>
      </c>
      <c r="AB144" s="189">
        <f t="shared" ca="1" si="51"/>
        <v>0</v>
      </c>
      <c r="AC144" s="189">
        <f t="shared" ca="1" si="51"/>
        <v>0</v>
      </c>
      <c r="AD144" s="189">
        <f t="shared" ca="1" si="51"/>
        <v>0</v>
      </c>
      <c r="AE144" s="189">
        <f t="shared" ca="1" si="51"/>
        <v>0</v>
      </c>
      <c r="AF144" s="189">
        <f t="shared" ca="1" si="51"/>
        <v>0</v>
      </c>
      <c r="AG144" s="189">
        <f t="shared" ca="1" si="52"/>
        <v>0</v>
      </c>
      <c r="AH144" s="189">
        <f t="shared" ca="1" si="52"/>
        <v>0</v>
      </c>
      <c r="AI144" s="189">
        <f t="shared" ca="1" si="52"/>
        <v>0</v>
      </c>
      <c r="AJ144" s="189">
        <f t="shared" ca="1" si="52"/>
        <v>0</v>
      </c>
      <c r="AK144" s="189">
        <f t="shared" ca="1" si="52"/>
        <v>0</v>
      </c>
      <c r="AL144" s="189">
        <f t="shared" ca="1" si="52"/>
        <v>0</v>
      </c>
      <c r="AM144" s="189">
        <f t="shared" ca="1" si="52"/>
        <v>0</v>
      </c>
      <c r="AN144" s="189">
        <f t="shared" ca="1" si="52"/>
        <v>0</v>
      </c>
      <c r="AO144" s="189">
        <f t="shared" ca="1" si="52"/>
        <v>0</v>
      </c>
      <c r="AP144" s="189">
        <f t="shared" ca="1" si="52"/>
        <v>0</v>
      </c>
      <c r="AQ144" s="189">
        <f t="shared" ca="1" si="53"/>
        <v>0</v>
      </c>
      <c r="AR144" s="189">
        <f t="shared" ca="1" si="53"/>
        <v>0</v>
      </c>
      <c r="AS144" s="189">
        <f t="shared" ca="1" si="53"/>
        <v>0</v>
      </c>
      <c r="AT144" s="189">
        <f t="shared" ca="1" si="53"/>
        <v>0</v>
      </c>
      <c r="AU144" s="189">
        <f t="shared" ca="1" si="53"/>
        <v>0</v>
      </c>
      <c r="AV144" s="189">
        <f t="shared" ca="1" si="53"/>
        <v>0</v>
      </c>
      <c r="AW144" s="189">
        <f t="shared" ca="1" si="53"/>
        <v>0</v>
      </c>
      <c r="AX144" s="189">
        <f t="shared" ca="1" si="53"/>
        <v>0</v>
      </c>
      <c r="AY144" s="189">
        <f t="shared" ca="1" si="53"/>
        <v>0</v>
      </c>
      <c r="AZ144" s="189">
        <f t="shared" ca="1" si="53"/>
        <v>0</v>
      </c>
      <c r="BA144" s="189">
        <f t="shared" ca="1" si="55"/>
        <v>0</v>
      </c>
      <c r="BB144" s="189">
        <f t="shared" ca="1" si="55"/>
        <v>0</v>
      </c>
      <c r="BC144" s="189">
        <f t="shared" ca="1" si="55"/>
        <v>0</v>
      </c>
      <c r="BD144" s="189">
        <f t="shared" ca="1" si="55"/>
        <v>0</v>
      </c>
      <c r="BE144" s="189">
        <f t="shared" ca="1" si="55"/>
        <v>0</v>
      </c>
      <c r="BF144" s="189">
        <f t="shared" ca="1" si="55"/>
        <v>0</v>
      </c>
      <c r="BG144" s="189">
        <f t="shared" ca="1" si="55"/>
        <v>0</v>
      </c>
      <c r="BH144" s="189">
        <f t="shared" ca="1" si="55"/>
        <v>0</v>
      </c>
      <c r="BI144" s="189">
        <f t="shared" ca="1" si="55"/>
        <v>0</v>
      </c>
      <c r="BJ144" s="189">
        <f t="shared" ca="1" si="55"/>
        <v>0</v>
      </c>
      <c r="BK144" s="189">
        <f t="shared" ca="1" si="55"/>
        <v>0</v>
      </c>
      <c r="BL144" s="189">
        <f t="shared" ca="1" si="55"/>
        <v>0</v>
      </c>
    </row>
    <row r="145" spans="1:64" s="182" customFormat="1" ht="30" hidden="1" customHeight="1">
      <c r="A145" s="183"/>
      <c r="B145" s="196" t="s">
        <v>495</v>
      </c>
      <c r="C145" s="265" t="s">
        <v>478</v>
      </c>
      <c r="D145" s="187" t="e">
        <f>VLOOKUP(B145,'Resource Demand '!$C$4:$X$110,8,FALSE)</f>
        <v>#N/A</v>
      </c>
      <c r="E145" s="196" t="s">
        <v>495</v>
      </c>
      <c r="F145" s="196" t="s">
        <v>241</v>
      </c>
      <c r="G145" s="196" t="s">
        <v>226</v>
      </c>
      <c r="H145" s="228"/>
      <c r="I145" s="197">
        <v>43129</v>
      </c>
      <c r="J145" s="197">
        <v>43182</v>
      </c>
      <c r="K145" s="197"/>
      <c r="L145" s="252">
        <v>1</v>
      </c>
      <c r="M145" s="189">
        <f t="shared" ca="1" si="54"/>
        <v>1</v>
      </c>
      <c r="N145" s="189">
        <f t="shared" ca="1" si="50"/>
        <v>0</v>
      </c>
      <c r="O145" s="189">
        <f t="shared" ca="1" si="50"/>
        <v>0</v>
      </c>
      <c r="P145" s="189">
        <f t="shared" ca="1" si="50"/>
        <v>0</v>
      </c>
      <c r="Q145" s="189">
        <f t="shared" ca="1" si="50"/>
        <v>0</v>
      </c>
      <c r="R145" s="189">
        <f t="shared" ca="1" si="50"/>
        <v>0</v>
      </c>
      <c r="S145" s="189">
        <f t="shared" ca="1" si="50"/>
        <v>0</v>
      </c>
      <c r="T145" s="189">
        <f t="shared" ca="1" si="50"/>
        <v>0</v>
      </c>
      <c r="U145" s="189">
        <f t="shared" ca="1" si="50"/>
        <v>0</v>
      </c>
      <c r="V145" s="189">
        <f t="shared" ca="1" si="50"/>
        <v>0</v>
      </c>
      <c r="W145" s="189">
        <f t="shared" ca="1" si="51"/>
        <v>0</v>
      </c>
      <c r="X145" s="189">
        <f t="shared" ref="W145:AF157" ca="1" si="56">IF((AND(X$6&gt;=$I145,X$6&lt;=$J145)),$L145,0)</f>
        <v>0</v>
      </c>
      <c r="Y145" s="189">
        <f t="shared" ca="1" si="56"/>
        <v>0</v>
      </c>
      <c r="Z145" s="189">
        <f t="shared" ca="1" si="56"/>
        <v>0</v>
      </c>
      <c r="AA145" s="189">
        <f t="shared" ca="1" si="56"/>
        <v>0</v>
      </c>
      <c r="AB145" s="189">
        <f t="shared" ca="1" si="56"/>
        <v>0</v>
      </c>
      <c r="AC145" s="189">
        <f t="shared" ca="1" si="56"/>
        <v>0</v>
      </c>
      <c r="AD145" s="189">
        <f t="shared" ca="1" si="56"/>
        <v>0</v>
      </c>
      <c r="AE145" s="189">
        <f t="shared" ca="1" si="56"/>
        <v>0</v>
      </c>
      <c r="AF145" s="189">
        <f t="shared" ca="1" si="56"/>
        <v>0</v>
      </c>
      <c r="AG145" s="189">
        <f t="shared" ca="1" si="52"/>
        <v>0</v>
      </c>
      <c r="AH145" s="189">
        <f t="shared" ca="1" si="52"/>
        <v>0</v>
      </c>
      <c r="AI145" s="189">
        <f t="shared" ca="1" si="52"/>
        <v>0</v>
      </c>
      <c r="AJ145" s="189">
        <f t="shared" ca="1" si="52"/>
        <v>0</v>
      </c>
      <c r="AK145" s="189">
        <f t="shared" ca="1" si="52"/>
        <v>0</v>
      </c>
      <c r="AL145" s="189">
        <f t="shared" ca="1" si="52"/>
        <v>0</v>
      </c>
      <c r="AM145" s="189">
        <f t="shared" ca="1" si="52"/>
        <v>0</v>
      </c>
      <c r="AN145" s="189">
        <f t="shared" ca="1" si="52"/>
        <v>0</v>
      </c>
      <c r="AO145" s="189">
        <f t="shared" ca="1" si="52"/>
        <v>0</v>
      </c>
      <c r="AP145" s="189">
        <f t="shared" ca="1" si="52"/>
        <v>0</v>
      </c>
      <c r="AQ145" s="189">
        <f t="shared" ca="1" si="53"/>
        <v>0</v>
      </c>
      <c r="AR145" s="189">
        <f t="shared" ca="1" si="53"/>
        <v>0</v>
      </c>
      <c r="AS145" s="189">
        <f t="shared" ca="1" si="53"/>
        <v>0</v>
      </c>
      <c r="AT145" s="189">
        <f t="shared" ca="1" si="53"/>
        <v>0</v>
      </c>
      <c r="AU145" s="189">
        <f t="shared" ca="1" si="53"/>
        <v>0</v>
      </c>
      <c r="AV145" s="189">
        <f t="shared" ca="1" si="53"/>
        <v>0</v>
      </c>
      <c r="AW145" s="189">
        <f t="shared" ca="1" si="53"/>
        <v>0</v>
      </c>
      <c r="AX145" s="189">
        <f t="shared" ca="1" si="53"/>
        <v>0</v>
      </c>
      <c r="AY145" s="189">
        <f t="shared" ca="1" si="53"/>
        <v>0</v>
      </c>
      <c r="AZ145" s="189">
        <f t="shared" ca="1" si="53"/>
        <v>0</v>
      </c>
      <c r="BA145" s="189">
        <f t="shared" ca="1" si="55"/>
        <v>0</v>
      </c>
      <c r="BB145" s="189">
        <f t="shared" ca="1" si="55"/>
        <v>0</v>
      </c>
      <c r="BC145" s="189">
        <f t="shared" ca="1" si="55"/>
        <v>0</v>
      </c>
      <c r="BD145" s="189">
        <f t="shared" ca="1" si="55"/>
        <v>0</v>
      </c>
      <c r="BE145" s="189">
        <f t="shared" ca="1" si="55"/>
        <v>0</v>
      </c>
      <c r="BF145" s="189">
        <f t="shared" ca="1" si="55"/>
        <v>0</v>
      </c>
      <c r="BG145" s="189">
        <f t="shared" ca="1" si="55"/>
        <v>0</v>
      </c>
      <c r="BH145" s="189">
        <f t="shared" ca="1" si="55"/>
        <v>0</v>
      </c>
      <c r="BI145" s="189">
        <f t="shared" ca="1" si="55"/>
        <v>0</v>
      </c>
      <c r="BJ145" s="189">
        <f t="shared" ca="1" si="55"/>
        <v>0</v>
      </c>
      <c r="BK145" s="189">
        <f t="shared" ca="1" si="55"/>
        <v>0</v>
      </c>
      <c r="BL145" s="189">
        <f t="shared" ca="1" si="55"/>
        <v>0</v>
      </c>
    </row>
    <row r="146" spans="1:64" s="182" customFormat="1" ht="30" hidden="1" customHeight="1">
      <c r="A146" s="183"/>
      <c r="B146" s="196" t="s">
        <v>495</v>
      </c>
      <c r="C146" s="265" t="s">
        <v>478</v>
      </c>
      <c r="D146" s="187" t="e">
        <f>VLOOKUP(B146,'Resource Demand '!$C$4:$X$110,8,FALSE)</f>
        <v>#N/A</v>
      </c>
      <c r="E146" s="196" t="s">
        <v>495</v>
      </c>
      <c r="F146" s="196" t="s">
        <v>242</v>
      </c>
      <c r="G146" s="196" t="s">
        <v>226</v>
      </c>
      <c r="H146" s="228"/>
      <c r="I146" s="197">
        <v>43129</v>
      </c>
      <c r="J146" s="197">
        <v>43182</v>
      </c>
      <c r="K146" s="197"/>
      <c r="L146" s="252">
        <v>1</v>
      </c>
      <c r="M146" s="189">
        <f t="shared" ca="1" si="54"/>
        <v>1</v>
      </c>
      <c r="N146" s="189">
        <f t="shared" ca="1" si="50"/>
        <v>0</v>
      </c>
      <c r="O146" s="189">
        <f t="shared" ca="1" si="50"/>
        <v>0</v>
      </c>
      <c r="P146" s="189">
        <f t="shared" ca="1" si="50"/>
        <v>0</v>
      </c>
      <c r="Q146" s="189">
        <f t="shared" ca="1" si="50"/>
        <v>0</v>
      </c>
      <c r="R146" s="189">
        <f t="shared" ca="1" si="50"/>
        <v>0</v>
      </c>
      <c r="S146" s="189">
        <f t="shared" ca="1" si="50"/>
        <v>0</v>
      </c>
      <c r="T146" s="189">
        <f t="shared" ca="1" si="50"/>
        <v>0</v>
      </c>
      <c r="U146" s="189">
        <f t="shared" ca="1" si="50"/>
        <v>0</v>
      </c>
      <c r="V146" s="189">
        <f t="shared" ca="1" si="50"/>
        <v>0</v>
      </c>
      <c r="W146" s="189">
        <f t="shared" ca="1" si="56"/>
        <v>0</v>
      </c>
      <c r="X146" s="189">
        <f t="shared" ca="1" si="56"/>
        <v>0</v>
      </c>
      <c r="Y146" s="189">
        <f t="shared" ca="1" si="56"/>
        <v>0</v>
      </c>
      <c r="Z146" s="189">
        <f t="shared" ca="1" si="56"/>
        <v>0</v>
      </c>
      <c r="AA146" s="189">
        <f t="shared" ca="1" si="56"/>
        <v>0</v>
      </c>
      <c r="AB146" s="189">
        <f t="shared" ca="1" si="56"/>
        <v>0</v>
      </c>
      <c r="AC146" s="189">
        <f t="shared" ca="1" si="56"/>
        <v>0</v>
      </c>
      <c r="AD146" s="189">
        <f t="shared" ca="1" si="56"/>
        <v>0</v>
      </c>
      <c r="AE146" s="189">
        <f t="shared" ca="1" si="56"/>
        <v>0</v>
      </c>
      <c r="AF146" s="189">
        <f t="shared" ca="1" si="56"/>
        <v>0</v>
      </c>
      <c r="AG146" s="189">
        <f t="shared" ca="1" si="52"/>
        <v>0</v>
      </c>
      <c r="AH146" s="189">
        <f t="shared" ca="1" si="52"/>
        <v>0</v>
      </c>
      <c r="AI146" s="189">
        <f t="shared" ca="1" si="52"/>
        <v>0</v>
      </c>
      <c r="AJ146" s="189">
        <f t="shared" ca="1" si="52"/>
        <v>0</v>
      </c>
      <c r="AK146" s="189">
        <f t="shared" ca="1" si="52"/>
        <v>0</v>
      </c>
      <c r="AL146" s="189">
        <f t="shared" ca="1" si="52"/>
        <v>0</v>
      </c>
      <c r="AM146" s="189">
        <f t="shared" ca="1" si="52"/>
        <v>0</v>
      </c>
      <c r="AN146" s="189">
        <f t="shared" ca="1" si="52"/>
        <v>0</v>
      </c>
      <c r="AO146" s="189">
        <f t="shared" ca="1" si="52"/>
        <v>0</v>
      </c>
      <c r="AP146" s="189">
        <f t="shared" ca="1" si="52"/>
        <v>0</v>
      </c>
      <c r="AQ146" s="189">
        <f t="shared" ca="1" si="53"/>
        <v>0</v>
      </c>
      <c r="AR146" s="189">
        <f t="shared" ca="1" si="53"/>
        <v>0</v>
      </c>
      <c r="AS146" s="189">
        <f t="shared" ca="1" si="53"/>
        <v>0</v>
      </c>
      <c r="AT146" s="189">
        <f t="shared" ca="1" si="53"/>
        <v>0</v>
      </c>
      <c r="AU146" s="189">
        <f t="shared" ca="1" si="53"/>
        <v>0</v>
      </c>
      <c r="AV146" s="189">
        <f t="shared" ca="1" si="53"/>
        <v>0</v>
      </c>
      <c r="AW146" s="189">
        <f t="shared" ca="1" si="53"/>
        <v>0</v>
      </c>
      <c r="AX146" s="189">
        <f t="shared" ca="1" si="53"/>
        <v>0</v>
      </c>
      <c r="AY146" s="189">
        <f t="shared" ca="1" si="53"/>
        <v>0</v>
      </c>
      <c r="AZ146" s="189">
        <f t="shared" ca="1" si="53"/>
        <v>0</v>
      </c>
      <c r="BA146" s="189">
        <f t="shared" ca="1" si="55"/>
        <v>0</v>
      </c>
      <c r="BB146" s="189">
        <f t="shared" ca="1" si="55"/>
        <v>0</v>
      </c>
      <c r="BC146" s="189">
        <f t="shared" ca="1" si="55"/>
        <v>0</v>
      </c>
      <c r="BD146" s="189">
        <f t="shared" ca="1" si="55"/>
        <v>0</v>
      </c>
      <c r="BE146" s="189">
        <f t="shared" ca="1" si="55"/>
        <v>0</v>
      </c>
      <c r="BF146" s="189">
        <f t="shared" ca="1" si="55"/>
        <v>0</v>
      </c>
      <c r="BG146" s="189">
        <f t="shared" ca="1" si="55"/>
        <v>0</v>
      </c>
      <c r="BH146" s="189">
        <f t="shared" ca="1" si="55"/>
        <v>0</v>
      </c>
      <c r="BI146" s="189">
        <f t="shared" ca="1" si="55"/>
        <v>0</v>
      </c>
      <c r="BJ146" s="189">
        <f t="shared" ca="1" si="55"/>
        <v>0</v>
      </c>
      <c r="BK146" s="189">
        <f t="shared" ca="1" si="55"/>
        <v>0</v>
      </c>
      <c r="BL146" s="189">
        <f t="shared" ca="1" si="55"/>
        <v>0</v>
      </c>
    </row>
    <row r="147" spans="1:64" s="182" customFormat="1" ht="30" hidden="1" customHeight="1">
      <c r="A147" s="183"/>
      <c r="B147" s="196" t="s">
        <v>495</v>
      </c>
      <c r="C147" s="265" t="s">
        <v>478</v>
      </c>
      <c r="D147" s="187" t="e">
        <f>VLOOKUP(B147,'Resource Demand '!$C$4:$X$110,8,FALSE)</f>
        <v>#N/A</v>
      </c>
      <c r="E147" s="196" t="s">
        <v>495</v>
      </c>
      <c r="F147" s="196" t="s">
        <v>243</v>
      </c>
      <c r="G147" s="196" t="s">
        <v>226</v>
      </c>
      <c r="H147" s="228"/>
      <c r="I147" s="197">
        <v>43129</v>
      </c>
      <c r="J147" s="197">
        <v>43182</v>
      </c>
      <c r="K147" s="197"/>
      <c r="L147" s="252">
        <v>1</v>
      </c>
      <c r="M147" s="189">
        <f t="shared" ca="1" si="54"/>
        <v>1</v>
      </c>
      <c r="N147" s="189">
        <f t="shared" ca="1" si="50"/>
        <v>0</v>
      </c>
      <c r="O147" s="189">
        <f t="shared" ca="1" si="50"/>
        <v>0</v>
      </c>
      <c r="P147" s="189">
        <f t="shared" ca="1" si="50"/>
        <v>0</v>
      </c>
      <c r="Q147" s="189">
        <f t="shared" ca="1" si="50"/>
        <v>0</v>
      </c>
      <c r="R147" s="189">
        <f t="shared" ca="1" si="50"/>
        <v>0</v>
      </c>
      <c r="S147" s="189">
        <f t="shared" ca="1" si="50"/>
        <v>0</v>
      </c>
      <c r="T147" s="189">
        <f t="shared" ca="1" si="50"/>
        <v>0</v>
      </c>
      <c r="U147" s="189">
        <f t="shared" ca="1" si="50"/>
        <v>0</v>
      </c>
      <c r="V147" s="189">
        <f t="shared" ca="1" si="50"/>
        <v>0</v>
      </c>
      <c r="W147" s="189">
        <f t="shared" ca="1" si="56"/>
        <v>0</v>
      </c>
      <c r="X147" s="189">
        <f t="shared" ca="1" si="56"/>
        <v>0</v>
      </c>
      <c r="Y147" s="189">
        <f t="shared" ca="1" si="56"/>
        <v>0</v>
      </c>
      <c r="Z147" s="189">
        <f t="shared" ca="1" si="56"/>
        <v>0</v>
      </c>
      <c r="AA147" s="189">
        <f t="shared" ca="1" si="56"/>
        <v>0</v>
      </c>
      <c r="AB147" s="189">
        <f t="shared" ca="1" si="56"/>
        <v>0</v>
      </c>
      <c r="AC147" s="189">
        <f t="shared" ca="1" si="56"/>
        <v>0</v>
      </c>
      <c r="AD147" s="189">
        <f t="shared" ca="1" si="56"/>
        <v>0</v>
      </c>
      <c r="AE147" s="189">
        <f t="shared" ca="1" si="56"/>
        <v>0</v>
      </c>
      <c r="AF147" s="189">
        <f t="shared" ca="1" si="56"/>
        <v>0</v>
      </c>
      <c r="AG147" s="189">
        <f t="shared" ca="1" si="52"/>
        <v>0</v>
      </c>
      <c r="AH147" s="189">
        <f t="shared" ca="1" si="52"/>
        <v>0</v>
      </c>
      <c r="AI147" s="189">
        <f t="shared" ca="1" si="52"/>
        <v>0</v>
      </c>
      <c r="AJ147" s="189">
        <f t="shared" ca="1" si="52"/>
        <v>0</v>
      </c>
      <c r="AK147" s="189">
        <f t="shared" ca="1" si="52"/>
        <v>0</v>
      </c>
      <c r="AL147" s="189">
        <f t="shared" ca="1" si="52"/>
        <v>0</v>
      </c>
      <c r="AM147" s="189">
        <f t="shared" ca="1" si="52"/>
        <v>0</v>
      </c>
      <c r="AN147" s="189">
        <f t="shared" ca="1" si="52"/>
        <v>0</v>
      </c>
      <c r="AO147" s="189">
        <f t="shared" ca="1" si="52"/>
        <v>0</v>
      </c>
      <c r="AP147" s="189">
        <f t="shared" ca="1" si="52"/>
        <v>0</v>
      </c>
      <c r="AQ147" s="189">
        <f t="shared" ca="1" si="53"/>
        <v>0</v>
      </c>
      <c r="AR147" s="189">
        <f t="shared" ca="1" si="53"/>
        <v>0</v>
      </c>
      <c r="AS147" s="189">
        <f t="shared" ca="1" si="53"/>
        <v>0</v>
      </c>
      <c r="AT147" s="189">
        <f t="shared" ca="1" si="53"/>
        <v>0</v>
      </c>
      <c r="AU147" s="189">
        <f t="shared" ca="1" si="53"/>
        <v>0</v>
      </c>
      <c r="AV147" s="189">
        <f t="shared" ca="1" si="53"/>
        <v>0</v>
      </c>
      <c r="AW147" s="189">
        <f t="shared" ca="1" si="53"/>
        <v>0</v>
      </c>
      <c r="AX147" s="189">
        <f t="shared" ca="1" si="53"/>
        <v>0</v>
      </c>
      <c r="AY147" s="189">
        <f t="shared" ca="1" si="53"/>
        <v>0</v>
      </c>
      <c r="AZ147" s="189">
        <f t="shared" ca="1" si="53"/>
        <v>0</v>
      </c>
      <c r="BA147" s="189">
        <f t="shared" ca="1" si="55"/>
        <v>0</v>
      </c>
      <c r="BB147" s="189">
        <f t="shared" ca="1" si="55"/>
        <v>0</v>
      </c>
      <c r="BC147" s="189">
        <f t="shared" ca="1" si="55"/>
        <v>0</v>
      </c>
      <c r="BD147" s="189">
        <f t="shared" ca="1" si="55"/>
        <v>0</v>
      </c>
      <c r="BE147" s="189">
        <f t="shared" ca="1" si="55"/>
        <v>0</v>
      </c>
      <c r="BF147" s="189">
        <f t="shared" ca="1" si="55"/>
        <v>0</v>
      </c>
      <c r="BG147" s="189">
        <f t="shared" ca="1" si="55"/>
        <v>0</v>
      </c>
      <c r="BH147" s="189">
        <f t="shared" ca="1" si="55"/>
        <v>0</v>
      </c>
      <c r="BI147" s="189">
        <f t="shared" ca="1" si="55"/>
        <v>0</v>
      </c>
      <c r="BJ147" s="189">
        <f t="shared" ca="1" si="55"/>
        <v>0</v>
      </c>
      <c r="BK147" s="189">
        <f t="shared" ca="1" si="55"/>
        <v>0</v>
      </c>
      <c r="BL147" s="189">
        <f t="shared" ca="1" si="55"/>
        <v>0</v>
      </c>
    </row>
    <row r="148" spans="1:64" s="182" customFormat="1" ht="30" hidden="1" customHeight="1">
      <c r="A148" s="183"/>
      <c r="B148" s="196" t="s">
        <v>495</v>
      </c>
      <c r="C148" s="265" t="s">
        <v>478</v>
      </c>
      <c r="D148" s="187" t="e">
        <f>VLOOKUP(B148,'Resource Demand '!$C$4:$X$110,8,FALSE)</f>
        <v>#N/A</v>
      </c>
      <c r="E148" s="196" t="s">
        <v>495</v>
      </c>
      <c r="F148" s="196" t="s">
        <v>244</v>
      </c>
      <c r="G148" s="196" t="s">
        <v>226</v>
      </c>
      <c r="H148" s="228"/>
      <c r="I148" s="197">
        <v>43129</v>
      </c>
      <c r="J148" s="197">
        <v>43182</v>
      </c>
      <c r="K148" s="197"/>
      <c r="L148" s="252">
        <v>1</v>
      </c>
      <c r="M148" s="189">
        <f t="shared" ca="1" si="54"/>
        <v>1</v>
      </c>
      <c r="N148" s="189">
        <f t="shared" ca="1" si="50"/>
        <v>0</v>
      </c>
      <c r="O148" s="189">
        <f t="shared" ca="1" si="50"/>
        <v>0</v>
      </c>
      <c r="P148" s="189">
        <f t="shared" ca="1" si="50"/>
        <v>0</v>
      </c>
      <c r="Q148" s="189">
        <f t="shared" ca="1" si="50"/>
        <v>0</v>
      </c>
      <c r="R148" s="189">
        <f t="shared" ca="1" si="50"/>
        <v>0</v>
      </c>
      <c r="S148" s="189">
        <f t="shared" ca="1" si="50"/>
        <v>0</v>
      </c>
      <c r="T148" s="189">
        <f t="shared" ca="1" si="50"/>
        <v>0</v>
      </c>
      <c r="U148" s="189">
        <f t="shared" ca="1" si="50"/>
        <v>0</v>
      </c>
      <c r="V148" s="189">
        <f t="shared" ca="1" si="50"/>
        <v>0</v>
      </c>
      <c r="W148" s="189">
        <f t="shared" ca="1" si="56"/>
        <v>0</v>
      </c>
      <c r="X148" s="189">
        <f t="shared" ca="1" si="56"/>
        <v>0</v>
      </c>
      <c r="Y148" s="189">
        <f t="shared" ca="1" si="56"/>
        <v>0</v>
      </c>
      <c r="Z148" s="189">
        <f t="shared" ca="1" si="56"/>
        <v>0</v>
      </c>
      <c r="AA148" s="189">
        <f t="shared" ca="1" si="56"/>
        <v>0</v>
      </c>
      <c r="AB148" s="189">
        <f t="shared" ca="1" si="56"/>
        <v>0</v>
      </c>
      <c r="AC148" s="189">
        <f t="shared" ca="1" si="56"/>
        <v>0</v>
      </c>
      <c r="AD148" s="189">
        <f t="shared" ca="1" si="56"/>
        <v>0</v>
      </c>
      <c r="AE148" s="189">
        <f t="shared" ca="1" si="56"/>
        <v>0</v>
      </c>
      <c r="AF148" s="189">
        <f t="shared" ca="1" si="56"/>
        <v>0</v>
      </c>
      <c r="AG148" s="189">
        <f t="shared" ca="1" si="52"/>
        <v>0</v>
      </c>
      <c r="AH148" s="189">
        <f t="shared" ca="1" si="52"/>
        <v>0</v>
      </c>
      <c r="AI148" s="189">
        <f t="shared" ca="1" si="52"/>
        <v>0</v>
      </c>
      <c r="AJ148" s="189">
        <f t="shared" ca="1" si="52"/>
        <v>0</v>
      </c>
      <c r="AK148" s="189">
        <f t="shared" ca="1" si="52"/>
        <v>0</v>
      </c>
      <c r="AL148" s="189">
        <f t="shared" ca="1" si="52"/>
        <v>0</v>
      </c>
      <c r="AM148" s="189">
        <f t="shared" ca="1" si="52"/>
        <v>0</v>
      </c>
      <c r="AN148" s="189">
        <f t="shared" ca="1" si="52"/>
        <v>0</v>
      </c>
      <c r="AO148" s="189">
        <f t="shared" ca="1" si="52"/>
        <v>0</v>
      </c>
      <c r="AP148" s="189">
        <f t="shared" ca="1" si="52"/>
        <v>0</v>
      </c>
      <c r="AQ148" s="189">
        <f t="shared" ca="1" si="53"/>
        <v>0</v>
      </c>
      <c r="AR148" s="189">
        <f t="shared" ca="1" si="53"/>
        <v>0</v>
      </c>
      <c r="AS148" s="189">
        <f t="shared" ref="AQ148:AZ157" ca="1" si="57">IF((AND(AS$6&gt;=$I148,AS$6&lt;=$J148)),$L148,0)</f>
        <v>0</v>
      </c>
      <c r="AT148" s="189">
        <f t="shared" ca="1" si="57"/>
        <v>0</v>
      </c>
      <c r="AU148" s="189">
        <f t="shared" ca="1" si="57"/>
        <v>0</v>
      </c>
      <c r="AV148" s="189">
        <f t="shared" ca="1" si="57"/>
        <v>0</v>
      </c>
      <c r="AW148" s="189">
        <f t="shared" ca="1" si="57"/>
        <v>0</v>
      </c>
      <c r="AX148" s="189">
        <f t="shared" ca="1" si="57"/>
        <v>0</v>
      </c>
      <c r="AY148" s="189">
        <f t="shared" ca="1" si="57"/>
        <v>0</v>
      </c>
      <c r="AZ148" s="189">
        <f t="shared" ca="1" si="57"/>
        <v>0</v>
      </c>
      <c r="BA148" s="189">
        <f t="shared" ca="1" si="55"/>
        <v>0</v>
      </c>
      <c r="BB148" s="189">
        <f t="shared" ca="1" si="55"/>
        <v>0</v>
      </c>
      <c r="BC148" s="189">
        <f t="shared" ca="1" si="55"/>
        <v>0</v>
      </c>
      <c r="BD148" s="189">
        <f t="shared" ca="1" si="55"/>
        <v>0</v>
      </c>
      <c r="BE148" s="189">
        <f t="shared" ca="1" si="55"/>
        <v>0</v>
      </c>
      <c r="BF148" s="189">
        <f t="shared" ca="1" si="55"/>
        <v>0</v>
      </c>
      <c r="BG148" s="189">
        <f t="shared" ca="1" si="55"/>
        <v>0</v>
      </c>
      <c r="BH148" s="189">
        <f t="shared" ca="1" si="55"/>
        <v>0</v>
      </c>
      <c r="BI148" s="189">
        <f t="shared" ca="1" si="55"/>
        <v>0</v>
      </c>
      <c r="BJ148" s="189">
        <f t="shared" ca="1" si="55"/>
        <v>0</v>
      </c>
      <c r="BK148" s="189">
        <f t="shared" ca="1" si="55"/>
        <v>0</v>
      </c>
      <c r="BL148" s="189">
        <f t="shared" ca="1" si="55"/>
        <v>0</v>
      </c>
    </row>
    <row r="149" spans="1:64" s="182" customFormat="1" ht="30" hidden="1" customHeight="1">
      <c r="A149" s="183"/>
      <c r="B149" s="196" t="s">
        <v>495</v>
      </c>
      <c r="C149" s="265" t="s">
        <v>478</v>
      </c>
      <c r="D149" s="187" t="e">
        <f>VLOOKUP(B149,'Resource Demand '!$C$4:$X$110,8,FALSE)</f>
        <v>#N/A</v>
      </c>
      <c r="E149" s="196" t="s">
        <v>495</v>
      </c>
      <c r="F149" s="196" t="s">
        <v>245</v>
      </c>
      <c r="G149" s="196" t="s">
        <v>226</v>
      </c>
      <c r="H149" s="228"/>
      <c r="I149" s="197">
        <v>43129</v>
      </c>
      <c r="J149" s="197">
        <v>43182</v>
      </c>
      <c r="K149" s="197"/>
      <c r="L149" s="252">
        <v>1</v>
      </c>
      <c r="M149" s="189">
        <f t="shared" ca="1" si="54"/>
        <v>1</v>
      </c>
      <c r="N149" s="189">
        <f t="shared" ca="1" si="50"/>
        <v>0</v>
      </c>
      <c r="O149" s="189">
        <f t="shared" ca="1" si="50"/>
        <v>0</v>
      </c>
      <c r="P149" s="189">
        <f t="shared" ca="1" si="50"/>
        <v>0</v>
      </c>
      <c r="Q149" s="189">
        <f t="shared" ca="1" si="50"/>
        <v>0</v>
      </c>
      <c r="R149" s="189">
        <f t="shared" ca="1" si="50"/>
        <v>0</v>
      </c>
      <c r="S149" s="189">
        <f t="shared" ca="1" si="50"/>
        <v>0</v>
      </c>
      <c r="T149" s="189">
        <f t="shared" ca="1" si="50"/>
        <v>0</v>
      </c>
      <c r="U149" s="189">
        <f t="shared" ca="1" si="50"/>
        <v>0</v>
      </c>
      <c r="V149" s="189">
        <f t="shared" ca="1" si="50"/>
        <v>0</v>
      </c>
      <c r="W149" s="189">
        <f t="shared" ca="1" si="56"/>
        <v>0</v>
      </c>
      <c r="X149" s="189">
        <f t="shared" ca="1" si="56"/>
        <v>0</v>
      </c>
      <c r="Y149" s="189">
        <f t="shared" ca="1" si="56"/>
        <v>0</v>
      </c>
      <c r="Z149" s="189">
        <f t="shared" ca="1" si="56"/>
        <v>0</v>
      </c>
      <c r="AA149" s="189">
        <f t="shared" ca="1" si="56"/>
        <v>0</v>
      </c>
      <c r="AB149" s="189">
        <f t="shared" ca="1" si="56"/>
        <v>0</v>
      </c>
      <c r="AC149" s="189">
        <f t="shared" ca="1" si="56"/>
        <v>0</v>
      </c>
      <c r="AD149" s="189">
        <f t="shared" ca="1" si="56"/>
        <v>0</v>
      </c>
      <c r="AE149" s="189">
        <f t="shared" ca="1" si="56"/>
        <v>0</v>
      </c>
      <c r="AF149" s="189">
        <f t="shared" ca="1" si="56"/>
        <v>0</v>
      </c>
      <c r="AG149" s="189">
        <f t="shared" ca="1" si="52"/>
        <v>0</v>
      </c>
      <c r="AH149" s="189">
        <f t="shared" ca="1" si="52"/>
        <v>0</v>
      </c>
      <c r="AI149" s="189">
        <f t="shared" ca="1" si="52"/>
        <v>0</v>
      </c>
      <c r="AJ149" s="189">
        <f t="shared" ca="1" si="52"/>
        <v>0</v>
      </c>
      <c r="AK149" s="189">
        <f t="shared" ca="1" si="52"/>
        <v>0</v>
      </c>
      <c r="AL149" s="189">
        <f t="shared" ca="1" si="52"/>
        <v>0</v>
      </c>
      <c r="AM149" s="189">
        <f t="shared" ca="1" si="52"/>
        <v>0</v>
      </c>
      <c r="AN149" s="189">
        <f t="shared" ca="1" si="52"/>
        <v>0</v>
      </c>
      <c r="AO149" s="189">
        <f t="shared" ca="1" si="52"/>
        <v>0</v>
      </c>
      <c r="AP149" s="189">
        <f t="shared" ref="AG149:AP157" ca="1" si="58">IF((AND(AP$6&gt;=$I149,AP$6&lt;=$J149)),$L149,0)</f>
        <v>0</v>
      </c>
      <c r="AQ149" s="189">
        <f t="shared" ca="1" si="57"/>
        <v>0</v>
      </c>
      <c r="AR149" s="189">
        <f t="shared" ca="1" si="57"/>
        <v>0</v>
      </c>
      <c r="AS149" s="189">
        <f t="shared" ca="1" si="57"/>
        <v>0</v>
      </c>
      <c r="AT149" s="189">
        <f t="shared" ca="1" si="57"/>
        <v>0</v>
      </c>
      <c r="AU149" s="189">
        <f t="shared" ca="1" si="57"/>
        <v>0</v>
      </c>
      <c r="AV149" s="189">
        <f t="shared" ca="1" si="57"/>
        <v>0</v>
      </c>
      <c r="AW149" s="189">
        <f t="shared" ca="1" si="57"/>
        <v>0</v>
      </c>
      <c r="AX149" s="189">
        <f t="shared" ca="1" si="57"/>
        <v>0</v>
      </c>
      <c r="AY149" s="189">
        <f t="shared" ca="1" si="57"/>
        <v>0</v>
      </c>
      <c r="AZ149" s="189">
        <f t="shared" ca="1" si="57"/>
        <v>0</v>
      </c>
      <c r="BA149" s="189">
        <f t="shared" ca="1" si="55"/>
        <v>0</v>
      </c>
      <c r="BB149" s="189">
        <f t="shared" ca="1" si="55"/>
        <v>0</v>
      </c>
      <c r="BC149" s="189">
        <f t="shared" ca="1" si="55"/>
        <v>0</v>
      </c>
      <c r="BD149" s="189">
        <f t="shared" ca="1" si="55"/>
        <v>0</v>
      </c>
      <c r="BE149" s="189">
        <f t="shared" ca="1" si="55"/>
        <v>0</v>
      </c>
      <c r="BF149" s="189">
        <f t="shared" ca="1" si="55"/>
        <v>0</v>
      </c>
      <c r="BG149" s="189">
        <f t="shared" ca="1" si="55"/>
        <v>0</v>
      </c>
      <c r="BH149" s="189">
        <f t="shared" ca="1" si="55"/>
        <v>0</v>
      </c>
      <c r="BI149" s="189">
        <f t="shared" ca="1" si="55"/>
        <v>0</v>
      </c>
      <c r="BJ149" s="189">
        <f t="shared" ca="1" si="55"/>
        <v>0</v>
      </c>
      <c r="BK149" s="189">
        <f t="shared" ca="1" si="55"/>
        <v>0</v>
      </c>
      <c r="BL149" s="189">
        <f t="shared" ca="1" si="55"/>
        <v>0</v>
      </c>
    </row>
    <row r="150" spans="1:64" s="182" customFormat="1" ht="30" hidden="1" customHeight="1">
      <c r="A150" s="183"/>
      <c r="B150" s="196" t="s">
        <v>495</v>
      </c>
      <c r="C150" s="265" t="s">
        <v>478</v>
      </c>
      <c r="D150" s="187" t="e">
        <f>VLOOKUP(B150,'Resource Demand '!$C$4:$X$110,8,FALSE)</f>
        <v>#N/A</v>
      </c>
      <c r="E150" s="196" t="s">
        <v>495</v>
      </c>
      <c r="F150" s="196" t="s">
        <v>247</v>
      </c>
      <c r="G150" s="196" t="s">
        <v>226</v>
      </c>
      <c r="H150" s="228"/>
      <c r="I150" s="197">
        <v>43129</v>
      </c>
      <c r="J150" s="197">
        <v>43182</v>
      </c>
      <c r="K150" s="197"/>
      <c r="L150" s="252">
        <v>1</v>
      </c>
      <c r="M150" s="189">
        <f t="shared" ca="1" si="54"/>
        <v>1</v>
      </c>
      <c r="N150" s="189">
        <f t="shared" ca="1" si="50"/>
        <v>0</v>
      </c>
      <c r="O150" s="189">
        <f t="shared" ca="1" si="50"/>
        <v>0</v>
      </c>
      <c r="P150" s="189">
        <f t="shared" ca="1" si="50"/>
        <v>0</v>
      </c>
      <c r="Q150" s="189">
        <f t="shared" ca="1" si="50"/>
        <v>0</v>
      </c>
      <c r="R150" s="189">
        <f t="shared" ca="1" si="50"/>
        <v>0</v>
      </c>
      <c r="S150" s="189">
        <f t="shared" ca="1" si="50"/>
        <v>0</v>
      </c>
      <c r="T150" s="189">
        <f t="shared" ca="1" si="50"/>
        <v>0</v>
      </c>
      <c r="U150" s="189">
        <f t="shared" ca="1" si="50"/>
        <v>0</v>
      </c>
      <c r="V150" s="189">
        <f t="shared" ca="1" si="50"/>
        <v>0</v>
      </c>
      <c r="W150" s="189">
        <f t="shared" ca="1" si="56"/>
        <v>0</v>
      </c>
      <c r="X150" s="189">
        <f t="shared" ca="1" si="56"/>
        <v>0</v>
      </c>
      <c r="Y150" s="189">
        <f t="shared" ca="1" si="56"/>
        <v>0</v>
      </c>
      <c r="Z150" s="189">
        <f t="shared" ca="1" si="56"/>
        <v>0</v>
      </c>
      <c r="AA150" s="189">
        <f t="shared" ca="1" si="56"/>
        <v>0</v>
      </c>
      <c r="AB150" s="189">
        <f t="shared" ca="1" si="56"/>
        <v>0</v>
      </c>
      <c r="AC150" s="189">
        <f t="shared" ca="1" si="56"/>
        <v>0</v>
      </c>
      <c r="AD150" s="189">
        <f t="shared" ca="1" si="56"/>
        <v>0</v>
      </c>
      <c r="AE150" s="189">
        <f t="shared" ca="1" si="56"/>
        <v>0</v>
      </c>
      <c r="AF150" s="189">
        <f t="shared" ca="1" si="56"/>
        <v>0</v>
      </c>
      <c r="AG150" s="189">
        <f t="shared" ca="1" si="58"/>
        <v>0</v>
      </c>
      <c r="AH150" s="189">
        <f t="shared" ca="1" si="58"/>
        <v>0</v>
      </c>
      <c r="AI150" s="189">
        <f t="shared" ca="1" si="58"/>
        <v>0</v>
      </c>
      <c r="AJ150" s="189">
        <f t="shared" ca="1" si="58"/>
        <v>0</v>
      </c>
      <c r="AK150" s="189">
        <f t="shared" ca="1" si="58"/>
        <v>0</v>
      </c>
      <c r="AL150" s="189">
        <f t="shared" ca="1" si="58"/>
        <v>0</v>
      </c>
      <c r="AM150" s="189">
        <f t="shared" ca="1" si="58"/>
        <v>0</v>
      </c>
      <c r="AN150" s="189">
        <f t="shared" ca="1" si="58"/>
        <v>0</v>
      </c>
      <c r="AO150" s="189">
        <f t="shared" ca="1" si="58"/>
        <v>0</v>
      </c>
      <c r="AP150" s="189">
        <f t="shared" ca="1" si="58"/>
        <v>0</v>
      </c>
      <c r="AQ150" s="189">
        <f t="shared" ca="1" si="57"/>
        <v>0</v>
      </c>
      <c r="AR150" s="189">
        <f t="shared" ca="1" si="57"/>
        <v>0</v>
      </c>
      <c r="AS150" s="189">
        <f t="shared" ca="1" si="57"/>
        <v>0</v>
      </c>
      <c r="AT150" s="189">
        <f t="shared" ca="1" si="57"/>
        <v>0</v>
      </c>
      <c r="AU150" s="189">
        <f t="shared" ca="1" si="57"/>
        <v>0</v>
      </c>
      <c r="AV150" s="189">
        <f t="shared" ca="1" si="57"/>
        <v>0</v>
      </c>
      <c r="AW150" s="189">
        <f t="shared" ca="1" si="57"/>
        <v>0</v>
      </c>
      <c r="AX150" s="189">
        <f t="shared" ca="1" si="57"/>
        <v>0</v>
      </c>
      <c r="AY150" s="189">
        <f t="shared" ca="1" si="57"/>
        <v>0</v>
      </c>
      <c r="AZ150" s="189">
        <f t="shared" ca="1" si="57"/>
        <v>0</v>
      </c>
      <c r="BA150" s="189">
        <f t="shared" ca="1" si="55"/>
        <v>0</v>
      </c>
      <c r="BB150" s="189">
        <f t="shared" ca="1" si="55"/>
        <v>0</v>
      </c>
      <c r="BC150" s="189">
        <f t="shared" ca="1" si="55"/>
        <v>0</v>
      </c>
      <c r="BD150" s="189">
        <f t="shared" ca="1" si="55"/>
        <v>0</v>
      </c>
      <c r="BE150" s="189">
        <f t="shared" ca="1" si="55"/>
        <v>0</v>
      </c>
      <c r="BF150" s="189">
        <f t="shared" ca="1" si="55"/>
        <v>0</v>
      </c>
      <c r="BG150" s="189">
        <f t="shared" ca="1" si="55"/>
        <v>0</v>
      </c>
      <c r="BH150" s="189">
        <f t="shared" ca="1" si="55"/>
        <v>0</v>
      </c>
      <c r="BI150" s="189">
        <f t="shared" ca="1" si="55"/>
        <v>0</v>
      </c>
      <c r="BJ150" s="189">
        <f t="shared" ca="1" si="55"/>
        <v>0</v>
      </c>
      <c r="BK150" s="189">
        <f t="shared" ca="1" si="55"/>
        <v>0</v>
      </c>
      <c r="BL150" s="189">
        <f t="shared" ca="1" si="55"/>
        <v>0</v>
      </c>
    </row>
    <row r="151" spans="1:64" s="182" customFormat="1" ht="30" hidden="1" customHeight="1">
      <c r="A151" s="183"/>
      <c r="B151" s="196" t="s">
        <v>495</v>
      </c>
      <c r="C151" s="265" t="s">
        <v>478</v>
      </c>
      <c r="D151" s="187" t="e">
        <f>VLOOKUP(B151,'Resource Demand '!$C$4:$X$110,8,FALSE)</f>
        <v>#N/A</v>
      </c>
      <c r="E151" s="196" t="s">
        <v>495</v>
      </c>
      <c r="F151" s="196" t="s">
        <v>248</v>
      </c>
      <c r="G151" s="196" t="s">
        <v>226</v>
      </c>
      <c r="H151" s="228"/>
      <c r="I151" s="197">
        <v>43129</v>
      </c>
      <c r="J151" s="197">
        <v>43182</v>
      </c>
      <c r="K151" s="197"/>
      <c r="L151" s="252">
        <v>1</v>
      </c>
      <c r="M151" s="189">
        <f t="shared" ca="1" si="54"/>
        <v>1</v>
      </c>
      <c r="N151" s="189">
        <f t="shared" ca="1" si="50"/>
        <v>0</v>
      </c>
      <c r="O151" s="189">
        <f t="shared" ca="1" si="50"/>
        <v>0</v>
      </c>
      <c r="P151" s="189">
        <f t="shared" ca="1" si="50"/>
        <v>0</v>
      </c>
      <c r="Q151" s="189">
        <f t="shared" ca="1" si="50"/>
        <v>0</v>
      </c>
      <c r="R151" s="189">
        <f t="shared" ca="1" si="50"/>
        <v>0</v>
      </c>
      <c r="S151" s="189">
        <f t="shared" ca="1" si="50"/>
        <v>0</v>
      </c>
      <c r="T151" s="189">
        <f t="shared" ca="1" si="50"/>
        <v>0</v>
      </c>
      <c r="U151" s="189">
        <f t="shared" ca="1" si="50"/>
        <v>0</v>
      </c>
      <c r="V151" s="189">
        <f t="shared" ca="1" si="50"/>
        <v>0</v>
      </c>
      <c r="W151" s="189">
        <f t="shared" ca="1" si="56"/>
        <v>0</v>
      </c>
      <c r="X151" s="189">
        <f t="shared" ca="1" si="56"/>
        <v>0</v>
      </c>
      <c r="Y151" s="189">
        <f t="shared" ca="1" si="56"/>
        <v>0</v>
      </c>
      <c r="Z151" s="189">
        <f t="shared" ca="1" si="56"/>
        <v>0</v>
      </c>
      <c r="AA151" s="189">
        <f t="shared" ca="1" si="56"/>
        <v>0</v>
      </c>
      <c r="AB151" s="189">
        <f t="shared" ca="1" si="56"/>
        <v>0</v>
      </c>
      <c r="AC151" s="189">
        <f t="shared" ca="1" si="56"/>
        <v>0</v>
      </c>
      <c r="AD151" s="189">
        <f t="shared" ca="1" si="56"/>
        <v>0</v>
      </c>
      <c r="AE151" s="189">
        <f t="shared" ca="1" si="56"/>
        <v>0</v>
      </c>
      <c r="AF151" s="189">
        <f t="shared" ca="1" si="56"/>
        <v>0</v>
      </c>
      <c r="AG151" s="189">
        <f t="shared" ca="1" si="58"/>
        <v>0</v>
      </c>
      <c r="AH151" s="189">
        <f t="shared" ca="1" si="58"/>
        <v>0</v>
      </c>
      <c r="AI151" s="189">
        <f t="shared" ca="1" si="58"/>
        <v>0</v>
      </c>
      <c r="AJ151" s="189">
        <f t="shared" ca="1" si="58"/>
        <v>0</v>
      </c>
      <c r="AK151" s="189">
        <f t="shared" ca="1" si="58"/>
        <v>0</v>
      </c>
      <c r="AL151" s="189">
        <f t="shared" ca="1" si="58"/>
        <v>0</v>
      </c>
      <c r="AM151" s="189">
        <f t="shared" ca="1" si="58"/>
        <v>0</v>
      </c>
      <c r="AN151" s="189">
        <f t="shared" ca="1" si="58"/>
        <v>0</v>
      </c>
      <c r="AO151" s="189">
        <f t="shared" ca="1" si="58"/>
        <v>0</v>
      </c>
      <c r="AP151" s="189">
        <f t="shared" ca="1" si="58"/>
        <v>0</v>
      </c>
      <c r="AQ151" s="189">
        <f t="shared" ca="1" si="57"/>
        <v>0</v>
      </c>
      <c r="AR151" s="189">
        <f t="shared" ca="1" si="57"/>
        <v>0</v>
      </c>
      <c r="AS151" s="189">
        <f t="shared" ca="1" si="57"/>
        <v>0</v>
      </c>
      <c r="AT151" s="189">
        <f t="shared" ca="1" si="57"/>
        <v>0</v>
      </c>
      <c r="AU151" s="189">
        <f t="shared" ca="1" si="57"/>
        <v>0</v>
      </c>
      <c r="AV151" s="189">
        <f t="shared" ca="1" si="57"/>
        <v>0</v>
      </c>
      <c r="AW151" s="189">
        <f t="shared" ca="1" si="57"/>
        <v>0</v>
      </c>
      <c r="AX151" s="189">
        <f t="shared" ca="1" si="57"/>
        <v>0</v>
      </c>
      <c r="AY151" s="189">
        <f t="shared" ca="1" si="57"/>
        <v>0</v>
      </c>
      <c r="AZ151" s="189">
        <f t="shared" ca="1" si="57"/>
        <v>0</v>
      </c>
      <c r="BA151" s="189">
        <f t="shared" ca="1" si="55"/>
        <v>0</v>
      </c>
      <c r="BB151" s="189">
        <f t="shared" ca="1" si="55"/>
        <v>0</v>
      </c>
      <c r="BC151" s="189">
        <f t="shared" ca="1" si="55"/>
        <v>0</v>
      </c>
      <c r="BD151" s="189">
        <f t="shared" ca="1" si="55"/>
        <v>0</v>
      </c>
      <c r="BE151" s="189">
        <f t="shared" ca="1" si="55"/>
        <v>0</v>
      </c>
      <c r="BF151" s="189">
        <f t="shared" ca="1" si="55"/>
        <v>0</v>
      </c>
      <c r="BG151" s="189">
        <f t="shared" ca="1" si="55"/>
        <v>0</v>
      </c>
      <c r="BH151" s="189">
        <f t="shared" ca="1" si="55"/>
        <v>0</v>
      </c>
      <c r="BI151" s="189">
        <f t="shared" ca="1" si="55"/>
        <v>0</v>
      </c>
      <c r="BJ151" s="189">
        <f t="shared" ca="1" si="55"/>
        <v>0</v>
      </c>
      <c r="BK151" s="189">
        <f t="shared" ca="1" si="55"/>
        <v>0</v>
      </c>
      <c r="BL151" s="189">
        <f t="shared" ca="1" si="55"/>
        <v>0</v>
      </c>
    </row>
    <row r="152" spans="1:64" s="182" customFormat="1" ht="30" hidden="1" customHeight="1">
      <c r="A152" s="183"/>
      <c r="B152" s="196" t="s">
        <v>495</v>
      </c>
      <c r="C152" s="265" t="s">
        <v>478</v>
      </c>
      <c r="D152" s="187" t="e">
        <f>VLOOKUP(B152,'Resource Demand '!$C$4:$X$110,8,FALSE)</f>
        <v>#N/A</v>
      </c>
      <c r="E152" s="196" t="s">
        <v>495</v>
      </c>
      <c r="F152" s="196" t="s">
        <v>249</v>
      </c>
      <c r="G152" s="196" t="s">
        <v>226</v>
      </c>
      <c r="H152" s="228"/>
      <c r="I152" s="197">
        <v>43129</v>
      </c>
      <c r="J152" s="197">
        <v>43182</v>
      </c>
      <c r="K152" s="197"/>
      <c r="L152" s="252">
        <v>1</v>
      </c>
      <c r="M152" s="189">
        <f t="shared" ca="1" si="54"/>
        <v>1</v>
      </c>
      <c r="N152" s="189">
        <f t="shared" ca="1" si="50"/>
        <v>0</v>
      </c>
      <c r="O152" s="189">
        <f t="shared" ca="1" si="50"/>
        <v>0</v>
      </c>
      <c r="P152" s="189">
        <f t="shared" ca="1" si="50"/>
        <v>0</v>
      </c>
      <c r="Q152" s="189">
        <f t="shared" ca="1" si="50"/>
        <v>0</v>
      </c>
      <c r="R152" s="189">
        <f t="shared" ca="1" si="50"/>
        <v>0</v>
      </c>
      <c r="S152" s="189">
        <f t="shared" ca="1" si="50"/>
        <v>0</v>
      </c>
      <c r="T152" s="189">
        <f t="shared" ca="1" si="50"/>
        <v>0</v>
      </c>
      <c r="U152" s="189">
        <f t="shared" ca="1" si="50"/>
        <v>0</v>
      </c>
      <c r="V152" s="189">
        <f t="shared" ca="1" si="50"/>
        <v>0</v>
      </c>
      <c r="W152" s="189">
        <f t="shared" ca="1" si="56"/>
        <v>0</v>
      </c>
      <c r="X152" s="189">
        <f t="shared" ca="1" si="56"/>
        <v>0</v>
      </c>
      <c r="Y152" s="189">
        <f t="shared" ca="1" si="56"/>
        <v>0</v>
      </c>
      <c r="Z152" s="189">
        <f t="shared" ca="1" si="56"/>
        <v>0</v>
      </c>
      <c r="AA152" s="189">
        <f t="shared" ca="1" si="56"/>
        <v>0</v>
      </c>
      <c r="AB152" s="189">
        <f t="shared" ca="1" si="56"/>
        <v>0</v>
      </c>
      <c r="AC152" s="189">
        <f t="shared" ca="1" si="56"/>
        <v>0</v>
      </c>
      <c r="AD152" s="189">
        <f t="shared" ca="1" si="56"/>
        <v>0</v>
      </c>
      <c r="AE152" s="189">
        <f t="shared" ca="1" si="56"/>
        <v>0</v>
      </c>
      <c r="AF152" s="189">
        <f t="shared" ca="1" si="56"/>
        <v>0</v>
      </c>
      <c r="AG152" s="189">
        <f t="shared" ca="1" si="58"/>
        <v>0</v>
      </c>
      <c r="AH152" s="189">
        <f t="shared" ca="1" si="58"/>
        <v>0</v>
      </c>
      <c r="AI152" s="189">
        <f t="shared" ca="1" si="58"/>
        <v>0</v>
      </c>
      <c r="AJ152" s="189">
        <f t="shared" ca="1" si="58"/>
        <v>0</v>
      </c>
      <c r="AK152" s="189">
        <f t="shared" ca="1" si="58"/>
        <v>0</v>
      </c>
      <c r="AL152" s="189">
        <f t="shared" ca="1" si="58"/>
        <v>0</v>
      </c>
      <c r="AM152" s="189">
        <f t="shared" ca="1" si="58"/>
        <v>0</v>
      </c>
      <c r="AN152" s="189">
        <f t="shared" ca="1" si="58"/>
        <v>0</v>
      </c>
      <c r="AO152" s="189">
        <f t="shared" ca="1" si="58"/>
        <v>0</v>
      </c>
      <c r="AP152" s="189">
        <f t="shared" ca="1" si="58"/>
        <v>0</v>
      </c>
      <c r="AQ152" s="189">
        <f t="shared" ca="1" si="57"/>
        <v>0</v>
      </c>
      <c r="AR152" s="189">
        <f t="shared" ca="1" si="57"/>
        <v>0</v>
      </c>
      <c r="AS152" s="189">
        <f t="shared" ca="1" si="57"/>
        <v>0</v>
      </c>
      <c r="AT152" s="189">
        <f t="shared" ca="1" si="57"/>
        <v>0</v>
      </c>
      <c r="AU152" s="189">
        <f t="shared" ca="1" si="57"/>
        <v>0</v>
      </c>
      <c r="AV152" s="189">
        <f t="shared" ca="1" si="57"/>
        <v>0</v>
      </c>
      <c r="AW152" s="189">
        <f t="shared" ca="1" si="57"/>
        <v>0</v>
      </c>
      <c r="AX152" s="189">
        <f t="shared" ca="1" si="57"/>
        <v>0</v>
      </c>
      <c r="AY152" s="189">
        <f t="shared" ca="1" si="57"/>
        <v>0</v>
      </c>
      <c r="AZ152" s="189">
        <f t="shared" ca="1" si="57"/>
        <v>0</v>
      </c>
      <c r="BA152" s="189">
        <f t="shared" ca="1" si="55"/>
        <v>0</v>
      </c>
      <c r="BB152" s="189">
        <f t="shared" ca="1" si="55"/>
        <v>0</v>
      </c>
      <c r="BC152" s="189">
        <f t="shared" ca="1" si="55"/>
        <v>0</v>
      </c>
      <c r="BD152" s="189">
        <f t="shared" ca="1" si="55"/>
        <v>0</v>
      </c>
      <c r="BE152" s="189">
        <f t="shared" ca="1" si="55"/>
        <v>0</v>
      </c>
      <c r="BF152" s="189">
        <f t="shared" ca="1" si="55"/>
        <v>0</v>
      </c>
      <c r="BG152" s="189">
        <f t="shared" ca="1" si="55"/>
        <v>0</v>
      </c>
      <c r="BH152" s="189">
        <f t="shared" ca="1" si="55"/>
        <v>0</v>
      </c>
      <c r="BI152" s="189">
        <f t="shared" ca="1" si="55"/>
        <v>0</v>
      </c>
      <c r="BJ152" s="189">
        <f t="shared" ca="1" si="55"/>
        <v>0</v>
      </c>
      <c r="BK152" s="189">
        <f t="shared" ca="1" si="55"/>
        <v>0</v>
      </c>
      <c r="BL152" s="189">
        <f t="shared" ca="1" si="55"/>
        <v>0</v>
      </c>
    </row>
    <row r="153" spans="1:64" s="182" customFormat="1" ht="30" hidden="1" customHeight="1">
      <c r="A153" s="183"/>
      <c r="B153" s="196" t="s">
        <v>495</v>
      </c>
      <c r="C153" s="265" t="s">
        <v>478</v>
      </c>
      <c r="D153" s="187" t="e">
        <f>VLOOKUP(B153,'Resource Demand '!$C$4:$X$110,8,FALSE)</f>
        <v>#N/A</v>
      </c>
      <c r="E153" s="196" t="s">
        <v>495</v>
      </c>
      <c r="F153" s="196" t="s">
        <v>250</v>
      </c>
      <c r="G153" s="196" t="s">
        <v>226</v>
      </c>
      <c r="H153" s="228"/>
      <c r="I153" s="197">
        <v>43129</v>
      </c>
      <c r="J153" s="197">
        <v>43182</v>
      </c>
      <c r="K153" s="197"/>
      <c r="L153" s="252">
        <v>1</v>
      </c>
      <c r="M153" s="189">
        <f t="shared" ca="1" si="54"/>
        <v>1</v>
      </c>
      <c r="N153" s="189">
        <f t="shared" ca="1" si="50"/>
        <v>0</v>
      </c>
      <c r="O153" s="189">
        <f t="shared" ca="1" si="50"/>
        <v>0</v>
      </c>
      <c r="P153" s="189">
        <f t="shared" ca="1" si="50"/>
        <v>0</v>
      </c>
      <c r="Q153" s="189">
        <f t="shared" ca="1" si="50"/>
        <v>0</v>
      </c>
      <c r="R153" s="189">
        <f t="shared" ca="1" si="50"/>
        <v>0</v>
      </c>
      <c r="S153" s="189">
        <f t="shared" ca="1" si="50"/>
        <v>0</v>
      </c>
      <c r="T153" s="189">
        <f t="shared" ca="1" si="50"/>
        <v>0</v>
      </c>
      <c r="U153" s="189">
        <f t="shared" ca="1" si="50"/>
        <v>0</v>
      </c>
      <c r="V153" s="189">
        <f t="shared" ca="1" si="50"/>
        <v>0</v>
      </c>
      <c r="W153" s="189">
        <f t="shared" ca="1" si="56"/>
        <v>0</v>
      </c>
      <c r="X153" s="189">
        <f t="shared" ca="1" si="56"/>
        <v>0</v>
      </c>
      <c r="Y153" s="189">
        <f t="shared" ca="1" si="56"/>
        <v>0</v>
      </c>
      <c r="Z153" s="189">
        <f t="shared" ca="1" si="56"/>
        <v>0</v>
      </c>
      <c r="AA153" s="189">
        <f t="shared" ca="1" si="56"/>
        <v>0</v>
      </c>
      <c r="AB153" s="189">
        <f t="shared" ca="1" si="56"/>
        <v>0</v>
      </c>
      <c r="AC153" s="189">
        <f t="shared" ca="1" si="56"/>
        <v>0</v>
      </c>
      <c r="AD153" s="189">
        <f t="shared" ca="1" si="56"/>
        <v>0</v>
      </c>
      <c r="AE153" s="189">
        <f t="shared" ca="1" si="56"/>
        <v>0</v>
      </c>
      <c r="AF153" s="189">
        <f t="shared" ca="1" si="56"/>
        <v>0</v>
      </c>
      <c r="AG153" s="189">
        <f t="shared" ca="1" si="58"/>
        <v>0</v>
      </c>
      <c r="AH153" s="189">
        <f t="shared" ca="1" si="58"/>
        <v>0</v>
      </c>
      <c r="AI153" s="189">
        <f t="shared" ca="1" si="58"/>
        <v>0</v>
      </c>
      <c r="AJ153" s="189">
        <f t="shared" ca="1" si="58"/>
        <v>0</v>
      </c>
      <c r="AK153" s="189">
        <f t="shared" ca="1" si="58"/>
        <v>0</v>
      </c>
      <c r="AL153" s="189">
        <f t="shared" ca="1" si="58"/>
        <v>0</v>
      </c>
      <c r="AM153" s="189">
        <f t="shared" ca="1" si="58"/>
        <v>0</v>
      </c>
      <c r="AN153" s="189">
        <f t="shared" ca="1" si="58"/>
        <v>0</v>
      </c>
      <c r="AO153" s="189">
        <f t="shared" ca="1" si="58"/>
        <v>0</v>
      </c>
      <c r="AP153" s="189">
        <f t="shared" ca="1" si="58"/>
        <v>0</v>
      </c>
      <c r="AQ153" s="189">
        <f t="shared" ca="1" si="57"/>
        <v>0</v>
      </c>
      <c r="AR153" s="189">
        <f t="shared" ca="1" si="57"/>
        <v>0</v>
      </c>
      <c r="AS153" s="189">
        <f t="shared" ca="1" si="57"/>
        <v>0</v>
      </c>
      <c r="AT153" s="189">
        <f t="shared" ca="1" si="57"/>
        <v>0</v>
      </c>
      <c r="AU153" s="189">
        <f t="shared" ca="1" si="57"/>
        <v>0</v>
      </c>
      <c r="AV153" s="189">
        <f t="shared" ca="1" si="57"/>
        <v>0</v>
      </c>
      <c r="AW153" s="189">
        <f t="shared" ca="1" si="57"/>
        <v>0</v>
      </c>
      <c r="AX153" s="189">
        <f t="shared" ca="1" si="57"/>
        <v>0</v>
      </c>
      <c r="AY153" s="189">
        <f t="shared" ca="1" si="57"/>
        <v>0</v>
      </c>
      <c r="AZ153" s="189">
        <f t="shared" ca="1" si="57"/>
        <v>0</v>
      </c>
      <c r="BA153" s="189">
        <f t="shared" ca="1" si="55"/>
        <v>0</v>
      </c>
      <c r="BB153" s="189">
        <f t="shared" ca="1" si="55"/>
        <v>0</v>
      </c>
      <c r="BC153" s="189">
        <f t="shared" ca="1" si="55"/>
        <v>0</v>
      </c>
      <c r="BD153" s="189">
        <f t="shared" ca="1" si="55"/>
        <v>0</v>
      </c>
      <c r="BE153" s="189">
        <f t="shared" ca="1" si="55"/>
        <v>0</v>
      </c>
      <c r="BF153" s="189">
        <f t="shared" ca="1" si="55"/>
        <v>0</v>
      </c>
      <c r="BG153" s="189">
        <f t="shared" ca="1" si="55"/>
        <v>0</v>
      </c>
      <c r="BH153" s="189">
        <f t="shared" ca="1" si="55"/>
        <v>0</v>
      </c>
      <c r="BI153" s="189">
        <f t="shared" ca="1" si="55"/>
        <v>0</v>
      </c>
      <c r="BJ153" s="189">
        <f t="shared" ca="1" si="55"/>
        <v>0</v>
      </c>
      <c r="BK153" s="189">
        <f t="shared" ca="1" si="55"/>
        <v>0</v>
      </c>
      <c r="BL153" s="189">
        <f t="shared" ca="1" si="55"/>
        <v>0</v>
      </c>
    </row>
    <row r="154" spans="1:64" s="182" customFormat="1" ht="30" hidden="1" customHeight="1">
      <c r="A154" s="183"/>
      <c r="B154" s="196" t="s">
        <v>495</v>
      </c>
      <c r="C154" s="265" t="s">
        <v>478</v>
      </c>
      <c r="D154" s="187" t="e">
        <f>VLOOKUP(B154,'Resource Demand '!$C$4:$X$110,8,FALSE)</f>
        <v>#N/A</v>
      </c>
      <c r="E154" s="196" t="s">
        <v>495</v>
      </c>
      <c r="F154" s="196" t="s">
        <v>251</v>
      </c>
      <c r="G154" s="196" t="s">
        <v>226</v>
      </c>
      <c r="H154" s="228"/>
      <c r="I154" s="197">
        <v>43129</v>
      </c>
      <c r="J154" s="197">
        <v>43182</v>
      </c>
      <c r="K154" s="197"/>
      <c r="L154" s="252">
        <v>1</v>
      </c>
      <c r="M154" s="189">
        <f t="shared" ca="1" si="54"/>
        <v>1</v>
      </c>
      <c r="N154" s="189">
        <f t="shared" ca="1" si="50"/>
        <v>0</v>
      </c>
      <c r="O154" s="189">
        <f t="shared" ca="1" si="50"/>
        <v>0</v>
      </c>
      <c r="P154" s="189">
        <f t="shared" ca="1" si="50"/>
        <v>0</v>
      </c>
      <c r="Q154" s="189">
        <f t="shared" ca="1" si="50"/>
        <v>0</v>
      </c>
      <c r="R154" s="189">
        <f t="shared" ref="N154:V157" ca="1" si="59">IF((AND(R$6&gt;=$I154,R$6&lt;=$J154)),$L154,0)</f>
        <v>0</v>
      </c>
      <c r="S154" s="189">
        <f t="shared" ca="1" si="59"/>
        <v>0</v>
      </c>
      <c r="T154" s="189">
        <f t="shared" ca="1" si="59"/>
        <v>0</v>
      </c>
      <c r="U154" s="189">
        <f t="shared" ca="1" si="59"/>
        <v>0</v>
      </c>
      <c r="V154" s="189">
        <f t="shared" ca="1" si="59"/>
        <v>0</v>
      </c>
      <c r="W154" s="189">
        <f t="shared" ca="1" si="56"/>
        <v>0</v>
      </c>
      <c r="X154" s="189">
        <f t="shared" ca="1" si="56"/>
        <v>0</v>
      </c>
      <c r="Y154" s="189">
        <f t="shared" ca="1" si="56"/>
        <v>0</v>
      </c>
      <c r="Z154" s="189">
        <f t="shared" ca="1" si="56"/>
        <v>0</v>
      </c>
      <c r="AA154" s="189">
        <f t="shared" ca="1" si="56"/>
        <v>0</v>
      </c>
      <c r="AB154" s="189">
        <f t="shared" ca="1" si="56"/>
        <v>0</v>
      </c>
      <c r="AC154" s="189">
        <f t="shared" ca="1" si="56"/>
        <v>0</v>
      </c>
      <c r="AD154" s="189">
        <f t="shared" ca="1" si="56"/>
        <v>0</v>
      </c>
      <c r="AE154" s="189">
        <f t="shared" ca="1" si="56"/>
        <v>0</v>
      </c>
      <c r="AF154" s="189">
        <f t="shared" ca="1" si="56"/>
        <v>0</v>
      </c>
      <c r="AG154" s="189">
        <f t="shared" ca="1" si="58"/>
        <v>0</v>
      </c>
      <c r="AH154" s="189">
        <f t="shared" ca="1" si="58"/>
        <v>0</v>
      </c>
      <c r="AI154" s="189">
        <f t="shared" ca="1" si="58"/>
        <v>0</v>
      </c>
      <c r="AJ154" s="189">
        <f t="shared" ca="1" si="58"/>
        <v>0</v>
      </c>
      <c r="AK154" s="189">
        <f t="shared" ca="1" si="58"/>
        <v>0</v>
      </c>
      <c r="AL154" s="189">
        <f t="shared" ca="1" si="58"/>
        <v>0</v>
      </c>
      <c r="AM154" s="189">
        <f t="shared" ca="1" si="58"/>
        <v>0</v>
      </c>
      <c r="AN154" s="189">
        <f t="shared" ca="1" si="58"/>
        <v>0</v>
      </c>
      <c r="AO154" s="189">
        <f t="shared" ca="1" si="58"/>
        <v>0</v>
      </c>
      <c r="AP154" s="189">
        <f t="shared" ca="1" si="58"/>
        <v>0</v>
      </c>
      <c r="AQ154" s="189">
        <f t="shared" ca="1" si="57"/>
        <v>0</v>
      </c>
      <c r="AR154" s="189">
        <f t="shared" ca="1" si="57"/>
        <v>0</v>
      </c>
      <c r="AS154" s="189">
        <f t="shared" ca="1" si="57"/>
        <v>0</v>
      </c>
      <c r="AT154" s="189">
        <f t="shared" ca="1" si="57"/>
        <v>0</v>
      </c>
      <c r="AU154" s="189">
        <f t="shared" ca="1" si="57"/>
        <v>0</v>
      </c>
      <c r="AV154" s="189">
        <f t="shared" ca="1" si="57"/>
        <v>0</v>
      </c>
      <c r="AW154" s="189">
        <f t="shared" ca="1" si="57"/>
        <v>0</v>
      </c>
      <c r="AX154" s="189">
        <f t="shared" ca="1" si="57"/>
        <v>0</v>
      </c>
      <c r="AY154" s="189">
        <f t="shared" ca="1" si="57"/>
        <v>0</v>
      </c>
      <c r="AZ154" s="189">
        <f t="shared" ca="1" si="57"/>
        <v>0</v>
      </c>
      <c r="BA154" s="189">
        <f t="shared" ca="1" si="55"/>
        <v>0</v>
      </c>
      <c r="BB154" s="189">
        <f t="shared" ca="1" si="55"/>
        <v>0</v>
      </c>
      <c r="BC154" s="189">
        <f t="shared" ca="1" si="55"/>
        <v>0</v>
      </c>
      <c r="BD154" s="189">
        <f t="shared" ca="1" si="55"/>
        <v>0</v>
      </c>
      <c r="BE154" s="189">
        <f t="shared" ca="1" si="55"/>
        <v>0</v>
      </c>
      <c r="BF154" s="189">
        <f t="shared" ca="1" si="55"/>
        <v>0</v>
      </c>
      <c r="BG154" s="189">
        <f t="shared" ca="1" si="55"/>
        <v>0</v>
      </c>
      <c r="BH154" s="189">
        <f t="shared" ca="1" si="55"/>
        <v>0</v>
      </c>
      <c r="BI154" s="189">
        <f t="shared" ca="1" si="55"/>
        <v>0</v>
      </c>
      <c r="BJ154" s="189">
        <f t="shared" ca="1" si="55"/>
        <v>0</v>
      </c>
      <c r="BK154" s="189">
        <f t="shared" ca="1" si="55"/>
        <v>0</v>
      </c>
      <c r="BL154" s="189">
        <f t="shared" ca="1" si="55"/>
        <v>0</v>
      </c>
    </row>
    <row r="155" spans="1:64" s="182" customFormat="1" ht="30" hidden="1" customHeight="1">
      <c r="A155" s="183"/>
      <c r="B155" s="196" t="s">
        <v>495</v>
      </c>
      <c r="C155" s="265" t="s">
        <v>478</v>
      </c>
      <c r="D155" s="187" t="e">
        <f>VLOOKUP(B155,'Resource Demand '!$C$4:$X$110,8,FALSE)</f>
        <v>#N/A</v>
      </c>
      <c r="E155" s="196" t="s">
        <v>495</v>
      </c>
      <c r="F155" s="196" t="s">
        <v>252</v>
      </c>
      <c r="G155" s="196" t="s">
        <v>226</v>
      </c>
      <c r="H155" s="228"/>
      <c r="I155" s="197">
        <v>43129</v>
      </c>
      <c r="J155" s="197">
        <v>43182</v>
      </c>
      <c r="K155" s="197"/>
      <c r="L155" s="252">
        <v>1</v>
      </c>
      <c r="M155" s="189">
        <f t="shared" ca="1" si="54"/>
        <v>1</v>
      </c>
      <c r="N155" s="189">
        <f t="shared" ca="1" si="59"/>
        <v>0</v>
      </c>
      <c r="O155" s="189">
        <f t="shared" ca="1" si="59"/>
        <v>0</v>
      </c>
      <c r="P155" s="189">
        <f t="shared" ca="1" si="59"/>
        <v>0</v>
      </c>
      <c r="Q155" s="189">
        <f t="shared" ca="1" si="59"/>
        <v>0</v>
      </c>
      <c r="R155" s="189">
        <f t="shared" ca="1" si="59"/>
        <v>0</v>
      </c>
      <c r="S155" s="189">
        <f t="shared" ca="1" si="59"/>
        <v>0</v>
      </c>
      <c r="T155" s="189">
        <f t="shared" ca="1" si="59"/>
        <v>0</v>
      </c>
      <c r="U155" s="189">
        <f t="shared" ca="1" si="59"/>
        <v>0</v>
      </c>
      <c r="V155" s="189">
        <f t="shared" ca="1" si="59"/>
        <v>0</v>
      </c>
      <c r="W155" s="189">
        <f t="shared" ca="1" si="56"/>
        <v>0</v>
      </c>
      <c r="X155" s="189">
        <f t="shared" ca="1" si="56"/>
        <v>0</v>
      </c>
      <c r="Y155" s="189">
        <f t="shared" ca="1" si="56"/>
        <v>0</v>
      </c>
      <c r="Z155" s="189">
        <f t="shared" ca="1" si="56"/>
        <v>0</v>
      </c>
      <c r="AA155" s="189">
        <f t="shared" ca="1" si="56"/>
        <v>0</v>
      </c>
      <c r="AB155" s="189">
        <f t="shared" ca="1" si="56"/>
        <v>0</v>
      </c>
      <c r="AC155" s="189">
        <f t="shared" ca="1" si="56"/>
        <v>0</v>
      </c>
      <c r="AD155" s="189">
        <f t="shared" ca="1" si="56"/>
        <v>0</v>
      </c>
      <c r="AE155" s="189">
        <f t="shared" ca="1" si="56"/>
        <v>0</v>
      </c>
      <c r="AF155" s="189">
        <f t="shared" ca="1" si="56"/>
        <v>0</v>
      </c>
      <c r="AG155" s="189">
        <f t="shared" ca="1" si="58"/>
        <v>0</v>
      </c>
      <c r="AH155" s="189">
        <f t="shared" ca="1" si="58"/>
        <v>0</v>
      </c>
      <c r="AI155" s="189">
        <f t="shared" ca="1" si="58"/>
        <v>0</v>
      </c>
      <c r="AJ155" s="189">
        <f t="shared" ca="1" si="58"/>
        <v>0</v>
      </c>
      <c r="AK155" s="189">
        <f t="shared" ca="1" si="58"/>
        <v>0</v>
      </c>
      <c r="AL155" s="189">
        <f t="shared" ca="1" si="58"/>
        <v>0</v>
      </c>
      <c r="AM155" s="189">
        <f t="shared" ca="1" si="58"/>
        <v>0</v>
      </c>
      <c r="AN155" s="189">
        <f t="shared" ca="1" si="58"/>
        <v>0</v>
      </c>
      <c r="AO155" s="189">
        <f t="shared" ca="1" si="58"/>
        <v>0</v>
      </c>
      <c r="AP155" s="189">
        <f t="shared" ca="1" si="58"/>
        <v>0</v>
      </c>
      <c r="AQ155" s="189">
        <f t="shared" ca="1" si="57"/>
        <v>0</v>
      </c>
      <c r="AR155" s="189">
        <f t="shared" ca="1" si="57"/>
        <v>0</v>
      </c>
      <c r="AS155" s="189">
        <f t="shared" ca="1" si="57"/>
        <v>0</v>
      </c>
      <c r="AT155" s="189">
        <f t="shared" ca="1" si="57"/>
        <v>0</v>
      </c>
      <c r="AU155" s="189">
        <f t="shared" ca="1" si="57"/>
        <v>0</v>
      </c>
      <c r="AV155" s="189">
        <f t="shared" ca="1" si="57"/>
        <v>0</v>
      </c>
      <c r="AW155" s="189">
        <f t="shared" ca="1" si="57"/>
        <v>0</v>
      </c>
      <c r="AX155" s="189">
        <f t="shared" ca="1" si="57"/>
        <v>0</v>
      </c>
      <c r="AY155" s="189">
        <f t="shared" ca="1" si="57"/>
        <v>0</v>
      </c>
      <c r="AZ155" s="189">
        <f t="shared" ca="1" si="57"/>
        <v>0</v>
      </c>
      <c r="BA155" s="189">
        <f t="shared" ca="1" si="55"/>
        <v>0</v>
      </c>
      <c r="BB155" s="189">
        <f t="shared" ca="1" si="55"/>
        <v>0</v>
      </c>
      <c r="BC155" s="189">
        <f t="shared" ca="1" si="55"/>
        <v>0</v>
      </c>
      <c r="BD155" s="189">
        <f t="shared" ca="1" si="55"/>
        <v>0</v>
      </c>
      <c r="BE155" s="189">
        <f t="shared" ca="1" si="55"/>
        <v>0</v>
      </c>
      <c r="BF155" s="189">
        <f t="shared" ca="1" si="55"/>
        <v>0</v>
      </c>
      <c r="BG155" s="189">
        <f t="shared" ca="1" si="55"/>
        <v>0</v>
      </c>
      <c r="BH155" s="189">
        <f t="shared" ca="1" si="55"/>
        <v>0</v>
      </c>
      <c r="BI155" s="189">
        <f t="shared" ca="1" si="55"/>
        <v>0</v>
      </c>
      <c r="BJ155" s="189">
        <f t="shared" ca="1" si="55"/>
        <v>0</v>
      </c>
      <c r="BK155" s="189">
        <f t="shared" ca="1" si="55"/>
        <v>0</v>
      </c>
      <c r="BL155" s="189">
        <f t="shared" ca="1" si="55"/>
        <v>0</v>
      </c>
    </row>
    <row r="156" spans="1:64" s="182" customFormat="1" ht="30" hidden="1" customHeight="1">
      <c r="A156" s="183"/>
      <c r="B156" s="196" t="s">
        <v>495</v>
      </c>
      <c r="C156" s="265" t="s">
        <v>478</v>
      </c>
      <c r="D156" s="187" t="e">
        <f>VLOOKUP(B156,'Resource Demand '!$C$4:$X$110,8,FALSE)</f>
        <v>#N/A</v>
      </c>
      <c r="E156" s="196" t="s">
        <v>495</v>
      </c>
      <c r="F156" s="196" t="s">
        <v>253</v>
      </c>
      <c r="G156" s="196" t="s">
        <v>226</v>
      </c>
      <c r="H156" s="228"/>
      <c r="I156" s="197">
        <v>43129</v>
      </c>
      <c r="J156" s="197">
        <v>43182</v>
      </c>
      <c r="K156" s="197"/>
      <c r="L156" s="252">
        <v>1</v>
      </c>
      <c r="M156" s="189">
        <f t="shared" ca="1" si="54"/>
        <v>1</v>
      </c>
      <c r="N156" s="189">
        <f t="shared" ca="1" si="59"/>
        <v>0</v>
      </c>
      <c r="O156" s="189">
        <f t="shared" ca="1" si="59"/>
        <v>0</v>
      </c>
      <c r="P156" s="189">
        <f t="shared" ca="1" si="59"/>
        <v>0</v>
      </c>
      <c r="Q156" s="189">
        <f t="shared" ca="1" si="59"/>
        <v>0</v>
      </c>
      <c r="R156" s="189">
        <f t="shared" ca="1" si="59"/>
        <v>0</v>
      </c>
      <c r="S156" s="189">
        <f t="shared" ca="1" si="59"/>
        <v>0</v>
      </c>
      <c r="T156" s="189">
        <f t="shared" ca="1" si="59"/>
        <v>0</v>
      </c>
      <c r="U156" s="189">
        <f t="shared" ca="1" si="59"/>
        <v>0</v>
      </c>
      <c r="V156" s="189">
        <f t="shared" ca="1" si="59"/>
        <v>0</v>
      </c>
      <c r="W156" s="189">
        <f t="shared" ca="1" si="56"/>
        <v>0</v>
      </c>
      <c r="X156" s="189">
        <f t="shared" ca="1" si="56"/>
        <v>0</v>
      </c>
      <c r="Y156" s="189">
        <f t="shared" ca="1" si="56"/>
        <v>0</v>
      </c>
      <c r="Z156" s="189">
        <f t="shared" ca="1" si="56"/>
        <v>0</v>
      </c>
      <c r="AA156" s="189">
        <f t="shared" ca="1" si="56"/>
        <v>0</v>
      </c>
      <c r="AB156" s="189">
        <f t="shared" ca="1" si="56"/>
        <v>0</v>
      </c>
      <c r="AC156" s="189">
        <f t="shared" ca="1" si="56"/>
        <v>0</v>
      </c>
      <c r="AD156" s="189">
        <f t="shared" ca="1" si="56"/>
        <v>0</v>
      </c>
      <c r="AE156" s="189">
        <f t="shared" ca="1" si="56"/>
        <v>0</v>
      </c>
      <c r="AF156" s="189">
        <f t="shared" ca="1" si="56"/>
        <v>0</v>
      </c>
      <c r="AG156" s="189">
        <f t="shared" ca="1" si="58"/>
        <v>0</v>
      </c>
      <c r="AH156" s="189">
        <f t="shared" ca="1" si="58"/>
        <v>0</v>
      </c>
      <c r="AI156" s="189">
        <f t="shared" ca="1" si="58"/>
        <v>0</v>
      </c>
      <c r="AJ156" s="189">
        <f t="shared" ca="1" si="58"/>
        <v>0</v>
      </c>
      <c r="AK156" s="189">
        <f t="shared" ca="1" si="58"/>
        <v>0</v>
      </c>
      <c r="AL156" s="189">
        <f t="shared" ca="1" si="58"/>
        <v>0</v>
      </c>
      <c r="AM156" s="189">
        <f t="shared" ca="1" si="58"/>
        <v>0</v>
      </c>
      <c r="AN156" s="189">
        <f t="shared" ca="1" si="58"/>
        <v>0</v>
      </c>
      <c r="AO156" s="189">
        <f t="shared" ca="1" si="58"/>
        <v>0</v>
      </c>
      <c r="AP156" s="189">
        <f t="shared" ca="1" si="58"/>
        <v>0</v>
      </c>
      <c r="AQ156" s="189">
        <f t="shared" ca="1" si="57"/>
        <v>0</v>
      </c>
      <c r="AR156" s="189">
        <f t="shared" ca="1" si="57"/>
        <v>0</v>
      </c>
      <c r="AS156" s="189">
        <f t="shared" ca="1" si="57"/>
        <v>0</v>
      </c>
      <c r="AT156" s="189">
        <f t="shared" ca="1" si="57"/>
        <v>0</v>
      </c>
      <c r="AU156" s="189">
        <f t="shared" ca="1" si="57"/>
        <v>0</v>
      </c>
      <c r="AV156" s="189">
        <f t="shared" ca="1" si="57"/>
        <v>0</v>
      </c>
      <c r="AW156" s="189">
        <f t="shared" ca="1" si="57"/>
        <v>0</v>
      </c>
      <c r="AX156" s="189">
        <f t="shared" ca="1" si="57"/>
        <v>0</v>
      </c>
      <c r="AY156" s="189">
        <f t="shared" ca="1" si="57"/>
        <v>0</v>
      </c>
      <c r="AZ156" s="189">
        <f t="shared" ca="1" si="57"/>
        <v>0</v>
      </c>
      <c r="BA156" s="189">
        <f t="shared" ca="1" si="55"/>
        <v>0</v>
      </c>
      <c r="BB156" s="189">
        <f t="shared" ca="1" si="55"/>
        <v>0</v>
      </c>
      <c r="BC156" s="189">
        <f t="shared" ca="1" si="55"/>
        <v>0</v>
      </c>
      <c r="BD156" s="189">
        <f t="shared" ca="1" si="55"/>
        <v>0</v>
      </c>
      <c r="BE156" s="189">
        <f t="shared" ca="1" si="55"/>
        <v>0</v>
      </c>
      <c r="BF156" s="189">
        <f t="shared" ca="1" si="55"/>
        <v>0</v>
      </c>
      <c r="BG156" s="189">
        <f t="shared" ca="1" si="55"/>
        <v>0</v>
      </c>
      <c r="BH156" s="189">
        <f t="shared" ca="1" si="55"/>
        <v>0</v>
      </c>
      <c r="BI156" s="189">
        <f t="shared" ca="1" si="55"/>
        <v>0</v>
      </c>
      <c r="BJ156" s="189">
        <f t="shared" ca="1" si="55"/>
        <v>0</v>
      </c>
      <c r="BK156" s="189">
        <f t="shared" ca="1" si="55"/>
        <v>0</v>
      </c>
      <c r="BL156" s="189">
        <f t="shared" ca="1" si="55"/>
        <v>0</v>
      </c>
    </row>
    <row r="157" spans="1:64" s="182" customFormat="1" ht="30" hidden="1" customHeight="1">
      <c r="A157" s="183"/>
      <c r="B157" s="196" t="s">
        <v>495</v>
      </c>
      <c r="C157" s="265" t="s">
        <v>478</v>
      </c>
      <c r="D157" s="187" t="e">
        <f>VLOOKUP(B157,'Resource Demand '!$C$4:$X$110,8,FALSE)</f>
        <v>#N/A</v>
      </c>
      <c r="E157" s="196" t="s">
        <v>495</v>
      </c>
      <c r="F157" s="196" t="s">
        <v>254</v>
      </c>
      <c r="G157" s="196" t="s">
        <v>226</v>
      </c>
      <c r="H157" s="228"/>
      <c r="I157" s="197">
        <v>43129</v>
      </c>
      <c r="J157" s="197">
        <v>43182</v>
      </c>
      <c r="K157" s="197"/>
      <c r="L157" s="252">
        <v>1</v>
      </c>
      <c r="M157" s="189">
        <f t="shared" ca="1" si="54"/>
        <v>1</v>
      </c>
      <c r="N157" s="189">
        <f t="shared" ca="1" si="59"/>
        <v>0</v>
      </c>
      <c r="O157" s="189">
        <f t="shared" ca="1" si="59"/>
        <v>0</v>
      </c>
      <c r="P157" s="189">
        <f t="shared" ca="1" si="59"/>
        <v>0</v>
      </c>
      <c r="Q157" s="189">
        <f t="shared" ca="1" si="59"/>
        <v>0</v>
      </c>
      <c r="R157" s="189">
        <f t="shared" ca="1" si="59"/>
        <v>0</v>
      </c>
      <c r="S157" s="189">
        <f t="shared" ca="1" si="59"/>
        <v>0</v>
      </c>
      <c r="T157" s="189">
        <f t="shared" ca="1" si="59"/>
        <v>0</v>
      </c>
      <c r="U157" s="189">
        <f t="shared" ca="1" si="59"/>
        <v>0</v>
      </c>
      <c r="V157" s="189">
        <f t="shared" ca="1" si="59"/>
        <v>0</v>
      </c>
      <c r="W157" s="189">
        <f t="shared" ca="1" si="56"/>
        <v>0</v>
      </c>
      <c r="X157" s="189">
        <f t="shared" ca="1" si="56"/>
        <v>0</v>
      </c>
      <c r="Y157" s="189">
        <f t="shared" ca="1" si="56"/>
        <v>0</v>
      </c>
      <c r="Z157" s="189">
        <f t="shared" ca="1" si="56"/>
        <v>0</v>
      </c>
      <c r="AA157" s="189">
        <f t="shared" ca="1" si="56"/>
        <v>0</v>
      </c>
      <c r="AB157" s="189">
        <f t="shared" ca="1" si="56"/>
        <v>0</v>
      </c>
      <c r="AC157" s="189">
        <f t="shared" ca="1" si="56"/>
        <v>0</v>
      </c>
      <c r="AD157" s="189">
        <f t="shared" ca="1" si="56"/>
        <v>0</v>
      </c>
      <c r="AE157" s="189">
        <f t="shared" ca="1" si="56"/>
        <v>0</v>
      </c>
      <c r="AF157" s="189">
        <f t="shared" ca="1" si="56"/>
        <v>0</v>
      </c>
      <c r="AG157" s="189">
        <f t="shared" ca="1" si="58"/>
        <v>0</v>
      </c>
      <c r="AH157" s="189">
        <f t="shared" ca="1" si="58"/>
        <v>0</v>
      </c>
      <c r="AI157" s="189">
        <f t="shared" ca="1" si="58"/>
        <v>0</v>
      </c>
      <c r="AJ157" s="189">
        <f t="shared" ca="1" si="58"/>
        <v>0</v>
      </c>
      <c r="AK157" s="189">
        <f t="shared" ca="1" si="58"/>
        <v>0</v>
      </c>
      <c r="AL157" s="189">
        <f t="shared" ca="1" si="58"/>
        <v>0</v>
      </c>
      <c r="AM157" s="189">
        <f t="shared" ca="1" si="58"/>
        <v>0</v>
      </c>
      <c r="AN157" s="189">
        <f t="shared" ca="1" si="58"/>
        <v>0</v>
      </c>
      <c r="AO157" s="189">
        <f t="shared" ca="1" si="58"/>
        <v>0</v>
      </c>
      <c r="AP157" s="189">
        <f t="shared" ca="1" si="58"/>
        <v>0</v>
      </c>
      <c r="AQ157" s="189">
        <f t="shared" ca="1" si="57"/>
        <v>0</v>
      </c>
      <c r="AR157" s="189">
        <f t="shared" ca="1" si="57"/>
        <v>0</v>
      </c>
      <c r="AS157" s="189">
        <f t="shared" ca="1" si="57"/>
        <v>0</v>
      </c>
      <c r="AT157" s="189">
        <f t="shared" ca="1" si="57"/>
        <v>0</v>
      </c>
      <c r="AU157" s="189">
        <f t="shared" ca="1" si="57"/>
        <v>0</v>
      </c>
      <c r="AV157" s="189">
        <f t="shared" ca="1" si="57"/>
        <v>0</v>
      </c>
      <c r="AW157" s="189">
        <f t="shared" ca="1" si="57"/>
        <v>0</v>
      </c>
      <c r="AX157" s="189">
        <f t="shared" ca="1" si="57"/>
        <v>0</v>
      </c>
      <c r="AY157" s="189">
        <f t="shared" ca="1" si="57"/>
        <v>0</v>
      </c>
      <c r="AZ157" s="189">
        <f t="shared" ca="1" si="57"/>
        <v>0</v>
      </c>
      <c r="BA157" s="189">
        <f t="shared" ca="1" si="55"/>
        <v>0</v>
      </c>
      <c r="BB157" s="189">
        <f t="shared" ca="1" si="55"/>
        <v>0</v>
      </c>
      <c r="BC157" s="189">
        <f t="shared" ca="1" si="55"/>
        <v>0</v>
      </c>
      <c r="BD157" s="189">
        <f t="shared" ca="1" si="55"/>
        <v>0</v>
      </c>
      <c r="BE157" s="189">
        <f t="shared" ca="1" si="55"/>
        <v>0</v>
      </c>
      <c r="BF157" s="189">
        <f t="shared" ref="BF157:BL157" ca="1" si="60">IF((AND(BF$6&gt;=$I157,BF$6&lt;=$J157)),$L157,0)</f>
        <v>0</v>
      </c>
      <c r="BG157" s="189">
        <f t="shared" ca="1" si="60"/>
        <v>0</v>
      </c>
      <c r="BH157" s="189">
        <f t="shared" ca="1" si="60"/>
        <v>0</v>
      </c>
      <c r="BI157" s="189">
        <f t="shared" ca="1" si="60"/>
        <v>0</v>
      </c>
      <c r="BJ157" s="189">
        <f t="shared" ca="1" si="60"/>
        <v>0</v>
      </c>
      <c r="BK157" s="189">
        <f t="shared" ca="1" si="60"/>
        <v>0</v>
      </c>
      <c r="BL157" s="189">
        <f t="shared" ca="1" si="60"/>
        <v>0</v>
      </c>
    </row>
    <row r="158" spans="1:64" s="182" customFormat="1" ht="30" hidden="1" customHeight="1">
      <c r="A158" s="183"/>
      <c r="B158" s="196" t="s">
        <v>495</v>
      </c>
      <c r="C158" s="265" t="s">
        <v>478</v>
      </c>
      <c r="D158" s="187" t="e">
        <f>VLOOKUP(B158,'Resource Demand '!$C$4:$X$110,8,FALSE)</f>
        <v>#N/A</v>
      </c>
      <c r="E158" s="196" t="s">
        <v>495</v>
      </c>
      <c r="F158" s="196" t="s">
        <v>164</v>
      </c>
      <c r="G158" s="196" t="s">
        <v>181</v>
      </c>
      <c r="H158" s="228"/>
      <c r="I158" s="197">
        <v>43130</v>
      </c>
      <c r="J158" s="197">
        <v>43152</v>
      </c>
      <c r="K158" s="197"/>
      <c r="L158" s="252">
        <v>1</v>
      </c>
      <c r="M158" s="189">
        <f t="shared" ref="M158:M162" ca="1" si="61">IF((AND(M$6&gt;=$I158,M$6&lt;=$J158)),$L158,0)</f>
        <v>0</v>
      </c>
      <c r="N158" s="189">
        <f t="shared" ref="N158:V162" ca="1" si="62">IF((AND(N$6&gt;=$I158,N$6&lt;=$J158)),$L158,0)</f>
        <v>0</v>
      </c>
      <c r="O158" s="189">
        <f t="shared" ca="1" si="62"/>
        <v>0</v>
      </c>
      <c r="P158" s="189">
        <f t="shared" ca="1" si="62"/>
        <v>0</v>
      </c>
      <c r="Q158" s="189">
        <f t="shared" ca="1" si="62"/>
        <v>0</v>
      </c>
      <c r="R158" s="189">
        <f t="shared" ca="1" si="62"/>
        <v>0</v>
      </c>
      <c r="S158" s="189">
        <f t="shared" ca="1" si="62"/>
        <v>0</v>
      </c>
      <c r="T158" s="189">
        <f t="shared" ca="1" si="62"/>
        <v>0</v>
      </c>
      <c r="U158" s="189">
        <f t="shared" ca="1" si="62"/>
        <v>0</v>
      </c>
      <c r="V158" s="189">
        <f t="shared" ca="1" si="62"/>
        <v>0</v>
      </c>
      <c r="W158" s="189">
        <f t="shared" ref="W158:AF162" ca="1" si="63">IF((AND(W$6&gt;=$I158,W$6&lt;=$J158)),$L158,0)</f>
        <v>0</v>
      </c>
      <c r="X158" s="189">
        <f t="shared" ca="1" si="63"/>
        <v>0</v>
      </c>
      <c r="Y158" s="189">
        <f t="shared" ca="1" si="63"/>
        <v>0</v>
      </c>
      <c r="Z158" s="189">
        <f t="shared" ca="1" si="63"/>
        <v>0</v>
      </c>
      <c r="AA158" s="189">
        <f t="shared" ca="1" si="63"/>
        <v>0</v>
      </c>
      <c r="AB158" s="189">
        <f t="shared" ca="1" si="63"/>
        <v>0</v>
      </c>
      <c r="AC158" s="189">
        <f t="shared" ca="1" si="63"/>
        <v>0</v>
      </c>
      <c r="AD158" s="189">
        <f t="shared" ca="1" si="63"/>
        <v>0</v>
      </c>
      <c r="AE158" s="189">
        <f t="shared" ca="1" si="63"/>
        <v>0</v>
      </c>
      <c r="AF158" s="189">
        <f t="shared" ca="1" si="63"/>
        <v>0</v>
      </c>
      <c r="AG158" s="189">
        <f t="shared" ref="AG158:AP160" ca="1" si="64">IF((AND(AG$6&gt;=$I158,AG$6&lt;=$J158)),$L158,0)</f>
        <v>0</v>
      </c>
      <c r="AH158" s="189">
        <f t="shared" ca="1" si="64"/>
        <v>0</v>
      </c>
      <c r="AI158" s="189">
        <f t="shared" ca="1" si="64"/>
        <v>0</v>
      </c>
      <c r="AJ158" s="189">
        <f t="shared" ca="1" si="64"/>
        <v>0</v>
      </c>
      <c r="AK158" s="189">
        <f t="shared" ca="1" si="64"/>
        <v>0</v>
      </c>
      <c r="AL158" s="189">
        <f t="shared" ca="1" si="64"/>
        <v>0</v>
      </c>
      <c r="AM158" s="189">
        <f t="shared" ca="1" si="64"/>
        <v>0</v>
      </c>
      <c r="AN158" s="189">
        <f t="shared" ca="1" si="64"/>
        <v>0</v>
      </c>
      <c r="AO158" s="189">
        <f t="shared" ca="1" si="64"/>
        <v>0</v>
      </c>
      <c r="AP158" s="189">
        <f t="shared" ca="1" si="64"/>
        <v>0</v>
      </c>
      <c r="AQ158" s="189">
        <f t="shared" ref="AQ158:AZ159" ca="1" si="65">IF((AND(AQ$6&gt;=$I158,AQ$6&lt;=$J158)),$L158,0)</f>
        <v>0</v>
      </c>
      <c r="AR158" s="189">
        <f t="shared" ca="1" si="65"/>
        <v>0</v>
      </c>
      <c r="AS158" s="189">
        <f t="shared" ca="1" si="65"/>
        <v>0</v>
      </c>
      <c r="AT158" s="189">
        <f t="shared" ca="1" si="65"/>
        <v>0</v>
      </c>
      <c r="AU158" s="189">
        <f t="shared" ca="1" si="65"/>
        <v>0</v>
      </c>
      <c r="AV158" s="189">
        <f t="shared" ca="1" si="65"/>
        <v>0</v>
      </c>
      <c r="AW158" s="189">
        <f t="shared" ca="1" si="65"/>
        <v>0</v>
      </c>
      <c r="AX158" s="189">
        <f t="shared" ca="1" si="65"/>
        <v>0</v>
      </c>
      <c r="AY158" s="189">
        <f t="shared" ca="1" si="65"/>
        <v>0</v>
      </c>
      <c r="AZ158" s="189">
        <f t="shared" ca="1" si="65"/>
        <v>0</v>
      </c>
      <c r="BA158" s="189">
        <f t="shared" ref="BA158:BL159" ca="1" si="66">IF((AND(BA$6&gt;=$I158,BA$6&lt;=$J158)),$L158,0)</f>
        <v>0</v>
      </c>
      <c r="BB158" s="189">
        <f t="shared" ca="1" si="66"/>
        <v>0</v>
      </c>
      <c r="BC158" s="189">
        <f t="shared" ca="1" si="66"/>
        <v>0</v>
      </c>
      <c r="BD158" s="189">
        <f t="shared" ca="1" si="66"/>
        <v>0</v>
      </c>
      <c r="BE158" s="189">
        <f t="shared" ca="1" si="66"/>
        <v>0</v>
      </c>
      <c r="BF158" s="189">
        <f t="shared" ca="1" si="66"/>
        <v>0</v>
      </c>
      <c r="BG158" s="189">
        <f t="shared" ca="1" si="66"/>
        <v>0</v>
      </c>
      <c r="BH158" s="189">
        <f t="shared" ca="1" si="66"/>
        <v>0</v>
      </c>
      <c r="BI158" s="189">
        <f t="shared" ca="1" si="66"/>
        <v>0</v>
      </c>
      <c r="BJ158" s="189">
        <f t="shared" ca="1" si="66"/>
        <v>0</v>
      </c>
      <c r="BK158" s="189">
        <f t="shared" ca="1" si="66"/>
        <v>0</v>
      </c>
      <c r="BL158" s="189">
        <f t="shared" ca="1" si="66"/>
        <v>0</v>
      </c>
    </row>
    <row r="159" spans="1:64" s="182" customFormat="1" ht="30" hidden="1" customHeight="1">
      <c r="A159" s="183"/>
      <c r="B159" s="196" t="s">
        <v>496</v>
      </c>
      <c r="C159" s="265" t="s">
        <v>478</v>
      </c>
      <c r="D159" s="187" t="e">
        <f>VLOOKUP(B159,'Resource Demand '!$C$4:$X$110,8,FALSE)</f>
        <v>#N/A</v>
      </c>
      <c r="E159" s="266" t="s">
        <v>497</v>
      </c>
      <c r="F159" s="196" t="s">
        <v>180</v>
      </c>
      <c r="G159" s="196" t="s">
        <v>181</v>
      </c>
      <c r="H159" s="228"/>
      <c r="I159" s="197">
        <v>43136</v>
      </c>
      <c r="J159" s="197">
        <v>43159</v>
      </c>
      <c r="K159" s="197"/>
      <c r="L159" s="252">
        <v>0.75</v>
      </c>
      <c r="M159" s="189">
        <f t="shared" ca="1" si="61"/>
        <v>0</v>
      </c>
      <c r="N159" s="189">
        <f t="shared" ca="1" si="62"/>
        <v>0</v>
      </c>
      <c r="O159" s="189">
        <f t="shared" ca="1" si="62"/>
        <v>0</v>
      </c>
      <c r="P159" s="189">
        <f t="shared" ca="1" si="62"/>
        <v>0</v>
      </c>
      <c r="Q159" s="189">
        <f t="shared" ca="1" si="62"/>
        <v>0</v>
      </c>
      <c r="R159" s="189">
        <f t="shared" ca="1" si="62"/>
        <v>0</v>
      </c>
      <c r="S159" s="189">
        <f t="shared" ca="1" si="62"/>
        <v>0</v>
      </c>
      <c r="T159" s="189">
        <f t="shared" ca="1" si="62"/>
        <v>0</v>
      </c>
      <c r="U159" s="189">
        <f t="shared" ca="1" si="62"/>
        <v>0</v>
      </c>
      <c r="V159" s="189">
        <f t="shared" ca="1" si="62"/>
        <v>0</v>
      </c>
      <c r="W159" s="189">
        <f t="shared" ca="1" si="63"/>
        <v>0</v>
      </c>
      <c r="X159" s="189">
        <f t="shared" ca="1" si="63"/>
        <v>0</v>
      </c>
      <c r="Y159" s="189">
        <f t="shared" ca="1" si="63"/>
        <v>0</v>
      </c>
      <c r="Z159" s="189">
        <f t="shared" ca="1" si="63"/>
        <v>0</v>
      </c>
      <c r="AA159" s="189">
        <f t="shared" ca="1" si="63"/>
        <v>0</v>
      </c>
      <c r="AB159" s="189">
        <f t="shared" ca="1" si="63"/>
        <v>0</v>
      </c>
      <c r="AC159" s="189">
        <f t="shared" ca="1" si="63"/>
        <v>0</v>
      </c>
      <c r="AD159" s="189">
        <f t="shared" ca="1" si="63"/>
        <v>0</v>
      </c>
      <c r="AE159" s="189">
        <f t="shared" ca="1" si="63"/>
        <v>0</v>
      </c>
      <c r="AF159" s="189">
        <f t="shared" ca="1" si="63"/>
        <v>0</v>
      </c>
      <c r="AG159" s="189">
        <f t="shared" ca="1" si="64"/>
        <v>0</v>
      </c>
      <c r="AH159" s="189">
        <f t="shared" ca="1" si="64"/>
        <v>0</v>
      </c>
      <c r="AI159" s="189">
        <f t="shared" ca="1" si="64"/>
        <v>0</v>
      </c>
      <c r="AJ159" s="189">
        <f t="shared" ca="1" si="64"/>
        <v>0</v>
      </c>
      <c r="AK159" s="189">
        <f t="shared" ca="1" si="64"/>
        <v>0</v>
      </c>
      <c r="AL159" s="189">
        <f t="shared" ca="1" si="64"/>
        <v>0</v>
      </c>
      <c r="AM159" s="189">
        <f t="shared" ca="1" si="64"/>
        <v>0</v>
      </c>
      <c r="AN159" s="189">
        <f t="shared" ca="1" si="64"/>
        <v>0</v>
      </c>
      <c r="AO159" s="189">
        <f t="shared" ca="1" si="64"/>
        <v>0</v>
      </c>
      <c r="AP159" s="189">
        <f t="shared" ca="1" si="64"/>
        <v>0</v>
      </c>
      <c r="AQ159" s="189">
        <f t="shared" ca="1" si="65"/>
        <v>0</v>
      </c>
      <c r="AR159" s="189">
        <f t="shared" ca="1" si="65"/>
        <v>0</v>
      </c>
      <c r="AS159" s="189">
        <f t="shared" ref="AQ159:AZ162" ca="1" si="67">IF((AND(AS$6&gt;=$I159,AS$6&lt;=$J159)),$L159,0)</f>
        <v>0</v>
      </c>
      <c r="AT159" s="189">
        <f t="shared" ca="1" si="67"/>
        <v>0</v>
      </c>
      <c r="AU159" s="189">
        <f t="shared" ca="1" si="67"/>
        <v>0</v>
      </c>
      <c r="AV159" s="189">
        <f t="shared" ca="1" si="67"/>
        <v>0</v>
      </c>
      <c r="AW159" s="189">
        <f t="shared" ca="1" si="67"/>
        <v>0</v>
      </c>
      <c r="AX159" s="189">
        <f t="shared" ca="1" si="67"/>
        <v>0</v>
      </c>
      <c r="AY159" s="189">
        <f t="shared" ca="1" si="67"/>
        <v>0</v>
      </c>
      <c r="AZ159" s="189">
        <f t="shared" ca="1" si="67"/>
        <v>0</v>
      </c>
      <c r="BA159" s="189">
        <f t="shared" ca="1" si="66"/>
        <v>0</v>
      </c>
      <c r="BB159" s="189">
        <f t="shared" ca="1" si="66"/>
        <v>0</v>
      </c>
      <c r="BC159" s="189">
        <f t="shared" ca="1" si="66"/>
        <v>0</v>
      </c>
      <c r="BD159" s="189">
        <f t="shared" ca="1" si="66"/>
        <v>0</v>
      </c>
      <c r="BE159" s="189">
        <f t="shared" ca="1" si="66"/>
        <v>0</v>
      </c>
      <c r="BF159" s="189">
        <f t="shared" ca="1" si="66"/>
        <v>0</v>
      </c>
      <c r="BG159" s="189">
        <f t="shared" ca="1" si="66"/>
        <v>0</v>
      </c>
      <c r="BH159" s="189">
        <f t="shared" ca="1" si="66"/>
        <v>0</v>
      </c>
      <c r="BI159" s="189">
        <f t="shared" ca="1" si="66"/>
        <v>0</v>
      </c>
      <c r="BJ159" s="189">
        <f t="shared" ca="1" si="66"/>
        <v>0</v>
      </c>
      <c r="BK159" s="189">
        <f t="shared" ca="1" si="66"/>
        <v>0</v>
      </c>
      <c r="BL159" s="189">
        <f t="shared" ref="BA159:BL162" ca="1" si="68">IF((AND(BL$6&gt;=$I159,BL$6&lt;=$J159)),$L159,0)</f>
        <v>0</v>
      </c>
    </row>
    <row r="160" spans="1:64" s="182" customFormat="1" ht="30" hidden="1" customHeight="1">
      <c r="A160" s="183"/>
      <c r="B160" s="196" t="s">
        <v>495</v>
      </c>
      <c r="C160" s="265" t="s">
        <v>478</v>
      </c>
      <c r="D160" s="187" t="e">
        <f>VLOOKUP(B160,'Resource Demand '!$C$4:$X$110,8,FALSE)</f>
        <v>#N/A</v>
      </c>
      <c r="E160" s="266" t="s">
        <v>495</v>
      </c>
      <c r="F160" s="196" t="s">
        <v>222</v>
      </c>
      <c r="G160" s="196" t="s">
        <v>181</v>
      </c>
      <c r="H160" s="228"/>
      <c r="I160" s="197">
        <v>43145</v>
      </c>
      <c r="J160" s="197">
        <v>43182</v>
      </c>
      <c r="K160" s="197"/>
      <c r="L160" s="252">
        <v>0.2</v>
      </c>
      <c r="M160" s="189">
        <f t="shared" ca="1" si="61"/>
        <v>0.2</v>
      </c>
      <c r="N160" s="189">
        <f t="shared" ca="1" si="62"/>
        <v>0</v>
      </c>
      <c r="O160" s="189">
        <f t="shared" ca="1" si="62"/>
        <v>0</v>
      </c>
      <c r="P160" s="189">
        <f t="shared" ca="1" si="62"/>
        <v>0</v>
      </c>
      <c r="Q160" s="189">
        <f t="shared" ca="1" si="62"/>
        <v>0</v>
      </c>
      <c r="R160" s="189">
        <f t="shared" ca="1" si="62"/>
        <v>0</v>
      </c>
      <c r="S160" s="189">
        <f t="shared" ca="1" si="62"/>
        <v>0</v>
      </c>
      <c r="T160" s="189">
        <f t="shared" ca="1" si="62"/>
        <v>0</v>
      </c>
      <c r="U160" s="189">
        <f t="shared" ca="1" si="62"/>
        <v>0</v>
      </c>
      <c r="V160" s="189">
        <f t="shared" ca="1" si="62"/>
        <v>0</v>
      </c>
      <c r="W160" s="189">
        <f t="shared" ca="1" si="63"/>
        <v>0</v>
      </c>
      <c r="X160" s="189">
        <f t="shared" ca="1" si="63"/>
        <v>0</v>
      </c>
      <c r="Y160" s="189">
        <f t="shared" ca="1" si="63"/>
        <v>0</v>
      </c>
      <c r="Z160" s="189">
        <f t="shared" ca="1" si="63"/>
        <v>0</v>
      </c>
      <c r="AA160" s="189">
        <f t="shared" ca="1" si="63"/>
        <v>0</v>
      </c>
      <c r="AB160" s="189">
        <f t="shared" ca="1" si="63"/>
        <v>0</v>
      </c>
      <c r="AC160" s="189">
        <f t="shared" ca="1" si="63"/>
        <v>0</v>
      </c>
      <c r="AD160" s="189">
        <f t="shared" ca="1" si="63"/>
        <v>0</v>
      </c>
      <c r="AE160" s="189">
        <f t="shared" ca="1" si="63"/>
        <v>0</v>
      </c>
      <c r="AF160" s="189">
        <f t="shared" ca="1" si="63"/>
        <v>0</v>
      </c>
      <c r="AG160" s="189">
        <f t="shared" ca="1" si="64"/>
        <v>0</v>
      </c>
      <c r="AH160" s="189">
        <f t="shared" ca="1" si="64"/>
        <v>0</v>
      </c>
      <c r="AI160" s="189">
        <f t="shared" ca="1" si="64"/>
        <v>0</v>
      </c>
      <c r="AJ160" s="189">
        <f t="shared" ca="1" si="64"/>
        <v>0</v>
      </c>
      <c r="AK160" s="189">
        <f t="shared" ca="1" si="64"/>
        <v>0</v>
      </c>
      <c r="AL160" s="189">
        <f t="shared" ca="1" si="64"/>
        <v>0</v>
      </c>
      <c r="AM160" s="189">
        <f t="shared" ca="1" si="64"/>
        <v>0</v>
      </c>
      <c r="AN160" s="189">
        <f t="shared" ca="1" si="64"/>
        <v>0</v>
      </c>
      <c r="AO160" s="189">
        <f t="shared" ca="1" si="64"/>
        <v>0</v>
      </c>
      <c r="AP160" s="189">
        <f t="shared" ref="AG160:AP162" ca="1" si="69">IF((AND(AP$6&gt;=$I160,AP$6&lt;=$J160)),$L160,0)</f>
        <v>0</v>
      </c>
      <c r="AQ160" s="189">
        <f t="shared" ca="1" si="67"/>
        <v>0</v>
      </c>
      <c r="AR160" s="189">
        <f t="shared" ca="1" si="67"/>
        <v>0</v>
      </c>
      <c r="AS160" s="189">
        <f t="shared" ca="1" si="67"/>
        <v>0</v>
      </c>
      <c r="AT160" s="189">
        <f t="shared" ca="1" si="67"/>
        <v>0</v>
      </c>
      <c r="AU160" s="189">
        <f t="shared" ca="1" si="67"/>
        <v>0</v>
      </c>
      <c r="AV160" s="189">
        <f t="shared" ca="1" si="67"/>
        <v>0</v>
      </c>
      <c r="AW160" s="189">
        <f t="shared" ca="1" si="67"/>
        <v>0</v>
      </c>
      <c r="AX160" s="189">
        <f t="shared" ca="1" si="67"/>
        <v>0</v>
      </c>
      <c r="AY160" s="189">
        <f t="shared" ca="1" si="67"/>
        <v>0</v>
      </c>
      <c r="AZ160" s="189">
        <f t="shared" ca="1" si="67"/>
        <v>0</v>
      </c>
      <c r="BA160" s="189">
        <f t="shared" ca="1" si="68"/>
        <v>0</v>
      </c>
      <c r="BB160" s="189">
        <f t="shared" ca="1" si="68"/>
        <v>0</v>
      </c>
      <c r="BC160" s="189">
        <f t="shared" ca="1" si="68"/>
        <v>0</v>
      </c>
      <c r="BD160" s="189">
        <f t="shared" ca="1" si="68"/>
        <v>0</v>
      </c>
      <c r="BE160" s="189">
        <f t="shared" ca="1" si="68"/>
        <v>0</v>
      </c>
      <c r="BF160" s="189">
        <f t="shared" ca="1" si="68"/>
        <v>0</v>
      </c>
      <c r="BG160" s="189">
        <f t="shared" ca="1" si="68"/>
        <v>0</v>
      </c>
      <c r="BH160" s="189">
        <f t="shared" ca="1" si="68"/>
        <v>0</v>
      </c>
      <c r="BI160" s="189">
        <f t="shared" ca="1" si="68"/>
        <v>0</v>
      </c>
      <c r="BJ160" s="189">
        <f t="shared" ca="1" si="68"/>
        <v>0</v>
      </c>
      <c r="BK160" s="189">
        <f t="shared" ca="1" si="68"/>
        <v>0</v>
      </c>
      <c r="BL160" s="189">
        <f t="shared" ca="1" si="68"/>
        <v>0</v>
      </c>
    </row>
    <row r="161" spans="1:64" s="182" customFormat="1" ht="30" hidden="1" customHeight="1">
      <c r="A161" s="183"/>
      <c r="B161" s="196" t="s">
        <v>495</v>
      </c>
      <c r="C161" s="265" t="s">
        <v>478</v>
      </c>
      <c r="D161" s="187" t="e">
        <f>VLOOKUP(B161,'Resource Demand '!$C$4:$X$110,8,FALSE)</f>
        <v>#N/A</v>
      </c>
      <c r="E161" s="266" t="s">
        <v>495</v>
      </c>
      <c r="F161" s="196" t="s">
        <v>192</v>
      </c>
      <c r="G161" s="196" t="s">
        <v>181</v>
      </c>
      <c r="H161" s="228"/>
      <c r="I161" s="197">
        <v>43145</v>
      </c>
      <c r="J161" s="197">
        <v>43182</v>
      </c>
      <c r="K161" s="197"/>
      <c r="L161" s="252">
        <v>0.2</v>
      </c>
      <c r="M161" s="189">
        <f t="shared" ca="1" si="61"/>
        <v>0.2</v>
      </c>
      <c r="N161" s="189">
        <f t="shared" ca="1" si="62"/>
        <v>0</v>
      </c>
      <c r="O161" s="189">
        <f t="shared" ca="1" si="62"/>
        <v>0</v>
      </c>
      <c r="P161" s="189">
        <f t="shared" ca="1" si="62"/>
        <v>0</v>
      </c>
      <c r="Q161" s="189">
        <f t="shared" ca="1" si="62"/>
        <v>0</v>
      </c>
      <c r="R161" s="189">
        <f t="shared" ca="1" si="62"/>
        <v>0</v>
      </c>
      <c r="S161" s="189">
        <f t="shared" ca="1" si="62"/>
        <v>0</v>
      </c>
      <c r="T161" s="189">
        <f t="shared" ca="1" si="62"/>
        <v>0</v>
      </c>
      <c r="U161" s="189">
        <f t="shared" ca="1" si="62"/>
        <v>0</v>
      </c>
      <c r="V161" s="189">
        <f t="shared" ca="1" si="62"/>
        <v>0</v>
      </c>
      <c r="W161" s="189">
        <f t="shared" ca="1" si="63"/>
        <v>0</v>
      </c>
      <c r="X161" s="189">
        <f t="shared" ca="1" si="63"/>
        <v>0</v>
      </c>
      <c r="Y161" s="189">
        <f t="shared" ca="1" si="63"/>
        <v>0</v>
      </c>
      <c r="Z161" s="189">
        <f t="shared" ca="1" si="63"/>
        <v>0</v>
      </c>
      <c r="AA161" s="189">
        <f t="shared" ca="1" si="63"/>
        <v>0</v>
      </c>
      <c r="AB161" s="189">
        <f t="shared" ca="1" si="63"/>
        <v>0</v>
      </c>
      <c r="AC161" s="189">
        <f t="shared" ca="1" si="63"/>
        <v>0</v>
      </c>
      <c r="AD161" s="189">
        <f t="shared" ca="1" si="63"/>
        <v>0</v>
      </c>
      <c r="AE161" s="189">
        <f t="shared" ca="1" si="63"/>
        <v>0</v>
      </c>
      <c r="AF161" s="189">
        <f t="shared" ca="1" si="63"/>
        <v>0</v>
      </c>
      <c r="AG161" s="189">
        <f t="shared" ca="1" si="69"/>
        <v>0</v>
      </c>
      <c r="AH161" s="189">
        <f t="shared" ca="1" si="69"/>
        <v>0</v>
      </c>
      <c r="AI161" s="189">
        <f t="shared" ca="1" si="69"/>
        <v>0</v>
      </c>
      <c r="AJ161" s="189">
        <f t="shared" ca="1" si="69"/>
        <v>0</v>
      </c>
      <c r="AK161" s="189">
        <f t="shared" ca="1" si="69"/>
        <v>0</v>
      </c>
      <c r="AL161" s="189">
        <f t="shared" ca="1" si="69"/>
        <v>0</v>
      </c>
      <c r="AM161" s="189">
        <f t="shared" ca="1" si="69"/>
        <v>0</v>
      </c>
      <c r="AN161" s="189">
        <f t="shared" ca="1" si="69"/>
        <v>0</v>
      </c>
      <c r="AO161" s="189">
        <f t="shared" ca="1" si="69"/>
        <v>0</v>
      </c>
      <c r="AP161" s="189">
        <f t="shared" ca="1" si="69"/>
        <v>0</v>
      </c>
      <c r="AQ161" s="189">
        <f t="shared" ca="1" si="67"/>
        <v>0</v>
      </c>
      <c r="AR161" s="189">
        <f t="shared" ca="1" si="67"/>
        <v>0</v>
      </c>
      <c r="AS161" s="189">
        <f t="shared" ca="1" si="67"/>
        <v>0</v>
      </c>
      <c r="AT161" s="189">
        <f t="shared" ca="1" si="67"/>
        <v>0</v>
      </c>
      <c r="AU161" s="189">
        <f t="shared" ca="1" si="67"/>
        <v>0</v>
      </c>
      <c r="AV161" s="189">
        <f t="shared" ca="1" si="67"/>
        <v>0</v>
      </c>
      <c r="AW161" s="189">
        <f t="shared" ca="1" si="67"/>
        <v>0</v>
      </c>
      <c r="AX161" s="189">
        <f t="shared" ca="1" si="67"/>
        <v>0</v>
      </c>
      <c r="AY161" s="189">
        <f t="shared" ca="1" si="67"/>
        <v>0</v>
      </c>
      <c r="AZ161" s="189">
        <f t="shared" ca="1" si="67"/>
        <v>0</v>
      </c>
      <c r="BA161" s="189">
        <f t="shared" ca="1" si="68"/>
        <v>0</v>
      </c>
      <c r="BB161" s="189">
        <f t="shared" ca="1" si="68"/>
        <v>0</v>
      </c>
      <c r="BC161" s="189">
        <f t="shared" ca="1" si="68"/>
        <v>0</v>
      </c>
      <c r="BD161" s="189">
        <f t="shared" ca="1" si="68"/>
        <v>0</v>
      </c>
      <c r="BE161" s="189">
        <f t="shared" ca="1" si="68"/>
        <v>0</v>
      </c>
      <c r="BF161" s="189">
        <f t="shared" ca="1" si="68"/>
        <v>0</v>
      </c>
      <c r="BG161" s="189">
        <f t="shared" ca="1" si="68"/>
        <v>0</v>
      </c>
      <c r="BH161" s="189">
        <f t="shared" ca="1" si="68"/>
        <v>0</v>
      </c>
      <c r="BI161" s="189">
        <f t="shared" ca="1" si="68"/>
        <v>0</v>
      </c>
      <c r="BJ161" s="189">
        <f t="shared" ca="1" si="68"/>
        <v>0</v>
      </c>
      <c r="BK161" s="189">
        <f t="shared" ca="1" si="68"/>
        <v>0</v>
      </c>
      <c r="BL161" s="189">
        <f t="shared" ca="1" si="68"/>
        <v>0</v>
      </c>
    </row>
    <row r="162" spans="1:64" s="182" customFormat="1" ht="30" hidden="1" customHeight="1">
      <c r="A162" s="183"/>
      <c r="B162" s="196" t="s">
        <v>495</v>
      </c>
      <c r="C162" s="265" t="s">
        <v>478</v>
      </c>
      <c r="D162" s="187" t="e">
        <f>VLOOKUP(B162,'Resource Demand '!$C$4:$X$110,8,FALSE)</f>
        <v>#N/A</v>
      </c>
      <c r="E162" s="266" t="s">
        <v>495</v>
      </c>
      <c r="F162" s="196" t="s">
        <v>180</v>
      </c>
      <c r="G162" s="196" t="s">
        <v>181</v>
      </c>
      <c r="H162" s="228"/>
      <c r="I162" s="197">
        <v>43136</v>
      </c>
      <c r="J162" s="197">
        <v>43182</v>
      </c>
      <c r="K162" s="197"/>
      <c r="L162" s="252">
        <v>0.2</v>
      </c>
      <c r="M162" s="189">
        <f t="shared" ca="1" si="61"/>
        <v>0.2</v>
      </c>
      <c r="N162" s="189">
        <f t="shared" ca="1" si="62"/>
        <v>0</v>
      </c>
      <c r="O162" s="189">
        <f t="shared" ca="1" si="62"/>
        <v>0</v>
      </c>
      <c r="P162" s="189">
        <f t="shared" ca="1" si="62"/>
        <v>0</v>
      </c>
      <c r="Q162" s="189">
        <f t="shared" ca="1" si="62"/>
        <v>0</v>
      </c>
      <c r="R162" s="189">
        <f t="shared" ca="1" si="62"/>
        <v>0</v>
      </c>
      <c r="S162" s="189">
        <f t="shared" ca="1" si="62"/>
        <v>0</v>
      </c>
      <c r="T162" s="189">
        <f t="shared" ca="1" si="62"/>
        <v>0</v>
      </c>
      <c r="U162" s="189">
        <f t="shared" ca="1" si="62"/>
        <v>0</v>
      </c>
      <c r="V162" s="189">
        <f t="shared" ca="1" si="62"/>
        <v>0</v>
      </c>
      <c r="W162" s="189">
        <f t="shared" ca="1" si="63"/>
        <v>0</v>
      </c>
      <c r="X162" s="189">
        <f t="shared" ca="1" si="63"/>
        <v>0</v>
      </c>
      <c r="Y162" s="189">
        <f t="shared" ca="1" si="63"/>
        <v>0</v>
      </c>
      <c r="Z162" s="189">
        <f t="shared" ca="1" si="63"/>
        <v>0</v>
      </c>
      <c r="AA162" s="189">
        <f t="shared" ca="1" si="63"/>
        <v>0</v>
      </c>
      <c r="AB162" s="189">
        <f t="shared" ca="1" si="63"/>
        <v>0</v>
      </c>
      <c r="AC162" s="189">
        <f t="shared" ca="1" si="63"/>
        <v>0</v>
      </c>
      <c r="AD162" s="189">
        <f t="shared" ca="1" si="63"/>
        <v>0</v>
      </c>
      <c r="AE162" s="189">
        <f t="shared" ca="1" si="63"/>
        <v>0</v>
      </c>
      <c r="AF162" s="189">
        <f t="shared" ca="1" si="63"/>
        <v>0</v>
      </c>
      <c r="AG162" s="189">
        <f t="shared" ca="1" si="69"/>
        <v>0</v>
      </c>
      <c r="AH162" s="189">
        <f t="shared" ca="1" si="69"/>
        <v>0</v>
      </c>
      <c r="AI162" s="189">
        <f t="shared" ca="1" si="69"/>
        <v>0</v>
      </c>
      <c r="AJ162" s="189">
        <f t="shared" ca="1" si="69"/>
        <v>0</v>
      </c>
      <c r="AK162" s="189">
        <f t="shared" ca="1" si="69"/>
        <v>0</v>
      </c>
      <c r="AL162" s="189">
        <f t="shared" ca="1" si="69"/>
        <v>0</v>
      </c>
      <c r="AM162" s="189">
        <f t="shared" ca="1" si="69"/>
        <v>0</v>
      </c>
      <c r="AN162" s="189">
        <f t="shared" ca="1" si="69"/>
        <v>0</v>
      </c>
      <c r="AO162" s="189">
        <f t="shared" ca="1" si="69"/>
        <v>0</v>
      </c>
      <c r="AP162" s="189">
        <f t="shared" ca="1" si="69"/>
        <v>0</v>
      </c>
      <c r="AQ162" s="189">
        <f t="shared" ca="1" si="67"/>
        <v>0</v>
      </c>
      <c r="AR162" s="189">
        <f t="shared" ca="1" si="67"/>
        <v>0</v>
      </c>
      <c r="AS162" s="189">
        <f t="shared" ca="1" si="67"/>
        <v>0</v>
      </c>
      <c r="AT162" s="189">
        <f t="shared" ca="1" si="67"/>
        <v>0</v>
      </c>
      <c r="AU162" s="189">
        <f t="shared" ca="1" si="67"/>
        <v>0</v>
      </c>
      <c r="AV162" s="189">
        <f t="shared" ca="1" si="67"/>
        <v>0</v>
      </c>
      <c r="AW162" s="189">
        <f t="shared" ca="1" si="67"/>
        <v>0</v>
      </c>
      <c r="AX162" s="189">
        <f t="shared" ca="1" si="67"/>
        <v>0</v>
      </c>
      <c r="AY162" s="189">
        <f t="shared" ca="1" si="67"/>
        <v>0</v>
      </c>
      <c r="AZ162" s="189">
        <f t="shared" ca="1" si="67"/>
        <v>0</v>
      </c>
      <c r="BA162" s="189">
        <f t="shared" ca="1" si="68"/>
        <v>0</v>
      </c>
      <c r="BB162" s="189">
        <f t="shared" ca="1" si="68"/>
        <v>0</v>
      </c>
      <c r="BC162" s="189">
        <f t="shared" ca="1" si="68"/>
        <v>0</v>
      </c>
      <c r="BD162" s="189">
        <f t="shared" ca="1" si="68"/>
        <v>0</v>
      </c>
      <c r="BE162" s="189">
        <f t="shared" ca="1" si="68"/>
        <v>0</v>
      </c>
      <c r="BF162" s="189">
        <f t="shared" ca="1" si="68"/>
        <v>0</v>
      </c>
      <c r="BG162" s="189">
        <f t="shared" ca="1" si="68"/>
        <v>0</v>
      </c>
      <c r="BH162" s="189">
        <f t="shared" ca="1" si="68"/>
        <v>0</v>
      </c>
      <c r="BI162" s="189">
        <f t="shared" ca="1" si="68"/>
        <v>0</v>
      </c>
      <c r="BJ162" s="189">
        <f t="shared" ca="1" si="68"/>
        <v>0</v>
      </c>
      <c r="BK162" s="189">
        <f t="shared" ca="1" si="68"/>
        <v>0</v>
      </c>
      <c r="BL162" s="189">
        <f t="shared" ca="1" si="68"/>
        <v>0</v>
      </c>
    </row>
  </sheetData>
  <autoFilter ref="A7:BL162">
    <filterColumn colId="3">
      <filters>
        <filter val="Prudential"/>
      </filters>
    </filterColumn>
  </autoFilter>
  <conditionalFormatting sqref="M8:BL17 M100:BL100 M70:BL78 M23:BL58 M81:BL98 M103:BL107 M112:BL113 M60:BL68 M19:BL21 M139:BL162 M115:BL115">
    <cfRule type="cellIs" dxfId="36" priority="79" operator="greaterThan">
      <formula>0</formula>
    </cfRule>
  </conditionalFormatting>
  <conditionalFormatting sqref="M108:BL108">
    <cfRule type="cellIs" dxfId="35" priority="37" operator="greaterThan">
      <formula>0</formula>
    </cfRule>
  </conditionalFormatting>
  <conditionalFormatting sqref="M22:BL22">
    <cfRule type="cellIs" dxfId="34" priority="36" operator="greaterThan">
      <formula>0</formula>
    </cfRule>
  </conditionalFormatting>
  <conditionalFormatting sqref="M109:BL109">
    <cfRule type="cellIs" dxfId="33" priority="35" operator="greaterThan">
      <formula>0</formula>
    </cfRule>
  </conditionalFormatting>
  <conditionalFormatting sqref="M110:BL110">
    <cfRule type="cellIs" dxfId="32" priority="34" operator="greaterThan">
      <formula>0</formula>
    </cfRule>
  </conditionalFormatting>
  <conditionalFormatting sqref="M111:BL111">
    <cfRule type="cellIs" dxfId="31" priority="33" operator="greaterThan">
      <formula>0</formula>
    </cfRule>
  </conditionalFormatting>
  <conditionalFormatting sqref="M79:BL79">
    <cfRule type="cellIs" dxfId="30" priority="32" operator="greaterThan">
      <formula>0</formula>
    </cfRule>
  </conditionalFormatting>
  <conditionalFormatting sqref="M80:BL80">
    <cfRule type="cellIs" dxfId="29" priority="31" operator="greaterThan">
      <formula>0</formula>
    </cfRule>
  </conditionalFormatting>
  <conditionalFormatting sqref="M99:BL99">
    <cfRule type="cellIs" dxfId="28" priority="30" operator="greaterThan">
      <formula>0</formula>
    </cfRule>
  </conditionalFormatting>
  <conditionalFormatting sqref="M101:BL101">
    <cfRule type="cellIs" dxfId="27" priority="29" operator="greaterThan">
      <formula>0</formula>
    </cfRule>
  </conditionalFormatting>
  <conditionalFormatting sqref="M102:BL102">
    <cfRule type="cellIs" dxfId="26" priority="28" operator="greaterThan">
      <formula>0</formula>
    </cfRule>
  </conditionalFormatting>
  <conditionalFormatting sqref="M69:BL69">
    <cfRule type="cellIs" dxfId="25" priority="27" operator="greaterThan">
      <formula>0</formula>
    </cfRule>
  </conditionalFormatting>
  <conditionalFormatting sqref="M59:BL59">
    <cfRule type="cellIs" dxfId="24" priority="26" operator="greaterThan">
      <formula>0</formula>
    </cfRule>
  </conditionalFormatting>
  <conditionalFormatting sqref="M18:BL18">
    <cfRule type="cellIs" dxfId="23" priority="25" operator="greaterThan">
      <formula>0</formula>
    </cfRule>
  </conditionalFormatting>
  <conditionalFormatting sqref="M116:BL116 M122:BL122">
    <cfRule type="cellIs" dxfId="22" priority="24" operator="greaterThan">
      <formula>0</formula>
    </cfRule>
  </conditionalFormatting>
  <conditionalFormatting sqref="M121:BL121">
    <cfRule type="cellIs" dxfId="21" priority="23" operator="greaterThan">
      <formula>0</formula>
    </cfRule>
  </conditionalFormatting>
  <conditionalFormatting sqref="M117:BL117">
    <cfRule type="cellIs" dxfId="20" priority="22" operator="greaterThan">
      <formula>0</formula>
    </cfRule>
  </conditionalFormatting>
  <conditionalFormatting sqref="M118:BL118">
    <cfRule type="cellIs" dxfId="19" priority="21" operator="greaterThan">
      <formula>0</formula>
    </cfRule>
  </conditionalFormatting>
  <conditionalFormatting sqref="M120:BL120">
    <cfRule type="cellIs" dxfId="18" priority="20" operator="greaterThan">
      <formula>0</formula>
    </cfRule>
  </conditionalFormatting>
  <conditionalFormatting sqref="M119:BL119">
    <cfRule type="cellIs" dxfId="17" priority="19" operator="greaterThan">
      <formula>0</formula>
    </cfRule>
  </conditionalFormatting>
  <conditionalFormatting sqref="M138:BL138">
    <cfRule type="cellIs" dxfId="16" priority="17" operator="greaterThan">
      <formula>0</formula>
    </cfRule>
  </conditionalFormatting>
  <conditionalFormatting sqref="M123:BL123">
    <cfRule type="cellIs" dxfId="15" priority="16" operator="greaterThan">
      <formula>0</formula>
    </cfRule>
  </conditionalFormatting>
  <conditionalFormatting sqref="M135:BL135">
    <cfRule type="cellIs" dxfId="14" priority="15" operator="greaterThan">
      <formula>0</formula>
    </cfRule>
  </conditionalFormatting>
  <conditionalFormatting sqref="M130:BL130">
    <cfRule type="cellIs" dxfId="13" priority="14" operator="greaterThan">
      <formula>0</formula>
    </cfRule>
  </conditionalFormatting>
  <conditionalFormatting sqref="M129:BL129">
    <cfRule type="cellIs" dxfId="12" priority="13" operator="greaterThan">
      <formula>0</formula>
    </cfRule>
  </conditionalFormatting>
  <conditionalFormatting sqref="M128:BL128">
    <cfRule type="cellIs" dxfId="11" priority="12" operator="greaterThan">
      <formula>0</formula>
    </cfRule>
  </conditionalFormatting>
  <conditionalFormatting sqref="M127:BL127">
    <cfRule type="cellIs" dxfId="10" priority="11" operator="greaterThan">
      <formula>0</formula>
    </cfRule>
  </conditionalFormatting>
  <conditionalFormatting sqref="M126:BL126">
    <cfRule type="cellIs" dxfId="9" priority="10" operator="greaterThan">
      <formula>0</formula>
    </cfRule>
  </conditionalFormatting>
  <conditionalFormatting sqref="M125:BL125">
    <cfRule type="cellIs" dxfId="8" priority="9" operator="greaterThan">
      <formula>0</formula>
    </cfRule>
  </conditionalFormatting>
  <conditionalFormatting sqref="M124:BL124">
    <cfRule type="cellIs" dxfId="7" priority="8" operator="greaterThan">
      <formula>0</formula>
    </cfRule>
  </conditionalFormatting>
  <conditionalFormatting sqref="M133:BL133">
    <cfRule type="cellIs" dxfId="6" priority="7" operator="greaterThan">
      <formula>0</formula>
    </cfRule>
  </conditionalFormatting>
  <conditionalFormatting sqref="M132:BL132">
    <cfRule type="cellIs" dxfId="5" priority="6" operator="greaterThan">
      <formula>0</formula>
    </cfRule>
  </conditionalFormatting>
  <conditionalFormatting sqref="M131:BL131">
    <cfRule type="cellIs" dxfId="4" priority="5" operator="greaterThan">
      <formula>0</formula>
    </cfRule>
  </conditionalFormatting>
  <conditionalFormatting sqref="M134:BL134">
    <cfRule type="cellIs" dxfId="3" priority="4" operator="greaterThan">
      <formula>0</formula>
    </cfRule>
  </conditionalFormatting>
  <conditionalFormatting sqref="M114:BL114">
    <cfRule type="cellIs" dxfId="2" priority="3" operator="greaterThan">
      <formula>0</formula>
    </cfRule>
  </conditionalFormatting>
  <conditionalFormatting sqref="M136:BL136">
    <cfRule type="cellIs" dxfId="1" priority="2" operator="greaterThan">
      <formula>0</formula>
    </cfRule>
  </conditionalFormatting>
  <conditionalFormatting sqref="M137:BL137">
    <cfRule type="cellIs" dxfId="0" priority="1" operator="greaterThan">
      <formula>0</formula>
    </cfRule>
  </conditionalFormatting>
  <dataValidations count="1">
    <dataValidation type="list" allowBlank="1" showInputMessage="1" showErrorMessage="1" sqref="F8:F127 F130:F162">
      <formula1>EmployeeName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RA-Billing Plan</vt:lpstr>
      <vt:lpstr>Pivot</vt:lpstr>
      <vt:lpstr>POCs &amp; Projects</vt:lpstr>
      <vt:lpstr>Sheet1</vt:lpstr>
      <vt:lpstr>Dashboard</vt:lpstr>
      <vt:lpstr>GIC RPA Resources Master</vt:lpstr>
      <vt:lpstr>Resource Demand </vt:lpstr>
      <vt:lpstr>RA - Suspect &amp; Hold </vt:lpstr>
      <vt:lpstr>Resource Deployment List</vt:lpstr>
      <vt:lpstr>Accounts</vt:lpstr>
      <vt:lpstr>DoNotDelete</vt:lpstr>
      <vt:lpstr>PlanScope</vt:lpstr>
      <vt:lpstr>Resource Utilization</vt:lpstr>
      <vt:lpstr>Hiring Sheet</vt:lpstr>
      <vt:lpstr>Account</vt:lpstr>
      <vt:lpstr>EmployeeName</vt:lpstr>
      <vt:lpstr>OpportunityType</vt:lpstr>
      <vt:lpstr>RA</vt:lpstr>
      <vt:lpstr>ResourceName</vt:lpstr>
      <vt:lpstr>ResourceStatus1</vt:lpstr>
      <vt:lpstr>RoleType</vt:lpstr>
      <vt:lpstr>SaleStage</vt:lpstr>
      <vt:lpstr>status</vt:lpstr>
      <vt:lpstr>StatusofTicket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Sumeet Hooda</dc:creator>
  <cp:lastModifiedBy>GIC</cp:lastModifiedBy>
  <cp:lastPrinted>2018-02-02T04:42:51Z</cp:lastPrinted>
  <dcterms:created xsi:type="dcterms:W3CDTF">2017-06-30T19:25:26Z</dcterms:created>
  <dcterms:modified xsi:type="dcterms:W3CDTF">2018-03-23T04:32:51Z</dcterms:modified>
</cp:coreProperties>
</file>