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hanPasupuleti\Downloads\"/>
    </mc:Choice>
  </mc:AlternateContent>
  <xr:revisionPtr revIDLastSave="0" documentId="13_ncr:1_{83224394-020B-400F-8A2B-FD61CF59D0F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Ingestion_Timings" sheetId="1" r:id="rId1"/>
    <sheet name="No. of Tasks" sheetId="2" r:id="rId2"/>
    <sheet name="Cost" sheetId="3" r:id="rId3"/>
    <sheet name="AWS_Resourc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C13" i="3"/>
  <c r="B13" i="3"/>
  <c r="C29" i="3"/>
  <c r="B29" i="3"/>
  <c r="C13" i="2"/>
</calcChain>
</file>

<file path=xl/sharedStrings.xml><?xml version="1.0" encoding="utf-8"?>
<sst xmlns="http://schemas.openxmlformats.org/spreadsheetml/2006/main" count="126" uniqueCount="108">
  <si>
    <t>nifi job</t>
  </si>
  <si>
    <t>datasource_month</t>
  </si>
  <si>
    <t>start-time</t>
  </si>
  <si>
    <t>end-time</t>
  </si>
  <si>
    <t>Total_time (hh:mm:ss)</t>
  </si>
  <si>
    <t>no. of tasks</t>
  </si>
  <si>
    <t>Total no of Files</t>
  </si>
  <si>
    <t>stage-1 ingestion</t>
  </si>
  <si>
    <t>stage-2 ingestion</t>
  </si>
  <si>
    <t>stage-3 (MSQ's)</t>
  </si>
  <si>
    <t>Total_time</t>
  </si>
  <si>
    <t>Dedicated</t>
  </si>
  <si>
    <t>Shared-Tagged</t>
  </si>
  <si>
    <t>Shared-untagged</t>
  </si>
  <si>
    <t>veeam-bkp</t>
  </si>
  <si>
    <t>Marketplace-Dedicated</t>
  </si>
  <si>
    <t>30secs</t>
  </si>
  <si>
    <t>Marketplace shared tagged</t>
  </si>
  <si>
    <t>Marketplace shared untagged</t>
  </si>
  <si>
    <t>premium-support</t>
  </si>
  <si>
    <t>stage-3 scripts</t>
  </si>
  <si>
    <t>shared_untagged</t>
  </si>
  <si>
    <t>Veeam_backup</t>
  </si>
  <si>
    <t>5 mins</t>
  </si>
  <si>
    <t>Marketplace_shared_untagged</t>
  </si>
  <si>
    <t>Premium_support</t>
  </si>
  <si>
    <t>Total_no_of_hours</t>
  </si>
  <si>
    <t>Timings</t>
  </si>
  <si>
    <t>Stage_1</t>
  </si>
  <si>
    <t>stage_1 validation</t>
  </si>
  <si>
    <t>Product_matadata</t>
  </si>
  <si>
    <t>2 mins</t>
  </si>
  <si>
    <t>Stage_2</t>
  </si>
  <si>
    <t>Stage_2_validation</t>
  </si>
  <si>
    <t>Usagestart Vs billing</t>
  </si>
  <si>
    <t>1 mins</t>
  </si>
  <si>
    <t>stage_3 scripts</t>
  </si>
  <si>
    <t xml:space="preserve">Stage_3 </t>
  </si>
  <si>
    <t>Stage_3_validation</t>
  </si>
  <si>
    <t>Executive dashboards</t>
  </si>
  <si>
    <t xml:space="preserve">5 mins </t>
  </si>
  <si>
    <t>Total ingestion timings</t>
  </si>
  <si>
    <t>ingestion_starttime</t>
  </si>
  <si>
    <t>ingestion_endtime</t>
  </si>
  <si>
    <t>file_count</t>
  </si>
  <si>
    <t>duration</t>
  </si>
  <si>
    <t>total_net_unblended_cost</t>
  </si>
  <si>
    <t>total_unblended_cost</t>
  </si>
  <si>
    <t>presto - total_net_unblended_cost</t>
  </si>
  <si>
    <t>presto - total_unblended_cost</t>
  </si>
  <si>
    <t>stage-1</t>
  </si>
  <si>
    <t>0,000,000</t>
  </si>
  <si>
    <t xml:space="preserve">stage-2 </t>
  </si>
  <si>
    <t>allocation_buckets</t>
  </si>
  <si>
    <t>line_item_net_unblended_cost</t>
  </si>
  <si>
    <t>net_amortized_cost</t>
  </si>
  <si>
    <t>DEDICATED-TAGGED</t>
  </si>
  <si>
    <t>MARKETPLACE</t>
  </si>
  <si>
    <t>PREMIUM-SUPPORT</t>
  </si>
  <si>
    <t>SHARED-TAGGED</t>
  </si>
  <si>
    <t>SHARED-UNCLASSIFIED</t>
  </si>
  <si>
    <t>VEEAM-S3-BUCKETS</t>
  </si>
  <si>
    <t>Total</t>
  </si>
  <si>
    <t>stage-3</t>
  </si>
  <si>
    <t>distribution</t>
  </si>
  <si>
    <t>net_unblended_cost</t>
  </si>
  <si>
    <t>TOTAL</t>
  </si>
  <si>
    <t>Job_name</t>
  </si>
  <si>
    <t>Start_time</t>
  </si>
  <si>
    <t>End_time</t>
  </si>
  <si>
    <t>Duration</t>
  </si>
  <si>
    <t>database_rds</t>
  </si>
  <si>
    <t>ec2_instance</t>
  </si>
  <si>
    <t>ecr</t>
  </si>
  <si>
    <t>lambda</t>
  </si>
  <si>
    <t>nacl</t>
  </si>
  <si>
    <t>network_subnets</t>
  </si>
  <si>
    <t>routetable</t>
  </si>
  <si>
    <t>s3</t>
  </si>
  <si>
    <t>snapshots</t>
  </si>
  <si>
    <t>volumes</t>
  </si>
  <si>
    <t>vpc</t>
  </si>
  <si>
    <t>botx_cost_generation_upgrade</t>
  </si>
  <si>
    <t>underutilized_cost</t>
  </si>
  <si>
    <t>underutilized_rds_cost</t>
  </si>
  <si>
    <t>dedicated</t>
  </si>
  <si>
    <t>marketplace_dedicated</t>
  </si>
  <si>
    <t>marketplace_shared_tagged</t>
  </si>
  <si>
    <t>marketplace_shared_untagged</t>
  </si>
  <si>
    <t>premium_support</t>
  </si>
  <si>
    <t>shared_tagged</t>
  </si>
  <si>
    <t>shared_untagged_unresolved</t>
  </si>
  <si>
    <t>veeam_dedicated</t>
  </si>
  <si>
    <t>veeam_shared</t>
  </si>
  <si>
    <t>veeam_shared_untagged</t>
  </si>
  <si>
    <t>3 mints</t>
  </si>
  <si>
    <t>1 mints</t>
  </si>
  <si>
    <t>30 sec</t>
  </si>
  <si>
    <t>1 min</t>
  </si>
  <si>
    <t>30 secs</t>
  </si>
  <si>
    <t>DEC</t>
  </si>
  <si>
    <t>2 mints</t>
  </si>
  <si>
    <t>9 mins</t>
  </si>
  <si>
    <t>7 mins</t>
  </si>
  <si>
    <t>13 mins</t>
  </si>
  <si>
    <t>1hr 57 mins 33 secs</t>
  </si>
  <si>
    <t>16 mins</t>
  </si>
  <si>
    <t xml:space="preserve">2 hr 50 mins 33 secs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</si>
</sst>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ptos Narrow"/>
      <family val="2"/>
    </font>
    <font>
      <sz val="7"/>
      <color rgb="FFF4F5F8"/>
      <name val="Segoe U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21" fontId="1" fillId="0" borderId="1" xfId="0" applyNumberFormat="1" applyFont="1" applyBorder="1" applyAlignment="1">
      <alignment wrapText="1"/>
    </xf>
    <xf numFmtId="21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20" fontId="1" fillId="0" borderId="1" xfId="0" applyNumberFormat="1" applyFont="1" applyBorder="1"/>
    <xf numFmtId="0" fontId="1" fillId="3" borderId="1" xfId="0" applyFont="1" applyFill="1" applyBorder="1"/>
    <xf numFmtId="20" fontId="1" fillId="0" borderId="0" xfId="0" applyNumberFormat="1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4" borderId="1" xfId="0" applyFill="1" applyBorder="1"/>
    <xf numFmtId="164" fontId="0" fillId="4" borderId="1" xfId="0" applyNumberFormat="1" applyFill="1" applyBorder="1"/>
    <xf numFmtId="0" fontId="4" fillId="5" borderId="1" xfId="0" applyFont="1" applyFill="1" applyBorder="1"/>
    <xf numFmtId="21" fontId="4" fillId="5" borderId="1" xfId="0" applyNumberFormat="1" applyFont="1" applyFill="1" applyBorder="1"/>
    <xf numFmtId="20" fontId="0" fillId="0" borderId="0" xfId="0" applyNumberFormat="1"/>
    <xf numFmtId="0" fontId="2" fillId="0" borderId="0" xfId="0" applyFont="1"/>
    <xf numFmtId="4" fontId="1" fillId="2" borderId="1" xfId="0" applyNumberFormat="1" applyFont="1" applyFill="1" applyBorder="1"/>
    <xf numFmtId="22" fontId="0" fillId="0" borderId="0" xfId="0" applyNumberFormat="1"/>
    <xf numFmtId="21" fontId="0" fillId="0" borderId="0" xfId="0" applyNumberFormat="1"/>
    <xf numFmtId="0" fontId="1" fillId="2" borderId="4" xfId="0" applyFont="1" applyFill="1" applyBorder="1"/>
    <xf numFmtId="4" fontId="1" fillId="6" borderId="1" xfId="0" applyNumberFormat="1" applyFont="1" applyFill="1" applyBorder="1"/>
    <xf numFmtId="21" fontId="0" fillId="4" borderId="1" xfId="0" applyNumberFormat="1" applyFill="1" applyBorder="1"/>
    <xf numFmtId="0" fontId="3" fillId="0" borderId="1" xfId="0" applyFont="1" applyBorder="1"/>
    <xf numFmtId="164" fontId="6" fillId="0" borderId="0" xfId="0" applyNumberFormat="1" applyFont="1"/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22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opLeftCell="A22" workbookViewId="0">
      <selection activeCell="D34" sqref="D34"/>
    </sheetView>
  </sheetViews>
  <sheetFormatPr defaultColWidth="18.54296875" defaultRowHeight="14.5" x14ac:dyDescent="0.35"/>
  <cols>
    <col min="1" max="1" width="30.26953125" customWidth="1"/>
    <col min="2" max="2" width="18.7265625" customWidth="1"/>
    <col min="3" max="3" width="9" bestFit="1" customWidth="1"/>
    <col min="4" max="4" width="11.1796875" bestFit="1" customWidth="1"/>
    <col min="5" max="5" width="19.81640625" bestFit="1" customWidth="1"/>
    <col min="6" max="6" width="10.453125" bestFit="1" customWidth="1"/>
    <col min="7" max="7" width="14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</row>
    <row r="2" spans="1:15" ht="14.5" customHeight="1" x14ac:dyDescent="0.35">
      <c r="A2" s="3" t="s">
        <v>7</v>
      </c>
      <c r="B2" s="44" t="s">
        <v>100</v>
      </c>
      <c r="C2" s="4">
        <v>0.49258101851851854</v>
      </c>
      <c r="D2" s="5">
        <v>0.57421296296296298</v>
      </c>
      <c r="E2" s="5">
        <f>D2-C2</f>
        <v>8.1631944444444438E-2</v>
      </c>
      <c r="F2" s="6">
        <v>28</v>
      </c>
      <c r="G2" s="7">
        <v>272</v>
      </c>
      <c r="H2" s="2"/>
      <c r="I2" s="2"/>
      <c r="J2" s="2"/>
      <c r="K2" s="2"/>
      <c r="L2" s="2"/>
      <c r="M2" s="2"/>
      <c r="N2" s="2"/>
      <c r="O2" s="2"/>
    </row>
    <row r="3" spans="1:15" x14ac:dyDescent="0.35">
      <c r="A3" s="8"/>
      <c r="B3" s="44"/>
      <c r="C3" s="6"/>
      <c r="D3" s="6"/>
      <c r="E3" s="6"/>
      <c r="F3" s="6"/>
      <c r="G3" s="2"/>
      <c r="H3" s="2"/>
      <c r="I3" s="2"/>
      <c r="J3" s="2"/>
      <c r="K3" s="2"/>
      <c r="L3" s="2"/>
      <c r="M3" s="2"/>
      <c r="N3" s="2"/>
      <c r="O3" s="2"/>
    </row>
    <row r="4" spans="1:15" x14ac:dyDescent="0.35">
      <c r="A4" s="3" t="s">
        <v>8</v>
      </c>
      <c r="B4" s="44"/>
      <c r="C4" s="5">
        <v>0.5766782407407407</v>
      </c>
      <c r="D4" s="5">
        <v>0.58166666666666667</v>
      </c>
      <c r="E4" s="41" t="s">
        <v>103</v>
      </c>
      <c r="F4" s="6">
        <v>23</v>
      </c>
      <c r="G4" s="2"/>
      <c r="H4" s="2"/>
      <c r="I4" s="17"/>
      <c r="J4" s="17"/>
      <c r="K4" s="17"/>
      <c r="L4" s="2"/>
      <c r="M4" s="2"/>
      <c r="N4" s="2"/>
      <c r="O4" s="2"/>
    </row>
    <row r="5" spans="1:15" x14ac:dyDescent="0.35">
      <c r="A5" s="9"/>
      <c r="B5" s="10"/>
      <c r="C5" s="9"/>
      <c r="D5" s="9"/>
      <c r="E5" s="9"/>
      <c r="F5" s="9"/>
      <c r="G5" s="2"/>
      <c r="H5" s="2"/>
      <c r="I5" s="2"/>
      <c r="J5" s="2"/>
      <c r="K5" s="2"/>
      <c r="L5" s="2"/>
      <c r="M5" s="2"/>
      <c r="N5" s="2"/>
      <c r="O5" s="2"/>
    </row>
    <row r="6" spans="1:15" x14ac:dyDescent="0.35">
      <c r="A6" s="9"/>
      <c r="B6" s="10"/>
      <c r="C6" s="9"/>
      <c r="D6" s="9"/>
      <c r="E6" s="2"/>
      <c r="F6" s="9"/>
      <c r="G6" s="2"/>
      <c r="H6" s="17"/>
      <c r="I6" s="17"/>
      <c r="J6" s="17"/>
      <c r="K6" s="17"/>
      <c r="L6" s="2"/>
      <c r="M6" s="2"/>
      <c r="N6" s="2"/>
      <c r="O6" s="2"/>
    </row>
    <row r="7" spans="1:15" x14ac:dyDescent="0.35">
      <c r="A7" s="9"/>
      <c r="B7" s="10"/>
      <c r="C7" s="9"/>
      <c r="D7" s="9"/>
      <c r="E7" s="9"/>
      <c r="F7" s="9"/>
      <c r="G7" s="2"/>
      <c r="H7" s="17"/>
      <c r="I7" s="17"/>
      <c r="J7" s="17"/>
      <c r="K7" s="17"/>
      <c r="L7" s="2"/>
      <c r="M7" s="2"/>
      <c r="N7" s="2"/>
      <c r="O7" s="2"/>
    </row>
    <row r="8" spans="1:15" x14ac:dyDescent="0.35">
      <c r="A8" s="9"/>
      <c r="B8" s="10"/>
      <c r="C8" s="9"/>
      <c r="D8" s="9"/>
      <c r="E8" s="9"/>
      <c r="F8" s="9"/>
      <c r="G8" s="2"/>
      <c r="H8" s="2"/>
      <c r="I8" s="17"/>
      <c r="J8" s="17"/>
      <c r="K8" s="17"/>
      <c r="L8" s="2"/>
      <c r="M8" s="2"/>
      <c r="N8" s="2"/>
      <c r="O8" s="2"/>
    </row>
    <row r="9" spans="1:15" x14ac:dyDescent="0.35">
      <c r="A9" s="9"/>
      <c r="B9" s="9"/>
      <c r="C9" s="9"/>
      <c r="D9" s="9"/>
      <c r="E9" s="9"/>
      <c r="F9" s="9"/>
      <c r="G9" s="2"/>
      <c r="H9" s="17"/>
      <c r="I9" s="17"/>
      <c r="J9" s="17"/>
      <c r="K9" s="2"/>
      <c r="L9" s="2"/>
      <c r="M9" s="2"/>
      <c r="N9" s="2"/>
      <c r="O9" s="2"/>
    </row>
    <row r="10" spans="1:15" x14ac:dyDescent="0.35">
      <c r="A10" s="11" t="s">
        <v>9</v>
      </c>
      <c r="B10" s="1" t="s">
        <v>2</v>
      </c>
      <c r="C10" s="1" t="s">
        <v>3</v>
      </c>
      <c r="D10" s="1" t="s">
        <v>10</v>
      </c>
      <c r="E10" s="2"/>
      <c r="F10" s="9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5">
      <c r="A11" s="12" t="s">
        <v>11</v>
      </c>
      <c r="B11" s="15">
        <v>0.59254629629629629</v>
      </c>
      <c r="C11" s="15">
        <v>0.59462962962962962</v>
      </c>
      <c r="D11" s="3" t="s">
        <v>95</v>
      </c>
      <c r="E11" s="2"/>
      <c r="F11" s="9"/>
      <c r="G11" s="2"/>
      <c r="H11" s="17"/>
      <c r="I11" s="17"/>
      <c r="J11" s="17"/>
      <c r="K11" s="17"/>
      <c r="L11" s="2"/>
      <c r="M11" s="2"/>
      <c r="N11" s="2"/>
      <c r="O11" s="2"/>
    </row>
    <row r="12" spans="1:15" x14ac:dyDescent="0.35">
      <c r="A12" s="12" t="s">
        <v>12</v>
      </c>
      <c r="B12" s="15">
        <v>0.59462962962962962</v>
      </c>
      <c r="C12" s="15">
        <v>0.59532407407407406</v>
      </c>
      <c r="D12" s="13" t="s">
        <v>96</v>
      </c>
      <c r="E12" s="2"/>
      <c r="F12" s="9"/>
      <c r="G12" s="2"/>
      <c r="H12" s="17"/>
      <c r="I12" s="17"/>
      <c r="J12" s="17"/>
      <c r="K12" s="2"/>
      <c r="L12" s="2"/>
      <c r="M12" s="2"/>
      <c r="N12" s="2"/>
      <c r="O12" s="2"/>
    </row>
    <row r="13" spans="1:15" x14ac:dyDescent="0.35">
      <c r="A13" s="12" t="s">
        <v>13</v>
      </c>
      <c r="B13" s="15">
        <v>0.59532407407407406</v>
      </c>
      <c r="C13" s="15">
        <v>0.59671296296296295</v>
      </c>
      <c r="D13" s="3" t="s">
        <v>101</v>
      </c>
      <c r="E13" s="2"/>
      <c r="F13" s="9"/>
      <c r="G13" s="2"/>
      <c r="H13" s="2"/>
      <c r="I13" s="17"/>
      <c r="J13" s="17"/>
      <c r="K13" s="17"/>
      <c r="L13" s="2"/>
      <c r="M13" s="2"/>
      <c r="N13" s="2"/>
      <c r="O13" s="2"/>
    </row>
    <row r="14" spans="1:15" x14ac:dyDescent="0.35">
      <c r="A14" s="12" t="s">
        <v>14</v>
      </c>
      <c r="B14" s="15">
        <v>0.59671296296296295</v>
      </c>
      <c r="C14" s="15">
        <v>0.59787037037037039</v>
      </c>
      <c r="D14" s="13" t="s">
        <v>96</v>
      </c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5">
      <c r="A15" s="12" t="s">
        <v>15</v>
      </c>
      <c r="B15" s="15">
        <v>0.59787037037037039</v>
      </c>
      <c r="C15" s="15">
        <v>0.59787037037037039</v>
      </c>
      <c r="D15" s="13" t="s">
        <v>99</v>
      </c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5">
      <c r="A16" s="12" t="s">
        <v>17</v>
      </c>
      <c r="B16" s="15">
        <v>0.59787037037037039</v>
      </c>
      <c r="C16" s="15">
        <v>0.59856481481481483</v>
      </c>
      <c r="D16" s="13" t="s">
        <v>99</v>
      </c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5">
      <c r="A17" s="12" t="s">
        <v>18</v>
      </c>
      <c r="B17" s="15">
        <v>0.59856481481481483</v>
      </c>
      <c r="C17" s="15">
        <v>0.59925925925925927</v>
      </c>
      <c r="D17" s="3" t="s">
        <v>16</v>
      </c>
      <c r="E17" s="2"/>
      <c r="F17" s="9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5">
      <c r="A18" s="12" t="s">
        <v>19</v>
      </c>
      <c r="B18" s="15">
        <v>0.59925925925925927</v>
      </c>
      <c r="C18" s="15">
        <v>0.59925925925925927</v>
      </c>
      <c r="D18" s="14" t="s">
        <v>97</v>
      </c>
      <c r="E18" s="2"/>
      <c r="F18" s="9"/>
      <c r="G18" s="2"/>
      <c r="H18" s="2"/>
      <c r="I18" s="17"/>
      <c r="J18" s="17"/>
      <c r="K18" s="17"/>
      <c r="L18" s="2"/>
      <c r="M18" s="2"/>
      <c r="N18" s="2"/>
      <c r="O18" s="2"/>
    </row>
    <row r="19" spans="1:15" x14ac:dyDescent="0.35">
      <c r="A19" s="12"/>
      <c r="B19" s="13"/>
      <c r="C19" s="3"/>
      <c r="D19" s="3"/>
      <c r="E19" s="2"/>
      <c r="F19" s="9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9"/>
      <c r="B20" s="9"/>
      <c r="C20" s="9"/>
      <c r="D20" s="9"/>
      <c r="E20" s="9"/>
      <c r="F20" s="9"/>
      <c r="G20" s="2"/>
      <c r="H20" s="17"/>
      <c r="I20" s="17"/>
      <c r="J20" s="17"/>
      <c r="K20" s="2"/>
      <c r="L20" s="2"/>
      <c r="M20" s="2"/>
      <c r="N20" s="2"/>
      <c r="O20" s="2"/>
    </row>
    <row r="21" spans="1:15" x14ac:dyDescent="0.35">
      <c r="A21" s="11" t="s">
        <v>20</v>
      </c>
      <c r="B21" s="11" t="s">
        <v>2</v>
      </c>
      <c r="C21" s="11" t="s">
        <v>3</v>
      </c>
      <c r="D21" s="11" t="s">
        <v>10</v>
      </c>
      <c r="E21" s="2"/>
      <c r="F21" s="2"/>
      <c r="G21" s="2"/>
      <c r="H21" s="17"/>
      <c r="I21" s="17"/>
      <c r="J21" s="17"/>
      <c r="K21" s="17"/>
      <c r="L21" s="2"/>
      <c r="M21" s="2"/>
      <c r="N21" s="2"/>
      <c r="O21" s="2"/>
    </row>
    <row r="22" spans="1:15" x14ac:dyDescent="0.35">
      <c r="A22" s="12" t="s">
        <v>21</v>
      </c>
      <c r="B22" s="5">
        <v>0.58166666666666667</v>
      </c>
      <c r="C22" s="5">
        <v>0.59069444444444441</v>
      </c>
      <c r="D22" s="3" t="s">
        <v>104</v>
      </c>
      <c r="E22" s="2"/>
      <c r="F22" s="2"/>
      <c r="G22" s="2"/>
      <c r="H22" s="17"/>
      <c r="I22" s="17"/>
      <c r="J22" s="17"/>
      <c r="K22" s="17"/>
      <c r="L22" s="2"/>
      <c r="M22" s="2"/>
      <c r="N22" s="2"/>
      <c r="O22" s="2"/>
    </row>
    <row r="23" spans="1:15" x14ac:dyDescent="0.35">
      <c r="A23" s="12" t="s">
        <v>22</v>
      </c>
      <c r="B23" s="5">
        <v>0.59069444444444441</v>
      </c>
      <c r="C23" s="5">
        <v>0.59115740740740741</v>
      </c>
      <c r="D23" s="12" t="s">
        <v>96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5">
      <c r="A24" s="12" t="s">
        <v>24</v>
      </c>
      <c r="B24" s="15">
        <v>0.59115740740740741</v>
      </c>
      <c r="C24" s="15">
        <v>0.59185185185185185</v>
      </c>
      <c r="D24" s="12" t="s">
        <v>98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5">
      <c r="A25" s="12" t="s">
        <v>25</v>
      </c>
      <c r="B25" s="15">
        <v>0.59185185185185185</v>
      </c>
      <c r="C25" s="15">
        <v>0.59254629629629629</v>
      </c>
      <c r="D25" s="12" t="s">
        <v>98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5">
      <c r="A26" s="16"/>
      <c r="B26" s="12"/>
      <c r="C26" s="13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5">
      <c r="A28" s="11" t="s">
        <v>26</v>
      </c>
      <c r="B28" s="11" t="s">
        <v>27</v>
      </c>
      <c r="C28" s="2"/>
      <c r="D28" s="2"/>
      <c r="E28" s="18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5">
      <c r="A29" s="12" t="s">
        <v>28</v>
      </c>
      <c r="B29" s="12" t="s">
        <v>105</v>
      </c>
      <c r="C29" s="2"/>
      <c r="D29" s="2"/>
      <c r="E29" s="18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35">
      <c r="A30" s="12" t="s">
        <v>29</v>
      </c>
      <c r="B30" s="13" t="s">
        <v>23</v>
      </c>
      <c r="C30" s="17"/>
      <c r="D30" s="2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5">
      <c r="A31" s="12" t="s">
        <v>30</v>
      </c>
      <c r="B31" s="13" t="s">
        <v>31</v>
      </c>
      <c r="C31" s="34"/>
      <c r="D31" s="2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5">
      <c r="A32" s="12" t="s">
        <v>32</v>
      </c>
      <c r="B32" s="41" t="s">
        <v>103</v>
      </c>
      <c r="C32" s="2"/>
      <c r="D32" s="2"/>
      <c r="E32" s="18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5">
      <c r="A33" s="12" t="s">
        <v>33</v>
      </c>
      <c r="B33" s="13" t="s">
        <v>23</v>
      </c>
      <c r="C33" s="2"/>
      <c r="D33" s="2"/>
      <c r="E33" s="18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5">
      <c r="A34" s="12" t="s">
        <v>34</v>
      </c>
      <c r="B34" s="13" t="s">
        <v>35</v>
      </c>
      <c r="C34" s="2"/>
      <c r="D34" s="2"/>
      <c r="E34" s="18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5">
      <c r="A35" s="12" t="s">
        <v>36</v>
      </c>
      <c r="B35" s="13" t="s">
        <v>106</v>
      </c>
      <c r="C35" s="2"/>
      <c r="D35" s="2"/>
      <c r="E35" s="18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5">
      <c r="A36" s="12" t="s">
        <v>37</v>
      </c>
      <c r="B36" s="13" t="s">
        <v>102</v>
      </c>
      <c r="C36" s="2"/>
      <c r="D36" s="2"/>
      <c r="E36" s="18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5">
      <c r="A37" s="12" t="s">
        <v>38</v>
      </c>
      <c r="B37" s="13" t="s">
        <v>23</v>
      </c>
      <c r="C37" s="2"/>
      <c r="D37" s="2"/>
      <c r="E37" s="18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5">
      <c r="A38" s="12" t="s">
        <v>39</v>
      </c>
      <c r="B38" s="13" t="s">
        <v>40</v>
      </c>
      <c r="C38" s="2"/>
      <c r="D38" s="2"/>
      <c r="E38" s="18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5">
      <c r="A39" s="19" t="s">
        <v>41</v>
      </c>
      <c r="B39" s="20" t="s">
        <v>107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</sheetData>
  <mergeCells count="1"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21A0-526E-4932-8A43-8F8F90A2AD69}">
  <dimension ref="A1:L31"/>
  <sheetViews>
    <sheetView workbookViewId="0">
      <selection activeCell="A2" sqref="A2"/>
    </sheetView>
  </sheetViews>
  <sheetFormatPr defaultRowHeight="14.5" x14ac:dyDescent="0.35"/>
  <cols>
    <col min="1" max="2" width="18.26953125" style="24" bestFit="1" customWidth="1"/>
    <col min="3" max="3" width="8.7265625" style="26"/>
    <col min="4" max="4" width="8" style="28" bestFit="1" customWidth="1"/>
    <col min="6" max="6" width="17.08984375" bestFit="1" customWidth="1"/>
    <col min="7" max="7" width="16.36328125" bestFit="1" customWidth="1"/>
    <col min="8" max="9" width="17.81640625" bestFit="1" customWidth="1"/>
  </cols>
  <sheetData>
    <row r="1" spans="1:12" x14ac:dyDescent="0.35">
      <c r="A1" s="45" t="s">
        <v>42</v>
      </c>
      <c r="B1" s="45" t="s">
        <v>43</v>
      </c>
      <c r="C1" s="46" t="s">
        <v>44</v>
      </c>
      <c r="D1" s="47" t="s">
        <v>45</v>
      </c>
      <c r="H1" s="33"/>
      <c r="I1" s="33"/>
      <c r="J1" s="33"/>
      <c r="K1" s="33"/>
    </row>
    <row r="2" spans="1:12" x14ac:dyDescent="0.35">
      <c r="A2" s="48">
        <v>45638.492581018516</v>
      </c>
      <c r="B2" s="48">
        <v>45638.497673611113</v>
      </c>
      <c r="C2" s="22">
        <v>27</v>
      </c>
      <c r="D2" s="49">
        <v>0.30486111111111114</v>
      </c>
      <c r="J2" s="33"/>
      <c r="K2" s="33"/>
      <c r="L2" s="33"/>
    </row>
    <row r="3" spans="1:12" x14ac:dyDescent="0.35">
      <c r="A3" s="48">
        <v>45638.497743055559</v>
      </c>
      <c r="B3" s="48">
        <v>45638.502951388888</v>
      </c>
      <c r="C3" s="22">
        <v>27</v>
      </c>
      <c r="D3" s="49">
        <v>0.3125</v>
      </c>
      <c r="J3" s="33"/>
      <c r="K3" s="33"/>
    </row>
    <row r="4" spans="1:12" x14ac:dyDescent="0.35">
      <c r="A4" s="48">
        <v>45638.503009259257</v>
      </c>
      <c r="B4" s="48">
        <v>45638.508067129631</v>
      </c>
      <c r="C4" s="22">
        <v>27</v>
      </c>
      <c r="D4" s="49">
        <v>0.30277777777777776</v>
      </c>
      <c r="J4" s="33"/>
      <c r="K4" s="33"/>
    </row>
    <row r="5" spans="1:12" x14ac:dyDescent="0.35">
      <c r="A5" s="48">
        <v>45638.508101851854</v>
      </c>
      <c r="B5" s="48">
        <v>45638.513344907406</v>
      </c>
      <c r="C5" s="22">
        <v>27</v>
      </c>
      <c r="D5" s="49">
        <v>0.31458333333333333</v>
      </c>
      <c r="J5" s="33"/>
    </row>
    <row r="6" spans="1:12" x14ac:dyDescent="0.35">
      <c r="A6" s="48">
        <v>45638.513368055559</v>
      </c>
      <c r="B6" s="48">
        <v>45638.51840277778</v>
      </c>
      <c r="C6" s="22">
        <v>27</v>
      </c>
      <c r="D6" s="49">
        <v>0.30138888888888887</v>
      </c>
      <c r="J6" s="33"/>
      <c r="K6" s="33"/>
      <c r="L6" s="33"/>
    </row>
    <row r="7" spans="1:12" x14ac:dyDescent="0.35">
      <c r="A7" s="48">
        <v>45638.518472222226</v>
      </c>
      <c r="B7" s="48">
        <v>45638.523402777777</v>
      </c>
      <c r="C7" s="22">
        <v>27</v>
      </c>
      <c r="D7" s="49">
        <v>0.29583333333333334</v>
      </c>
    </row>
    <row r="8" spans="1:12" x14ac:dyDescent="0.35">
      <c r="A8" s="48">
        <v>45638.55300925926</v>
      </c>
      <c r="B8" s="48">
        <v>45638.556793981479</v>
      </c>
      <c r="C8" s="22">
        <v>3</v>
      </c>
      <c r="D8" s="49">
        <v>0.22708333333333333</v>
      </c>
    </row>
    <row r="9" spans="1:12" x14ac:dyDescent="0.35">
      <c r="A9" s="48">
        <v>45638.556863425925</v>
      </c>
      <c r="B9" s="48">
        <v>45638.560868055552</v>
      </c>
      <c r="C9" s="22">
        <v>27</v>
      </c>
      <c r="D9" s="49">
        <v>0.23958333333333334</v>
      </c>
    </row>
    <row r="10" spans="1:12" x14ac:dyDescent="0.35">
      <c r="A10" s="48">
        <v>45638.560914351852</v>
      </c>
      <c r="B10" s="48">
        <v>45638.565821759257</v>
      </c>
      <c r="C10" s="22">
        <v>27</v>
      </c>
      <c r="D10" s="49">
        <v>0.29444444444444445</v>
      </c>
    </row>
    <row r="11" spans="1:12" x14ac:dyDescent="0.35">
      <c r="A11" s="48">
        <v>45638.565891203703</v>
      </c>
      <c r="B11" s="48">
        <v>45638.570856481485</v>
      </c>
      <c r="C11" s="22">
        <v>27</v>
      </c>
      <c r="D11" s="49">
        <v>0.29722222222222222</v>
      </c>
    </row>
    <row r="12" spans="1:12" x14ac:dyDescent="0.35">
      <c r="A12" s="48">
        <v>45638.570937500001</v>
      </c>
      <c r="B12" s="48">
        <v>45638.574212962965</v>
      </c>
      <c r="C12" s="22">
        <v>26</v>
      </c>
      <c r="D12" s="49">
        <v>0.19652777777777777</v>
      </c>
    </row>
    <row r="13" spans="1:12" x14ac:dyDescent="0.35">
      <c r="A13" s="23"/>
      <c r="B13" s="23" t="s">
        <v>62</v>
      </c>
      <c r="C13" s="25">
        <f>SUM(C2:C12)</f>
        <v>272</v>
      </c>
      <c r="D13" s="27"/>
    </row>
    <row r="31" spans="2:3" x14ac:dyDescent="0.35">
      <c r="B31" s="42"/>
      <c r="C31" s="4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F8C1-E2DC-4640-9ECF-7CD1B16C3C03}">
  <dimension ref="A1:E30"/>
  <sheetViews>
    <sheetView workbookViewId="0">
      <selection activeCell="D13" sqref="D13"/>
    </sheetView>
  </sheetViews>
  <sheetFormatPr defaultRowHeight="14.5" x14ac:dyDescent="0.35"/>
  <cols>
    <col min="1" max="1" width="37.453125" customWidth="1"/>
    <col min="2" max="2" width="27" bestFit="1" customWidth="1"/>
    <col min="3" max="3" width="19.1796875" bestFit="1" customWidth="1"/>
    <col min="4" max="4" width="30.08984375" bestFit="1" customWidth="1"/>
    <col min="5" max="5" width="26.26953125" bestFit="1" customWidth="1"/>
  </cols>
  <sheetData>
    <row r="1" spans="1:5" x14ac:dyDescent="0.35">
      <c r="A1" s="12"/>
      <c r="B1" s="11" t="s">
        <v>46</v>
      </c>
      <c r="C1" s="11" t="s">
        <v>47</v>
      </c>
      <c r="D1" s="11" t="s">
        <v>48</v>
      </c>
      <c r="E1" s="11" t="s">
        <v>49</v>
      </c>
    </row>
    <row r="2" spans="1:5" x14ac:dyDescent="0.35">
      <c r="A2" s="12" t="s">
        <v>50</v>
      </c>
      <c r="B2" s="39">
        <v>2213669</v>
      </c>
      <c r="C2" s="39">
        <v>2213669</v>
      </c>
      <c r="D2" s="39">
        <v>2213669</v>
      </c>
      <c r="E2" s="39">
        <v>2213669</v>
      </c>
    </row>
    <row r="3" spans="1:5" x14ac:dyDescent="0.35">
      <c r="A3" s="2"/>
      <c r="B3" s="21" t="s">
        <v>51</v>
      </c>
      <c r="C3" s="21" t="s">
        <v>51</v>
      </c>
      <c r="D3" s="21" t="s">
        <v>51</v>
      </c>
      <c r="E3" s="21" t="s">
        <v>51</v>
      </c>
    </row>
    <row r="4" spans="1:5" x14ac:dyDescent="0.35">
      <c r="A4" s="2"/>
      <c r="B4" s="2"/>
      <c r="C4" s="2"/>
      <c r="D4" s="2"/>
      <c r="E4" s="2"/>
    </row>
    <row r="5" spans="1:5" x14ac:dyDescent="0.35">
      <c r="A5" s="12" t="s">
        <v>52</v>
      </c>
      <c r="B5" s="2"/>
      <c r="C5" s="2"/>
      <c r="D5" s="2"/>
      <c r="E5" s="2"/>
    </row>
    <row r="6" spans="1:5" x14ac:dyDescent="0.35">
      <c r="A6" s="11" t="s">
        <v>53</v>
      </c>
      <c r="B6" s="11" t="s">
        <v>54</v>
      </c>
      <c r="C6" s="11" t="s">
        <v>55</v>
      </c>
    </row>
    <row r="7" spans="1:5" x14ac:dyDescent="0.35">
      <c r="A7" t="s">
        <v>56</v>
      </c>
      <c r="B7">
        <v>580047.55773838598</v>
      </c>
      <c r="C7">
        <v>718381.84956280398</v>
      </c>
    </row>
    <row r="8" spans="1:5" x14ac:dyDescent="0.35">
      <c r="A8" t="s">
        <v>57</v>
      </c>
      <c r="B8">
        <v>21626.777913399899</v>
      </c>
      <c r="C8">
        <v>21626.777913399899</v>
      </c>
    </row>
    <row r="9" spans="1:5" x14ac:dyDescent="0.35">
      <c r="A9" t="s">
        <v>58</v>
      </c>
      <c r="B9">
        <v>635929.10473253299</v>
      </c>
      <c r="C9">
        <v>467602.51938236901</v>
      </c>
    </row>
    <row r="10" spans="1:5" x14ac:dyDescent="0.35">
      <c r="A10" t="s">
        <v>59</v>
      </c>
      <c r="B10">
        <v>211649.195291632</v>
      </c>
      <c r="C10">
        <v>442105.46045023698</v>
      </c>
    </row>
    <row r="11" spans="1:5" x14ac:dyDescent="0.35">
      <c r="A11" t="s">
        <v>60</v>
      </c>
      <c r="B11">
        <v>756408.255788879</v>
      </c>
      <c r="C11">
        <v>569164.326463982</v>
      </c>
    </row>
    <row r="12" spans="1:5" x14ac:dyDescent="0.35">
      <c r="A12" t="s">
        <v>61</v>
      </c>
      <c r="B12">
        <v>19217.565006594901</v>
      </c>
      <c r="C12">
        <v>19217.565006594901</v>
      </c>
    </row>
    <row r="13" spans="1:5" x14ac:dyDescent="0.35">
      <c r="A13" s="11" t="s">
        <v>62</v>
      </c>
      <c r="B13" s="35">
        <f>SUM(B7:B12)</f>
        <v>2224878.456471425</v>
      </c>
      <c r="C13" s="35">
        <f>SUM(C7:C12)</f>
        <v>2238098.4987793872</v>
      </c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12" t="s">
        <v>63</v>
      </c>
      <c r="B16" s="2"/>
      <c r="C16" s="2"/>
      <c r="D16" s="2"/>
      <c r="E16" s="2"/>
    </row>
    <row r="17" spans="1:5" x14ac:dyDescent="0.35">
      <c r="A17" s="11" t="s">
        <v>64</v>
      </c>
      <c r="B17" s="11" t="s">
        <v>65</v>
      </c>
      <c r="C17" s="11" t="s">
        <v>55</v>
      </c>
    </row>
    <row r="18" spans="1:5" x14ac:dyDescent="0.35">
      <c r="A18" t="s">
        <v>85</v>
      </c>
      <c r="B18">
        <v>580047.55773803103</v>
      </c>
      <c r="C18">
        <v>718381.84956227394</v>
      </c>
    </row>
    <row r="19" spans="1:5" x14ac:dyDescent="0.35">
      <c r="A19" t="s">
        <v>86</v>
      </c>
      <c r="B19">
        <v>4360.4819048999598</v>
      </c>
      <c r="C19">
        <v>4360.4819048999598</v>
      </c>
    </row>
    <row r="20" spans="1:5" x14ac:dyDescent="0.35">
      <c r="A20" t="s">
        <v>87</v>
      </c>
      <c r="B20">
        <v>2053.5629999999801</v>
      </c>
      <c r="C20">
        <v>2053.5629999999801</v>
      </c>
    </row>
    <row r="21" spans="1:5" x14ac:dyDescent="0.35">
      <c r="A21" t="s">
        <v>88</v>
      </c>
      <c r="B21">
        <v>15212.733008500099</v>
      </c>
      <c r="C21">
        <v>15212.733008499299</v>
      </c>
    </row>
    <row r="22" spans="1:5" x14ac:dyDescent="0.35">
      <c r="A22" t="s">
        <v>89</v>
      </c>
      <c r="B22">
        <v>635929.10473267001</v>
      </c>
      <c r="C22">
        <v>467602.51938240702</v>
      </c>
    </row>
    <row r="23" spans="1:5" x14ac:dyDescent="0.35">
      <c r="A23" t="s">
        <v>90</v>
      </c>
      <c r="B23">
        <v>211649.195291699</v>
      </c>
      <c r="C23">
        <v>442105.46044969402</v>
      </c>
    </row>
    <row r="24" spans="1:5" x14ac:dyDescent="0.35">
      <c r="A24" t="s">
        <v>21</v>
      </c>
      <c r="B24">
        <v>756231.78000068304</v>
      </c>
      <c r="C24">
        <v>568987.85032243002</v>
      </c>
    </row>
    <row r="25" spans="1:5" x14ac:dyDescent="0.35">
      <c r="A25" t="s">
        <v>91</v>
      </c>
      <c r="B25">
        <v>176.47578741449101</v>
      </c>
      <c r="C25">
        <v>176.47614125009099</v>
      </c>
    </row>
    <row r="26" spans="1:5" x14ac:dyDescent="0.35">
      <c r="A26" t="s">
        <v>92</v>
      </c>
      <c r="B26">
        <v>3386.9972557445299</v>
      </c>
      <c r="C26">
        <v>3386.9972557445299</v>
      </c>
    </row>
    <row r="27" spans="1:5" x14ac:dyDescent="0.35">
      <c r="A27" t="s">
        <v>93</v>
      </c>
      <c r="B27">
        <v>15825.601331571699</v>
      </c>
      <c r="C27">
        <v>15825.6013315726</v>
      </c>
    </row>
    <row r="28" spans="1:5" x14ac:dyDescent="0.35">
      <c r="A28" t="s">
        <v>94</v>
      </c>
      <c r="B28">
        <v>4.9664192707997099</v>
      </c>
      <c r="C28">
        <v>4.9664192707997099</v>
      </c>
    </row>
    <row r="29" spans="1:5" x14ac:dyDescent="0.35">
      <c r="A29" s="38" t="s">
        <v>66</v>
      </c>
      <c r="B29" s="35">
        <f>SUM(B18:B28)</f>
        <v>2224878.4564704844</v>
      </c>
      <c r="C29" s="35">
        <f>SUM(C18:C28)</f>
        <v>2238098.4987780419</v>
      </c>
      <c r="E29" s="2"/>
    </row>
    <row r="30" spans="1:5" x14ac:dyDescent="0.35">
      <c r="B30" s="2"/>
      <c r="C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B4EA-95D6-48F8-87DA-C6CBD3FA96CE}">
  <dimension ref="A1:M15"/>
  <sheetViews>
    <sheetView tabSelected="1" workbookViewId="0">
      <selection activeCell="C18" sqref="C18"/>
    </sheetView>
  </sheetViews>
  <sheetFormatPr defaultRowHeight="14.5" x14ac:dyDescent="0.35"/>
  <cols>
    <col min="1" max="1" width="15.453125" bestFit="1" customWidth="1"/>
    <col min="2" max="3" width="18.26953125" style="24" bestFit="1" customWidth="1"/>
    <col min="4" max="4" width="14.1796875" style="37" bestFit="1" customWidth="1"/>
    <col min="6" max="6" width="15.36328125" bestFit="1" customWidth="1"/>
    <col min="7" max="7" width="14.54296875" bestFit="1" customWidth="1"/>
    <col min="8" max="9" width="15.81640625" bestFit="1" customWidth="1"/>
    <col min="10" max="11" width="18.26953125" bestFit="1" customWidth="1"/>
    <col min="12" max="12" width="15.81640625" bestFit="1" customWidth="1"/>
  </cols>
  <sheetData>
    <row r="1" spans="1:13" x14ac:dyDescent="0.35">
      <c r="A1" s="29" t="s">
        <v>67</v>
      </c>
      <c r="B1" s="30" t="s">
        <v>68</v>
      </c>
      <c r="C1" s="30" t="s">
        <v>69</v>
      </c>
      <c r="D1" s="40" t="s">
        <v>70</v>
      </c>
    </row>
    <row r="2" spans="1:13" x14ac:dyDescent="0.35">
      <c r="A2" t="s">
        <v>71</v>
      </c>
      <c r="B2" s="36">
        <v>45638.236261574071</v>
      </c>
      <c r="C2" s="36">
        <v>45638.259918981479</v>
      </c>
      <c r="D2" s="37">
        <v>2.3657407407407408E-2</v>
      </c>
      <c r="J2" s="24"/>
      <c r="K2" s="24"/>
      <c r="L2" s="37"/>
    </row>
    <row r="3" spans="1:13" x14ac:dyDescent="0.35">
      <c r="A3" t="s">
        <v>72</v>
      </c>
      <c r="B3" s="36">
        <v>45638.145960648151</v>
      </c>
      <c r="C3" s="36">
        <v>45638.177534722221</v>
      </c>
      <c r="D3" s="37">
        <v>3.1574074074074074E-2</v>
      </c>
      <c r="J3" s="24"/>
      <c r="K3" s="24"/>
      <c r="L3" s="37"/>
    </row>
    <row r="4" spans="1:13" x14ac:dyDescent="0.35">
      <c r="A4" t="s">
        <v>73</v>
      </c>
      <c r="B4" s="36">
        <v>45638.236446759256</v>
      </c>
      <c r="C4" s="36">
        <v>45638.264756944445</v>
      </c>
      <c r="D4" s="37">
        <v>2.8310185185185185E-2</v>
      </c>
      <c r="J4" s="24"/>
      <c r="K4" s="24"/>
      <c r="L4" s="37"/>
      <c r="M4" s="37"/>
    </row>
    <row r="5" spans="1:13" x14ac:dyDescent="0.35">
      <c r="A5" t="s">
        <v>74</v>
      </c>
      <c r="B5" s="36">
        <v>45638.236377314817</v>
      </c>
      <c r="C5" s="36">
        <v>45638.266979166663</v>
      </c>
      <c r="D5" s="37">
        <v>3.0601851851851852E-2</v>
      </c>
      <c r="J5" s="24"/>
      <c r="K5" s="24"/>
      <c r="L5" s="37"/>
      <c r="M5" s="37"/>
    </row>
    <row r="6" spans="1:13" x14ac:dyDescent="0.35">
      <c r="A6" t="s">
        <v>75</v>
      </c>
      <c r="B6" s="36">
        <v>45638.149398148147</v>
      </c>
      <c r="C6" s="36">
        <v>45638.187060185184</v>
      </c>
      <c r="D6" s="37">
        <v>3.7662037037037036E-2</v>
      </c>
      <c r="J6" s="24"/>
      <c r="K6" s="24"/>
      <c r="L6" s="37"/>
      <c r="M6" s="37"/>
    </row>
    <row r="7" spans="1:13" x14ac:dyDescent="0.35">
      <c r="A7" t="s">
        <v>76</v>
      </c>
      <c r="B7" s="36">
        <v>45638.149351851855</v>
      </c>
      <c r="C7" s="36">
        <v>45638.180601851855</v>
      </c>
      <c r="D7" s="37">
        <v>3.125E-2</v>
      </c>
      <c r="J7" s="24"/>
      <c r="K7" s="24"/>
      <c r="L7" s="37"/>
      <c r="M7" s="37"/>
    </row>
    <row r="8" spans="1:13" x14ac:dyDescent="0.35">
      <c r="A8" t="s">
        <v>77</v>
      </c>
      <c r="B8" s="36">
        <v>45638.251006944447</v>
      </c>
      <c r="C8" s="36">
        <v>45638.286157407405</v>
      </c>
      <c r="D8" s="37">
        <v>3.515046296296296E-2</v>
      </c>
      <c r="J8" s="24"/>
      <c r="K8" s="24"/>
      <c r="L8" s="37"/>
      <c r="M8" s="37"/>
    </row>
    <row r="9" spans="1:13" x14ac:dyDescent="0.35">
      <c r="A9" t="s">
        <v>78</v>
      </c>
      <c r="B9" s="36">
        <v>45638.149363425924</v>
      </c>
      <c r="C9" s="36">
        <v>45638.190335648149</v>
      </c>
      <c r="D9" s="37">
        <v>4.0972222222222222E-2</v>
      </c>
      <c r="J9" s="24"/>
      <c r="K9" s="24"/>
      <c r="L9" s="37"/>
      <c r="M9" s="37"/>
    </row>
    <row r="10" spans="1:13" x14ac:dyDescent="0.35">
      <c r="A10" t="s">
        <v>79</v>
      </c>
      <c r="B10" s="36">
        <v>45634.399363425924</v>
      </c>
      <c r="C10" s="36">
        <v>45634.43041666667</v>
      </c>
      <c r="D10" s="37">
        <v>3.1053240740740742E-2</v>
      </c>
      <c r="J10" s="24"/>
      <c r="K10" s="24"/>
      <c r="L10" s="37"/>
      <c r="M10" s="37"/>
    </row>
    <row r="11" spans="1:13" x14ac:dyDescent="0.35">
      <c r="A11" t="s">
        <v>80</v>
      </c>
      <c r="B11" s="36">
        <v>45638.145995370367</v>
      </c>
      <c r="C11" s="36">
        <v>45638.183969907404</v>
      </c>
      <c r="D11" s="37">
        <v>3.7974537037037036E-2</v>
      </c>
      <c r="J11" s="24"/>
      <c r="K11" s="24"/>
      <c r="L11" s="37"/>
      <c r="M11" s="37"/>
    </row>
    <row r="12" spans="1:13" x14ac:dyDescent="0.35">
      <c r="A12" t="s">
        <v>81</v>
      </c>
      <c r="B12" s="36">
        <v>45638.236585648148</v>
      </c>
      <c r="C12" s="36">
        <v>45638.272800925923</v>
      </c>
      <c r="D12" s="37">
        <v>3.6215277777777777E-2</v>
      </c>
      <c r="J12" s="24"/>
      <c r="K12" s="24"/>
      <c r="L12" s="37"/>
      <c r="M12" s="37"/>
    </row>
    <row r="13" spans="1:13" x14ac:dyDescent="0.35">
      <c r="A13" s="31" t="s">
        <v>82</v>
      </c>
      <c r="B13" s="32">
        <v>0.6875</v>
      </c>
      <c r="C13" s="32">
        <v>0.68958333333333333</v>
      </c>
      <c r="D13" s="32">
        <v>2.0833333333333333E-3</v>
      </c>
      <c r="K13" s="36"/>
      <c r="L13" s="36"/>
      <c r="M13" s="37"/>
    </row>
    <row r="14" spans="1:13" x14ac:dyDescent="0.35">
      <c r="A14" s="31" t="s">
        <v>83</v>
      </c>
      <c r="B14" s="32">
        <v>0.6875</v>
      </c>
      <c r="C14" s="32">
        <v>0.68888888888888888</v>
      </c>
      <c r="D14" s="32">
        <v>1.3888888888888889E-3</v>
      </c>
      <c r="K14" s="36"/>
      <c r="L14" s="36"/>
      <c r="M14" s="37"/>
    </row>
    <row r="15" spans="1:13" x14ac:dyDescent="0.35">
      <c r="A15" s="31" t="s">
        <v>84</v>
      </c>
      <c r="B15" s="32">
        <v>0.6875</v>
      </c>
      <c r="C15" s="32">
        <v>0.68819444444444444</v>
      </c>
      <c r="D15" s="32">
        <v>6.9444444444444447E-4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E73ADD1AECD479E7EE0D5C8B550FC" ma:contentTypeVersion="10" ma:contentTypeDescription="Create a new document." ma:contentTypeScope="" ma:versionID="9229cc1773221a2fa85da91d6fd25345">
  <xsd:schema xmlns:xsd="http://www.w3.org/2001/XMLSchema" xmlns:xs="http://www.w3.org/2001/XMLSchema" xmlns:p="http://schemas.microsoft.com/office/2006/metadata/properties" xmlns:ns2="e022c4ad-89c9-458a-8092-e279e46bdc57" xmlns:ns3="aa6ff0a4-888b-42e3-969b-29d3129bfcc2" targetNamespace="http://schemas.microsoft.com/office/2006/metadata/properties" ma:root="true" ma:fieldsID="be89ab1c80ff30648dba146b08c29880" ns2:_="" ns3:_="">
    <xsd:import namespace="e022c4ad-89c9-458a-8092-e279e46bdc57"/>
    <xsd:import namespace="aa6ff0a4-888b-42e3-969b-29d3129bfc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2c4ad-89c9-458a-8092-e279e46bd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ff0a4-888b-42e3-969b-29d3129bfc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46C4A2-2CB6-4FF6-9DB9-08784BC87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4FB32-F5F8-4583-B991-BCA868E0B8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397751-7EF0-4663-9934-F1E808E5B5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2c4ad-89c9-458a-8092-e279e46bdc57"/>
    <ds:schemaRef ds:uri="aa6ff0a4-888b-42e3-969b-29d3129bfc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Ingestion_Timings</vt:lpstr>
      <vt:lpstr>No. of Tasks</vt:lpstr>
      <vt:lpstr>Cost</vt:lpstr>
      <vt:lpstr>AWS_Resources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Sheshu Bhogapurapu</dc:creator>
  <cp:keywords/>
  <dc:description/>
  <cp:lastModifiedBy>Mohan Pasupuleti</cp:lastModifiedBy>
  <cp:revision/>
  <dcterms:created xsi:type="dcterms:W3CDTF">2015-06-05T18:17:20Z</dcterms:created>
  <dcterms:modified xsi:type="dcterms:W3CDTF">2024-12-12T16:02:17Z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0x010100825E73ADD1AECD479E7EE0D5C8B550FC</vt:lpwstr>
  </property>
</Properties>
</file>