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kelangton/PycharmProjects/Supercoach/"/>
    </mc:Choice>
  </mc:AlternateContent>
  <xr:revisionPtr revIDLastSave="0" documentId="13_ncr:9_{B3191D50-4954-004B-A319-2BF9CC700534}" xr6:coauthVersionLast="43" xr6:coauthVersionMax="43" xr10:uidLastSave="{00000000-0000-0000-0000-000000000000}"/>
  <bookViews>
    <workbookView xWindow="480" yWindow="460" windowWidth="19960" windowHeight="14640" xr2:uid="{00000000-000D-0000-FFFF-FFFF00000000}"/>
  </bookViews>
  <sheets>
    <sheet name="Team" sheetId="1" r:id="rId1"/>
    <sheet name="PlayerYear" sheetId="2" r:id="rId2"/>
    <sheet name="Midfielders" sheetId="3" r:id="rId3"/>
    <sheet name="Rucks" sheetId="4" r:id="rId4"/>
    <sheet name="Forwards" sheetId="5" r:id="rId5"/>
    <sheet name="Players" sheetId="6" r:id="rId6"/>
    <sheet name="Defenders" sheetId="7" r:id="rId7"/>
  </sheets>
  <calcPr calcId="191029" calcOnSave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241" i="3" l="1"/>
  <c r="B55" i="3" l="1"/>
  <c r="C55" i="3"/>
  <c r="D55" i="3"/>
  <c r="E55" i="3"/>
  <c r="F55" i="3"/>
  <c r="G55" i="3"/>
  <c r="H55" i="3"/>
  <c r="B56" i="3"/>
  <c r="C56" i="3"/>
  <c r="D56" i="3"/>
  <c r="E56" i="3"/>
  <c r="F56" i="3"/>
  <c r="G56" i="3"/>
  <c r="H56" i="3"/>
  <c r="B57" i="3"/>
  <c r="C57" i="3"/>
  <c r="D57" i="3"/>
  <c r="E57" i="3"/>
  <c r="F57" i="3"/>
  <c r="G57" i="3"/>
  <c r="H57" i="3"/>
  <c r="B58" i="3"/>
  <c r="C58" i="3"/>
  <c r="D58" i="3"/>
  <c r="E58" i="3"/>
  <c r="F58" i="3"/>
  <c r="G58" i="3"/>
  <c r="H58" i="3"/>
  <c r="B59" i="3"/>
  <c r="C59" i="3"/>
  <c r="D59" i="3"/>
  <c r="E59" i="3"/>
  <c r="F59" i="3"/>
  <c r="G59" i="3"/>
  <c r="H59" i="3"/>
  <c r="B60" i="3"/>
  <c r="C60" i="3"/>
  <c r="D60" i="3"/>
  <c r="E60" i="3"/>
  <c r="F60" i="3"/>
  <c r="G60" i="3"/>
  <c r="H60" i="3"/>
  <c r="B61" i="3"/>
  <c r="C61" i="3"/>
  <c r="D61" i="3"/>
  <c r="E61" i="3"/>
  <c r="F61" i="3"/>
  <c r="G61" i="3"/>
  <c r="H61" i="3"/>
  <c r="B62" i="3"/>
  <c r="C62" i="3"/>
  <c r="D62" i="3"/>
  <c r="E62" i="3"/>
  <c r="F62" i="3"/>
  <c r="G62" i="3"/>
  <c r="H62" i="3"/>
  <c r="B63" i="3"/>
  <c r="C63" i="3"/>
  <c r="D63" i="3"/>
  <c r="E63" i="3"/>
  <c r="F63" i="3"/>
  <c r="G63" i="3"/>
  <c r="H63" i="3"/>
  <c r="B64" i="3"/>
  <c r="C64" i="3"/>
  <c r="D64" i="3"/>
  <c r="E64" i="3"/>
  <c r="F64" i="3"/>
  <c r="G64" i="3"/>
  <c r="H64" i="3"/>
  <c r="B65" i="3"/>
  <c r="C65" i="3"/>
  <c r="D65" i="3"/>
  <c r="E65" i="3"/>
  <c r="F65" i="3"/>
  <c r="G65" i="3"/>
  <c r="H65" i="3"/>
  <c r="B66" i="3"/>
  <c r="C66" i="3"/>
  <c r="D66" i="3"/>
  <c r="E66" i="3"/>
  <c r="F66" i="3"/>
  <c r="G66" i="3"/>
  <c r="H66" i="3"/>
  <c r="B67" i="3"/>
  <c r="C67" i="3"/>
  <c r="D67" i="3"/>
  <c r="E67" i="3"/>
  <c r="F67" i="3"/>
  <c r="G67" i="3"/>
  <c r="H67" i="3"/>
  <c r="B68" i="3"/>
  <c r="C68" i="3"/>
  <c r="D68" i="3"/>
  <c r="E68" i="3"/>
  <c r="F68" i="3"/>
  <c r="G68" i="3"/>
  <c r="H68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B73" i="3"/>
  <c r="C73" i="3"/>
  <c r="D73" i="3"/>
  <c r="E73" i="3"/>
  <c r="F73" i="3"/>
  <c r="G73" i="3"/>
  <c r="H73" i="3"/>
  <c r="B74" i="3"/>
  <c r="C74" i="3"/>
  <c r="D74" i="3"/>
  <c r="E74" i="3"/>
  <c r="F74" i="3"/>
  <c r="G74" i="3"/>
  <c r="H74" i="3"/>
  <c r="B75" i="3"/>
  <c r="C75" i="3"/>
  <c r="D75" i="3"/>
  <c r="E75" i="3"/>
  <c r="F75" i="3"/>
  <c r="G75" i="3"/>
  <c r="H75" i="3"/>
  <c r="B76" i="3"/>
  <c r="C76" i="3"/>
  <c r="D76" i="3"/>
  <c r="E76" i="3"/>
  <c r="F76" i="3"/>
  <c r="G76" i="3"/>
  <c r="H76" i="3"/>
  <c r="B77" i="3"/>
  <c r="C77" i="3"/>
  <c r="D77" i="3"/>
  <c r="E77" i="3"/>
  <c r="F77" i="3"/>
  <c r="G77" i="3"/>
  <c r="H77" i="3"/>
  <c r="B78" i="3"/>
  <c r="C78" i="3"/>
  <c r="D78" i="3"/>
  <c r="E78" i="3"/>
  <c r="F78" i="3"/>
  <c r="G78" i="3"/>
  <c r="H78" i="3"/>
  <c r="B79" i="3"/>
  <c r="C79" i="3"/>
  <c r="D79" i="3"/>
  <c r="E79" i="3"/>
  <c r="F79" i="3"/>
  <c r="G79" i="3"/>
  <c r="H79" i="3"/>
  <c r="B80" i="3"/>
  <c r="C80" i="3"/>
  <c r="D80" i="3"/>
  <c r="E80" i="3"/>
  <c r="F80" i="3"/>
  <c r="G80" i="3"/>
  <c r="H80" i="3"/>
  <c r="B81" i="3"/>
  <c r="C81" i="3"/>
  <c r="D81" i="3"/>
  <c r="E81" i="3"/>
  <c r="F81" i="3"/>
  <c r="G81" i="3"/>
  <c r="H81" i="3"/>
  <c r="B82" i="3"/>
  <c r="C82" i="3"/>
  <c r="D82" i="3"/>
  <c r="E82" i="3"/>
  <c r="F82" i="3"/>
  <c r="G82" i="3"/>
  <c r="H82" i="3"/>
  <c r="B83" i="3"/>
  <c r="C83" i="3"/>
  <c r="D83" i="3"/>
  <c r="E83" i="3"/>
  <c r="F83" i="3"/>
  <c r="G83" i="3"/>
  <c r="H83" i="3"/>
  <c r="B84" i="3"/>
  <c r="C84" i="3"/>
  <c r="D84" i="3"/>
  <c r="E84" i="3"/>
  <c r="F84" i="3"/>
  <c r="G84" i="3"/>
  <c r="H84" i="3"/>
  <c r="B85" i="3"/>
  <c r="C85" i="3"/>
  <c r="D85" i="3"/>
  <c r="E85" i="3"/>
  <c r="F85" i="3"/>
  <c r="G85" i="3"/>
  <c r="H85" i="3"/>
  <c r="B86" i="3"/>
  <c r="C86" i="3"/>
  <c r="D86" i="3"/>
  <c r="E86" i="3"/>
  <c r="F86" i="3"/>
  <c r="G86" i="3"/>
  <c r="H86" i="3"/>
  <c r="B87" i="3"/>
  <c r="C87" i="3"/>
  <c r="D87" i="3"/>
  <c r="E87" i="3"/>
  <c r="F87" i="3"/>
  <c r="G87" i="3"/>
  <c r="H87" i="3"/>
  <c r="B88" i="3"/>
  <c r="C88" i="3"/>
  <c r="D88" i="3"/>
  <c r="E88" i="3"/>
  <c r="F88" i="3"/>
  <c r="G88" i="3"/>
  <c r="H88" i="3"/>
  <c r="B89" i="3"/>
  <c r="C89" i="3"/>
  <c r="D89" i="3"/>
  <c r="E89" i="3"/>
  <c r="F89" i="3"/>
  <c r="G89" i="3"/>
  <c r="H89" i="3"/>
  <c r="B90" i="3"/>
  <c r="C90" i="3"/>
  <c r="D90" i="3"/>
  <c r="E90" i="3"/>
  <c r="F90" i="3"/>
  <c r="G90" i="3"/>
  <c r="H90" i="3"/>
  <c r="B91" i="3"/>
  <c r="C91" i="3"/>
  <c r="D91" i="3"/>
  <c r="E91" i="3"/>
  <c r="F91" i="3"/>
  <c r="G91" i="3"/>
  <c r="H91" i="3"/>
  <c r="B92" i="3"/>
  <c r="C92" i="3"/>
  <c r="D92" i="3"/>
  <c r="E92" i="3"/>
  <c r="F92" i="3"/>
  <c r="G92" i="3"/>
  <c r="H92" i="3"/>
  <c r="B93" i="3"/>
  <c r="C93" i="3"/>
  <c r="D93" i="3"/>
  <c r="E93" i="3"/>
  <c r="F93" i="3"/>
  <c r="G93" i="3"/>
  <c r="H93" i="3"/>
  <c r="B94" i="3"/>
  <c r="C94" i="3"/>
  <c r="D94" i="3"/>
  <c r="E94" i="3"/>
  <c r="F94" i="3"/>
  <c r="G94" i="3"/>
  <c r="H94" i="3"/>
  <c r="B95" i="3"/>
  <c r="C95" i="3"/>
  <c r="D95" i="3"/>
  <c r="E95" i="3"/>
  <c r="F95" i="3"/>
  <c r="G95" i="3"/>
  <c r="H95" i="3"/>
  <c r="B96" i="3"/>
  <c r="C96" i="3"/>
  <c r="D96" i="3"/>
  <c r="E96" i="3"/>
  <c r="F96" i="3"/>
  <c r="G96" i="3"/>
  <c r="H96" i="3"/>
  <c r="B97" i="3"/>
  <c r="C97" i="3"/>
  <c r="D97" i="3"/>
  <c r="E97" i="3"/>
  <c r="F97" i="3"/>
  <c r="G97" i="3"/>
  <c r="H97" i="3"/>
  <c r="B98" i="3"/>
  <c r="C98" i="3"/>
  <c r="D98" i="3"/>
  <c r="E98" i="3"/>
  <c r="F98" i="3"/>
  <c r="G98" i="3"/>
  <c r="H98" i="3"/>
  <c r="B99" i="3"/>
  <c r="C99" i="3"/>
  <c r="D99" i="3"/>
  <c r="E99" i="3"/>
  <c r="F99" i="3"/>
  <c r="G99" i="3"/>
  <c r="H99" i="3"/>
  <c r="B100" i="3"/>
  <c r="C100" i="3"/>
  <c r="D100" i="3"/>
  <c r="E100" i="3"/>
  <c r="F100" i="3"/>
  <c r="G100" i="3"/>
  <c r="H100" i="3"/>
  <c r="B101" i="3"/>
  <c r="C101" i="3"/>
  <c r="D101" i="3"/>
  <c r="E101" i="3"/>
  <c r="F101" i="3"/>
  <c r="G101" i="3"/>
  <c r="H101" i="3"/>
  <c r="B102" i="3"/>
  <c r="C102" i="3"/>
  <c r="D102" i="3"/>
  <c r="E102" i="3"/>
  <c r="F102" i="3"/>
  <c r="G102" i="3"/>
  <c r="H102" i="3"/>
  <c r="B103" i="3"/>
  <c r="C103" i="3"/>
  <c r="D103" i="3"/>
  <c r="E103" i="3"/>
  <c r="F103" i="3"/>
  <c r="G103" i="3"/>
  <c r="H103" i="3"/>
  <c r="B104" i="3"/>
  <c r="C104" i="3"/>
  <c r="D104" i="3"/>
  <c r="E104" i="3"/>
  <c r="F104" i="3"/>
  <c r="G104" i="3"/>
  <c r="H104" i="3"/>
  <c r="B105" i="3"/>
  <c r="C105" i="3"/>
  <c r="D105" i="3"/>
  <c r="E105" i="3"/>
  <c r="F105" i="3"/>
  <c r="G105" i="3"/>
  <c r="H105" i="3"/>
  <c r="B106" i="3"/>
  <c r="C106" i="3"/>
  <c r="D106" i="3"/>
  <c r="E106" i="3"/>
  <c r="F106" i="3"/>
  <c r="G106" i="3"/>
  <c r="H106" i="3"/>
  <c r="B107" i="3"/>
  <c r="C107" i="3"/>
  <c r="D107" i="3"/>
  <c r="E107" i="3"/>
  <c r="F107" i="3"/>
  <c r="G107" i="3"/>
  <c r="H107" i="3"/>
  <c r="B108" i="3"/>
  <c r="C108" i="3"/>
  <c r="D108" i="3"/>
  <c r="E108" i="3"/>
  <c r="F108" i="3"/>
  <c r="G108" i="3"/>
  <c r="H108" i="3"/>
  <c r="B109" i="3"/>
  <c r="C109" i="3"/>
  <c r="D109" i="3"/>
  <c r="E109" i="3"/>
  <c r="F109" i="3"/>
  <c r="G109" i="3"/>
  <c r="H109" i="3"/>
  <c r="B110" i="3"/>
  <c r="C110" i="3"/>
  <c r="D110" i="3"/>
  <c r="E110" i="3"/>
  <c r="F110" i="3"/>
  <c r="G110" i="3"/>
  <c r="H110" i="3"/>
  <c r="B111" i="3"/>
  <c r="C111" i="3"/>
  <c r="D111" i="3"/>
  <c r="E111" i="3"/>
  <c r="F111" i="3"/>
  <c r="G111" i="3"/>
  <c r="H111" i="3"/>
  <c r="B112" i="3"/>
  <c r="C112" i="3"/>
  <c r="D112" i="3"/>
  <c r="E112" i="3"/>
  <c r="F112" i="3"/>
  <c r="G112" i="3"/>
  <c r="H112" i="3"/>
  <c r="B113" i="3"/>
  <c r="C113" i="3"/>
  <c r="D113" i="3"/>
  <c r="E113" i="3"/>
  <c r="F113" i="3"/>
  <c r="G113" i="3"/>
  <c r="H113" i="3"/>
  <c r="B114" i="3"/>
  <c r="C114" i="3"/>
  <c r="D114" i="3"/>
  <c r="E114" i="3"/>
  <c r="F114" i="3"/>
  <c r="G114" i="3"/>
  <c r="H114" i="3"/>
  <c r="B115" i="3"/>
  <c r="C115" i="3"/>
  <c r="D115" i="3"/>
  <c r="E115" i="3"/>
  <c r="F115" i="3"/>
  <c r="G115" i="3"/>
  <c r="H115" i="3"/>
  <c r="B116" i="3"/>
  <c r="C116" i="3"/>
  <c r="D116" i="3"/>
  <c r="E116" i="3"/>
  <c r="F116" i="3"/>
  <c r="G116" i="3"/>
  <c r="H116" i="3"/>
  <c r="B117" i="3"/>
  <c r="C117" i="3"/>
  <c r="D117" i="3"/>
  <c r="E117" i="3"/>
  <c r="F117" i="3"/>
  <c r="G117" i="3"/>
  <c r="H117" i="3"/>
  <c r="B118" i="3"/>
  <c r="C118" i="3"/>
  <c r="D118" i="3"/>
  <c r="E118" i="3"/>
  <c r="F118" i="3"/>
  <c r="G118" i="3"/>
  <c r="H118" i="3"/>
  <c r="B119" i="3"/>
  <c r="C119" i="3"/>
  <c r="D119" i="3"/>
  <c r="E119" i="3"/>
  <c r="F119" i="3"/>
  <c r="G119" i="3"/>
  <c r="H119" i="3"/>
  <c r="B120" i="3"/>
  <c r="C120" i="3"/>
  <c r="D120" i="3"/>
  <c r="E120" i="3"/>
  <c r="F120" i="3"/>
  <c r="G120" i="3"/>
  <c r="H120" i="3"/>
  <c r="B121" i="3"/>
  <c r="C121" i="3"/>
  <c r="D121" i="3"/>
  <c r="E121" i="3"/>
  <c r="F121" i="3"/>
  <c r="G121" i="3"/>
  <c r="H121" i="3"/>
  <c r="B122" i="3"/>
  <c r="C122" i="3"/>
  <c r="D122" i="3"/>
  <c r="E122" i="3"/>
  <c r="F122" i="3"/>
  <c r="G122" i="3"/>
  <c r="H122" i="3"/>
  <c r="B123" i="3"/>
  <c r="C123" i="3"/>
  <c r="D123" i="3"/>
  <c r="E123" i="3"/>
  <c r="F123" i="3"/>
  <c r="G123" i="3"/>
  <c r="H123" i="3"/>
  <c r="B124" i="3"/>
  <c r="C124" i="3"/>
  <c r="D124" i="3"/>
  <c r="E124" i="3"/>
  <c r="F124" i="3"/>
  <c r="G124" i="3"/>
  <c r="H124" i="3"/>
  <c r="B125" i="3"/>
  <c r="C125" i="3"/>
  <c r="D125" i="3"/>
  <c r="E125" i="3"/>
  <c r="F125" i="3"/>
  <c r="G125" i="3"/>
  <c r="H125" i="3"/>
  <c r="B126" i="3"/>
  <c r="C126" i="3"/>
  <c r="D126" i="3"/>
  <c r="E126" i="3"/>
  <c r="F126" i="3"/>
  <c r="G126" i="3"/>
  <c r="H126" i="3"/>
  <c r="B127" i="3"/>
  <c r="C127" i="3"/>
  <c r="D127" i="3"/>
  <c r="E127" i="3"/>
  <c r="F127" i="3"/>
  <c r="G127" i="3"/>
  <c r="H127" i="3"/>
  <c r="B128" i="3"/>
  <c r="C128" i="3"/>
  <c r="D128" i="3"/>
  <c r="E128" i="3"/>
  <c r="F128" i="3"/>
  <c r="G128" i="3"/>
  <c r="H128" i="3"/>
  <c r="B129" i="3"/>
  <c r="C129" i="3"/>
  <c r="D129" i="3"/>
  <c r="E129" i="3"/>
  <c r="F129" i="3"/>
  <c r="G129" i="3"/>
  <c r="H129" i="3"/>
  <c r="B130" i="3"/>
  <c r="C130" i="3"/>
  <c r="D130" i="3"/>
  <c r="E130" i="3"/>
  <c r="F130" i="3"/>
  <c r="G130" i="3"/>
  <c r="H130" i="3"/>
  <c r="B131" i="3"/>
  <c r="C131" i="3"/>
  <c r="D131" i="3"/>
  <c r="E131" i="3"/>
  <c r="F131" i="3"/>
  <c r="G131" i="3"/>
  <c r="H131" i="3"/>
  <c r="B132" i="3"/>
  <c r="C132" i="3"/>
  <c r="D132" i="3"/>
  <c r="E132" i="3"/>
  <c r="F132" i="3"/>
  <c r="G132" i="3"/>
  <c r="H132" i="3"/>
  <c r="B133" i="3"/>
  <c r="C133" i="3"/>
  <c r="D133" i="3"/>
  <c r="E133" i="3"/>
  <c r="F133" i="3"/>
  <c r="G133" i="3"/>
  <c r="H133" i="3"/>
  <c r="B134" i="3"/>
  <c r="C134" i="3"/>
  <c r="D134" i="3"/>
  <c r="E134" i="3"/>
  <c r="F134" i="3"/>
  <c r="G134" i="3"/>
  <c r="H134" i="3"/>
  <c r="B135" i="3"/>
  <c r="C135" i="3"/>
  <c r="D135" i="3"/>
  <c r="E135" i="3"/>
  <c r="F135" i="3"/>
  <c r="G135" i="3"/>
  <c r="H135" i="3"/>
  <c r="B136" i="3"/>
  <c r="C136" i="3"/>
  <c r="D136" i="3"/>
  <c r="E136" i="3"/>
  <c r="F136" i="3"/>
  <c r="G136" i="3"/>
  <c r="H136" i="3"/>
  <c r="B137" i="3"/>
  <c r="C137" i="3"/>
  <c r="D137" i="3"/>
  <c r="E137" i="3"/>
  <c r="F137" i="3"/>
  <c r="G137" i="3"/>
  <c r="H137" i="3"/>
  <c r="B138" i="3"/>
  <c r="C138" i="3"/>
  <c r="D138" i="3"/>
  <c r="E138" i="3"/>
  <c r="F138" i="3"/>
  <c r="G138" i="3"/>
  <c r="H138" i="3"/>
  <c r="B139" i="3"/>
  <c r="C139" i="3"/>
  <c r="D139" i="3"/>
  <c r="E139" i="3"/>
  <c r="F139" i="3"/>
  <c r="G139" i="3"/>
  <c r="H139" i="3"/>
  <c r="B140" i="3"/>
  <c r="C140" i="3"/>
  <c r="D140" i="3"/>
  <c r="E140" i="3"/>
  <c r="F140" i="3"/>
  <c r="G140" i="3"/>
  <c r="H140" i="3"/>
  <c r="B141" i="3"/>
  <c r="C141" i="3"/>
  <c r="D141" i="3"/>
  <c r="E141" i="3"/>
  <c r="F141" i="3"/>
  <c r="G141" i="3"/>
  <c r="H141" i="3"/>
  <c r="B142" i="3"/>
  <c r="C142" i="3"/>
  <c r="D142" i="3"/>
  <c r="E142" i="3"/>
  <c r="F142" i="3"/>
  <c r="G142" i="3"/>
  <c r="H142" i="3"/>
  <c r="B143" i="3"/>
  <c r="C143" i="3"/>
  <c r="D143" i="3"/>
  <c r="E143" i="3"/>
  <c r="F143" i="3"/>
  <c r="G143" i="3"/>
  <c r="H143" i="3"/>
  <c r="B144" i="3"/>
  <c r="C144" i="3"/>
  <c r="D144" i="3"/>
  <c r="E144" i="3"/>
  <c r="F144" i="3"/>
  <c r="G144" i="3"/>
  <c r="H144" i="3"/>
  <c r="B145" i="3"/>
  <c r="C145" i="3"/>
  <c r="D145" i="3"/>
  <c r="E145" i="3"/>
  <c r="F145" i="3"/>
  <c r="G145" i="3"/>
  <c r="H145" i="3"/>
  <c r="B146" i="3"/>
  <c r="C146" i="3"/>
  <c r="D146" i="3"/>
  <c r="E146" i="3"/>
  <c r="F146" i="3"/>
  <c r="G146" i="3"/>
  <c r="H146" i="3"/>
  <c r="B147" i="3"/>
  <c r="C147" i="3"/>
  <c r="D147" i="3"/>
  <c r="E147" i="3"/>
  <c r="F147" i="3"/>
  <c r="G147" i="3"/>
  <c r="H147" i="3"/>
  <c r="B148" i="3"/>
  <c r="C148" i="3"/>
  <c r="D148" i="3"/>
  <c r="E148" i="3"/>
  <c r="F148" i="3"/>
  <c r="G148" i="3"/>
  <c r="H148" i="3"/>
  <c r="B149" i="3"/>
  <c r="C149" i="3"/>
  <c r="D149" i="3"/>
  <c r="E149" i="3"/>
  <c r="F149" i="3"/>
  <c r="G149" i="3"/>
  <c r="H149" i="3"/>
  <c r="B150" i="3"/>
  <c r="C150" i="3"/>
  <c r="D150" i="3"/>
  <c r="E150" i="3"/>
  <c r="F150" i="3"/>
  <c r="G150" i="3"/>
  <c r="H150" i="3"/>
  <c r="B151" i="3"/>
  <c r="C151" i="3"/>
  <c r="D151" i="3"/>
  <c r="E151" i="3"/>
  <c r="F151" i="3"/>
  <c r="G151" i="3"/>
  <c r="H151" i="3"/>
  <c r="B152" i="3"/>
  <c r="C152" i="3"/>
  <c r="D152" i="3"/>
  <c r="E152" i="3"/>
  <c r="F152" i="3"/>
  <c r="G152" i="3"/>
  <c r="H152" i="3"/>
  <c r="B153" i="3"/>
  <c r="C153" i="3"/>
  <c r="D153" i="3"/>
  <c r="E153" i="3"/>
  <c r="F153" i="3"/>
  <c r="G153" i="3"/>
  <c r="H153" i="3"/>
  <c r="B154" i="3"/>
  <c r="C154" i="3"/>
  <c r="D154" i="3"/>
  <c r="E154" i="3"/>
  <c r="F154" i="3"/>
  <c r="G154" i="3"/>
  <c r="H154" i="3"/>
  <c r="B155" i="3"/>
  <c r="C155" i="3"/>
  <c r="D155" i="3"/>
  <c r="E155" i="3"/>
  <c r="F155" i="3"/>
  <c r="G155" i="3"/>
  <c r="H155" i="3"/>
  <c r="B156" i="3"/>
  <c r="C156" i="3"/>
  <c r="D156" i="3"/>
  <c r="E156" i="3"/>
  <c r="F156" i="3"/>
  <c r="G156" i="3"/>
  <c r="H156" i="3"/>
  <c r="B157" i="3"/>
  <c r="C157" i="3"/>
  <c r="D157" i="3"/>
  <c r="E157" i="3"/>
  <c r="F157" i="3"/>
  <c r="G157" i="3"/>
  <c r="H157" i="3"/>
  <c r="B158" i="3"/>
  <c r="C158" i="3"/>
  <c r="D158" i="3"/>
  <c r="E158" i="3"/>
  <c r="F158" i="3"/>
  <c r="G158" i="3"/>
  <c r="H158" i="3"/>
  <c r="B159" i="3"/>
  <c r="C159" i="3"/>
  <c r="D159" i="3"/>
  <c r="E159" i="3"/>
  <c r="F159" i="3"/>
  <c r="G159" i="3"/>
  <c r="H159" i="3"/>
  <c r="B160" i="3"/>
  <c r="C160" i="3"/>
  <c r="D160" i="3"/>
  <c r="E160" i="3"/>
  <c r="F160" i="3"/>
  <c r="G160" i="3"/>
  <c r="H160" i="3"/>
  <c r="B161" i="3"/>
  <c r="C161" i="3"/>
  <c r="D161" i="3"/>
  <c r="E161" i="3"/>
  <c r="F161" i="3"/>
  <c r="G161" i="3"/>
  <c r="H161" i="3"/>
  <c r="B162" i="3"/>
  <c r="C162" i="3"/>
  <c r="D162" i="3"/>
  <c r="E162" i="3"/>
  <c r="F162" i="3"/>
  <c r="G162" i="3"/>
  <c r="H162" i="3"/>
  <c r="B163" i="3"/>
  <c r="C163" i="3"/>
  <c r="D163" i="3"/>
  <c r="E163" i="3"/>
  <c r="F163" i="3"/>
  <c r="G163" i="3"/>
  <c r="H163" i="3"/>
  <c r="B164" i="3"/>
  <c r="C164" i="3"/>
  <c r="D164" i="3"/>
  <c r="E164" i="3"/>
  <c r="F164" i="3"/>
  <c r="G164" i="3"/>
  <c r="H164" i="3"/>
  <c r="B165" i="3"/>
  <c r="C165" i="3"/>
  <c r="D165" i="3"/>
  <c r="E165" i="3"/>
  <c r="F165" i="3"/>
  <c r="G165" i="3"/>
  <c r="H165" i="3"/>
  <c r="B166" i="3"/>
  <c r="C166" i="3"/>
  <c r="D166" i="3"/>
  <c r="E166" i="3"/>
  <c r="F166" i="3"/>
  <c r="G166" i="3"/>
  <c r="H166" i="3"/>
  <c r="B167" i="3"/>
  <c r="C167" i="3"/>
  <c r="D167" i="3"/>
  <c r="E167" i="3"/>
  <c r="F167" i="3"/>
  <c r="G167" i="3"/>
  <c r="H167" i="3"/>
  <c r="B168" i="3"/>
  <c r="C168" i="3"/>
  <c r="D168" i="3"/>
  <c r="E168" i="3"/>
  <c r="F168" i="3"/>
  <c r="G168" i="3"/>
  <c r="H168" i="3"/>
  <c r="B169" i="3"/>
  <c r="C169" i="3"/>
  <c r="D169" i="3"/>
  <c r="E169" i="3"/>
  <c r="F169" i="3"/>
  <c r="G169" i="3"/>
  <c r="H169" i="3"/>
  <c r="B170" i="3"/>
  <c r="C170" i="3"/>
  <c r="D170" i="3"/>
  <c r="E170" i="3"/>
  <c r="F170" i="3"/>
  <c r="G170" i="3"/>
  <c r="H170" i="3"/>
  <c r="B171" i="3"/>
  <c r="C171" i="3"/>
  <c r="D171" i="3"/>
  <c r="E171" i="3"/>
  <c r="F171" i="3"/>
  <c r="G171" i="3"/>
  <c r="H171" i="3"/>
  <c r="B172" i="3"/>
  <c r="C172" i="3"/>
  <c r="D172" i="3"/>
  <c r="E172" i="3"/>
  <c r="F172" i="3"/>
  <c r="G172" i="3"/>
  <c r="H172" i="3"/>
  <c r="B173" i="3"/>
  <c r="C173" i="3"/>
  <c r="D173" i="3"/>
  <c r="E173" i="3"/>
  <c r="F173" i="3"/>
  <c r="G173" i="3"/>
  <c r="H173" i="3"/>
  <c r="B174" i="3"/>
  <c r="C174" i="3"/>
  <c r="D174" i="3"/>
  <c r="E174" i="3"/>
  <c r="F174" i="3"/>
  <c r="G174" i="3"/>
  <c r="H174" i="3"/>
  <c r="B175" i="3"/>
  <c r="C175" i="3"/>
  <c r="D175" i="3"/>
  <c r="E175" i="3"/>
  <c r="F175" i="3"/>
  <c r="G175" i="3"/>
  <c r="H175" i="3"/>
  <c r="B176" i="3"/>
  <c r="C176" i="3"/>
  <c r="D176" i="3"/>
  <c r="E176" i="3"/>
  <c r="F176" i="3"/>
  <c r="G176" i="3"/>
  <c r="H176" i="3"/>
  <c r="B177" i="3"/>
  <c r="C177" i="3"/>
  <c r="D177" i="3"/>
  <c r="E177" i="3"/>
  <c r="F177" i="3"/>
  <c r="G177" i="3"/>
  <c r="H177" i="3"/>
  <c r="B178" i="3"/>
  <c r="C178" i="3"/>
  <c r="D178" i="3"/>
  <c r="E178" i="3"/>
  <c r="F178" i="3"/>
  <c r="G178" i="3"/>
  <c r="H178" i="3"/>
  <c r="B179" i="3"/>
  <c r="C179" i="3"/>
  <c r="D179" i="3"/>
  <c r="E179" i="3"/>
  <c r="F179" i="3"/>
  <c r="G179" i="3"/>
  <c r="H179" i="3"/>
  <c r="B180" i="3"/>
  <c r="C180" i="3"/>
  <c r="D180" i="3"/>
  <c r="E180" i="3"/>
  <c r="F180" i="3"/>
  <c r="G180" i="3"/>
  <c r="H180" i="3"/>
  <c r="B181" i="3"/>
  <c r="C181" i="3"/>
  <c r="D181" i="3"/>
  <c r="E181" i="3"/>
  <c r="F181" i="3"/>
  <c r="G181" i="3"/>
  <c r="H181" i="3"/>
  <c r="B182" i="3"/>
  <c r="C182" i="3"/>
  <c r="D182" i="3"/>
  <c r="E182" i="3"/>
  <c r="F182" i="3"/>
  <c r="G182" i="3"/>
  <c r="H182" i="3"/>
  <c r="B183" i="3"/>
  <c r="C183" i="3"/>
  <c r="D183" i="3"/>
  <c r="E183" i="3"/>
  <c r="F183" i="3"/>
  <c r="G183" i="3"/>
  <c r="H183" i="3"/>
  <c r="B184" i="3"/>
  <c r="C184" i="3"/>
  <c r="D184" i="3"/>
  <c r="E184" i="3"/>
  <c r="F184" i="3"/>
  <c r="G184" i="3"/>
  <c r="H184" i="3"/>
  <c r="B185" i="3"/>
  <c r="C185" i="3"/>
  <c r="D185" i="3"/>
  <c r="E185" i="3"/>
  <c r="F185" i="3"/>
  <c r="G185" i="3"/>
  <c r="H185" i="3"/>
  <c r="B186" i="3"/>
  <c r="C186" i="3"/>
  <c r="D186" i="3"/>
  <c r="E186" i="3"/>
  <c r="F186" i="3"/>
  <c r="G186" i="3"/>
  <c r="H186" i="3"/>
  <c r="B187" i="3"/>
  <c r="C187" i="3"/>
  <c r="D187" i="3"/>
  <c r="E187" i="3"/>
  <c r="F187" i="3"/>
  <c r="G187" i="3"/>
  <c r="H187" i="3"/>
  <c r="B188" i="3"/>
  <c r="C188" i="3"/>
  <c r="D188" i="3"/>
  <c r="E188" i="3"/>
  <c r="F188" i="3"/>
  <c r="G188" i="3"/>
  <c r="H188" i="3"/>
  <c r="B189" i="3"/>
  <c r="C189" i="3"/>
  <c r="D189" i="3"/>
  <c r="E189" i="3"/>
  <c r="F189" i="3"/>
  <c r="G189" i="3"/>
  <c r="H189" i="3"/>
  <c r="B190" i="3"/>
  <c r="C190" i="3"/>
  <c r="D190" i="3"/>
  <c r="E190" i="3"/>
  <c r="F190" i="3"/>
  <c r="G190" i="3"/>
  <c r="H190" i="3"/>
  <c r="B191" i="3"/>
  <c r="C191" i="3"/>
  <c r="D191" i="3"/>
  <c r="E191" i="3"/>
  <c r="F191" i="3"/>
  <c r="G191" i="3"/>
  <c r="H191" i="3"/>
  <c r="B192" i="3"/>
  <c r="C192" i="3"/>
  <c r="D192" i="3"/>
  <c r="E192" i="3"/>
  <c r="F192" i="3"/>
  <c r="G192" i="3"/>
  <c r="H192" i="3"/>
  <c r="B193" i="3"/>
  <c r="C193" i="3"/>
  <c r="D193" i="3"/>
  <c r="E193" i="3"/>
  <c r="F193" i="3"/>
  <c r="G193" i="3"/>
  <c r="H193" i="3"/>
  <c r="B194" i="3"/>
  <c r="C194" i="3"/>
  <c r="D194" i="3"/>
  <c r="E194" i="3"/>
  <c r="F194" i="3"/>
  <c r="G194" i="3"/>
  <c r="H194" i="3"/>
  <c r="B195" i="3"/>
  <c r="C195" i="3"/>
  <c r="D195" i="3"/>
  <c r="E195" i="3"/>
  <c r="F195" i="3"/>
  <c r="G195" i="3"/>
  <c r="H195" i="3"/>
  <c r="B196" i="3"/>
  <c r="C196" i="3"/>
  <c r="D196" i="3"/>
  <c r="E196" i="3"/>
  <c r="F196" i="3"/>
  <c r="G196" i="3"/>
  <c r="H196" i="3"/>
  <c r="B197" i="3"/>
  <c r="C197" i="3"/>
  <c r="D197" i="3"/>
  <c r="E197" i="3"/>
  <c r="F197" i="3"/>
  <c r="G197" i="3"/>
  <c r="H197" i="3"/>
  <c r="B198" i="3"/>
  <c r="C198" i="3"/>
  <c r="D198" i="3"/>
  <c r="E198" i="3"/>
  <c r="F198" i="3"/>
  <c r="G198" i="3"/>
  <c r="H198" i="3"/>
  <c r="B199" i="3"/>
  <c r="C199" i="3"/>
  <c r="D199" i="3"/>
  <c r="E199" i="3"/>
  <c r="F199" i="3"/>
  <c r="G199" i="3"/>
  <c r="H199" i="3"/>
  <c r="B200" i="3"/>
  <c r="C200" i="3"/>
  <c r="D200" i="3"/>
  <c r="E200" i="3"/>
  <c r="F200" i="3"/>
  <c r="G200" i="3"/>
  <c r="H200" i="3"/>
  <c r="B201" i="3"/>
  <c r="C201" i="3"/>
  <c r="D201" i="3"/>
  <c r="E201" i="3"/>
  <c r="F201" i="3"/>
  <c r="G201" i="3"/>
  <c r="H201" i="3"/>
  <c r="B202" i="3"/>
  <c r="C202" i="3"/>
  <c r="D202" i="3"/>
  <c r="E202" i="3"/>
  <c r="F202" i="3"/>
  <c r="G202" i="3"/>
  <c r="H202" i="3"/>
  <c r="B203" i="3"/>
  <c r="C203" i="3"/>
  <c r="D203" i="3"/>
  <c r="E203" i="3"/>
  <c r="F203" i="3"/>
  <c r="G203" i="3"/>
  <c r="H203" i="3"/>
  <c r="B204" i="3"/>
  <c r="C204" i="3"/>
  <c r="D204" i="3"/>
  <c r="E204" i="3"/>
  <c r="F204" i="3"/>
  <c r="G204" i="3"/>
  <c r="H204" i="3"/>
  <c r="B205" i="3"/>
  <c r="C205" i="3"/>
  <c r="D205" i="3"/>
  <c r="E205" i="3"/>
  <c r="F205" i="3"/>
  <c r="G205" i="3"/>
  <c r="H205" i="3"/>
  <c r="B206" i="3"/>
  <c r="C206" i="3"/>
  <c r="D206" i="3"/>
  <c r="E206" i="3"/>
  <c r="F206" i="3"/>
  <c r="G206" i="3"/>
  <c r="H206" i="3"/>
  <c r="B207" i="3"/>
  <c r="C207" i="3"/>
  <c r="D207" i="3"/>
  <c r="E207" i="3"/>
  <c r="F207" i="3"/>
  <c r="G207" i="3"/>
  <c r="H207" i="3"/>
  <c r="B208" i="3"/>
  <c r="C208" i="3"/>
  <c r="D208" i="3"/>
  <c r="E208" i="3"/>
  <c r="F208" i="3"/>
  <c r="G208" i="3"/>
  <c r="H208" i="3"/>
  <c r="B209" i="3"/>
  <c r="C209" i="3"/>
  <c r="D209" i="3"/>
  <c r="E209" i="3"/>
  <c r="F209" i="3"/>
  <c r="G209" i="3"/>
  <c r="H209" i="3"/>
  <c r="B210" i="3"/>
  <c r="C210" i="3"/>
  <c r="D210" i="3"/>
  <c r="E210" i="3"/>
  <c r="F210" i="3"/>
  <c r="G210" i="3"/>
  <c r="H210" i="3"/>
  <c r="B211" i="3"/>
  <c r="C211" i="3"/>
  <c r="D211" i="3"/>
  <c r="E211" i="3"/>
  <c r="F211" i="3"/>
  <c r="G211" i="3"/>
  <c r="H211" i="3"/>
  <c r="B212" i="3"/>
  <c r="C212" i="3"/>
  <c r="D212" i="3"/>
  <c r="E212" i="3"/>
  <c r="F212" i="3"/>
  <c r="G212" i="3"/>
  <c r="H212" i="3"/>
  <c r="B213" i="3"/>
  <c r="C213" i="3"/>
  <c r="D213" i="3"/>
  <c r="E213" i="3"/>
  <c r="F213" i="3"/>
  <c r="G213" i="3"/>
  <c r="H213" i="3"/>
  <c r="B214" i="3"/>
  <c r="C214" i="3"/>
  <c r="D214" i="3"/>
  <c r="E214" i="3"/>
  <c r="F214" i="3"/>
  <c r="G214" i="3"/>
  <c r="H214" i="3"/>
  <c r="B215" i="3"/>
  <c r="C215" i="3"/>
  <c r="D215" i="3"/>
  <c r="E215" i="3"/>
  <c r="F215" i="3"/>
  <c r="G215" i="3"/>
  <c r="H215" i="3"/>
  <c r="B216" i="3"/>
  <c r="C216" i="3"/>
  <c r="D216" i="3"/>
  <c r="E216" i="3"/>
  <c r="F216" i="3"/>
  <c r="G216" i="3"/>
  <c r="H216" i="3"/>
  <c r="B217" i="3"/>
  <c r="C217" i="3"/>
  <c r="D217" i="3"/>
  <c r="E217" i="3"/>
  <c r="F217" i="3"/>
  <c r="G217" i="3"/>
  <c r="H217" i="3"/>
  <c r="B218" i="3"/>
  <c r="C218" i="3"/>
  <c r="D218" i="3"/>
  <c r="E218" i="3"/>
  <c r="F218" i="3"/>
  <c r="G218" i="3"/>
  <c r="H218" i="3"/>
  <c r="B219" i="3"/>
  <c r="C219" i="3"/>
  <c r="D219" i="3"/>
  <c r="E219" i="3"/>
  <c r="F219" i="3"/>
  <c r="G219" i="3"/>
  <c r="H219" i="3"/>
  <c r="B220" i="3"/>
  <c r="C220" i="3"/>
  <c r="D220" i="3"/>
  <c r="E220" i="3"/>
  <c r="F220" i="3"/>
  <c r="G220" i="3"/>
  <c r="H220" i="3"/>
  <c r="B221" i="3"/>
  <c r="C221" i="3"/>
  <c r="D221" i="3"/>
  <c r="E221" i="3"/>
  <c r="F221" i="3"/>
  <c r="G221" i="3"/>
  <c r="H221" i="3"/>
  <c r="B222" i="3"/>
  <c r="C222" i="3"/>
  <c r="D222" i="3"/>
  <c r="E222" i="3"/>
  <c r="F222" i="3"/>
  <c r="G222" i="3"/>
  <c r="H222" i="3"/>
  <c r="B223" i="3"/>
  <c r="C223" i="3"/>
  <c r="D223" i="3"/>
  <c r="E223" i="3"/>
  <c r="F223" i="3"/>
  <c r="G223" i="3"/>
  <c r="H223" i="3"/>
  <c r="B224" i="3"/>
  <c r="C224" i="3"/>
  <c r="D224" i="3"/>
  <c r="E224" i="3"/>
  <c r="F224" i="3"/>
  <c r="G224" i="3"/>
  <c r="H224" i="3"/>
  <c r="B225" i="3"/>
  <c r="C225" i="3"/>
  <c r="D225" i="3"/>
  <c r="E225" i="3"/>
  <c r="F225" i="3"/>
  <c r="G225" i="3"/>
  <c r="H225" i="3"/>
  <c r="B226" i="3"/>
  <c r="C226" i="3"/>
  <c r="D226" i="3"/>
  <c r="E226" i="3"/>
  <c r="F226" i="3"/>
  <c r="G226" i="3"/>
  <c r="H226" i="3"/>
  <c r="B227" i="3"/>
  <c r="C227" i="3"/>
  <c r="D227" i="3"/>
  <c r="E227" i="3"/>
  <c r="F227" i="3"/>
  <c r="G227" i="3"/>
  <c r="H227" i="3"/>
  <c r="B228" i="3"/>
  <c r="C228" i="3"/>
  <c r="D228" i="3"/>
  <c r="E228" i="3"/>
  <c r="F228" i="3"/>
  <c r="G228" i="3"/>
  <c r="H228" i="3"/>
  <c r="B229" i="3"/>
  <c r="C229" i="3"/>
  <c r="D229" i="3"/>
  <c r="E229" i="3"/>
  <c r="F229" i="3"/>
  <c r="G229" i="3"/>
  <c r="H229" i="3"/>
  <c r="B230" i="3"/>
  <c r="C230" i="3"/>
  <c r="D230" i="3"/>
  <c r="E230" i="3"/>
  <c r="F230" i="3"/>
  <c r="G230" i="3"/>
  <c r="H230" i="3"/>
  <c r="B231" i="3"/>
  <c r="C231" i="3"/>
  <c r="D231" i="3"/>
  <c r="E231" i="3"/>
  <c r="F231" i="3"/>
  <c r="G231" i="3"/>
  <c r="H231" i="3"/>
  <c r="B232" i="3"/>
  <c r="C232" i="3"/>
  <c r="D232" i="3"/>
  <c r="E232" i="3"/>
  <c r="F232" i="3"/>
  <c r="G232" i="3"/>
  <c r="H232" i="3"/>
  <c r="B233" i="3"/>
  <c r="C233" i="3"/>
  <c r="D233" i="3"/>
  <c r="E233" i="3"/>
  <c r="F233" i="3"/>
  <c r="G233" i="3"/>
  <c r="H233" i="3"/>
  <c r="B234" i="3"/>
  <c r="C234" i="3"/>
  <c r="D234" i="3"/>
  <c r="E234" i="3"/>
  <c r="F234" i="3"/>
  <c r="G234" i="3"/>
  <c r="H234" i="3"/>
  <c r="B235" i="3"/>
  <c r="C235" i="3"/>
  <c r="D235" i="3"/>
  <c r="E235" i="3"/>
  <c r="F235" i="3"/>
  <c r="G235" i="3"/>
  <c r="H235" i="3"/>
  <c r="B236" i="3"/>
  <c r="C236" i="3"/>
  <c r="D236" i="3"/>
  <c r="E236" i="3"/>
  <c r="F236" i="3"/>
  <c r="G236" i="3"/>
  <c r="H236" i="3"/>
  <c r="B237" i="3"/>
  <c r="C237" i="3"/>
  <c r="D237" i="3"/>
  <c r="E237" i="3"/>
  <c r="F237" i="3"/>
  <c r="G237" i="3"/>
  <c r="H237" i="3"/>
  <c r="B238" i="3"/>
  <c r="C238" i="3"/>
  <c r="D238" i="3"/>
  <c r="E238" i="3"/>
  <c r="F238" i="3"/>
  <c r="G238" i="3"/>
  <c r="H238" i="3"/>
  <c r="B239" i="3"/>
  <c r="C239" i="3"/>
  <c r="D239" i="3"/>
  <c r="E239" i="3"/>
  <c r="F239" i="3"/>
  <c r="G239" i="3"/>
  <c r="H239" i="3"/>
  <c r="B240" i="3"/>
  <c r="C240" i="3"/>
  <c r="D240" i="3"/>
  <c r="E240" i="3"/>
  <c r="F240" i="3"/>
  <c r="G240" i="3"/>
  <c r="H240" i="3"/>
  <c r="B241" i="3"/>
  <c r="D241" i="3"/>
  <c r="E241" i="3"/>
  <c r="F241" i="3"/>
  <c r="G241" i="3"/>
  <c r="H241" i="3"/>
  <c r="B242" i="3"/>
  <c r="C242" i="3"/>
  <c r="D242" i="3"/>
  <c r="E242" i="3"/>
  <c r="F242" i="3"/>
  <c r="G242" i="3"/>
  <c r="H242" i="3"/>
  <c r="B243" i="3"/>
  <c r="C243" i="3"/>
  <c r="D243" i="3"/>
  <c r="E243" i="3"/>
  <c r="F243" i="3"/>
  <c r="G243" i="3"/>
  <c r="H243" i="3"/>
  <c r="B244" i="3"/>
  <c r="C244" i="3"/>
  <c r="D244" i="3"/>
  <c r="E244" i="3"/>
  <c r="F244" i="3"/>
  <c r="G244" i="3"/>
  <c r="H244" i="3"/>
  <c r="B245" i="3"/>
  <c r="C245" i="3"/>
  <c r="D245" i="3"/>
  <c r="E245" i="3"/>
  <c r="F245" i="3"/>
  <c r="G245" i="3"/>
  <c r="H245" i="3"/>
  <c r="B246" i="3"/>
  <c r="C246" i="3"/>
  <c r="D246" i="3"/>
  <c r="E246" i="3"/>
  <c r="F246" i="3"/>
  <c r="G246" i="3"/>
  <c r="H246" i="3"/>
  <c r="B247" i="3"/>
  <c r="C247" i="3"/>
  <c r="D247" i="3"/>
  <c r="E247" i="3"/>
  <c r="F247" i="3"/>
  <c r="G247" i="3"/>
  <c r="H247" i="3"/>
  <c r="B248" i="3"/>
  <c r="C248" i="3"/>
  <c r="D248" i="3"/>
  <c r="E248" i="3"/>
  <c r="F248" i="3"/>
  <c r="G248" i="3"/>
  <c r="H248" i="3"/>
  <c r="B249" i="3"/>
  <c r="C249" i="3"/>
  <c r="D249" i="3"/>
  <c r="E249" i="3"/>
  <c r="F249" i="3"/>
  <c r="G249" i="3"/>
  <c r="H249" i="3"/>
  <c r="B250" i="3"/>
  <c r="C250" i="3"/>
  <c r="D250" i="3"/>
  <c r="E250" i="3"/>
  <c r="F250" i="3"/>
  <c r="G250" i="3"/>
  <c r="H250" i="3"/>
  <c r="B251" i="3"/>
  <c r="C251" i="3"/>
  <c r="D251" i="3"/>
  <c r="E251" i="3"/>
  <c r="F251" i="3"/>
  <c r="G251" i="3"/>
  <c r="H251" i="3"/>
  <c r="B252" i="3"/>
  <c r="C252" i="3"/>
  <c r="D252" i="3"/>
  <c r="E252" i="3"/>
  <c r="F252" i="3"/>
  <c r="G252" i="3"/>
  <c r="H252" i="3"/>
  <c r="B253" i="3"/>
  <c r="C253" i="3"/>
  <c r="D253" i="3"/>
  <c r="E253" i="3"/>
  <c r="F253" i="3"/>
  <c r="G253" i="3"/>
  <c r="H253" i="3"/>
  <c r="B254" i="3"/>
  <c r="C254" i="3"/>
  <c r="D254" i="3"/>
  <c r="E254" i="3"/>
  <c r="F254" i="3"/>
  <c r="G254" i="3"/>
  <c r="H254" i="3"/>
  <c r="B255" i="3"/>
  <c r="C255" i="3"/>
  <c r="D255" i="3"/>
  <c r="E255" i="3"/>
  <c r="F255" i="3"/>
  <c r="G255" i="3"/>
  <c r="H255" i="3"/>
  <c r="B256" i="3"/>
  <c r="C256" i="3"/>
  <c r="D256" i="3"/>
  <c r="E256" i="3"/>
  <c r="F256" i="3"/>
  <c r="G256" i="3"/>
  <c r="H256" i="3"/>
  <c r="B257" i="3"/>
  <c r="C257" i="3"/>
  <c r="D257" i="3"/>
  <c r="E257" i="3"/>
  <c r="F257" i="3"/>
  <c r="G257" i="3"/>
  <c r="H257" i="3"/>
  <c r="B258" i="3"/>
  <c r="C258" i="3"/>
  <c r="D258" i="3"/>
  <c r="E258" i="3"/>
  <c r="F258" i="3"/>
  <c r="G258" i="3"/>
  <c r="H258" i="3"/>
  <c r="B259" i="3"/>
  <c r="C259" i="3"/>
  <c r="D259" i="3"/>
  <c r="E259" i="3"/>
  <c r="F259" i="3"/>
  <c r="G259" i="3"/>
  <c r="H259" i="3"/>
  <c r="B260" i="3"/>
  <c r="C260" i="3"/>
  <c r="D260" i="3"/>
  <c r="E260" i="3"/>
  <c r="F260" i="3"/>
  <c r="G260" i="3"/>
  <c r="H260" i="3"/>
  <c r="B261" i="3"/>
  <c r="C261" i="3"/>
  <c r="D261" i="3"/>
  <c r="E261" i="3"/>
  <c r="F261" i="3"/>
  <c r="G261" i="3"/>
  <c r="H261" i="3"/>
  <c r="B262" i="3"/>
  <c r="C262" i="3"/>
  <c r="D262" i="3"/>
  <c r="E262" i="3"/>
  <c r="F262" i="3"/>
  <c r="G262" i="3"/>
  <c r="H262" i="3"/>
  <c r="B263" i="3"/>
  <c r="C263" i="3"/>
  <c r="D263" i="3"/>
  <c r="E263" i="3"/>
  <c r="F263" i="3"/>
  <c r="G263" i="3"/>
  <c r="H263" i="3"/>
  <c r="B264" i="3"/>
  <c r="C264" i="3"/>
  <c r="D264" i="3"/>
  <c r="E264" i="3"/>
  <c r="F264" i="3"/>
  <c r="G264" i="3"/>
  <c r="H264" i="3"/>
  <c r="B265" i="3"/>
  <c r="C265" i="3"/>
  <c r="D265" i="3"/>
  <c r="E265" i="3"/>
  <c r="F265" i="3"/>
  <c r="G265" i="3"/>
  <c r="H265" i="3"/>
  <c r="B266" i="3"/>
  <c r="C266" i="3"/>
  <c r="D266" i="3"/>
  <c r="E266" i="3"/>
  <c r="F266" i="3"/>
  <c r="G266" i="3"/>
  <c r="H266" i="3"/>
  <c r="B267" i="3"/>
  <c r="C267" i="3"/>
  <c r="D267" i="3"/>
  <c r="E267" i="3"/>
  <c r="F267" i="3"/>
  <c r="G267" i="3"/>
  <c r="H267" i="3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B9" i="3"/>
  <c r="C9" i="3"/>
  <c r="D9" i="3"/>
  <c r="E9" i="3"/>
  <c r="F9" i="3"/>
  <c r="G9" i="3"/>
  <c r="H9" i="3"/>
  <c r="B10" i="3"/>
  <c r="C10" i="3"/>
  <c r="D10" i="3"/>
  <c r="E10" i="3"/>
  <c r="F10" i="3"/>
  <c r="G10" i="3"/>
  <c r="H10" i="3"/>
  <c r="B11" i="3"/>
  <c r="C11" i="3"/>
  <c r="D11" i="3"/>
  <c r="E11" i="3"/>
  <c r="F11" i="3"/>
  <c r="G11" i="3"/>
  <c r="H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B22" i="3"/>
  <c r="C22" i="3"/>
  <c r="D22" i="3"/>
  <c r="E22" i="3"/>
  <c r="F22" i="3"/>
  <c r="G22" i="3"/>
  <c r="H22" i="3"/>
  <c r="B23" i="3"/>
  <c r="C23" i="3"/>
  <c r="D23" i="3"/>
  <c r="E23" i="3"/>
  <c r="F23" i="3"/>
  <c r="G23" i="3"/>
  <c r="H23" i="3"/>
  <c r="B24" i="3"/>
  <c r="C24" i="3"/>
  <c r="D24" i="3"/>
  <c r="E24" i="3"/>
  <c r="F24" i="3"/>
  <c r="G24" i="3"/>
  <c r="H24" i="3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B43" i="3"/>
  <c r="C43" i="3"/>
  <c r="D43" i="3"/>
  <c r="E43" i="3"/>
  <c r="F43" i="3"/>
  <c r="G43" i="3"/>
  <c r="H43" i="3"/>
  <c r="B44" i="3"/>
  <c r="C44" i="3"/>
  <c r="D44" i="3"/>
  <c r="E44" i="3"/>
  <c r="F44" i="3"/>
  <c r="G44" i="3"/>
  <c r="H44" i="3"/>
  <c r="B45" i="3"/>
  <c r="C45" i="3"/>
  <c r="D45" i="3"/>
  <c r="E45" i="3"/>
  <c r="F45" i="3"/>
  <c r="G45" i="3"/>
  <c r="H45" i="3"/>
  <c r="B46" i="3"/>
  <c r="C46" i="3"/>
  <c r="D46" i="3"/>
  <c r="E46" i="3"/>
  <c r="F46" i="3"/>
  <c r="G46" i="3"/>
  <c r="H46" i="3"/>
  <c r="B47" i="3"/>
  <c r="C47" i="3"/>
  <c r="D47" i="3"/>
  <c r="E47" i="3"/>
  <c r="F47" i="3"/>
  <c r="G47" i="3"/>
  <c r="H47" i="3"/>
  <c r="B48" i="3"/>
  <c r="C48" i="3"/>
  <c r="D48" i="3"/>
  <c r="E48" i="3"/>
  <c r="F48" i="3"/>
  <c r="G48" i="3"/>
  <c r="H48" i="3"/>
  <c r="B49" i="3"/>
  <c r="C49" i="3"/>
  <c r="D49" i="3"/>
  <c r="E49" i="3"/>
  <c r="F49" i="3"/>
  <c r="G49" i="3"/>
  <c r="H49" i="3"/>
  <c r="B50" i="3"/>
  <c r="C50" i="3"/>
  <c r="D50" i="3"/>
  <c r="E50" i="3"/>
  <c r="F50" i="3"/>
  <c r="G50" i="3"/>
  <c r="H50" i="3"/>
  <c r="B51" i="3"/>
  <c r="C51" i="3"/>
  <c r="D51" i="3"/>
  <c r="E51" i="3"/>
  <c r="F51" i="3"/>
  <c r="G51" i="3"/>
  <c r="H51" i="3"/>
  <c r="B52" i="3"/>
  <c r="C52" i="3"/>
  <c r="D52" i="3"/>
  <c r="E52" i="3"/>
  <c r="F52" i="3"/>
  <c r="G52" i="3"/>
  <c r="H52" i="3"/>
  <c r="B53" i="3"/>
  <c r="C53" i="3"/>
  <c r="D53" i="3"/>
  <c r="E53" i="3"/>
  <c r="F53" i="3"/>
  <c r="G53" i="3"/>
  <c r="H53" i="3"/>
  <c r="B54" i="3"/>
  <c r="C54" i="3"/>
  <c r="D54" i="3"/>
  <c r="E54" i="3"/>
  <c r="F54" i="3"/>
  <c r="G54" i="3"/>
  <c r="H54" i="3"/>
  <c r="H2" i="3"/>
  <c r="G2" i="3"/>
  <c r="F2" i="3"/>
  <c r="E2" i="3"/>
  <c r="D2" i="3"/>
  <c r="C2" i="3"/>
  <c r="B2" i="3"/>
</calcChain>
</file>

<file path=xl/sharedStrings.xml><?xml version="1.0" encoding="utf-8"?>
<sst xmlns="http://purl.oclc.org/ooxml/spreadsheetml/main" count="6510" uniqueCount="872">
  <si>
    <t>Defender</t>
  </si>
  <si>
    <t>Name</t>
  </si>
  <si>
    <t>Team</t>
  </si>
  <si>
    <t>Position</t>
  </si>
  <si>
    <t>Price</t>
  </si>
  <si>
    <t>Init Prediciton</t>
  </si>
  <si>
    <t>Current Prediciton</t>
  </si>
  <si>
    <t>Post-Round</t>
  </si>
  <si>
    <t>Lachie Whitfield</t>
  </si>
  <si>
    <t>GWS</t>
  </si>
  <si>
    <t>Spare Salary</t>
  </si>
  <si>
    <t>Jake Lloyd</t>
  </si>
  <si>
    <t>Sydney</t>
  </si>
  <si>
    <t>Byes</t>
  </si>
  <si>
    <t>Zachary Williams</t>
  </si>
  <si>
    <t>Samuel Collins</t>
  </si>
  <si>
    <t>Gold Coast</t>
  </si>
  <si>
    <t>Players</t>
  </si>
  <si>
    <t>Jack Scrimshaw</t>
  </si>
  <si>
    <t>Hawthorn</t>
  </si>
  <si>
    <t>Score</t>
  </si>
  <si>
    <t>Xavier Duursma</t>
  </si>
  <si>
    <t>Port Adelaide</t>
  </si>
  <si>
    <t>Defender, Midfield</t>
  </si>
  <si>
    <t>Jordan Clark</t>
  </si>
  <si>
    <t>Geelong</t>
  </si>
  <si>
    <t>Midfield</t>
  </si>
  <si>
    <t>Marty Hore</t>
  </si>
  <si>
    <t>Melbourne</t>
  </si>
  <si>
    <t>Patrick Cripps</t>
  </si>
  <si>
    <t>Carlton</t>
  </si>
  <si>
    <t>Ruck</t>
  </si>
  <si>
    <t>Clayton Oliver</t>
  </si>
  <si>
    <t>Nathan Fyfe</t>
  </si>
  <si>
    <t>Fremantle</t>
  </si>
  <si>
    <t>Matt Crouch</t>
  </si>
  <si>
    <t>Adelaide</t>
  </si>
  <si>
    <t>Forward</t>
  </si>
  <si>
    <t>Tom Rockliff</t>
  </si>
  <si>
    <t>Sam Walsh</t>
  </si>
  <si>
    <t>Zak Butters</t>
  </si>
  <si>
    <t>Midfield, Forward</t>
  </si>
  <si>
    <t>Willem Drew</t>
  </si>
  <si>
    <t>Watchlist</t>
  </si>
  <si>
    <t>Init Pred</t>
  </si>
  <si>
    <t>Current Pred</t>
  </si>
  <si>
    <t>Charlie Constable</t>
  </si>
  <si>
    <t>Zachary Merrett</t>
  </si>
  <si>
    <t>Essendon</t>
  </si>
  <si>
    <t>Bailey Scott</t>
  </si>
  <si>
    <t>North Melbourne</t>
  </si>
  <si>
    <t>Michael Gibbons</t>
  </si>
  <si>
    <t>Tom Atkins</t>
  </si>
  <si>
    <t>Luke Davies-Uniacke</t>
  </si>
  <si>
    <t>Max Gawn</t>
  </si>
  <si>
    <t>Gryan Miers</t>
  </si>
  <si>
    <t>Brodie Grundy</t>
  </si>
  <si>
    <t>Collingwood</t>
  </si>
  <si>
    <t/>
  </si>
  <si>
    <t>Patrick Bines</t>
  </si>
  <si>
    <t>West Coast</t>
  </si>
  <si>
    <t>Forward, Ruck</t>
  </si>
  <si>
    <t>Patrick Dangerfield</t>
  </si>
  <si>
    <t>Isaac Heeney</t>
  </si>
  <si>
    <t>Jack Billings</t>
  </si>
  <si>
    <t>St Kilda</t>
  </si>
  <si>
    <t>Toby Greene</t>
  </si>
  <si>
    <t>Darcy Moore</t>
  </si>
  <si>
    <t>Defender, Forward</t>
  </si>
  <si>
    <t>Will Setterfield</t>
  </si>
  <si>
    <t>Chris Burgess</t>
  </si>
  <si>
    <t>Matthew Parker</t>
  </si>
  <si>
    <t>Prediction</t>
  </si>
  <si>
    <t>My Prediction</t>
  </si>
  <si>
    <t>Final Predict</t>
  </si>
  <si>
    <t>Aaron Hall</t>
  </si>
  <si>
    <t>['Midfield']</t>
  </si>
  <si>
    <t>Aaron Nietschke</t>
  </si>
  <si>
    <t>Aaron Vandenberg</t>
  </si>
  <si>
    <t>['Midfield', 'Forward']</t>
  </si>
  <si>
    <t>Adam Tomlinson</t>
  </si>
  <si>
    <t>Adam Treloar</t>
  </si>
  <si>
    <t>Aiden Bonar</t>
  </si>
  <si>
    <t>Andrew Brayshaw</t>
  </si>
  <si>
    <t>Andrew Gaff</t>
  </si>
  <si>
    <t>Andrew McGrath</t>
  </si>
  <si>
    <t>['Defender', 'Midfield']</t>
  </si>
  <si>
    <t>Angus Brayshaw</t>
  </si>
  <si>
    <t>Anthony Miles</t>
  </si>
  <si>
    <t>Atu Bosenavulagi</t>
  </si>
  <si>
    <t>Bailey Banfield</t>
  </si>
  <si>
    <t>Bailey Dale</t>
  </si>
  <si>
    <t>Western Bulldogs</t>
  </si>
  <si>
    <t>Bailey Smith</t>
  </si>
  <si>
    <t>Bayley Fritsch</t>
  </si>
  <si>
    <t>Ben Cunnington</t>
  </si>
  <si>
    <t>Ben Jacobs</t>
  </si>
  <si>
    <t>Ben Keays</t>
  </si>
  <si>
    <t>Brisbane</t>
  </si>
  <si>
    <t>Billy Stretch</t>
  </si>
  <si>
    <t>Blake Acres</t>
  </si>
  <si>
    <t>Boyd Woodcock</t>
  </si>
  <si>
    <t>Brad Crouch</t>
  </si>
  <si>
    <t>Brad Ebert</t>
  </si>
  <si>
    <t>Bradley Hill</t>
  </si>
  <si>
    <t>Brandon Starcevich</t>
  </si>
  <si>
    <t>Brayden Ainsworth</t>
  </si>
  <si>
    <t>Brayden Fiorini</t>
  </si>
  <si>
    <t>Brayden Sier</t>
  </si>
  <si>
    <t>Brett Bewley</t>
  </si>
  <si>
    <t>Brett Deledio</t>
  </si>
  <si>
    <t>Brodie Riach</t>
  </si>
  <si>
    <t>Bryce Gibbs</t>
  </si>
  <si>
    <t>Callan Ward</t>
  </si>
  <si>
    <t>Callum Porter</t>
  </si>
  <si>
    <t>Cameron Ellis-Yolmen</t>
  </si>
  <si>
    <t>Cameron Hewett</t>
  </si>
  <si>
    <t>Chad Wingard</t>
  </si>
  <si>
    <t>Chayce Jones</t>
  </si>
  <si>
    <t>Chris Masten</t>
  </si>
  <si>
    <t>Christian Petracca</t>
  </si>
  <si>
    <t>Christopher Mayne</t>
  </si>
  <si>
    <t>Connor McFadyen</t>
  </si>
  <si>
    <t>Corey Ellis</t>
  </si>
  <si>
    <t>Corey Lyons</t>
  </si>
  <si>
    <t>Corey Maynard</t>
  </si>
  <si>
    <t>Corey Wagner</t>
  </si>
  <si>
    <t>Curtis Taylor</t>
  </si>
  <si>
    <t>Damon Greaves</t>
  </si>
  <si>
    <t>Daniel Hannebery</t>
  </si>
  <si>
    <t>Daniel Howe</t>
  </si>
  <si>
    <t>Darcy Lang</t>
  </si>
  <si>
    <t>Darcy Parish</t>
  </si>
  <si>
    <t>Darcy Tucker</t>
  </si>
  <si>
    <t>Darren Minchington</t>
  </si>
  <si>
    <t>David Armitage</t>
  </si>
  <si>
    <t>David Mundy</t>
  </si>
  <si>
    <t>David Myers</t>
  </si>
  <si>
    <t>David Swallow</t>
  </si>
  <si>
    <t>David Zaharakis</t>
  </si>
  <si>
    <t>Dayne Beams</t>
  </si>
  <si>
    <t>Dayne Zorko</t>
  </si>
  <si>
    <t>Devon Smith</t>
  </si>
  <si>
    <t>Dion Prestia</t>
  </si>
  <si>
    <t>Richmond</t>
  </si>
  <si>
    <t>Dom Tyson</t>
  </si>
  <si>
    <t>Dominic Sheed</t>
  </si>
  <si>
    <t>Doulton Langlands</t>
  </si>
  <si>
    <t>Dustin Martin</t>
  </si>
  <si>
    <t>Dylan Clarke</t>
  </si>
  <si>
    <t>Dylan Shiel</t>
  </si>
  <si>
    <t>Dyson Heppell</t>
  </si>
  <si>
    <t>Ed Langdon</t>
  </si>
  <si>
    <t>Edward Curnow</t>
  </si>
  <si>
    <t>Edward Phillips</t>
  </si>
  <si>
    <t>Elliot Yeo</t>
  </si>
  <si>
    <t>Ely Smith</t>
  </si>
  <si>
    <t>Fraser Turner</t>
  </si>
  <si>
    <t>Gary Jnr Ablett</t>
  </si>
  <si>
    <t>George Hewett</t>
  </si>
  <si>
    <t>George Horlin-Smith</t>
  </si>
  <si>
    <t>Hamish Brayshaw</t>
  </si>
  <si>
    <t>Harley Bennell</t>
  </si>
  <si>
    <t>Harry Cunningham</t>
  </si>
  <si>
    <t>Harry Morrison</t>
  </si>
  <si>
    <t>Hugh Greenwood</t>
  </si>
  <si>
    <t>Hugh McCluggage</t>
  </si>
  <si>
    <t>Ian Hill</t>
  </si>
  <si>
    <t>Irving Mosquito</t>
  </si>
  <si>
    <t>Isaac Smith</t>
  </si>
  <si>
    <t>Jack Bowes</t>
  </si>
  <si>
    <t>Jack Buckley</t>
  </si>
  <si>
    <t>Jack Bytel</t>
  </si>
  <si>
    <t>Jack Graham</t>
  </si>
  <si>
    <t>Jack Martin</t>
  </si>
  <si>
    <t>Jack Newnes</t>
  </si>
  <si>
    <t>Jack Redden</t>
  </si>
  <si>
    <t>Jack Ross</t>
  </si>
  <si>
    <t>Jack Sinclair</t>
  </si>
  <si>
    <t>Jack Steele</t>
  </si>
  <si>
    <t>Jack Steven</t>
  </si>
  <si>
    <t>Jack Viney</t>
  </si>
  <si>
    <t>Jackson Hately</t>
  </si>
  <si>
    <t>Jackson Macrae</t>
  </si>
  <si>
    <t>Jackson Thurlow</t>
  </si>
  <si>
    <t>Jacob Dawson</t>
  </si>
  <si>
    <t>Jacob Hopper</t>
  </si>
  <si>
    <t>Jacob Kennerley</t>
  </si>
  <si>
    <t>Jaeger O'Meara</t>
  </si>
  <si>
    <t>Jake Long</t>
  </si>
  <si>
    <t>Jake Patmore</t>
  </si>
  <si>
    <t>James Aish</t>
  </si>
  <si>
    <t>James Bell</t>
  </si>
  <si>
    <t>James Cousins</t>
  </si>
  <si>
    <t>James Harmes</t>
  </si>
  <si>
    <t>James Jordan</t>
  </si>
  <si>
    <t>James Madden</t>
  </si>
  <si>
    <t>James Rowbottom</t>
  </si>
  <si>
    <t>James Worpel</t>
  </si>
  <si>
    <t>Jared Polec</t>
  </si>
  <si>
    <t>Jarrod Berry</t>
  </si>
  <si>
    <t>Jarrod Cameron</t>
  </si>
  <si>
    <t>Jarryd Lyons</t>
  </si>
  <si>
    <t>Jason Carter</t>
  </si>
  <si>
    <t>Jay Kennedy-Harris</t>
  </si>
  <si>
    <t>Jed Anderson</t>
  </si>
  <si>
    <t>Joe Atley</t>
  </si>
  <si>
    <t>Joel Selwood</t>
  </si>
  <si>
    <t>Jordan Cunico</t>
  </si>
  <si>
    <t>Jordan Dawson</t>
  </si>
  <si>
    <t>Jordan Murdoch</t>
  </si>
  <si>
    <t>Josh Dunkley</t>
  </si>
  <si>
    <t>Josh P. Kennedy</t>
  </si>
  <si>
    <t>Joshua Kelly</t>
  </si>
  <si>
    <t>Joshua Schoenfeld</t>
  </si>
  <si>
    <t>Jye Caldwell</t>
  </si>
  <si>
    <t>Kade Chandler</t>
  </si>
  <si>
    <t>Kai Pudney</t>
  </si>
  <si>
    <t>Kamdyn Mcintosh</t>
  </si>
  <si>
    <t>Karl Amon</t>
  </si>
  <si>
    <t>Kieren Jack</t>
  </si>
  <si>
    <t>Kobe Mutch</t>
  </si>
  <si>
    <t>Kyle Langford</t>
  </si>
  <si>
    <t>Kyron Hayden</t>
  </si>
  <si>
    <t>Lachie Neale</t>
  </si>
  <si>
    <t>Lachlan Hunter</t>
  </si>
  <si>
    <t>Lachlan Weller</t>
  </si>
  <si>
    <t>Laitham Vandermeer</t>
  </si>
  <si>
    <t>Liam Shiels</t>
  </si>
  <si>
    <t>Liam Stocker</t>
  </si>
  <si>
    <t>Lin Jong</t>
  </si>
  <si>
    <t>Lochie O'Brien</t>
  </si>
  <si>
    <t>Luke Dahlhaus</t>
  </si>
  <si>
    <t>Luke Dunstan</t>
  </si>
  <si>
    <t>Luke English</t>
  </si>
  <si>
    <t>Luke Foley</t>
  </si>
  <si>
    <t>Luke Parker</t>
  </si>
  <si>
    <t>Luke Shuey</t>
  </si>
  <si>
    <t>Luke Valente</t>
  </si>
  <si>
    <t>Marc Murphy</t>
  </si>
  <si>
    <t>Marcus Bontempelli</t>
  </si>
  <si>
    <t>Mark Hutchings</t>
  </si>
  <si>
    <t>Martin Frederick</t>
  </si>
  <si>
    <t>Mathew Walker</t>
  </si>
  <si>
    <t>Matt Guelfi</t>
  </si>
  <si>
    <t>Matt Owies</t>
  </si>
  <si>
    <t>Matthew Allen</t>
  </si>
  <si>
    <t>Matthew Kennedy</t>
  </si>
  <si>
    <t>Matthew Ling</t>
  </si>
  <si>
    <t>Michael Walters</t>
  </si>
  <si>
    <t>Mitch Robinson</t>
  </si>
  <si>
    <t>Mitchell Duncan</t>
  </si>
  <si>
    <t>Mitchell Wallis</t>
  </si>
  <si>
    <t>Nathan Jones</t>
  </si>
  <si>
    <t>Nicholas Shipley</t>
  </si>
  <si>
    <t>Nick Hind</t>
  </si>
  <si>
    <t>Noah Answerth</t>
  </si>
  <si>
    <t>Oliver Florent</t>
  </si>
  <si>
    <t>Oliver Wines</t>
  </si>
  <si>
    <t>Oscar Brownless</t>
  </si>
  <si>
    <t>Oskar Baker</t>
  </si>
  <si>
    <t>Paddy Dow</t>
  </si>
  <si>
    <t>Patrick Lipinski</t>
  </si>
  <si>
    <t>Patrick Wilson</t>
  </si>
  <si>
    <t>Paul Ahern</t>
  </si>
  <si>
    <t>Paul Seedsman</t>
  </si>
  <si>
    <t>Red Og Murphy</t>
  </si>
  <si>
    <t>Reece Conca</t>
  </si>
  <si>
    <t>Rhylee West</t>
  </si>
  <si>
    <t>Rhys Mathieson</t>
  </si>
  <si>
    <t>Richard Douglas</t>
  </si>
  <si>
    <t>Ricky Henderson</t>
  </si>
  <si>
    <t>Riley Collier-Dawkins</t>
  </si>
  <si>
    <t>Riley Knight</t>
  </si>
  <si>
    <t>Robbie Gray</t>
  </si>
  <si>
    <t>Rory Atkins</t>
  </si>
  <si>
    <t>Rory Sloane</t>
  </si>
  <si>
    <t>Rupert Wills</t>
  </si>
  <si>
    <t>Ryan Bastinac</t>
  </si>
  <si>
    <t>Sam Lloyd</t>
  </si>
  <si>
    <t>Sam Menegola</t>
  </si>
  <si>
    <t>Sam Powell-Pepper</t>
  </si>
  <si>
    <t>Sam Simpson</t>
  </si>
  <si>
    <t>Sam Wicks</t>
  </si>
  <si>
    <t>Scott Pendlebury</t>
  </si>
  <si>
    <t>Scott Selwood</t>
  </si>
  <si>
    <t>Sebastian Ross</t>
  </si>
  <si>
    <t>Shane Edwards</t>
  </si>
  <si>
    <t>Shaun Burgoyne</t>
  </si>
  <si>
    <t>Shaun Grigg</t>
  </si>
  <si>
    <t>Shaun Higgins</t>
  </si>
  <si>
    <t>Steele Sidebottom</t>
  </si>
  <si>
    <t>Stephen Coniglio</t>
  </si>
  <si>
    <t>Steven Motlop</t>
  </si>
  <si>
    <t>Tarryn Thomas</t>
  </si>
  <si>
    <t>Taylor Adams</t>
  </si>
  <si>
    <t>Thomas Berry</t>
  </si>
  <si>
    <t>Thomas Liberatore</t>
  </si>
  <si>
    <t>Thomas Sheridan</t>
  </si>
  <si>
    <t>Tim Kelly</t>
  </si>
  <si>
    <t>Tim Taranto</t>
  </si>
  <si>
    <t>Timothy Broomhead</t>
  </si>
  <si>
    <t>Tobe Watson</t>
  </si>
  <si>
    <t>Tobin Cox</t>
  </si>
  <si>
    <t>Toby Bedford</t>
  </si>
  <si>
    <t>Toby McLean</t>
  </si>
  <si>
    <t>Tom Cutler</t>
  </si>
  <si>
    <t>Tom Jok</t>
  </si>
  <si>
    <t>Tom Joyce</t>
  </si>
  <si>
    <t>Tom McKenzie</t>
  </si>
  <si>
    <t>Tom Mitchell</t>
  </si>
  <si>
    <t>Tom North</t>
  </si>
  <si>
    <t>Tom Phillips</t>
  </si>
  <si>
    <t>Tom Scully</t>
  </si>
  <si>
    <t>Tom Sparrow</t>
  </si>
  <si>
    <t>Tomas Bugg</t>
  </si>
  <si>
    <t>Touk Miller</t>
  </si>
  <si>
    <t>Travis Colyer</t>
  </si>
  <si>
    <t>Trent Cotchin</t>
  </si>
  <si>
    <t>Trent Dumont</t>
  </si>
  <si>
    <t>Trent Mynott</t>
  </si>
  <si>
    <t>Will Brodie</t>
  </si>
  <si>
    <t>Will Golds</t>
  </si>
  <si>
    <t>Will Hayes</t>
  </si>
  <si>
    <t>Xavier O'Halloran</t>
  </si>
  <si>
    <t>Xavier O'Neill</t>
  </si>
  <si>
    <t>Zac Bailey</t>
  </si>
  <si>
    <t>Zac Fisher</t>
  </si>
  <si>
    <t>Zachary Sproule</t>
  </si>
  <si>
    <t>Andrew Phillips</t>
  </si>
  <si>
    <t>['Ruck']</t>
  </si>
  <si>
    <t>Archie Smith</t>
  </si>
  <si>
    <t>Austin Bradtke</t>
  </si>
  <si>
    <t>Bailey Williams</t>
  </si>
  <si>
    <t>['Forward', 'Ruck']</t>
  </si>
  <si>
    <t>Ben Jarvis</t>
  </si>
  <si>
    <t>Ben McEvoy</t>
  </si>
  <si>
    <t>Billy Frampton</t>
  </si>
  <si>
    <t>Billy Longer</t>
  </si>
  <si>
    <t>Blake Schlensog</t>
  </si>
  <si>
    <t>Braydon Preuss</t>
  </si>
  <si>
    <t>Caleb Graham</t>
  </si>
  <si>
    <t>['Defender', 'Ruck']</t>
  </si>
  <si>
    <t>Defender, Ruck</t>
  </si>
  <si>
    <t>Callum Coleman-Jones</t>
  </si>
  <si>
    <t>Callum Sinclair</t>
  </si>
  <si>
    <t>Darcy Cameron</t>
  </si>
  <si>
    <t>Darcy Fort</t>
  </si>
  <si>
    <t>Dawson Simpson</t>
  </si>
  <si>
    <t>Fraser McInnes</t>
  </si>
  <si>
    <t>Harry Edwards</t>
  </si>
  <si>
    <t>Ivan Soldo</t>
  </si>
  <si>
    <t>Jarrod Witts</t>
  </si>
  <si>
    <t>Jonathon Ceglar</t>
  </si>
  <si>
    <t>Jonathon Patton</t>
  </si>
  <si>
    <t>Jordan Roughead</t>
  </si>
  <si>
    <t>Jordon Sweet</t>
  </si>
  <si>
    <t>Justin Westhoff</t>
  </si>
  <si>
    <t>Keegan Brooksby</t>
  </si>
  <si>
    <t>Kieran Strachan</t>
  </si>
  <si>
    <t>Kieren Briggs</t>
  </si>
  <si>
    <t>Lewis Pierce</t>
  </si>
  <si>
    <t>Lloyd Meek</t>
  </si>
  <si>
    <t>Marc Pittonet</t>
  </si>
  <si>
    <t>Matthew Flynn</t>
  </si>
  <si>
    <t>Matthew Kreuzer</t>
  </si>
  <si>
    <t>Matthew Lobbe</t>
  </si>
  <si>
    <t>Max Lynch</t>
  </si>
  <si>
    <t>Nathan Vardy</t>
  </si>
  <si>
    <t>Nicholas Naitanui</t>
  </si>
  <si>
    <t>Patrick Ryder</t>
  </si>
  <si>
    <t>Paul Hunter</t>
  </si>
  <si>
    <t>Peter Ladhams</t>
  </si>
  <si>
    <t>Reilly O'Brien</t>
  </si>
  <si>
    <t>Rhys Stanley</t>
  </si>
  <si>
    <t>Rory Lobb</t>
  </si>
  <si>
    <t>Ryan Abbott</t>
  </si>
  <si>
    <t>Sam Alabakis</t>
  </si>
  <si>
    <t>Sam Draper</t>
  </si>
  <si>
    <t>Sam Hayes</t>
  </si>
  <si>
    <t>Sam Jacobs</t>
  </si>
  <si>
    <t>Sam Naismith</t>
  </si>
  <si>
    <t>Scott Jones</t>
  </si>
  <si>
    <t>Scott Lycett</t>
  </si>
  <si>
    <t>Sean Darcy</t>
  </si>
  <si>
    <t>Shane Mumford</t>
  </si>
  <si>
    <t>Stefan Martin</t>
  </si>
  <si>
    <t>Thomas Boyd</t>
  </si>
  <si>
    <t>Timothy English</t>
  </si>
  <si>
    <t>Toby Nankervis</t>
  </si>
  <si>
    <t>Todd Goldstein</t>
  </si>
  <si>
    <t>Tom Bellchambers</t>
  </si>
  <si>
    <t>Tom Campbell</t>
  </si>
  <si>
    <t>Tom De Koning</t>
  </si>
  <si>
    <t>Tom Hickey</t>
  </si>
  <si>
    <t>Tom Nicholls</t>
  </si>
  <si>
    <t>Tristan Xerri</t>
  </si>
  <si>
    <t>Zac Smith</t>
  </si>
  <si>
    <t>Zachary Clarke</t>
  </si>
  <si>
    <t>Aaron Young</t>
  </si>
  <si>
    <t>['Forward']</t>
  </si>
  <si>
    <t>Adam Cerra</t>
  </si>
  <si>
    <t>Aidyn Johnson</t>
  </si>
  <si>
    <t>Alex Fasolo</t>
  </si>
  <si>
    <t>Alex Neal-Bullen</t>
  </si>
  <si>
    <t>Alex Sexton</t>
  </si>
  <si>
    <t>Allen Christensen</t>
  </si>
  <si>
    <t>Anthony McDonald-Tipungwuti</t>
  </si>
  <si>
    <t>Anton Tohill</t>
  </si>
  <si>
    <t>['Defender', 'Forward']</t>
  </si>
  <si>
    <t>Ben Ainsworth</t>
  </si>
  <si>
    <t>Ben Brown</t>
  </si>
  <si>
    <t>Ben Cavarra</t>
  </si>
  <si>
    <t>Ben Crocker</t>
  </si>
  <si>
    <t>Ben Davis</t>
  </si>
  <si>
    <t>Ben King</t>
  </si>
  <si>
    <t>Ben Long</t>
  </si>
  <si>
    <t>Ben Reid</t>
  </si>
  <si>
    <t>Ben Ronke</t>
  </si>
  <si>
    <t>Ben Silvagni</t>
  </si>
  <si>
    <t>Billy Gowers</t>
  </si>
  <si>
    <t>Bradley Lynch</t>
  </si>
  <si>
    <t>Brandan Parfitt</t>
  </si>
  <si>
    <t>Brandon Matera</t>
  </si>
  <si>
    <t>Brayden Crossley</t>
  </si>
  <si>
    <t>Brayden Ham</t>
  </si>
  <si>
    <t>Brendon Ah Chee</t>
  </si>
  <si>
    <t>Brennan Cox</t>
  </si>
  <si>
    <t>Brent Daniels</t>
  </si>
  <si>
    <t>Brody Mihocek</t>
  </si>
  <si>
    <t>Caleb Daniel</t>
  </si>
  <si>
    <t>Callum Ah Chee</t>
  </si>
  <si>
    <t>Callum Brown</t>
  </si>
  <si>
    <t>Callum Moore</t>
  </si>
  <si>
    <t>Cameron McCarthy</t>
  </si>
  <si>
    <t>Cameron Polson</t>
  </si>
  <si>
    <t>Cameron Rayner</t>
  </si>
  <si>
    <t>Cameron Zurhaar</t>
  </si>
  <si>
    <t>Charlie Cameron</t>
  </si>
  <si>
    <t>Charlie Curnow</t>
  </si>
  <si>
    <t>Charlie Dixon</t>
  </si>
  <si>
    <t>Charlie Spargo</t>
  </si>
  <si>
    <t>Connor Ballenden</t>
  </si>
  <si>
    <t>Connor Idun</t>
  </si>
  <si>
    <t>Connor Nutting</t>
  </si>
  <si>
    <t>Connor Rozee</t>
  </si>
  <si>
    <t>Conor Nash</t>
  </si>
  <si>
    <t>Daniel Butler</t>
  </si>
  <si>
    <t>Daniel Lloyd</t>
  </si>
  <si>
    <t>Daniel McStay</t>
  </si>
  <si>
    <t>Daniel Menzel</t>
  </si>
  <si>
    <t>Daniel Rioli</t>
  </si>
  <si>
    <t>Daniel Venables</t>
  </si>
  <si>
    <t>Daniel Wells</t>
  </si>
  <si>
    <t>Darcy Fogarty</t>
  </si>
  <si>
    <t>Darcy Macpherson</t>
  </si>
  <si>
    <t>Dean Kent</t>
  </si>
  <si>
    <t>Dylan Buckley</t>
  </si>
  <si>
    <t>Dylan Moore</t>
  </si>
  <si>
    <t>Eddie Betts</t>
  </si>
  <si>
    <t>Elliott Himmelberg</t>
  </si>
  <si>
    <t>Eric Hipwood</t>
  </si>
  <si>
    <t>Esava Ratugolea</t>
  </si>
  <si>
    <t>Fergus Greene</t>
  </si>
  <si>
    <t>Finbar O'Dwyer</t>
  </si>
  <si>
    <t>Gary Rohan</t>
  </si>
  <si>
    <t>Guy Walker</t>
  </si>
  <si>
    <t>Harrison Himmelberg</t>
  </si>
  <si>
    <t>Harry McKay</t>
  </si>
  <si>
    <t>Hayden Ballantyne</t>
  </si>
  <si>
    <t>Hugh Dixon</t>
  </si>
  <si>
    <t>Izak Rankine</t>
  </si>
  <si>
    <t>Jack Darling</t>
  </si>
  <si>
    <t>Jack Gunston</t>
  </si>
  <si>
    <t>Jack Higgins</t>
  </si>
  <si>
    <t>Jack Lonie</t>
  </si>
  <si>
    <t>Jack Lukosius</t>
  </si>
  <si>
    <t>Jack Petruccelle</t>
  </si>
  <si>
    <t>Jack Riewoldt</t>
  </si>
  <si>
    <t>Jack Silvagni</t>
  </si>
  <si>
    <t>Jack Watts</t>
  </si>
  <si>
    <t>Jack Ziebell</t>
  </si>
  <si>
    <t>Jackson Ross</t>
  </si>
  <si>
    <t>Jacob Heron</t>
  </si>
  <si>
    <t>Jacob Koschitzke</t>
  </si>
  <si>
    <t>Jacob Townsend</t>
  </si>
  <si>
    <t>Jade Gresham</t>
  </si>
  <si>
    <t>Jaidyn Stephenson</t>
  </si>
  <si>
    <t>Jake Aarts</t>
  </si>
  <si>
    <t>Jake Melksham</t>
  </si>
  <si>
    <t>Jake Stringer</t>
  </si>
  <si>
    <t>Jake Tarca</t>
  </si>
  <si>
    <t>Jake Waterman</t>
  </si>
  <si>
    <t>Jamaine Jones</t>
  </si>
  <si>
    <t>James Parsons</t>
  </si>
  <si>
    <t>James Rose</t>
  </si>
  <si>
    <t>James Stewart</t>
  </si>
  <si>
    <t>Jamie Cripps</t>
  </si>
  <si>
    <t>Jamie Elliott</t>
  </si>
  <si>
    <t>Jarman Impey</t>
  </si>
  <si>
    <t>Jarrod Brander</t>
  </si>
  <si>
    <t>Jarrod Garlett</t>
  </si>
  <si>
    <t>Jarrod Pickett</t>
  </si>
  <si>
    <t>Jarryd Roughead</t>
  </si>
  <si>
    <t>Jason Castagna</t>
  </si>
  <si>
    <t>Jayden Laverde</t>
  </si>
  <si>
    <t>Jeff Garlett</t>
  </si>
  <si>
    <t>Jeremy Cameron</t>
  </si>
  <si>
    <t>Jesse Hogan</t>
  </si>
  <si>
    <t>Joe Daniher</t>
  </si>
  <si>
    <t>Joel Amartey</t>
  </si>
  <si>
    <t>Joel Crocker</t>
  </si>
  <si>
    <t>Jordan De Goey</t>
  </si>
  <si>
    <t>Jordan Gallucci</t>
  </si>
  <si>
    <t>Jordan Houlahan</t>
  </si>
  <si>
    <t>Jordon Butts</t>
  </si>
  <si>
    <t>Josh Battle</t>
  </si>
  <si>
    <t>Josh Bruce</t>
  </si>
  <si>
    <t>Josh Caddy</t>
  </si>
  <si>
    <t>Josh Corbett</t>
  </si>
  <si>
    <t>Josh Daicos</t>
  </si>
  <si>
    <t>Josh Jenkins</t>
  </si>
  <si>
    <t>Josh Schache</t>
  </si>
  <si>
    <t>Josh Smith</t>
  </si>
  <si>
    <t>Josh Thomas</t>
  </si>
  <si>
    <t>Joshua Begley</t>
  </si>
  <si>
    <t>Joshua Kennedy</t>
  </si>
  <si>
    <t>Jy Simpkin</t>
  </si>
  <si>
    <t>Kane Farrell</t>
  </si>
  <si>
    <t>Kane Lambert</t>
  </si>
  <si>
    <t>Kayne Turner</t>
  </si>
  <si>
    <t>Kym LeBois</t>
  </si>
  <si>
    <t>Lachlan Fogarty</t>
  </si>
  <si>
    <t>Lachlan Murphy</t>
  </si>
  <si>
    <t>Lachlan Schultz</t>
  </si>
  <si>
    <t>Lance Franklin</t>
  </si>
  <si>
    <t>Levi Casboult</t>
  </si>
  <si>
    <t>Lewis Taylor</t>
  </si>
  <si>
    <t>Liam Baker</t>
  </si>
  <si>
    <t>Liam Picken</t>
  </si>
  <si>
    <t>Liam Ryan</t>
  </si>
  <si>
    <t>Lincoln McCarthy</t>
  </si>
  <si>
    <t>Lukas Webb</t>
  </si>
  <si>
    <t>Luke Breust</t>
  </si>
  <si>
    <t>Luke Lavender</t>
  </si>
  <si>
    <t>Mabior Chol</t>
  </si>
  <si>
    <t>Mark Baguley</t>
  </si>
  <si>
    <t>Mark Keane</t>
  </si>
  <si>
    <t>Mason Cox</t>
  </si>
  <si>
    <t>Mason Wood</t>
  </si>
  <si>
    <t>Matthew De Boer</t>
  </si>
  <si>
    <t>Matthew Taberner</t>
  </si>
  <si>
    <t>Maverick Weller</t>
  </si>
  <si>
    <t>Max King</t>
  </si>
  <si>
    <t>Mitch McGovern</t>
  </si>
  <si>
    <t>Mitchell Brown</t>
  </si>
  <si>
    <t>Mitchell Crowden</t>
  </si>
  <si>
    <t>Mitchell Hannan</t>
  </si>
  <si>
    <t>Mitchell Lewis</t>
  </si>
  <si>
    <t>Myles Poholke</t>
  </si>
  <si>
    <t>Nakia Cockatoo</t>
  </si>
  <si>
    <t>Nathan Hrovat</t>
  </si>
  <si>
    <t>Nathan Kreuger</t>
  </si>
  <si>
    <t>Nicholas Holman</t>
  </si>
  <si>
    <t>Nick Blakey</t>
  </si>
  <si>
    <t>Nick Larkey</t>
  </si>
  <si>
    <t>Noah Balta</t>
  </si>
  <si>
    <t>Noah Gown</t>
  </si>
  <si>
    <t>Oliver Hanrahan</t>
  </si>
  <si>
    <t>Orazio Fantasia</t>
  </si>
  <si>
    <t>Oscar McInerney</t>
  </si>
  <si>
    <t>Pat Kerr</t>
  </si>
  <si>
    <t>Patrick McCartin</t>
  </si>
  <si>
    <t>Paul Puopolo</t>
  </si>
  <si>
    <t>Peter Wright</t>
  </si>
  <si>
    <t>Quinton Narkle</t>
  </si>
  <si>
    <t>Robbie Fox</t>
  </si>
  <si>
    <t>Robert Young</t>
  </si>
  <si>
    <t>Rowan Marshall</t>
  </si>
  <si>
    <t>Ryan Schoenmakers</t>
  </si>
  <si>
    <t>Ryley Stoddart</t>
  </si>
  <si>
    <t>Sam Day</t>
  </si>
  <si>
    <t>Sam Gray</t>
  </si>
  <si>
    <t>Sam Petrevski-Seton</t>
  </si>
  <si>
    <t>Sam Reid</t>
  </si>
  <si>
    <t>Sam Sturt</t>
  </si>
  <si>
    <t>Sam Switkowski</t>
  </si>
  <si>
    <t>Sam Weideman</t>
  </si>
  <si>
    <t>Sean Lemmens</t>
  </si>
  <si>
    <t>Shai Bolton</t>
  </si>
  <si>
    <t>Shane McAdam</t>
  </si>
  <si>
    <t>Shaun Atley</t>
  </si>
  <si>
    <t>Shaun McKernan</t>
  </si>
  <si>
    <t>Stefan Giro</t>
  </si>
  <si>
    <t>Stefan Okunbor</t>
  </si>
  <si>
    <t>Taylor Garner</t>
  </si>
  <si>
    <t>Taylor Walker</t>
  </si>
  <si>
    <t>Thomas Wilkinson</t>
  </si>
  <si>
    <t>Tim Membrey</t>
  </si>
  <si>
    <t>Tim O'Brien</t>
  </si>
  <si>
    <t>Tim Smith</t>
  </si>
  <si>
    <t>Toby Pink</t>
  </si>
  <si>
    <t>Toby Wooller</t>
  </si>
  <si>
    <t>Todd Marshall</t>
  </si>
  <si>
    <t>Tom Hawkins</t>
  </si>
  <si>
    <t>Tom Lynch</t>
  </si>
  <si>
    <t>Tom McCartin</t>
  </si>
  <si>
    <t>Tom McDonald</t>
  </si>
  <si>
    <t>Tom Papley</t>
  </si>
  <si>
    <t>Tory Dickson</t>
  </si>
  <si>
    <t>Travis Boak</t>
  </si>
  <si>
    <t>Travis Varcoe</t>
  </si>
  <si>
    <t>Tyson Stengle</t>
  </si>
  <si>
    <t>Wil Powell</t>
  </si>
  <si>
    <t>Will Hayward</t>
  </si>
  <si>
    <t>Will Hoskin-Elliott</t>
  </si>
  <si>
    <t>Will Walker</t>
  </si>
  <si>
    <t>Willie Rioli</t>
  </si>
  <si>
    <t>Wylie Buzza</t>
  </si>
  <si>
    <t>Zac Foot</t>
  </si>
  <si>
    <t>Zac Langdon</t>
  </si>
  <si>
    <t>DO NOT FILTER</t>
  </si>
  <si>
    <t>Aaron Francis</t>
  </si>
  <si>
    <t>['Defender']</t>
  </si>
  <si>
    <t>Aaron Naughton</t>
  </si>
  <si>
    <t>Aaron Sandilands</t>
  </si>
  <si>
    <t>Adam Kennedy</t>
  </si>
  <si>
    <t>Adam Saad</t>
  </si>
  <si>
    <t>Aidan Corr</t>
  </si>
  <si>
    <t>Alex Keath</t>
  </si>
  <si>
    <t>Alex Pearce</t>
  </si>
  <si>
    <t>Alex Rance</t>
  </si>
  <si>
    <t>Alex Witherden</t>
  </si>
  <si>
    <t>Aliir Aliir</t>
  </si>
  <si>
    <t>Andrew McPherson</t>
  </si>
  <si>
    <t>Andy Otten</t>
  </si>
  <si>
    <t>Angus Schumacher</t>
  </si>
  <si>
    <t>Bachar Houli</t>
  </si>
  <si>
    <t>Bailey Rice</t>
  </si>
  <si>
    <t>Ben McKay</t>
  </si>
  <si>
    <t>Ben McNiece</t>
  </si>
  <si>
    <t>Ben Miller</t>
  </si>
  <si>
    <t>Ben Paton</t>
  </si>
  <si>
    <t>Benjamin Stratton</t>
  </si>
  <si>
    <t>Blake Hardwick</t>
  </si>
  <si>
    <t>Brad Scheer</t>
  </si>
  <si>
    <t>[]</t>
  </si>
  <si>
    <t>None</t>
  </si>
  <si>
    <t>Bradley Sheppard</t>
  </si>
  <si>
    <t>Brandon Ellis</t>
  </si>
  <si>
    <t>Brandon White</t>
  </si>
  <si>
    <t>Brandon Zerk-Thatcher</t>
  </si>
  <si>
    <t>Brayden Maynard</t>
  </si>
  <si>
    <t>Brodie Smith</t>
  </si>
  <si>
    <t>Buku Khamis</t>
  </si>
  <si>
    <t>Cale Hooker</t>
  </si>
  <si>
    <t>Caleb Marchbank</t>
  </si>
  <si>
    <t>Callum Mills</t>
  </si>
  <si>
    <t>Callum Wilkie</t>
  </si>
  <si>
    <t>Cameron Guthrie</t>
  </si>
  <si>
    <t>Cedric Cox</t>
  </si>
  <si>
    <t>Changkuoth Jiath</t>
  </si>
  <si>
    <t>Charlie Ballard</t>
  </si>
  <si>
    <t>Christian Salem</t>
  </si>
  <si>
    <t>Colin O'Riordan</t>
  </si>
  <si>
    <t>Connor Blakely</t>
  </si>
  <si>
    <t>Connor Menadue</t>
  </si>
  <si>
    <t>Conor Glass</t>
  </si>
  <si>
    <t>Conor McKenna</t>
  </si>
  <si>
    <t>Dale Morris</t>
  </si>
  <si>
    <t>Dale Thomas</t>
  </si>
  <si>
    <t>Dan Houston</t>
  </si>
  <si>
    <t>Dane Rampe</t>
  </si>
  <si>
    <t>Daniel McKenzie</t>
  </si>
  <si>
    <t>Daniel Rich</t>
  </si>
  <si>
    <t>Daniel Talia</t>
  </si>
  <si>
    <t>Darcy Byrne-Jones</t>
  </si>
  <si>
    <t>Darcy Gardiner</t>
  </si>
  <si>
    <t>Darragh Joyce</t>
  </si>
  <si>
    <t>David Astbury</t>
  </si>
  <si>
    <t>David Cuningham</t>
  </si>
  <si>
    <t>David MacKay</t>
  </si>
  <si>
    <t>David Mirra</t>
  </si>
  <si>
    <t>Declan Keilty</t>
  </si>
  <si>
    <t>Declan Watson</t>
  </si>
  <si>
    <t>Derek Eggmolesse-Smith</t>
  </si>
  <si>
    <t>Dougal Howard</t>
  </si>
  <si>
    <t>Durak Tucker</t>
  </si>
  <si>
    <t>Dylan Grimes</t>
  </si>
  <si>
    <t>Dylan Roberton</t>
  </si>
  <si>
    <t>Easton Wood</t>
  </si>
  <si>
    <t>Ed Richards</t>
  </si>
  <si>
    <t>Ed Vickers-Willis</t>
  </si>
  <si>
    <t>Edward McHenry</t>
  </si>
  <si>
    <t>Ethan Hughes</t>
  </si>
  <si>
    <t>Fletcher Roberts</t>
  </si>
  <si>
    <t>Flynn Appleby</t>
  </si>
  <si>
    <t>Francis Watson</t>
  </si>
  <si>
    <t>Grant Birchall</t>
  </si>
  <si>
    <t>Griffin Logue</t>
  </si>
  <si>
    <t>Hamish Hartlett</t>
  </si>
  <si>
    <t>Harris Andrews</t>
  </si>
  <si>
    <t>Harrison Jones</t>
  </si>
  <si>
    <t>Harrison Macreadie</t>
  </si>
  <si>
    <t>Harrison Petty</t>
  </si>
  <si>
    <t>Harrison Wigg</t>
  </si>
  <si>
    <t>Harry Perryman</t>
  </si>
  <si>
    <t>Harry Reynolds</t>
  </si>
  <si>
    <t>Harry Taylor</t>
  </si>
  <si>
    <t>Hayden Crozier</t>
  </si>
  <si>
    <t>Heath Grundy</t>
  </si>
  <si>
    <t>Heath Shaw</t>
  </si>
  <si>
    <t>Hugh Goddard</t>
  </si>
  <si>
    <t>Hunter Clark</t>
  </si>
  <si>
    <t>Isaac Cumming</t>
  </si>
  <si>
    <t>Isaac Quaynor</t>
  </si>
  <si>
    <t>Jack Crisp</t>
  </si>
  <si>
    <t>Jack Henry</t>
  </si>
  <si>
    <t>Jack Hombsch</t>
  </si>
  <si>
    <t>Jack Leslie</t>
  </si>
  <si>
    <t>Jack Madgen</t>
  </si>
  <si>
    <t>Jack Maibaum</t>
  </si>
  <si>
    <t>Jack Payne</t>
  </si>
  <si>
    <t>Jack Trengove</t>
  </si>
  <si>
    <t>Jackson Nelson</t>
  </si>
  <si>
    <t>Jackson Trengove</t>
  </si>
  <si>
    <t>Jacob Allison</t>
  </si>
  <si>
    <t>Jacob Weitering</t>
  </si>
  <si>
    <t>Jake Carlisle</t>
  </si>
  <si>
    <t>Jake Kelly</t>
  </si>
  <si>
    <t>Jake Kolodjashnij</t>
  </si>
  <si>
    <t>Jake Lever</t>
  </si>
  <si>
    <t>Jake Stein</t>
  </si>
  <si>
    <t>James Frawley</t>
  </si>
  <si>
    <t>James Sicily</t>
  </si>
  <si>
    <t>Jamie MacMillan</t>
  </si>
  <si>
    <t>Jarrad McVeigh</t>
  </si>
  <si>
    <t>Jarrod Harbrow</t>
  </si>
  <si>
    <t>Jarrod Lienert</t>
  </si>
  <si>
    <t>Jarryn Geary</t>
  </si>
  <si>
    <t>Jason Johannisen</t>
  </si>
  <si>
    <t>Jasper Pittard</t>
  </si>
  <si>
    <t>Jayden Hunt</t>
  </si>
  <si>
    <t>Jayden Short</t>
  </si>
  <si>
    <t>Jed Bews</t>
  </si>
  <si>
    <t>Jeremy Finlayson</t>
  </si>
  <si>
    <t>Jeremy Howe</t>
  </si>
  <si>
    <t>Jeremy McGovern</t>
  </si>
  <si>
    <t>Jesse Joyce</t>
  </si>
  <si>
    <t>Jez McLennan</t>
  </si>
  <si>
    <t>Jimmy Webster</t>
  </si>
  <si>
    <t>Joel Garner</t>
  </si>
  <si>
    <t>Joel Hamling</t>
  </si>
  <si>
    <t>Joel Smith</t>
  </si>
  <si>
    <t>Jordan Lewis</t>
  </si>
  <si>
    <t>Jordan Ridley</t>
  </si>
  <si>
    <t>Josh Rotham</t>
  </si>
  <si>
    <t>Joshua Wagner</t>
  </si>
  <si>
    <t>Joshua Walker</t>
  </si>
  <si>
    <t>Justin Mcinerney</t>
  </si>
  <si>
    <t>Kade Kolodjashnij</t>
  </si>
  <si>
    <t>Kade Simpson</t>
  </si>
  <si>
    <t>Kaiden Brand</t>
  </si>
  <si>
    <t>Kurt Mutimer</t>
  </si>
  <si>
    <t>Kyle Hartigan</t>
  </si>
  <si>
    <t>Lachie Young</t>
  </si>
  <si>
    <t>Lachlan Henderson</t>
  </si>
  <si>
    <t>Lachlan Keeffe</t>
  </si>
  <si>
    <t>Lachlan Plowman</t>
  </si>
  <si>
    <t>Lachlan Sholl</t>
  </si>
  <si>
    <t>Levi Greenwood</t>
  </si>
  <si>
    <t>Lewis Jetta</t>
  </si>
  <si>
    <t>Lewis Melican</t>
  </si>
  <si>
    <t>Lewis Young</t>
  </si>
  <si>
    <t>Liam Duggan</t>
  </si>
  <si>
    <t>Liam Jones</t>
  </si>
  <si>
    <t>Logan Austin</t>
  </si>
  <si>
    <t>Luke Brown</t>
  </si>
  <si>
    <t>Luke Hodge</t>
  </si>
  <si>
    <t>Luke McDonald</t>
  </si>
  <si>
    <t>Luke Ryan</t>
  </si>
  <si>
    <t>Lynden Dunn</t>
  </si>
  <si>
    <t>Majak Daw</t>
  </si>
  <si>
    <t>Marcus Adams</t>
  </si>
  <si>
    <t>Mark Blicavs</t>
  </si>
  <si>
    <t>Mark O'Connor</t>
  </si>
  <si>
    <t>Marley Williams</t>
  </si>
  <si>
    <t>Martin Gleeson</t>
  </si>
  <si>
    <t>Mason Redman</t>
  </si>
  <si>
    <t>Matt Cottrell</t>
  </si>
  <si>
    <t>['']</t>
  </si>
  <si>
    <t>Matt Eagles</t>
  </si>
  <si>
    <t>Matthew Broadbent</t>
  </si>
  <si>
    <t>Matthew Buntine</t>
  </si>
  <si>
    <t>Matthew Dea</t>
  </si>
  <si>
    <t>Matthew Scharenberg</t>
  </si>
  <si>
    <t>Matthew Suckling</t>
  </si>
  <si>
    <t>Michael Hartley</t>
  </si>
  <si>
    <t>Michael Hibberd</t>
  </si>
  <si>
    <t>Michael Hurley</t>
  </si>
  <si>
    <t>Michael Rischitelli</t>
  </si>
  <si>
    <t>Mitchell Hinge</t>
  </si>
  <si>
    <t>Nathan Broad</t>
  </si>
  <si>
    <t>Nathan Brown</t>
  </si>
  <si>
    <t>Nathan Murphy</t>
  </si>
  <si>
    <t>Nathan Wilson</t>
  </si>
  <si>
    <t>Neville Jetta</t>
  </si>
  <si>
    <t>Nic Newman</t>
  </si>
  <si>
    <t>Nicholas Coffield</t>
  </si>
  <si>
    <t>Nicholas Robertson</t>
  </si>
  <si>
    <t>Nick Haynes</t>
  </si>
  <si>
    <t>Nick Smith</t>
  </si>
  <si>
    <t>Nick Vlastuin</t>
  </si>
  <si>
    <t>Oleg Markov</t>
  </si>
  <si>
    <t>Oscar Allen</t>
  </si>
  <si>
    <t>Oscar Clavarino</t>
  </si>
  <si>
    <t>Oscar McDonald</t>
  </si>
  <si>
    <t>Patrick Ambrose</t>
  </si>
  <si>
    <t>Patrick Naish</t>
  </si>
  <si>
    <t>Pearce Hanley</t>
  </si>
  <si>
    <t>Phil Davis</t>
  </si>
  <si>
    <t>Riley Bonner</t>
  </si>
  <si>
    <t>Riley Grundy</t>
  </si>
  <si>
    <t>Roarke Smith</t>
  </si>
  <si>
    <t>Robbie Tarrant</t>
  </si>
  <si>
    <t>Rory Laird</t>
  </si>
  <si>
    <t>Rory Thompson</t>
  </si>
  <si>
    <t>Ryan Burton</t>
  </si>
  <si>
    <t>Ryan Clarke</t>
  </si>
  <si>
    <t>Ryan Garthwaite</t>
  </si>
  <si>
    <t>Ryan Lester</t>
  </si>
  <si>
    <t>Ryan Nyhuis</t>
  </si>
  <si>
    <t>Sam Docherty</t>
  </si>
  <si>
    <t>Sam Durdin</t>
  </si>
  <si>
    <t>Sam Frost</t>
  </si>
  <si>
    <t>Sam Mayes</t>
  </si>
  <si>
    <t>Sam Skinner</t>
  </si>
  <si>
    <t>Sam Taylor</t>
  </si>
  <si>
    <t>Samuel Murray</t>
  </si>
  <si>
    <t>Samuel Wright</t>
  </si>
  <si>
    <t>Scott Thompson</t>
  </si>
  <si>
    <t>Shane Kersten</t>
  </si>
  <si>
    <t>Shane Savage</t>
  </si>
  <si>
    <t>Shannon Hurn</t>
  </si>
  <si>
    <t>Stephen Hill</t>
  </si>
  <si>
    <t>Steven May</t>
  </si>
  <si>
    <t>Sydney Stack</t>
  </si>
  <si>
    <t>Taylin Duman</t>
  </si>
  <si>
    <t>Taylor Duryea</t>
  </si>
  <si>
    <t>Teia Miles</t>
  </si>
  <si>
    <t>Thomas Jonas</t>
  </si>
  <si>
    <t>Thomas Murphy</t>
  </si>
  <si>
    <t>Thomas Stewart</t>
  </si>
  <si>
    <t>Timothy Mohr</t>
  </si>
  <si>
    <t>Tom Barrass</t>
  </si>
  <si>
    <t>Tom Clurey</t>
  </si>
  <si>
    <t>Tom Cole</t>
  </si>
  <si>
    <t>Tom Doedee</t>
  </si>
  <si>
    <t>Tom Fullarton</t>
  </si>
  <si>
    <t>Tom Langdon</t>
  </si>
  <si>
    <t>Tom Williamson</t>
  </si>
  <si>
    <t>Trent McKenzie</t>
  </si>
  <si>
    <t>Tyler Brown</t>
  </si>
  <si>
    <t>Tyson Goldsack</t>
  </si>
  <si>
    <t>Wayne Milera</t>
  </si>
  <si>
    <t>Will Hamill</t>
  </si>
  <si>
    <t>Will Kelly</t>
  </si>
  <si>
    <t>Will Schofield</t>
  </si>
  <si>
    <t>Zach Guthrie</t>
  </si>
  <si>
    <t>Zach Tuohy</t>
  </si>
  <si>
    <t>Zaine Cordy</t>
  </si>
  <si>
    <t>Zak Jones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</si>
</sst>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tabSelected="1" workbookViewId="0">
      <selection activeCell="C24" sqref="C24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>
        <v>1</v>
      </c>
    </row>
    <row r="2" spans="1:13" x14ac:dyDescent="0.15">
      <c r="B2" s="1" t="s">
        <v>8</v>
      </c>
      <c r="C2" s="1" t="s">
        <v>9</v>
      </c>
      <c r="D2" s="1" t="s">
        <v>0</v>
      </c>
      <c r="E2" s="1">
        <v>542100</v>
      </c>
      <c r="F2" s="1">
        <v>101.3928722952906</v>
      </c>
      <c r="I2" s="1" t="s">
        <v>10</v>
      </c>
      <c r="J2" s="1">
        <v>90800</v>
      </c>
    </row>
    <row r="3" spans="1:13" x14ac:dyDescent="0.15">
      <c r="B3" s="1" t="s">
        <v>11</v>
      </c>
      <c r="C3" s="1" t="s">
        <v>12</v>
      </c>
      <c r="D3" s="1" t="s">
        <v>0</v>
      </c>
      <c r="E3" s="1">
        <v>608200</v>
      </c>
      <c r="F3" s="1">
        <v>103.98071075636641</v>
      </c>
      <c r="K3" s="1" t="s">
        <v>13</v>
      </c>
    </row>
    <row r="4" spans="1:13" x14ac:dyDescent="0.15">
      <c r="B4" s="1" t="s">
        <v>14</v>
      </c>
      <c r="C4" s="1" t="s">
        <v>9</v>
      </c>
      <c r="D4" s="1" t="s">
        <v>0</v>
      </c>
      <c r="E4" s="1">
        <v>407800</v>
      </c>
      <c r="F4" s="1">
        <v>99.073333333333323</v>
      </c>
      <c r="K4" s="1">
        <v>12</v>
      </c>
      <c r="L4" s="1">
        <v>13</v>
      </c>
      <c r="M4" s="1">
        <v>14</v>
      </c>
    </row>
    <row r="5" spans="1:13" x14ac:dyDescent="0.15">
      <c r="B5" s="1" t="s">
        <v>15</v>
      </c>
      <c r="C5" s="1" t="s">
        <v>16</v>
      </c>
      <c r="D5" s="1" t="s">
        <v>0</v>
      </c>
      <c r="E5" s="1">
        <v>188900</v>
      </c>
      <c r="F5" s="1">
        <v>69.760000000000005</v>
      </c>
      <c r="I5" s="1" t="s">
        <v>0</v>
      </c>
      <c r="J5" s="1" t="s">
        <v>17</v>
      </c>
    </row>
    <row r="6" spans="1:13" x14ac:dyDescent="0.15">
      <c r="B6" s="1" t="s">
        <v>18</v>
      </c>
      <c r="C6" s="1" t="s">
        <v>19</v>
      </c>
      <c r="D6" s="1" t="s">
        <v>0</v>
      </c>
      <c r="E6" s="1">
        <v>149800</v>
      </c>
      <c r="F6" s="1">
        <v>46</v>
      </c>
      <c r="J6" s="1" t="s">
        <v>20</v>
      </c>
    </row>
    <row r="7" spans="1:13" x14ac:dyDescent="0.15">
      <c r="B7" s="1" t="s">
        <v>21</v>
      </c>
      <c r="C7" s="1" t="s">
        <v>22</v>
      </c>
      <c r="D7" s="1" t="s">
        <v>23</v>
      </c>
      <c r="E7" s="1">
        <v>130800</v>
      </c>
      <c r="F7" s="1">
        <v>68.836262842772101</v>
      </c>
    </row>
    <row r="8" spans="1:13" x14ac:dyDescent="0.15">
      <c r="B8" s="1" t="s">
        <v>24</v>
      </c>
      <c r="C8" s="1" t="s">
        <v>25</v>
      </c>
      <c r="D8" s="1" t="s">
        <v>0</v>
      </c>
      <c r="E8" s="1">
        <v>144300</v>
      </c>
      <c r="F8" s="1">
        <v>68.276817194769194</v>
      </c>
      <c r="I8" s="1" t="s">
        <v>26</v>
      </c>
      <c r="J8" s="1" t="s">
        <v>17</v>
      </c>
    </row>
    <row r="9" spans="1:13" x14ac:dyDescent="0.15">
      <c r="B9" s="1" t="s">
        <v>27</v>
      </c>
      <c r="C9" s="1" t="s">
        <v>28</v>
      </c>
      <c r="D9" s="1" t="s">
        <v>0</v>
      </c>
      <c r="E9" s="1">
        <v>117300</v>
      </c>
      <c r="F9" s="1">
        <v>50.991084164473897</v>
      </c>
      <c r="J9" s="1" t="s">
        <v>20</v>
      </c>
    </row>
    <row r="10" spans="1:13" x14ac:dyDescent="0.15">
      <c r="A10" s="1" t="s">
        <v>26</v>
      </c>
    </row>
    <row r="11" spans="1:13" x14ac:dyDescent="0.15">
      <c r="B11" s="1" t="s">
        <v>29</v>
      </c>
      <c r="C11" s="1" t="s">
        <v>30</v>
      </c>
      <c r="D11" s="1" t="s">
        <v>26</v>
      </c>
      <c r="E11" s="1">
        <v>648200</v>
      </c>
      <c r="F11" s="1">
        <v>118.34506895110729</v>
      </c>
      <c r="I11" s="1" t="s">
        <v>31</v>
      </c>
      <c r="J11" s="1" t="s">
        <v>17</v>
      </c>
    </row>
    <row r="12" spans="1:13" x14ac:dyDescent="0.15">
      <c r="B12" s="1" t="s">
        <v>32</v>
      </c>
      <c r="C12" s="1" t="s">
        <v>28</v>
      </c>
      <c r="D12" s="1" t="s">
        <v>26</v>
      </c>
      <c r="E12" s="1">
        <v>622600</v>
      </c>
      <c r="F12" s="1">
        <v>114.7251737835152</v>
      </c>
      <c r="J12" s="1" t="s">
        <v>20</v>
      </c>
    </row>
    <row r="13" spans="1:13" x14ac:dyDescent="0.15">
      <c r="B13" s="1" t="s">
        <v>33</v>
      </c>
      <c r="C13" s="1" t="s">
        <v>34</v>
      </c>
      <c r="D13" s="1" t="s">
        <v>26</v>
      </c>
      <c r="E13" s="1">
        <v>618100</v>
      </c>
      <c r="F13" s="1">
        <v>118.1362397820162</v>
      </c>
    </row>
    <row r="14" spans="1:13" x14ac:dyDescent="0.15">
      <c r="B14" s="1" t="s">
        <v>35</v>
      </c>
      <c r="C14" s="1" t="s">
        <v>36</v>
      </c>
      <c r="D14" s="1" t="s">
        <v>26</v>
      </c>
      <c r="E14" s="1">
        <v>551300</v>
      </c>
      <c r="F14" s="1">
        <v>109.14787234042549</v>
      </c>
      <c r="I14" s="1" t="s">
        <v>37</v>
      </c>
      <c r="J14" s="1" t="s">
        <v>17</v>
      </c>
    </row>
    <row r="15" spans="1:13" x14ac:dyDescent="0.15">
      <c r="B15" s="1" t="s">
        <v>38</v>
      </c>
      <c r="C15" s="1" t="s">
        <v>22</v>
      </c>
      <c r="D15" s="1" t="s">
        <v>26</v>
      </c>
      <c r="E15" s="1">
        <v>405900</v>
      </c>
      <c r="F15" s="1">
        <v>102.1693989071038</v>
      </c>
      <c r="J15" s="1" t="s">
        <v>20</v>
      </c>
    </row>
    <row r="16" spans="1:13" x14ac:dyDescent="0.15">
      <c r="B16" s="1" t="s">
        <v>39</v>
      </c>
      <c r="C16" s="1" t="s">
        <v>30</v>
      </c>
      <c r="D16" s="1" t="s">
        <v>26</v>
      </c>
      <c r="E16" s="1">
        <v>207300</v>
      </c>
      <c r="F16" s="1">
        <v>84.828663785655607</v>
      </c>
    </row>
    <row r="17" spans="1:14" x14ac:dyDescent="0.15">
      <c r="B17" s="1" t="s">
        <v>40</v>
      </c>
      <c r="C17" s="1" t="s">
        <v>9</v>
      </c>
      <c r="D17" s="1" t="s">
        <v>41</v>
      </c>
      <c r="E17" s="1">
        <v>123900</v>
      </c>
      <c r="F17" s="1">
        <v>23.826923076922998</v>
      </c>
    </row>
    <row r="18" spans="1:14" x14ac:dyDescent="0.15">
      <c r="B18" s="1" t="s">
        <v>42</v>
      </c>
      <c r="C18" s="1" t="s">
        <v>22</v>
      </c>
      <c r="D18" s="1" t="s">
        <v>41</v>
      </c>
      <c r="E18" s="1">
        <v>123900</v>
      </c>
      <c r="F18" s="1">
        <v>70.846148355007202</v>
      </c>
      <c r="I18" s="1" t="s">
        <v>43</v>
      </c>
      <c r="J18" s="1" t="s">
        <v>2</v>
      </c>
      <c r="K18" s="1" t="s">
        <v>3</v>
      </c>
      <c r="L18" s="1" t="s">
        <v>4</v>
      </c>
      <c r="M18" s="1" t="s">
        <v>44</v>
      </c>
      <c r="N18" s="1" t="s">
        <v>45</v>
      </c>
    </row>
    <row r="19" spans="1:14" x14ac:dyDescent="0.15">
      <c r="B19" s="1" t="s">
        <v>46</v>
      </c>
      <c r="C19" s="1" t="s">
        <v>25</v>
      </c>
      <c r="D19" s="1" t="s">
        <v>26</v>
      </c>
      <c r="E19" s="1">
        <v>123900</v>
      </c>
      <c r="F19" s="1">
        <v>87.789603600513303</v>
      </c>
      <c r="I19" s="1" t="s">
        <v>47</v>
      </c>
      <c r="J19" s="1" t="s">
        <v>48</v>
      </c>
      <c r="K19" s="1" t="s">
        <v>26</v>
      </c>
      <c r="L19" s="1">
        <v>544800</v>
      </c>
      <c r="M19" s="1">
        <v>108.40538700894575</v>
      </c>
    </row>
    <row r="20" spans="1:14" x14ac:dyDescent="0.15">
      <c r="B20" s="1" t="s">
        <v>49</v>
      </c>
      <c r="C20" s="1" t="s">
        <v>50</v>
      </c>
      <c r="D20" s="1" t="s">
        <v>26</v>
      </c>
      <c r="E20" s="1">
        <v>117300</v>
      </c>
      <c r="F20" s="1">
        <v>59</v>
      </c>
      <c r="I20" s="1" t="s">
        <v>51</v>
      </c>
      <c r="J20" s="1" t="s">
        <v>30</v>
      </c>
      <c r="K20" s="1" t="s">
        <v>26</v>
      </c>
      <c r="L20" s="1">
        <v>102400</v>
      </c>
      <c r="M20" s="1">
        <v>43.995887054879297</v>
      </c>
    </row>
    <row r="21" spans="1:14" x14ac:dyDescent="0.15">
      <c r="B21" s="1" t="s">
        <v>52</v>
      </c>
      <c r="C21" s="1" t="s">
        <v>25</v>
      </c>
      <c r="D21" s="1" t="s">
        <v>26</v>
      </c>
      <c r="E21" s="1">
        <v>112900</v>
      </c>
      <c r="F21" s="1">
        <v>69.978988671327301</v>
      </c>
      <c r="I21" s="1" t="s">
        <v>53</v>
      </c>
      <c r="J21" s="1" t="s">
        <v>50</v>
      </c>
      <c r="K21" s="1" t="s">
        <v>26</v>
      </c>
      <c r="L21" s="1">
        <v>197500</v>
      </c>
      <c r="M21" s="1">
        <v>40</v>
      </c>
    </row>
    <row r="22" spans="1:14" x14ac:dyDescent="0.15">
      <c r="A22" s="1" t="s">
        <v>31</v>
      </c>
      <c r="I22" s="1" t="s">
        <v>11</v>
      </c>
      <c r="J22" s="1" t="s">
        <v>12</v>
      </c>
      <c r="K22" s="1" t="s">
        <v>0</v>
      </c>
      <c r="L22" s="1">
        <v>608200</v>
      </c>
      <c r="M22" s="1">
        <v>103.98071075636639</v>
      </c>
    </row>
    <row r="23" spans="1:14" x14ac:dyDescent="0.15">
      <c r="B23" s="1" t="s">
        <v>54</v>
      </c>
      <c r="C23" s="1" t="s">
        <v>28</v>
      </c>
      <c r="D23" s="1" t="s">
        <v>31</v>
      </c>
      <c r="E23" s="1">
        <v>692100</v>
      </c>
      <c r="F23" s="1">
        <v>120.7860696517413</v>
      </c>
      <c r="I23" s="1" t="s">
        <v>55</v>
      </c>
      <c r="J23" s="1" t="s">
        <v>25</v>
      </c>
      <c r="K23" s="1" t="s">
        <v>37</v>
      </c>
      <c r="L23" s="1">
        <v>123900</v>
      </c>
      <c r="M23" s="1">
        <v>46.091884479304497</v>
      </c>
    </row>
    <row r="24" spans="1:14" x14ac:dyDescent="0.15">
      <c r="B24" s="1" t="s">
        <v>56</v>
      </c>
      <c r="C24" s="1" t="s">
        <v>57</v>
      </c>
      <c r="D24" s="1" t="s">
        <v>31</v>
      </c>
      <c r="E24" s="1">
        <v>708200</v>
      </c>
      <c r="F24" s="1">
        <v>116.7229199372055</v>
      </c>
      <c r="J24" s="1" t="s">
        <v>58</v>
      </c>
      <c r="K24" s="1" t="s">
        <v>58</v>
      </c>
      <c r="L24" s="1" t="s">
        <v>58</v>
      </c>
      <c r="M24" s="1" t="s">
        <v>58</v>
      </c>
    </row>
    <row r="25" spans="1:14" x14ac:dyDescent="0.15">
      <c r="B25" s="1" t="s">
        <v>59</v>
      </c>
      <c r="C25" s="1" t="s">
        <v>60</v>
      </c>
      <c r="D25" s="1" t="s">
        <v>61</v>
      </c>
      <c r="E25" s="1">
        <v>102400</v>
      </c>
      <c r="F25" s="1">
        <v>19.692307692307601</v>
      </c>
      <c r="J25" s="1" t="s">
        <v>58</v>
      </c>
      <c r="K25" s="1" t="s">
        <v>58</v>
      </c>
      <c r="L25" s="1" t="s">
        <v>58</v>
      </c>
      <c r="M25" s="1" t="s">
        <v>58</v>
      </c>
    </row>
    <row r="26" spans="1:14" x14ac:dyDescent="0.15">
      <c r="A26" s="1" t="s">
        <v>37</v>
      </c>
      <c r="J26" s="1" t="s">
        <v>58</v>
      </c>
      <c r="K26" s="1" t="s">
        <v>58</v>
      </c>
      <c r="L26" s="1" t="s">
        <v>58</v>
      </c>
      <c r="M26" s="1" t="s">
        <v>58</v>
      </c>
    </row>
    <row r="27" spans="1:14" x14ac:dyDescent="0.15">
      <c r="B27" s="1" t="s">
        <v>62</v>
      </c>
      <c r="C27" s="1" t="s">
        <v>25</v>
      </c>
      <c r="D27" s="1" t="s">
        <v>41</v>
      </c>
      <c r="E27" s="1">
        <v>660500</v>
      </c>
      <c r="F27" s="1">
        <v>125.56501340482551</v>
      </c>
      <c r="J27" s="1" t="s">
        <v>58</v>
      </c>
      <c r="K27" s="1" t="s">
        <v>58</v>
      </c>
      <c r="L27" s="1" t="s">
        <v>58</v>
      </c>
      <c r="M27" s="1" t="s">
        <v>58</v>
      </c>
    </row>
    <row r="28" spans="1:14" x14ac:dyDescent="0.15">
      <c r="B28" s="1" t="s">
        <v>63</v>
      </c>
      <c r="C28" s="1" t="s">
        <v>12</v>
      </c>
      <c r="D28" s="1" t="s">
        <v>41</v>
      </c>
      <c r="E28" s="1">
        <v>529200</v>
      </c>
      <c r="F28" s="1">
        <v>101.1762114537445</v>
      </c>
      <c r="J28" s="1" t="s">
        <v>58</v>
      </c>
      <c r="K28" s="1" t="s">
        <v>58</v>
      </c>
      <c r="L28" s="1" t="s">
        <v>58</v>
      </c>
      <c r="M28" s="1" t="s">
        <v>58</v>
      </c>
    </row>
    <row r="29" spans="1:14" x14ac:dyDescent="0.15">
      <c r="B29" s="1" t="s">
        <v>64</v>
      </c>
      <c r="C29" s="1" t="s">
        <v>65</v>
      </c>
      <c r="D29" s="1" t="s">
        <v>37</v>
      </c>
      <c r="E29" s="1">
        <v>437600</v>
      </c>
      <c r="F29" s="1">
        <v>98.783759929390982</v>
      </c>
      <c r="J29" s="1" t="s">
        <v>58</v>
      </c>
      <c r="K29" s="1" t="s">
        <v>58</v>
      </c>
      <c r="L29" s="1" t="s">
        <v>58</v>
      </c>
      <c r="M29" s="1" t="s">
        <v>58</v>
      </c>
    </row>
    <row r="30" spans="1:14" x14ac:dyDescent="0.15">
      <c r="B30" s="1" t="s">
        <v>66</v>
      </c>
      <c r="C30" s="1" t="s">
        <v>9</v>
      </c>
      <c r="D30" s="1" t="s">
        <v>37</v>
      </c>
      <c r="E30" s="1">
        <v>354600</v>
      </c>
      <c r="F30" s="1">
        <v>93.054068522483931</v>
      </c>
      <c r="J30" s="1" t="s">
        <v>58</v>
      </c>
      <c r="K30" s="1" t="s">
        <v>58</v>
      </c>
      <c r="L30" s="1" t="s">
        <v>58</v>
      </c>
      <c r="M30" s="1" t="s">
        <v>58</v>
      </c>
    </row>
    <row r="31" spans="1:14" x14ac:dyDescent="0.15">
      <c r="B31" s="1" t="s">
        <v>67</v>
      </c>
      <c r="C31" s="1" t="s">
        <v>57</v>
      </c>
      <c r="D31" s="1" t="s">
        <v>68</v>
      </c>
      <c r="E31" s="1">
        <v>239400</v>
      </c>
      <c r="F31" s="1">
        <v>56.988031119090302</v>
      </c>
      <c r="J31" s="1" t="s">
        <v>58</v>
      </c>
      <c r="K31" s="1" t="s">
        <v>58</v>
      </c>
      <c r="L31" s="1" t="s">
        <v>58</v>
      </c>
      <c r="M31" s="1" t="s">
        <v>58</v>
      </c>
    </row>
    <row r="32" spans="1:14" x14ac:dyDescent="0.15">
      <c r="B32" s="1" t="s">
        <v>69</v>
      </c>
      <c r="C32" s="1" t="s">
        <v>30</v>
      </c>
      <c r="D32" s="1" t="s">
        <v>41</v>
      </c>
      <c r="E32" s="1">
        <v>144900</v>
      </c>
      <c r="F32" s="1">
        <v>44</v>
      </c>
      <c r="J32" s="1" t="s">
        <v>58</v>
      </c>
      <c r="K32" s="1" t="s">
        <v>58</v>
      </c>
      <c r="L32" s="1" t="s">
        <v>58</v>
      </c>
      <c r="M32" s="1" t="s">
        <v>58</v>
      </c>
    </row>
    <row r="33" spans="2:13" x14ac:dyDescent="0.15">
      <c r="B33" s="1" t="s">
        <v>70</v>
      </c>
      <c r="C33" s="1" t="s">
        <v>16</v>
      </c>
      <c r="D33" s="1" t="s">
        <v>68</v>
      </c>
      <c r="E33" s="1">
        <v>123900</v>
      </c>
      <c r="F33" s="1">
        <v>42.090192315570697</v>
      </c>
      <c r="J33" s="1" t="s">
        <v>58</v>
      </c>
      <c r="K33" s="1" t="s">
        <v>58</v>
      </c>
      <c r="L33" s="1" t="s">
        <v>58</v>
      </c>
      <c r="M33" s="1" t="s">
        <v>58</v>
      </c>
    </row>
    <row r="34" spans="2:13" x14ac:dyDescent="0.15">
      <c r="B34" s="1" t="s">
        <v>71</v>
      </c>
      <c r="C34" s="1" t="s">
        <v>65</v>
      </c>
      <c r="D34" s="1" t="s">
        <v>37</v>
      </c>
      <c r="E34" s="1">
        <v>117300</v>
      </c>
      <c r="F34" s="1">
        <v>42.716279188314502</v>
      </c>
      <c r="J34" s="1" t="s">
        <v>58</v>
      </c>
      <c r="K34" s="1" t="s">
        <v>58</v>
      </c>
      <c r="L34" s="1" t="s">
        <v>58</v>
      </c>
      <c r="M34" s="1" t="s">
        <v>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"/>
  <sheetViews>
    <sheetView workbookViewId="0">
      <selection activeCell="E5" sqref="E5"/>
    </sheetView>
  </sheetViews>
  <sheetFormatPr baseColWidth="10" defaultRowHeight="13" x14ac:dyDescent="0.15"/>
  <sheetData>
    <row r="1" spans="1:26" x14ac:dyDescent="0.15">
      <c r="A1" s="1" t="s">
        <v>17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15">
      <c r="A2" s="1" t="s">
        <v>8</v>
      </c>
      <c r="B2" s="1" t="s">
        <v>9</v>
      </c>
      <c r="C2" s="1" t="s">
        <v>0</v>
      </c>
    </row>
    <row r="3" spans="1:26" x14ac:dyDescent="0.15">
      <c r="A3" s="1" t="s">
        <v>11</v>
      </c>
      <c r="B3" s="1" t="s">
        <v>12</v>
      </c>
      <c r="C3" s="1" t="s">
        <v>0</v>
      </c>
    </row>
    <row r="4" spans="1:26" x14ac:dyDescent="0.15">
      <c r="A4" s="1" t="s">
        <v>14</v>
      </c>
      <c r="B4" s="1" t="s">
        <v>9</v>
      </c>
      <c r="C4" s="1" t="s">
        <v>0</v>
      </c>
    </row>
    <row r="5" spans="1:26" x14ac:dyDescent="0.15">
      <c r="A5" s="1" t="s">
        <v>15</v>
      </c>
      <c r="B5" s="1" t="s">
        <v>16</v>
      </c>
      <c r="C5" s="1" t="s">
        <v>0</v>
      </c>
      <c r="E5" s="1"/>
    </row>
    <row r="6" spans="1:26" x14ac:dyDescent="0.15">
      <c r="A6" s="1" t="s">
        <v>18</v>
      </c>
      <c r="B6" s="1" t="s">
        <v>19</v>
      </c>
      <c r="C6" s="1" t="s">
        <v>0</v>
      </c>
    </row>
    <row r="7" spans="1:26" x14ac:dyDescent="0.15">
      <c r="A7" s="1" t="s">
        <v>21</v>
      </c>
      <c r="B7" s="1" t="s">
        <v>22</v>
      </c>
      <c r="C7" s="1" t="s">
        <v>23</v>
      </c>
    </row>
    <row r="8" spans="1:26" x14ac:dyDescent="0.15">
      <c r="A8" s="1" t="s">
        <v>24</v>
      </c>
      <c r="B8" s="1" t="s">
        <v>25</v>
      </c>
      <c r="C8" s="1" t="s">
        <v>0</v>
      </c>
    </row>
    <row r="9" spans="1:26" x14ac:dyDescent="0.15">
      <c r="A9" s="1" t="s">
        <v>27</v>
      </c>
      <c r="B9" s="1" t="s">
        <v>28</v>
      </c>
      <c r="C9" s="1" t="s">
        <v>0</v>
      </c>
    </row>
    <row r="10" spans="1:26" x14ac:dyDescent="0.15">
      <c r="A10" s="1">
        <v>0</v>
      </c>
      <c r="B10" s="1" t="e">
        <v>#N/A</v>
      </c>
      <c r="C10" s="1" t="e">
        <v>#N/A</v>
      </c>
    </row>
    <row r="11" spans="1:26" x14ac:dyDescent="0.15">
      <c r="A11" s="1" t="s">
        <v>29</v>
      </c>
      <c r="B11" s="1" t="s">
        <v>30</v>
      </c>
      <c r="C11" s="1" t="s">
        <v>26</v>
      </c>
    </row>
    <row r="12" spans="1:26" x14ac:dyDescent="0.15">
      <c r="A12" s="1" t="s">
        <v>32</v>
      </c>
      <c r="B12" s="1" t="s">
        <v>28</v>
      </c>
      <c r="C12" s="1" t="s">
        <v>26</v>
      </c>
    </row>
    <row r="13" spans="1:26" x14ac:dyDescent="0.15">
      <c r="A13" s="1" t="s">
        <v>33</v>
      </c>
      <c r="B13" s="1" t="s">
        <v>34</v>
      </c>
      <c r="C13" s="1" t="s">
        <v>26</v>
      </c>
    </row>
    <row r="14" spans="1:26" x14ac:dyDescent="0.15">
      <c r="A14" s="1" t="s">
        <v>35</v>
      </c>
      <c r="B14" s="1" t="s">
        <v>36</v>
      </c>
      <c r="C14" s="1" t="s">
        <v>26</v>
      </c>
    </row>
    <row r="15" spans="1:26" x14ac:dyDescent="0.15">
      <c r="A15" s="1" t="s">
        <v>38</v>
      </c>
      <c r="B15" s="1" t="s">
        <v>22</v>
      </c>
      <c r="C15" s="1" t="s">
        <v>26</v>
      </c>
    </row>
    <row r="16" spans="1:26" x14ac:dyDescent="0.15">
      <c r="A16" s="1" t="s">
        <v>39</v>
      </c>
      <c r="B16" s="1" t="s">
        <v>30</v>
      </c>
      <c r="C16" s="1" t="s">
        <v>26</v>
      </c>
    </row>
    <row r="17" spans="1:3" x14ac:dyDescent="0.15">
      <c r="A17" s="1" t="s">
        <v>40</v>
      </c>
      <c r="B17" s="1" t="s">
        <v>9</v>
      </c>
      <c r="C17" s="1" t="s">
        <v>41</v>
      </c>
    </row>
    <row r="18" spans="1:3" x14ac:dyDescent="0.15">
      <c r="A18" s="1" t="s">
        <v>42</v>
      </c>
      <c r="B18" s="1" t="s">
        <v>22</v>
      </c>
      <c r="C18" s="1" t="s">
        <v>41</v>
      </c>
    </row>
    <row r="19" spans="1:3" x14ac:dyDescent="0.15">
      <c r="A19" s="1" t="s">
        <v>46</v>
      </c>
      <c r="B19" s="1" t="s">
        <v>25</v>
      </c>
      <c r="C19" s="1" t="s">
        <v>26</v>
      </c>
    </row>
    <row r="20" spans="1:3" x14ac:dyDescent="0.15">
      <c r="A20" s="1" t="s">
        <v>49</v>
      </c>
      <c r="B20" s="1" t="s">
        <v>50</v>
      </c>
      <c r="C20" s="1" t="s">
        <v>26</v>
      </c>
    </row>
    <row r="21" spans="1:3" x14ac:dyDescent="0.15">
      <c r="A21" s="1" t="s">
        <v>52</v>
      </c>
      <c r="B21" s="1" t="s">
        <v>25</v>
      </c>
      <c r="C21" s="1" t="s">
        <v>26</v>
      </c>
    </row>
    <row r="22" spans="1:3" x14ac:dyDescent="0.15">
      <c r="A22" s="1">
        <v>0</v>
      </c>
      <c r="B22" s="1" t="e">
        <v>#N/A</v>
      </c>
      <c r="C22" s="1" t="e">
        <v>#N/A</v>
      </c>
    </row>
    <row r="23" spans="1:3" x14ac:dyDescent="0.15">
      <c r="A23" s="1" t="s">
        <v>54</v>
      </c>
      <c r="B23" s="1" t="s">
        <v>28</v>
      </c>
      <c r="C23" s="1" t="s">
        <v>31</v>
      </c>
    </row>
    <row r="24" spans="1:3" x14ac:dyDescent="0.15">
      <c r="A24" s="1" t="s">
        <v>56</v>
      </c>
      <c r="B24" s="1" t="s">
        <v>57</v>
      </c>
      <c r="C24" s="1" t="s">
        <v>31</v>
      </c>
    </row>
    <row r="25" spans="1:3" x14ac:dyDescent="0.15">
      <c r="A25" s="1" t="s">
        <v>59</v>
      </c>
      <c r="B25" s="1" t="s">
        <v>60</v>
      </c>
      <c r="C25" s="1" t="s">
        <v>61</v>
      </c>
    </row>
    <row r="26" spans="1:3" x14ac:dyDescent="0.15">
      <c r="A26" s="1">
        <v>0</v>
      </c>
      <c r="B26" s="1" t="e">
        <v>#N/A</v>
      </c>
      <c r="C26" s="1" t="e">
        <v>#N/A</v>
      </c>
    </row>
    <row r="27" spans="1:3" x14ac:dyDescent="0.15">
      <c r="A27" s="1" t="s">
        <v>62</v>
      </c>
      <c r="B27" s="1" t="s">
        <v>25</v>
      </c>
      <c r="C27" s="1" t="s">
        <v>41</v>
      </c>
    </row>
    <row r="28" spans="1:3" x14ac:dyDescent="0.15">
      <c r="A28" s="1" t="s">
        <v>63</v>
      </c>
      <c r="B28" s="1" t="s">
        <v>12</v>
      </c>
      <c r="C28" s="1" t="s">
        <v>41</v>
      </c>
    </row>
    <row r="29" spans="1:3" x14ac:dyDescent="0.15">
      <c r="A29" s="1" t="s">
        <v>64</v>
      </c>
      <c r="B29" s="1" t="s">
        <v>65</v>
      </c>
      <c r="C29" s="1" t="s">
        <v>37</v>
      </c>
    </row>
    <row r="30" spans="1:3" x14ac:dyDescent="0.15">
      <c r="A30" s="1" t="s">
        <v>66</v>
      </c>
      <c r="B30" s="1" t="s">
        <v>9</v>
      </c>
      <c r="C30" s="1" t="s">
        <v>37</v>
      </c>
    </row>
    <row r="31" spans="1:3" x14ac:dyDescent="0.15">
      <c r="A31" s="1" t="s">
        <v>67</v>
      </c>
      <c r="B31" s="1" t="s">
        <v>57</v>
      </c>
      <c r="C31" s="1" t="s">
        <v>68</v>
      </c>
    </row>
    <row r="32" spans="1:3" x14ac:dyDescent="0.15">
      <c r="A32" s="1" t="s">
        <v>69</v>
      </c>
      <c r="B32" s="1" t="s">
        <v>30</v>
      </c>
      <c r="C32" s="1" t="s">
        <v>41</v>
      </c>
    </row>
    <row r="33" spans="1:3" x14ac:dyDescent="0.15">
      <c r="A33" s="1" t="s">
        <v>70</v>
      </c>
      <c r="B33" s="1" t="s">
        <v>16</v>
      </c>
      <c r="C33" s="1" t="s">
        <v>68</v>
      </c>
    </row>
    <row r="34" spans="1:3" x14ac:dyDescent="0.15">
      <c r="A34" s="1" t="s">
        <v>71</v>
      </c>
      <c r="B34" s="1" t="s">
        <v>65</v>
      </c>
      <c r="C34" s="1" t="s">
        <v>37</v>
      </c>
    </row>
    <row r="35" spans="1:3" x14ac:dyDescent="0.15">
      <c r="A35" s="1">
        <v>0</v>
      </c>
      <c r="B35" s="1" t="e">
        <v>#N/A</v>
      </c>
      <c r="C35" s="1" t="e">
        <v>#N/A</v>
      </c>
    </row>
    <row r="36" spans="1:3" x14ac:dyDescent="0.15">
      <c r="A36" s="1" t="s">
        <v>47</v>
      </c>
      <c r="B36" s="1" t="s">
        <v>48</v>
      </c>
      <c r="C36" s="1" t="s">
        <v>26</v>
      </c>
    </row>
    <row r="37" spans="1:3" x14ac:dyDescent="0.15">
      <c r="A37" s="1" t="s">
        <v>51</v>
      </c>
      <c r="B37" s="1" t="s">
        <v>30</v>
      </c>
      <c r="C37" s="1" t="s">
        <v>26</v>
      </c>
    </row>
    <row r="38" spans="1:3" x14ac:dyDescent="0.15">
      <c r="A38" s="1" t="s">
        <v>53</v>
      </c>
      <c r="B38" s="1" t="s">
        <v>50</v>
      </c>
      <c r="C38" s="1" t="s">
        <v>26</v>
      </c>
    </row>
    <row r="39" spans="1:3" x14ac:dyDescent="0.15">
      <c r="A39" s="1" t="s">
        <v>11</v>
      </c>
      <c r="B39" s="1" t="s">
        <v>12</v>
      </c>
      <c r="C39" s="1" t="s">
        <v>0</v>
      </c>
    </row>
    <row r="40" spans="1:3" x14ac:dyDescent="0.15">
      <c r="A40" s="1" t="s">
        <v>55</v>
      </c>
      <c r="B40" s="1" t="s">
        <v>25</v>
      </c>
      <c r="C40" s="1" t="s">
        <v>37</v>
      </c>
    </row>
    <row r="41" spans="1:3" x14ac:dyDescent="0.15">
      <c r="A41" s="1">
        <v>0</v>
      </c>
      <c r="B41" s="1" t="e">
        <v>#N/A</v>
      </c>
      <c r="C41" s="1" t="e">
        <v>#N/A</v>
      </c>
    </row>
    <row r="42" spans="1:3" x14ac:dyDescent="0.15">
      <c r="A42" s="1">
        <v>0</v>
      </c>
      <c r="B42" s="1" t="e">
        <v>#N/A</v>
      </c>
      <c r="C42" s="1" t="e">
        <v>#N/A</v>
      </c>
    </row>
    <row r="43" spans="1:3" x14ac:dyDescent="0.15">
      <c r="A43" s="1">
        <v>0</v>
      </c>
      <c r="B43" s="1" t="e">
        <v>#N/A</v>
      </c>
      <c r="C43" s="1" t="e">
        <v>#N/A</v>
      </c>
    </row>
    <row r="44" spans="1:3" x14ac:dyDescent="0.15">
      <c r="A44" s="1">
        <v>0</v>
      </c>
      <c r="B44" s="1" t="e">
        <v>#N/A</v>
      </c>
      <c r="C44" s="1" t="e">
        <v>#N/A</v>
      </c>
    </row>
    <row r="45" spans="1:3" x14ac:dyDescent="0.15">
      <c r="A45" s="1">
        <v>0</v>
      </c>
      <c r="B45" s="1" t="e">
        <v>#N/A</v>
      </c>
      <c r="C45" s="1" t="e">
        <v>#N/A</v>
      </c>
    </row>
    <row r="46" spans="1:3" x14ac:dyDescent="0.15">
      <c r="A46" s="1">
        <v>0</v>
      </c>
      <c r="B46" s="1" t="e">
        <v>#N/A</v>
      </c>
      <c r="C46" s="1" t="e">
        <v>#N/A</v>
      </c>
    </row>
    <row r="47" spans="1:3" x14ac:dyDescent="0.15">
      <c r="A47" s="1">
        <v>0</v>
      </c>
      <c r="B47" s="1" t="e">
        <v>#N/A</v>
      </c>
      <c r="C47" s="1" t="e">
        <v>#N/A</v>
      </c>
    </row>
    <row r="48" spans="1:3" x14ac:dyDescent="0.15">
      <c r="A48" s="1">
        <v>0</v>
      </c>
      <c r="B48" s="1" t="e">
        <v>#N/A</v>
      </c>
      <c r="C48" s="1" t="e">
        <v>#N/A</v>
      </c>
    </row>
    <row r="49" spans="1:3" x14ac:dyDescent="0.15">
      <c r="A49" s="1">
        <v>0</v>
      </c>
      <c r="B49" s="1" t="e">
        <v>#N/A</v>
      </c>
      <c r="C49" s="1" t="e">
        <v>#N/A</v>
      </c>
    </row>
    <row r="50" spans="1:3" x14ac:dyDescent="0.15">
      <c r="A50" s="1">
        <v>0</v>
      </c>
      <c r="B50" s="1" t="e">
        <v>#N/A</v>
      </c>
      <c r="C50" s="1" t="e">
        <v>#N/A</v>
      </c>
    </row>
    <row r="51" spans="1:3" x14ac:dyDescent="0.15">
      <c r="A51" s="1">
        <v>0</v>
      </c>
      <c r="B51" s="1" t="e">
        <v>#N/A</v>
      </c>
      <c r="C51" s="1" t="e">
        <v>#N/A</v>
      </c>
    </row>
    <row r="52" spans="1:3" x14ac:dyDescent="0.15">
      <c r="A52" s="1">
        <v>0</v>
      </c>
      <c r="B52" s="1" t="e">
        <v>#N/A</v>
      </c>
      <c r="C52" s="1" t="e">
        <v>#N/A</v>
      </c>
    </row>
    <row r="53" spans="1:3" x14ac:dyDescent="0.15">
      <c r="A53" s="1">
        <v>0</v>
      </c>
      <c r="B53" s="1" t="e">
        <v>#N/A</v>
      </c>
      <c r="C53" s="1" t="e">
        <v>#N/A</v>
      </c>
    </row>
    <row r="54" spans="1:3" x14ac:dyDescent="0.15">
      <c r="A54" s="1">
        <v>0</v>
      </c>
      <c r="B54" s="1" t="e">
        <v>#N/A</v>
      </c>
      <c r="C54" s="1" t="e">
        <v>#N/A</v>
      </c>
    </row>
    <row r="55" spans="1:3" x14ac:dyDescent="0.15">
      <c r="A55" s="1">
        <v>0</v>
      </c>
      <c r="B55" s="1" t="e">
        <v>#N/A</v>
      </c>
      <c r="C55" s="1" t="e">
        <v>#N/A</v>
      </c>
    </row>
    <row r="56" spans="1:3" x14ac:dyDescent="0.15">
      <c r="A56" s="1">
        <v>0</v>
      </c>
      <c r="B56" s="1" t="e">
        <v>#N/A</v>
      </c>
      <c r="C56" s="1" t="e">
        <v>#N/A</v>
      </c>
    </row>
    <row r="57" spans="1:3" x14ac:dyDescent="0.15">
      <c r="A57" s="1">
        <v>0</v>
      </c>
      <c r="B57" s="1" t="e">
        <v>#N/A</v>
      </c>
      <c r="C57" s="1" t="e">
        <v>#N/A</v>
      </c>
    </row>
    <row r="58" spans="1:3" x14ac:dyDescent="0.15">
      <c r="A58" s="1">
        <v>0</v>
      </c>
      <c r="B58" s="1" t="e">
        <v>#N/A</v>
      </c>
      <c r="C58" s="1" t="e">
        <v>#N/A</v>
      </c>
    </row>
    <row r="59" spans="1:3" x14ac:dyDescent="0.15">
      <c r="A59" s="1">
        <v>0</v>
      </c>
      <c r="B59" s="1" t="e">
        <v>#N/A</v>
      </c>
      <c r="C59" s="1" t="e">
        <v>#N/A</v>
      </c>
    </row>
    <row r="60" spans="1:3" x14ac:dyDescent="0.15">
      <c r="A60" s="1">
        <v>0</v>
      </c>
      <c r="B60" s="1" t="e">
        <v>#N/A</v>
      </c>
      <c r="C60" s="1" t="e">
        <v>#N/A</v>
      </c>
    </row>
    <row r="61" spans="1:3" x14ac:dyDescent="0.15">
      <c r="A61" s="1">
        <v>0</v>
      </c>
      <c r="B61" s="1" t="e">
        <v>#N/A</v>
      </c>
      <c r="C61" s="1" t="e">
        <v>#N/A</v>
      </c>
    </row>
    <row r="62" spans="1:3" x14ac:dyDescent="0.15">
      <c r="A62" s="1">
        <v>0</v>
      </c>
      <c r="B62" s="1" t="e">
        <v>#N/A</v>
      </c>
      <c r="C62" s="1" t="e">
        <v>#N/A</v>
      </c>
    </row>
    <row r="63" spans="1:3" x14ac:dyDescent="0.15">
      <c r="A63" s="1">
        <v>0</v>
      </c>
      <c r="B63" s="1" t="e">
        <v>#N/A</v>
      </c>
      <c r="C63" s="1" t="e">
        <v>#N/A</v>
      </c>
    </row>
    <row r="64" spans="1:3" x14ac:dyDescent="0.15">
      <c r="A64" s="1">
        <v>0</v>
      </c>
      <c r="B64" s="1" t="e">
        <v>#N/A</v>
      </c>
      <c r="C64" s="1" t="e">
        <v>#N/A</v>
      </c>
    </row>
    <row r="65" spans="1:3" x14ac:dyDescent="0.15">
      <c r="A65" s="1">
        <v>0</v>
      </c>
      <c r="B65" s="1" t="e">
        <v>#N/A</v>
      </c>
      <c r="C65" s="1" t="e">
        <v>#N/A</v>
      </c>
    </row>
    <row r="66" spans="1:3" x14ac:dyDescent="0.15">
      <c r="A66" s="1">
        <v>0</v>
      </c>
      <c r="B66" s="1" t="e">
        <v>#N/A</v>
      </c>
      <c r="C66" s="1" t="e">
        <v>#N/A</v>
      </c>
    </row>
    <row r="67" spans="1:3" x14ac:dyDescent="0.15">
      <c r="A67" s="1">
        <v>0</v>
      </c>
      <c r="B67" s="1" t="e">
        <v>#N/A</v>
      </c>
      <c r="C67" s="1" t="e">
        <v>#N/A</v>
      </c>
    </row>
    <row r="68" spans="1:3" x14ac:dyDescent="0.15">
      <c r="A68" s="1">
        <v>0</v>
      </c>
      <c r="B68" s="1" t="e">
        <v>#N/A</v>
      </c>
      <c r="C68" s="1" t="e">
        <v>#N/A</v>
      </c>
    </row>
    <row r="69" spans="1:3" x14ac:dyDescent="0.15">
      <c r="A69" s="1">
        <v>0</v>
      </c>
      <c r="B69" s="1" t="e">
        <v>#N/A</v>
      </c>
      <c r="C69" s="1" t="e">
        <v>#N/A</v>
      </c>
    </row>
    <row r="70" spans="1:3" x14ac:dyDescent="0.15">
      <c r="A70" s="1">
        <v>0</v>
      </c>
      <c r="B70" s="1" t="e">
        <v>#N/A</v>
      </c>
      <c r="C70" s="1" t="e">
        <v>#N/A</v>
      </c>
    </row>
    <row r="71" spans="1:3" x14ac:dyDescent="0.15">
      <c r="A71" s="1">
        <v>0</v>
      </c>
      <c r="B71" s="1" t="e">
        <v>#N/A</v>
      </c>
      <c r="C71" s="1" t="e">
        <v>#N/A</v>
      </c>
    </row>
    <row r="72" spans="1:3" x14ac:dyDescent="0.15">
      <c r="A72" s="1">
        <v>0</v>
      </c>
      <c r="B72" s="1" t="e">
        <v>#N/A</v>
      </c>
      <c r="C72" s="1" t="e">
        <v>#N/A</v>
      </c>
    </row>
    <row r="73" spans="1:3" x14ac:dyDescent="0.15">
      <c r="A73" s="1">
        <v>0</v>
      </c>
      <c r="B73" s="1" t="e">
        <v>#N/A</v>
      </c>
      <c r="C73" s="1" t="e">
        <v>#N/A</v>
      </c>
    </row>
    <row r="74" spans="1:3" x14ac:dyDescent="0.15">
      <c r="A74" s="1">
        <v>0</v>
      </c>
      <c r="B74" s="1" t="e">
        <v>#N/A</v>
      </c>
      <c r="C74" s="1" t="e">
        <v>#N/A</v>
      </c>
    </row>
    <row r="75" spans="1:3" x14ac:dyDescent="0.15">
      <c r="A75" s="1">
        <v>0</v>
      </c>
      <c r="B75" s="1" t="e">
        <v>#N/A</v>
      </c>
      <c r="C75" s="1" t="e">
        <v>#N/A</v>
      </c>
    </row>
    <row r="76" spans="1:3" x14ac:dyDescent="0.15">
      <c r="A76" s="1">
        <v>0</v>
      </c>
      <c r="B76" s="1" t="e">
        <v>#N/A</v>
      </c>
      <c r="C76" s="1" t="e">
        <v>#N/A</v>
      </c>
    </row>
    <row r="77" spans="1:3" x14ac:dyDescent="0.15">
      <c r="A77" s="1">
        <v>0</v>
      </c>
      <c r="B77" s="1" t="e">
        <v>#N/A</v>
      </c>
      <c r="C77" s="1" t="e">
        <v>#N/A</v>
      </c>
    </row>
    <row r="78" spans="1:3" x14ac:dyDescent="0.15">
      <c r="A78" s="1">
        <v>0</v>
      </c>
      <c r="B78" s="1" t="e">
        <v>#N/A</v>
      </c>
      <c r="C78" s="1" t="e">
        <v>#N/A</v>
      </c>
    </row>
    <row r="79" spans="1:3" x14ac:dyDescent="0.15">
      <c r="A79" s="1">
        <v>0</v>
      </c>
      <c r="B79" s="1" t="e">
        <v>#N/A</v>
      </c>
      <c r="C79" s="1" t="e">
        <v>#N/A</v>
      </c>
    </row>
    <row r="80" spans="1:3" x14ac:dyDescent="0.15">
      <c r="A80" s="1">
        <v>0</v>
      </c>
      <c r="B80" s="1" t="e">
        <v>#N/A</v>
      </c>
      <c r="C80" s="1" t="e">
        <v>#N/A</v>
      </c>
    </row>
    <row r="81" spans="1:3" x14ac:dyDescent="0.15">
      <c r="A81" s="1">
        <v>0</v>
      </c>
      <c r="B81" s="1" t="e">
        <v>#N/A</v>
      </c>
      <c r="C81" s="1" t="e">
        <v>#N/A</v>
      </c>
    </row>
    <row r="82" spans="1:3" x14ac:dyDescent="0.15">
      <c r="A82" s="1">
        <v>0</v>
      </c>
      <c r="B82" s="1" t="e">
        <v>#N/A</v>
      </c>
      <c r="C82" s="1" t="e">
        <v>#N/A</v>
      </c>
    </row>
    <row r="83" spans="1:3" x14ac:dyDescent="0.15">
      <c r="A83" s="1">
        <v>0</v>
      </c>
      <c r="B83" s="1" t="e">
        <v>#N/A</v>
      </c>
      <c r="C83" s="1" t="e">
        <v>#N/A</v>
      </c>
    </row>
    <row r="84" spans="1:3" x14ac:dyDescent="0.15">
      <c r="A84" s="1">
        <v>0</v>
      </c>
      <c r="B84" s="1" t="e">
        <v>#N/A</v>
      </c>
      <c r="C84" s="1" t="e">
        <v>#N/A</v>
      </c>
    </row>
    <row r="85" spans="1:3" x14ac:dyDescent="0.15">
      <c r="A85" s="1">
        <v>0</v>
      </c>
      <c r="B85" s="1" t="e">
        <v>#N/A</v>
      </c>
      <c r="C85" s="1" t="e">
        <v>#N/A</v>
      </c>
    </row>
    <row r="86" spans="1:3" x14ac:dyDescent="0.15">
      <c r="A86" s="1">
        <v>0</v>
      </c>
      <c r="B86" s="1" t="e">
        <v>#N/A</v>
      </c>
      <c r="C86" s="1" t="e">
        <v>#N/A</v>
      </c>
    </row>
    <row r="87" spans="1:3" x14ac:dyDescent="0.15">
      <c r="A87" s="1">
        <v>0</v>
      </c>
      <c r="B87" s="1" t="e">
        <v>#N/A</v>
      </c>
      <c r="C87" s="1" t="e">
        <v>#N/A</v>
      </c>
    </row>
    <row r="88" spans="1:3" x14ac:dyDescent="0.15">
      <c r="A88" s="1">
        <v>0</v>
      </c>
      <c r="B88" s="1" t="e">
        <v>#N/A</v>
      </c>
      <c r="C88" s="1" t="e">
        <v>#N/A</v>
      </c>
    </row>
    <row r="89" spans="1:3" x14ac:dyDescent="0.15">
      <c r="A89" s="1">
        <v>0</v>
      </c>
      <c r="B89" s="1" t="e">
        <v>#N/A</v>
      </c>
      <c r="C89" s="1" t="e">
        <v>#N/A</v>
      </c>
    </row>
    <row r="90" spans="1:3" x14ac:dyDescent="0.15">
      <c r="A90" s="1">
        <v>0</v>
      </c>
      <c r="B90" s="1" t="e">
        <v>#N/A</v>
      </c>
      <c r="C90" s="1" t="e">
        <v>#N/A</v>
      </c>
    </row>
    <row r="91" spans="1:3" x14ac:dyDescent="0.15">
      <c r="A91" s="1">
        <v>0</v>
      </c>
      <c r="B91" s="1" t="e">
        <v>#N/A</v>
      </c>
      <c r="C91" s="1" t="e">
        <v>#N/A</v>
      </c>
    </row>
    <row r="92" spans="1:3" x14ac:dyDescent="0.15">
      <c r="A92" s="1">
        <v>0</v>
      </c>
      <c r="B92" s="1" t="e">
        <v>#N/A</v>
      </c>
      <c r="C92" s="1" t="e">
        <v>#N/A</v>
      </c>
    </row>
    <row r="93" spans="1:3" x14ac:dyDescent="0.15">
      <c r="A93" s="1">
        <v>0</v>
      </c>
      <c r="B93" s="1" t="e">
        <v>#N/A</v>
      </c>
      <c r="C93" s="1" t="e">
        <v>#N/A</v>
      </c>
    </row>
    <row r="94" spans="1:3" x14ac:dyDescent="0.15">
      <c r="A94" s="1">
        <v>0</v>
      </c>
      <c r="B94" s="1" t="e">
        <v>#N/A</v>
      </c>
      <c r="C94" s="1" t="e">
        <v>#N/A</v>
      </c>
    </row>
    <row r="95" spans="1:3" x14ac:dyDescent="0.15">
      <c r="A95" s="1">
        <v>0</v>
      </c>
      <c r="B95" s="1" t="e">
        <v>#N/A</v>
      </c>
      <c r="C95" s="1" t="e">
        <v>#N/A</v>
      </c>
    </row>
    <row r="96" spans="1:3" x14ac:dyDescent="0.15">
      <c r="A96" s="1">
        <v>0</v>
      </c>
      <c r="B96" s="1" t="e">
        <v>#N/A</v>
      </c>
      <c r="C96" s="1" t="e">
        <v>#N/A</v>
      </c>
    </row>
    <row r="97" spans="1:3" x14ac:dyDescent="0.15">
      <c r="A97" s="1">
        <v>0</v>
      </c>
      <c r="B97" s="1" t="e">
        <v>#N/A</v>
      </c>
      <c r="C97" s="1" t="e">
        <v>#N/A</v>
      </c>
    </row>
    <row r="98" spans="1:3" x14ac:dyDescent="0.15">
      <c r="A98" s="1">
        <v>0</v>
      </c>
      <c r="B98" s="1" t="e">
        <v>#N/A</v>
      </c>
      <c r="C98" s="1" t="e">
        <v>#N/A</v>
      </c>
    </row>
    <row r="99" spans="1:3" x14ac:dyDescent="0.15">
      <c r="A99" s="1">
        <v>0</v>
      </c>
      <c r="B99" s="1" t="e">
        <v>#N/A</v>
      </c>
      <c r="C99" s="1" t="e">
        <v>#N/A</v>
      </c>
    </row>
    <row r="100" spans="1:3" x14ac:dyDescent="0.15">
      <c r="A100" s="1">
        <v>0</v>
      </c>
      <c r="B100" s="1" t="e">
        <v>#N/A</v>
      </c>
      <c r="C100" s="1" t="e">
        <v>#N/A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67"/>
  <sheetViews>
    <sheetView workbookViewId="0">
      <selection activeCell="C242" sqref="C242"/>
    </sheetView>
  </sheetViews>
  <sheetFormatPr baseColWidth="10" defaultRowHeight="13" x14ac:dyDescent="0.15"/>
  <sheetData>
    <row r="1" spans="1:8" x14ac:dyDescent="0.15">
      <c r="A1" s="1" t="s">
        <v>1</v>
      </c>
      <c r="B1" s="1" t="s">
        <v>2</v>
      </c>
      <c r="C1" s="1" t="s">
        <v>3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 x14ac:dyDescent="0.15">
      <c r="A2" s="1" t="s">
        <v>75</v>
      </c>
      <c r="B2" s="1" t="str">
        <f>VLOOKUP($A2,Players!$A2:$H819,2,FALSE)</f>
        <v>North Melbourne</v>
      </c>
      <c r="C2" s="1" t="str">
        <f>VLOOKUP($A2,Players!$A2:$H819,3,FALSE)</f>
        <v>['Midfield']</v>
      </c>
      <c r="D2" s="1" t="str">
        <f>VLOOKUP($A2,Players!$A2:$H819,4,FALSE)</f>
        <v>Midfield</v>
      </c>
      <c r="E2" s="1">
        <f>VLOOKUP($A2,Players!$A2:$H819,5,FALSE)</f>
        <v>389200</v>
      </c>
      <c r="F2" s="1">
        <f>VLOOKUP($A2,Players!$A2:$H819,6,FALSE)</f>
        <v>88.673408685306299</v>
      </c>
      <c r="G2" s="1">
        <f>VLOOKUP($A2,Players!$A2:$H819,7,FALSE)</f>
        <v>85</v>
      </c>
      <c r="H2" s="1">
        <f>VLOOKUP($A2,Players!$A2:$H819,8,FALSE)</f>
        <v>85.918352171326575</v>
      </c>
    </row>
    <row r="3" spans="1:8" x14ac:dyDescent="0.15">
      <c r="A3" s="1" t="s">
        <v>77</v>
      </c>
      <c r="B3" s="1" t="str">
        <f>VLOOKUP($A3,Players!$A3:$H820,2,FALSE)</f>
        <v>Melbourne</v>
      </c>
      <c r="C3" s="1" t="str">
        <f>VLOOKUP($A3,Players!$A3:$H820,3,FALSE)</f>
        <v>['Midfield']</v>
      </c>
      <c r="D3" s="1" t="str">
        <f>VLOOKUP($A3,Players!$A3:$H820,4,FALSE)</f>
        <v>Midfield</v>
      </c>
      <c r="E3" s="1">
        <f>VLOOKUP($A3,Players!$A3:$H820,5,FALSE)</f>
        <v>117300</v>
      </c>
      <c r="F3" s="1">
        <f>VLOOKUP($A3,Players!$A3:$H820,6,FALSE)</f>
        <v>22.557692307692299</v>
      </c>
      <c r="G3" s="1">
        <f>VLOOKUP($A3,Players!$A3:$H820,7,FALSE)</f>
        <v>0</v>
      </c>
      <c r="H3" s="1">
        <f>VLOOKUP($A3,Players!$A3:$H820,8,FALSE)</f>
        <v>22.557692307692299</v>
      </c>
    </row>
    <row r="4" spans="1:8" x14ac:dyDescent="0.15">
      <c r="A4" s="1" t="s">
        <v>78</v>
      </c>
      <c r="B4" s="1" t="str">
        <f>VLOOKUP($A4,Players!$A4:$H821,2,FALSE)</f>
        <v>Melbourne</v>
      </c>
      <c r="C4" s="1" t="str">
        <f>VLOOKUP($A4,Players!$A4:$H821,3,FALSE)</f>
        <v>['Midfield', 'Forward']</v>
      </c>
      <c r="D4" s="1" t="str">
        <f>VLOOKUP($A4,Players!$A4:$H821,4,FALSE)</f>
        <v>Midfield, Forward</v>
      </c>
      <c r="E4" s="1">
        <f>VLOOKUP($A4,Players!$A4:$H821,5,FALSE)</f>
        <v>283400</v>
      </c>
      <c r="F4" s="1">
        <f>VLOOKUP($A4,Players!$A4:$H821,6,FALSE)</f>
        <v>67.423076923076906</v>
      </c>
      <c r="G4" s="1">
        <f>VLOOKUP($A4,Players!$A4:$H821,7,FALSE)</f>
        <v>0</v>
      </c>
      <c r="H4" s="1">
        <f>VLOOKUP($A4,Players!$A4:$H821,8,FALSE)</f>
        <v>67.423076923076906</v>
      </c>
    </row>
    <row r="5" spans="1:8" x14ac:dyDescent="0.15">
      <c r="A5" s="1" t="s">
        <v>80</v>
      </c>
      <c r="B5" s="1" t="str">
        <f>VLOOKUP($A5,Players!$A5:$H822,2,FALSE)</f>
        <v>GWS</v>
      </c>
      <c r="C5" s="1" t="str">
        <f>VLOOKUP($A5,Players!$A5:$H822,3,FALSE)</f>
        <v>['Midfield']</v>
      </c>
      <c r="D5" s="1" t="str">
        <f>VLOOKUP($A5,Players!$A5:$H822,4,FALSE)</f>
        <v>Midfield</v>
      </c>
      <c r="E5" s="1">
        <f>VLOOKUP($A5,Players!$A5:$H822,5,FALSE)</f>
        <v>385400</v>
      </c>
      <c r="F5" s="1">
        <f>VLOOKUP($A5,Players!$A5:$H822,6,FALSE)</f>
        <v>63.4950260540028</v>
      </c>
      <c r="G5" s="1">
        <f>VLOOKUP($A5,Players!$A5:$H822,7,FALSE)</f>
        <v>0</v>
      </c>
      <c r="H5" s="1">
        <f>VLOOKUP($A5,Players!$A5:$H822,8,FALSE)</f>
        <v>63.4950260540028</v>
      </c>
    </row>
    <row r="6" spans="1:8" x14ac:dyDescent="0.15">
      <c r="A6" s="1" t="s">
        <v>81</v>
      </c>
      <c r="B6" s="1" t="str">
        <f>VLOOKUP($A6,Players!$A6:$H823,2,FALSE)</f>
        <v>Collingwood</v>
      </c>
      <c r="C6" s="1" t="str">
        <f>VLOOKUP($A6,Players!$A6:$H823,3,FALSE)</f>
        <v>['Midfield']</v>
      </c>
      <c r="D6" s="1" t="str">
        <f>VLOOKUP($A6,Players!$A6:$H823,4,FALSE)</f>
        <v>Midfield</v>
      </c>
      <c r="E6" s="1">
        <f>VLOOKUP($A6,Players!$A6:$H823,5,FALSE)</f>
        <v>594200</v>
      </c>
      <c r="F6" s="1">
        <f>VLOOKUP($A6,Players!$A6:$H823,6,FALSE)</f>
        <v>106.42121344391001</v>
      </c>
      <c r="G6" s="1">
        <f>VLOOKUP($A6,Players!$A6:$H823,7,FALSE)</f>
        <v>108</v>
      </c>
      <c r="H6" s="1">
        <f>VLOOKUP($A6,Players!$A6:$H823,8,FALSE)</f>
        <v>107.6053033609775</v>
      </c>
    </row>
    <row r="7" spans="1:8" x14ac:dyDescent="0.15">
      <c r="A7" s="1" t="s">
        <v>82</v>
      </c>
      <c r="B7" s="1" t="str">
        <f>VLOOKUP($A7,Players!$A7:$H824,2,FALSE)</f>
        <v>GWS</v>
      </c>
      <c r="C7" s="1" t="str">
        <f>VLOOKUP($A7,Players!$A7:$H824,3,FALSE)</f>
        <v>['Midfield', 'Forward']</v>
      </c>
      <c r="D7" s="1" t="str">
        <f>VLOOKUP($A7,Players!$A7:$H824,4,FALSE)</f>
        <v>Midfield, Forward</v>
      </c>
      <c r="E7" s="1">
        <f>VLOOKUP($A7,Players!$A7:$H824,5,FALSE)</f>
        <v>249700</v>
      </c>
      <c r="F7" s="1">
        <f>VLOOKUP($A7,Players!$A7:$H824,6,FALSE)</f>
        <v>57</v>
      </c>
      <c r="G7" s="1">
        <f>VLOOKUP($A7,Players!$A7:$H824,7,FALSE)</f>
        <v>0</v>
      </c>
      <c r="H7" s="1">
        <f>VLOOKUP($A7,Players!$A7:$H824,8,FALSE)</f>
        <v>57</v>
      </c>
    </row>
    <row r="8" spans="1:8" x14ac:dyDescent="0.15">
      <c r="A8" s="1" t="s">
        <v>83</v>
      </c>
      <c r="B8" s="1" t="str">
        <f>VLOOKUP($A8,Players!$A8:$H825,2,FALSE)</f>
        <v>Fremantle</v>
      </c>
      <c r="C8" s="1" t="str">
        <f>VLOOKUP($A8,Players!$A8:$H825,3,FALSE)</f>
        <v>['Midfield']</v>
      </c>
      <c r="D8" s="1" t="str">
        <f>VLOOKUP($A8,Players!$A8:$H825,4,FALSE)</f>
        <v>Midfield</v>
      </c>
      <c r="E8" s="1">
        <f>VLOOKUP($A8,Players!$A8:$H825,5,FALSE)</f>
        <v>328600</v>
      </c>
      <c r="F8" s="1">
        <f>VLOOKUP($A8,Players!$A8:$H825,6,FALSE)</f>
        <v>60</v>
      </c>
      <c r="G8" s="1">
        <f>VLOOKUP($A8,Players!$A8:$H825,7,FALSE)</f>
        <v>0</v>
      </c>
      <c r="H8" s="1">
        <f>VLOOKUP($A8,Players!$A8:$H825,8,FALSE)</f>
        <v>60</v>
      </c>
    </row>
    <row r="9" spans="1:8" x14ac:dyDescent="0.15">
      <c r="A9" s="1" t="s">
        <v>84</v>
      </c>
      <c r="B9" s="1" t="str">
        <f>VLOOKUP($A9,Players!$A9:$H826,2,FALSE)</f>
        <v>West Coast</v>
      </c>
      <c r="C9" s="1" t="str">
        <f>VLOOKUP($A9,Players!$A9:$H826,3,FALSE)</f>
        <v>['Midfield']</v>
      </c>
      <c r="D9" s="1" t="str">
        <f>VLOOKUP($A9,Players!$A9:$H826,4,FALSE)</f>
        <v>Midfield</v>
      </c>
      <c r="E9" s="1">
        <f>VLOOKUP($A9,Players!$A9:$H826,5,FALSE)</f>
        <v>587400</v>
      </c>
      <c r="F9" s="1">
        <f>VLOOKUP($A9,Players!$A9:$H826,6,FALSE)</f>
        <v>98.487099296325198</v>
      </c>
      <c r="G9" s="1">
        <f>VLOOKUP($A9,Players!$A9:$H826,7,FALSE)</f>
        <v>104</v>
      </c>
      <c r="H9" s="1">
        <f>VLOOKUP($A9,Players!$A9:$H826,8,FALSE)</f>
        <v>102.6217748240813</v>
      </c>
    </row>
    <row r="10" spans="1:8" x14ac:dyDescent="0.15">
      <c r="A10" s="1" t="s">
        <v>85</v>
      </c>
      <c r="B10" s="1" t="str">
        <f>VLOOKUP($A10,Players!$A10:$H827,2,FALSE)</f>
        <v>Essendon</v>
      </c>
      <c r="C10" s="1" t="str">
        <f>VLOOKUP($A10,Players!$A10:$H827,3,FALSE)</f>
        <v>['Defender', 'Midfield']</v>
      </c>
      <c r="D10" s="1" t="str">
        <f>VLOOKUP($A10,Players!$A10:$H827,4,FALSE)</f>
        <v>Defender, Midfield</v>
      </c>
      <c r="E10" s="1">
        <f>VLOOKUP($A10,Players!$A10:$H827,5,FALSE)</f>
        <v>384300</v>
      </c>
      <c r="F10" s="1">
        <f>VLOOKUP($A10,Players!$A10:$H827,6,FALSE)</f>
        <v>70</v>
      </c>
      <c r="G10" s="1">
        <f>VLOOKUP($A10,Players!$A10:$H827,7,FALSE)</f>
        <v>90</v>
      </c>
      <c r="H10" s="1">
        <f>VLOOKUP($A10,Players!$A10:$H827,8,FALSE)</f>
        <v>85</v>
      </c>
    </row>
    <row r="11" spans="1:8" x14ac:dyDescent="0.15">
      <c r="A11" s="1" t="s">
        <v>87</v>
      </c>
      <c r="B11" s="1" t="str">
        <f>VLOOKUP($A11,Players!$A11:$H828,2,FALSE)</f>
        <v>Melbourne</v>
      </c>
      <c r="C11" s="1" t="str">
        <f>VLOOKUP($A11,Players!$A11:$H828,3,FALSE)</f>
        <v>['Midfield']</v>
      </c>
      <c r="D11" s="1" t="str">
        <f>VLOOKUP($A11,Players!$A11:$H828,4,FALSE)</f>
        <v>Midfield</v>
      </c>
      <c r="E11" s="1">
        <f>VLOOKUP($A11,Players!$A11:$H828,5,FALSE)</f>
        <v>526900</v>
      </c>
      <c r="F11" s="1">
        <f>VLOOKUP($A11,Players!$A11:$H828,6,FALSE)</f>
        <v>80.452599388379198</v>
      </c>
      <c r="G11" s="1">
        <f>VLOOKUP($A11,Players!$A11:$H828,7,FALSE)</f>
        <v>102</v>
      </c>
      <c r="H11" s="1">
        <f>VLOOKUP($A11,Players!$A11:$H828,8,FALSE)</f>
        <v>96.613149847094803</v>
      </c>
    </row>
    <row r="12" spans="1:8" x14ac:dyDescent="0.15">
      <c r="A12" s="1" t="s">
        <v>88</v>
      </c>
      <c r="B12" s="1" t="str">
        <f>VLOOKUP($A12,Players!$A12:$H829,2,FALSE)</f>
        <v>Gold Coast</v>
      </c>
      <c r="C12" s="1" t="str">
        <f>VLOOKUP($A12,Players!$A12:$H829,3,FALSE)</f>
        <v>['Midfield']</v>
      </c>
      <c r="D12" s="1" t="str">
        <f>VLOOKUP($A12,Players!$A12:$H829,4,FALSE)</f>
        <v>Midfield</v>
      </c>
      <c r="E12" s="1">
        <f>VLOOKUP($A12,Players!$A12:$H829,5,FALSE)</f>
        <v>342000</v>
      </c>
      <c r="F12" s="1">
        <f>VLOOKUP($A12,Players!$A12:$H829,6,FALSE)</f>
        <v>89.197978096040401</v>
      </c>
      <c r="G12" s="1">
        <f>VLOOKUP($A12,Players!$A12:$H829,7,FALSE)</f>
        <v>98</v>
      </c>
      <c r="H12" s="1">
        <f>VLOOKUP($A12,Players!$A12:$H829,8,FALSE)</f>
        <v>95.7994945240101</v>
      </c>
    </row>
    <row r="13" spans="1:8" x14ac:dyDescent="0.15">
      <c r="A13" s="1" t="s">
        <v>89</v>
      </c>
      <c r="B13" s="1" t="str">
        <f>VLOOKUP($A13,Players!$A13:$H830,2,FALSE)</f>
        <v>Collingwood</v>
      </c>
      <c r="C13" s="1" t="str">
        <f>VLOOKUP($A13,Players!$A13:$H830,3,FALSE)</f>
        <v>['Midfield', 'Forward']</v>
      </c>
      <c r="D13" s="1" t="str">
        <f>VLOOKUP($A13,Players!$A13:$H830,4,FALSE)</f>
        <v>Midfield, Forward</v>
      </c>
      <c r="E13" s="1">
        <f>VLOOKUP($A13,Players!$A13:$H830,5,FALSE)</f>
        <v>117300</v>
      </c>
      <c r="F13" s="1">
        <f>VLOOKUP($A13,Players!$A13:$H830,6,FALSE)</f>
        <v>22.557692307692299</v>
      </c>
      <c r="G13" s="1">
        <f>VLOOKUP($A13,Players!$A13:$H830,7,FALSE)</f>
        <v>0</v>
      </c>
      <c r="H13" s="1">
        <f>VLOOKUP($A13,Players!$A13:$H830,8,FALSE)</f>
        <v>22.557692307692299</v>
      </c>
    </row>
    <row r="14" spans="1:8" x14ac:dyDescent="0.15">
      <c r="A14" s="1" t="s">
        <v>90</v>
      </c>
      <c r="B14" s="1" t="str">
        <f>VLOOKUP($A14,Players!$A14:$H831,2,FALSE)</f>
        <v>Fremantle</v>
      </c>
      <c r="C14" s="1" t="str">
        <f>VLOOKUP($A14,Players!$A14:$H831,3,FALSE)</f>
        <v>['Midfield', 'Forward']</v>
      </c>
      <c r="D14" s="1" t="str">
        <f>VLOOKUP($A14,Players!$A14:$H831,4,FALSE)</f>
        <v>Midfield, Forward</v>
      </c>
      <c r="E14" s="1">
        <f>VLOOKUP($A14,Players!$A14:$H831,5,FALSE)</f>
        <v>344200</v>
      </c>
      <c r="F14" s="1">
        <f>VLOOKUP($A14,Players!$A14:$H831,6,FALSE)</f>
        <v>63</v>
      </c>
      <c r="G14" s="1">
        <f>VLOOKUP($A14,Players!$A14:$H831,7,FALSE)</f>
        <v>0</v>
      </c>
      <c r="H14" s="1">
        <f>VLOOKUP($A14,Players!$A14:$H831,8,FALSE)</f>
        <v>63</v>
      </c>
    </row>
    <row r="15" spans="1:8" x14ac:dyDescent="0.15">
      <c r="A15" s="1" t="s">
        <v>91</v>
      </c>
      <c r="B15" s="1" t="str">
        <f>VLOOKUP($A15,Players!$A15:$H832,2,FALSE)</f>
        <v>Western Bulldogs</v>
      </c>
      <c r="C15" s="1" t="str">
        <f>VLOOKUP($A15,Players!$A15:$H832,3,FALSE)</f>
        <v>['Midfield', 'Forward']</v>
      </c>
      <c r="D15" s="1" t="str">
        <f>VLOOKUP($A15,Players!$A15:$H832,4,FALSE)</f>
        <v>Midfield, Forward</v>
      </c>
      <c r="E15" s="1">
        <f>VLOOKUP($A15,Players!$A15:$H832,5,FALSE)</f>
        <v>311600</v>
      </c>
      <c r="F15" s="1">
        <f>VLOOKUP($A15,Players!$A15:$H832,6,FALSE)</f>
        <v>56.522012578616298</v>
      </c>
      <c r="G15" s="1">
        <f>VLOOKUP($A15,Players!$A15:$H832,7,FALSE)</f>
        <v>0</v>
      </c>
      <c r="H15" s="1">
        <f>VLOOKUP($A15,Players!$A15:$H832,8,FALSE)</f>
        <v>56.522012578616298</v>
      </c>
    </row>
    <row r="16" spans="1:8" x14ac:dyDescent="0.15">
      <c r="A16" s="1" t="s">
        <v>49</v>
      </c>
      <c r="B16" s="1" t="str">
        <f>VLOOKUP($A16,Players!$A16:$H833,2,FALSE)</f>
        <v>North Melbourne</v>
      </c>
      <c r="C16" s="1" t="str">
        <f>VLOOKUP($A16,Players!$A16:$H833,3,FALSE)</f>
        <v>['Midfield']</v>
      </c>
      <c r="D16" s="1" t="str">
        <f>VLOOKUP($A16,Players!$A16:$H833,4,FALSE)</f>
        <v>Midfield</v>
      </c>
      <c r="E16" s="1">
        <f>VLOOKUP($A16,Players!$A16:$H833,5,FALSE)</f>
        <v>117300</v>
      </c>
      <c r="F16" s="1">
        <f>VLOOKUP($A16,Players!$A16:$H833,6,FALSE)</f>
        <v>59</v>
      </c>
      <c r="G16" s="1">
        <f>VLOOKUP($A16,Players!$A16:$H833,7,FALSE)</f>
        <v>0</v>
      </c>
      <c r="H16" s="1">
        <f>VLOOKUP($A16,Players!$A16:$H833,8,FALSE)</f>
        <v>59</v>
      </c>
    </row>
    <row r="17" spans="1:8" x14ac:dyDescent="0.15">
      <c r="A17" s="1" t="s">
        <v>93</v>
      </c>
      <c r="B17" s="1" t="str">
        <f>VLOOKUP($A17,Players!$A17:$H834,2,FALSE)</f>
        <v>Western Bulldogs</v>
      </c>
      <c r="C17" s="1" t="str">
        <f>VLOOKUP($A17,Players!$A17:$H834,3,FALSE)</f>
        <v>['Midfield']</v>
      </c>
      <c r="D17" s="1" t="str">
        <f>VLOOKUP($A17,Players!$A17:$H834,4,FALSE)</f>
        <v>Midfield</v>
      </c>
      <c r="E17" s="1">
        <f>VLOOKUP($A17,Players!$A17:$H834,5,FALSE)</f>
        <v>180300</v>
      </c>
      <c r="F17" s="1">
        <f>VLOOKUP($A17,Players!$A17:$H834,6,FALSE)</f>
        <v>57.0941323581281</v>
      </c>
      <c r="G17" s="1">
        <f>VLOOKUP($A17,Players!$A17:$H834,7,FALSE)</f>
        <v>0</v>
      </c>
      <c r="H17" s="1">
        <f>VLOOKUP($A17,Players!$A17:$H834,8,FALSE)</f>
        <v>57.0941323581281</v>
      </c>
    </row>
    <row r="18" spans="1:8" x14ac:dyDescent="0.15">
      <c r="A18" s="1" t="s">
        <v>94</v>
      </c>
      <c r="B18" s="1" t="str">
        <f>VLOOKUP($A18,Players!$A18:$H835,2,FALSE)</f>
        <v>Melbourne</v>
      </c>
      <c r="C18" s="1" t="str">
        <f>VLOOKUP($A18,Players!$A18:$H835,3,FALSE)</f>
        <v>['Midfield']</v>
      </c>
      <c r="D18" s="1" t="str">
        <f>VLOOKUP($A18,Players!$A18:$H835,4,FALSE)</f>
        <v>Midfield</v>
      </c>
      <c r="E18" s="1">
        <f>VLOOKUP($A18,Players!$A18:$H835,5,FALSE)</f>
        <v>408400</v>
      </c>
      <c r="F18" s="1">
        <f>VLOOKUP($A18,Players!$A18:$H835,6,FALSE)</f>
        <v>75</v>
      </c>
      <c r="G18" s="1">
        <f>VLOOKUP($A18,Players!$A18:$H835,7,FALSE)</f>
        <v>0</v>
      </c>
      <c r="H18" s="1">
        <f>VLOOKUP($A18,Players!$A18:$H835,8,FALSE)</f>
        <v>75</v>
      </c>
    </row>
    <row r="19" spans="1:8" x14ac:dyDescent="0.15">
      <c r="A19" s="1" t="s">
        <v>95</v>
      </c>
      <c r="B19" s="1" t="str">
        <f>VLOOKUP($A19,Players!$A19:$H836,2,FALSE)</f>
        <v>North Melbourne</v>
      </c>
      <c r="C19" s="1" t="str">
        <f>VLOOKUP($A19,Players!$A19:$H836,3,FALSE)</f>
        <v>['Midfield']</v>
      </c>
      <c r="D19" s="1" t="str">
        <f>VLOOKUP($A19,Players!$A19:$H836,4,FALSE)</f>
        <v>Midfield</v>
      </c>
      <c r="E19" s="1">
        <f>VLOOKUP($A19,Players!$A19:$H836,5,FALSE)</f>
        <v>522900</v>
      </c>
      <c r="F19" s="1">
        <f>VLOOKUP($A19,Players!$A19:$H836,6,FALSE)</f>
        <v>90.363214837712505</v>
      </c>
      <c r="G19" s="1">
        <f>VLOOKUP($A19,Players!$A19:$H836,7,FALSE)</f>
        <v>95</v>
      </c>
      <c r="H19" s="1">
        <f>VLOOKUP($A19,Players!$A19:$H836,8,FALSE)</f>
        <v>93.84080370942813</v>
      </c>
    </row>
    <row r="20" spans="1:8" x14ac:dyDescent="0.15">
      <c r="A20" s="1" t="s">
        <v>96</v>
      </c>
      <c r="B20" s="1" t="str">
        <f>VLOOKUP($A20,Players!$A20:$H837,2,FALSE)</f>
        <v>North Melbourne</v>
      </c>
      <c r="C20" s="1" t="str">
        <f>VLOOKUP($A20,Players!$A20:$H837,3,FALSE)</f>
        <v>['Midfield']</v>
      </c>
      <c r="D20" s="1" t="str">
        <f>VLOOKUP($A20,Players!$A20:$H837,4,FALSE)</f>
        <v>Midfield</v>
      </c>
      <c r="E20" s="1">
        <f>VLOOKUP($A20,Players!$A20:$H837,5,FALSE)</f>
        <v>435500</v>
      </c>
      <c r="F20" s="1">
        <f>VLOOKUP($A20,Players!$A20:$H837,6,FALSE)</f>
        <v>69.706093189964093</v>
      </c>
      <c r="G20" s="1">
        <f>VLOOKUP($A20,Players!$A20:$H837,7,FALSE)</f>
        <v>0</v>
      </c>
      <c r="H20" s="1">
        <f>VLOOKUP($A20,Players!$A20:$H837,8,FALSE)</f>
        <v>69.706093189964093</v>
      </c>
    </row>
    <row r="21" spans="1:8" x14ac:dyDescent="0.15">
      <c r="A21" s="1" t="s">
        <v>97</v>
      </c>
      <c r="B21" s="1" t="str">
        <f>VLOOKUP($A21,Players!$A21:$H838,2,FALSE)</f>
        <v>Brisbane</v>
      </c>
      <c r="C21" s="1" t="str">
        <f>VLOOKUP($A21,Players!$A21:$H838,3,FALSE)</f>
        <v>['Midfield']</v>
      </c>
      <c r="D21" s="1" t="str">
        <f>VLOOKUP($A21,Players!$A21:$H838,4,FALSE)</f>
        <v>Midfield</v>
      </c>
      <c r="E21" s="1">
        <f>VLOOKUP($A21,Players!$A21:$H838,5,FALSE)</f>
        <v>260600</v>
      </c>
      <c r="F21" s="1">
        <f>VLOOKUP($A21,Players!$A21:$H838,6,FALSE)</f>
        <v>58.596810933940702</v>
      </c>
      <c r="G21" s="1">
        <f>VLOOKUP($A21,Players!$A21:$H838,7,FALSE)</f>
        <v>0</v>
      </c>
      <c r="H21" s="1">
        <f>VLOOKUP($A21,Players!$A21:$H838,8,FALSE)</f>
        <v>58.596810933940702</v>
      </c>
    </row>
    <row r="22" spans="1:8" x14ac:dyDescent="0.15">
      <c r="A22" s="1" t="s">
        <v>99</v>
      </c>
      <c r="B22" s="1" t="str">
        <f>VLOOKUP($A22,Players!$A22:$H839,2,FALSE)</f>
        <v>Melbourne</v>
      </c>
      <c r="C22" s="1" t="str">
        <f>VLOOKUP($A22,Players!$A22:$H839,3,FALSE)</f>
        <v>['Midfield']</v>
      </c>
      <c r="D22" s="1" t="str">
        <f>VLOOKUP($A22,Players!$A22:$H839,4,FALSE)</f>
        <v>Midfield</v>
      </c>
      <c r="E22" s="1">
        <f>VLOOKUP($A22,Players!$A22:$H839,5,FALSE)</f>
        <v>285000</v>
      </c>
      <c r="F22" s="1">
        <f>VLOOKUP($A22,Players!$A22:$H839,6,FALSE)</f>
        <v>64.862652869237905</v>
      </c>
      <c r="G22" s="1">
        <f>VLOOKUP($A22,Players!$A22:$H839,7,FALSE)</f>
        <v>0</v>
      </c>
      <c r="H22" s="1">
        <f>VLOOKUP($A22,Players!$A22:$H839,8,FALSE)</f>
        <v>64.862652869237905</v>
      </c>
    </row>
    <row r="23" spans="1:8" x14ac:dyDescent="0.15">
      <c r="A23" s="1" t="s">
        <v>100</v>
      </c>
      <c r="B23" s="1" t="str">
        <f>VLOOKUP($A23,Players!$A23:$H840,2,FALSE)</f>
        <v>St Kilda</v>
      </c>
      <c r="C23" s="1" t="str">
        <f>VLOOKUP($A23,Players!$A23:$H840,3,FALSE)</f>
        <v>['Midfield', 'Forward']</v>
      </c>
      <c r="D23" s="1" t="str">
        <f>VLOOKUP($A23,Players!$A23:$H840,4,FALSE)</f>
        <v>Midfield, Forward</v>
      </c>
      <c r="E23" s="1">
        <f>VLOOKUP($A23,Players!$A23:$H840,5,FALSE)</f>
        <v>480000</v>
      </c>
      <c r="F23" s="1">
        <f>VLOOKUP($A23,Players!$A23:$H840,6,FALSE)</f>
        <v>76.366313309776203</v>
      </c>
      <c r="G23" s="1">
        <f>VLOOKUP($A23,Players!$A23:$H840,7,FALSE)</f>
        <v>0</v>
      </c>
      <c r="H23" s="1">
        <f>VLOOKUP($A23,Players!$A23:$H840,8,FALSE)</f>
        <v>76.366313309776203</v>
      </c>
    </row>
    <row r="24" spans="1:8" x14ac:dyDescent="0.15">
      <c r="A24" s="1" t="s">
        <v>101</v>
      </c>
      <c r="B24" s="1" t="str">
        <f>VLOOKUP($A24,Players!$A24:$H841,2,FALSE)</f>
        <v>Port Adelaide</v>
      </c>
      <c r="C24" s="1" t="str">
        <f>VLOOKUP($A24,Players!$A24:$H841,3,FALSE)</f>
        <v>['Midfield', 'Forward']</v>
      </c>
      <c r="D24" s="1" t="str">
        <f>VLOOKUP($A24,Players!$A24:$H841,4,FALSE)</f>
        <v>Midfield, Forward</v>
      </c>
      <c r="E24" s="1">
        <f>VLOOKUP($A24,Players!$A24:$H841,5,FALSE)</f>
        <v>117300</v>
      </c>
      <c r="F24" s="1">
        <f>VLOOKUP($A24,Players!$A24:$H841,6,FALSE)</f>
        <v>22.557692307692299</v>
      </c>
      <c r="G24" s="1">
        <f>VLOOKUP($A24,Players!$A24:$H841,7,FALSE)</f>
        <v>0</v>
      </c>
      <c r="H24" s="1">
        <f>VLOOKUP($A24,Players!$A24:$H841,8,FALSE)</f>
        <v>22.557692307692299</v>
      </c>
    </row>
    <row r="25" spans="1:8" x14ac:dyDescent="0.15">
      <c r="A25" s="1" t="s">
        <v>102</v>
      </c>
      <c r="B25" s="1" t="str">
        <f>VLOOKUP($A25,Players!$A25:$H842,2,FALSE)</f>
        <v>Adelaide</v>
      </c>
      <c r="C25" s="1" t="str">
        <f>VLOOKUP($A25,Players!$A25:$H842,3,FALSE)</f>
        <v>['Midfield']</v>
      </c>
      <c r="D25" s="1" t="str">
        <f>VLOOKUP($A25,Players!$A25:$H842,4,FALSE)</f>
        <v>Midfield</v>
      </c>
      <c r="E25" s="1">
        <f>VLOOKUP($A25,Players!$A25:$H842,5,FALSE)</f>
        <v>418000</v>
      </c>
      <c r="F25" s="1">
        <f>VLOOKUP($A25,Players!$A25:$H842,6,FALSE)</f>
        <v>92.028368794326198</v>
      </c>
      <c r="G25" s="1">
        <f>VLOOKUP($A25,Players!$A25:$H842,7,FALSE)</f>
        <v>102</v>
      </c>
      <c r="H25" s="1">
        <f>VLOOKUP($A25,Players!$A25:$H842,8,FALSE)</f>
        <v>99.507092198581546</v>
      </c>
    </row>
    <row r="26" spans="1:8" x14ac:dyDescent="0.15">
      <c r="A26" s="1" t="s">
        <v>103</v>
      </c>
      <c r="B26" s="1" t="str">
        <f>VLOOKUP($A26,Players!$A26:$H843,2,FALSE)</f>
        <v>Port Adelaide</v>
      </c>
      <c r="C26" s="1" t="str">
        <f>VLOOKUP($A26,Players!$A26:$H843,3,FALSE)</f>
        <v>['Midfield']</v>
      </c>
      <c r="D26" s="1" t="str">
        <f>VLOOKUP($A26,Players!$A26:$H843,4,FALSE)</f>
        <v>Midfield</v>
      </c>
      <c r="E26" s="1">
        <f>VLOOKUP($A26,Players!$A26:$H843,5,FALSE)</f>
        <v>471500</v>
      </c>
      <c r="F26" s="1">
        <f>VLOOKUP($A26,Players!$A26:$H843,6,FALSE)</f>
        <v>90.351008215085798</v>
      </c>
      <c r="G26" s="1">
        <f>VLOOKUP($A26,Players!$A26:$H843,7,FALSE)</f>
        <v>85</v>
      </c>
      <c r="H26" s="1">
        <f>VLOOKUP($A26,Players!$A26:$H843,8,FALSE)</f>
        <v>86.337752053771453</v>
      </c>
    </row>
    <row r="27" spans="1:8" x14ac:dyDescent="0.15">
      <c r="A27" s="1" t="s">
        <v>104</v>
      </c>
      <c r="B27" s="1" t="str">
        <f>VLOOKUP($A27,Players!$A27:$H844,2,FALSE)</f>
        <v>Fremantle</v>
      </c>
      <c r="C27" s="1" t="str">
        <f>VLOOKUP($A27,Players!$A27:$H844,3,FALSE)</f>
        <v>['Midfield']</v>
      </c>
      <c r="D27" s="1" t="str">
        <f>VLOOKUP($A27,Players!$A27:$H844,4,FALSE)</f>
        <v>Midfield</v>
      </c>
      <c r="E27" s="1">
        <f>VLOOKUP($A27,Players!$A27:$H844,5,FALSE)</f>
        <v>426700</v>
      </c>
      <c r="F27" s="1">
        <f>VLOOKUP($A27,Players!$A27:$H844,6,FALSE)</f>
        <v>75.212150433944004</v>
      </c>
      <c r="G27" s="1">
        <f>VLOOKUP($A27,Players!$A27:$H844,7,FALSE)</f>
        <v>0</v>
      </c>
      <c r="H27" s="1">
        <f>VLOOKUP($A27,Players!$A27:$H844,8,FALSE)</f>
        <v>75.212150433944004</v>
      </c>
    </row>
    <row r="28" spans="1:8" x14ac:dyDescent="0.15">
      <c r="A28" s="1" t="s">
        <v>105</v>
      </c>
      <c r="B28" s="1" t="str">
        <f>VLOOKUP($A28,Players!$A28:$H845,2,FALSE)</f>
        <v>Brisbane</v>
      </c>
      <c r="C28" s="1" t="str">
        <f>VLOOKUP($A28,Players!$A28:$H845,3,FALSE)</f>
        <v>['Midfield', 'Forward']</v>
      </c>
      <c r="D28" s="1" t="str">
        <f>VLOOKUP($A28,Players!$A28:$H845,4,FALSE)</f>
        <v>Midfield, Forward</v>
      </c>
      <c r="E28" s="1">
        <f>VLOOKUP($A28,Players!$A28:$H845,5,FALSE)</f>
        <v>237000</v>
      </c>
      <c r="F28" s="1">
        <f>VLOOKUP($A28,Players!$A28:$H845,6,FALSE)</f>
        <v>47.999999999999901</v>
      </c>
      <c r="G28" s="1">
        <f>VLOOKUP($A28,Players!$A28:$H845,7,FALSE)</f>
        <v>0</v>
      </c>
      <c r="H28" s="1">
        <f>VLOOKUP($A28,Players!$A28:$H845,8,FALSE)</f>
        <v>47.999999999999901</v>
      </c>
    </row>
    <row r="29" spans="1:8" x14ac:dyDescent="0.15">
      <c r="A29" s="1" t="s">
        <v>106</v>
      </c>
      <c r="B29" s="1" t="str">
        <f>VLOOKUP($A29,Players!$A29:$H846,2,FALSE)</f>
        <v>West Coast</v>
      </c>
      <c r="C29" s="1" t="str">
        <f>VLOOKUP($A29,Players!$A29:$H846,3,FALSE)</f>
        <v>['Midfield']</v>
      </c>
      <c r="D29" s="1" t="str">
        <f>VLOOKUP($A29,Players!$A29:$H846,4,FALSE)</f>
        <v>Midfield</v>
      </c>
      <c r="E29" s="1">
        <f>VLOOKUP($A29,Players!$A29:$H846,5,FALSE)</f>
        <v>234500</v>
      </c>
      <c r="F29" s="1">
        <f>VLOOKUP($A29,Players!$A29:$H846,6,FALSE)</f>
        <v>54</v>
      </c>
      <c r="G29" s="1">
        <f>VLOOKUP($A29,Players!$A29:$H846,7,FALSE)</f>
        <v>0</v>
      </c>
      <c r="H29" s="1">
        <f>VLOOKUP($A29,Players!$A29:$H846,8,FALSE)</f>
        <v>54</v>
      </c>
    </row>
    <row r="30" spans="1:8" x14ac:dyDescent="0.15">
      <c r="A30" s="1" t="s">
        <v>107</v>
      </c>
      <c r="B30" s="1" t="str">
        <f>VLOOKUP($A30,Players!$A30:$H847,2,FALSE)</f>
        <v>Gold Coast</v>
      </c>
      <c r="C30" s="1" t="str">
        <f>VLOOKUP($A30,Players!$A30:$H847,3,FALSE)</f>
        <v>['Midfield']</v>
      </c>
      <c r="D30" s="1" t="str">
        <f>VLOOKUP($A30,Players!$A30:$H847,4,FALSE)</f>
        <v>Midfield</v>
      </c>
      <c r="E30" s="1">
        <f>VLOOKUP($A30,Players!$A30:$H847,5,FALSE)</f>
        <v>442200</v>
      </c>
      <c r="F30" s="1">
        <f>VLOOKUP($A30,Players!$A30:$H847,6,FALSE)</f>
        <v>75.972660357518393</v>
      </c>
      <c r="G30" s="1">
        <f>VLOOKUP($A30,Players!$A30:$H847,7,FALSE)</f>
        <v>0</v>
      </c>
      <c r="H30" s="1">
        <f>VLOOKUP($A30,Players!$A30:$H847,8,FALSE)</f>
        <v>75.972660357518393</v>
      </c>
    </row>
    <row r="31" spans="1:8" x14ac:dyDescent="0.15">
      <c r="A31" s="1" t="s">
        <v>108</v>
      </c>
      <c r="B31" s="1" t="str">
        <f>VLOOKUP($A31,Players!$A31:$H848,2,FALSE)</f>
        <v>Collingwood</v>
      </c>
      <c r="C31" s="1" t="str">
        <f>VLOOKUP($A31,Players!$A31:$H848,3,FALSE)</f>
        <v>['Midfield']</v>
      </c>
      <c r="D31" s="1" t="str">
        <f>VLOOKUP($A31,Players!$A31:$H848,4,FALSE)</f>
        <v>Midfield</v>
      </c>
      <c r="E31" s="1">
        <f>VLOOKUP($A31,Players!$A31:$H848,5,FALSE)</f>
        <v>435000</v>
      </c>
      <c r="F31" s="1">
        <f>VLOOKUP($A31,Players!$A31:$H848,6,FALSE)</f>
        <v>80</v>
      </c>
      <c r="G31" s="1">
        <f>VLOOKUP($A31,Players!$A31:$H848,7,FALSE)</f>
        <v>0</v>
      </c>
      <c r="H31" s="1">
        <f>VLOOKUP($A31,Players!$A31:$H848,8,FALSE)</f>
        <v>80</v>
      </c>
    </row>
    <row r="32" spans="1:8" x14ac:dyDescent="0.15">
      <c r="A32" s="1" t="s">
        <v>109</v>
      </c>
      <c r="B32" s="1" t="str">
        <f>VLOOKUP($A32,Players!$A32:$H849,2,FALSE)</f>
        <v>Fremantle</v>
      </c>
      <c r="C32" s="1" t="str">
        <f>VLOOKUP($A32,Players!$A32:$H849,3,FALSE)</f>
        <v>['Midfield']</v>
      </c>
      <c r="D32" s="1" t="str">
        <f>VLOOKUP($A32,Players!$A32:$H849,4,FALSE)</f>
        <v>Midfield</v>
      </c>
      <c r="E32" s="1">
        <f>VLOOKUP($A32,Players!$A32:$H849,5,FALSE)</f>
        <v>117300</v>
      </c>
      <c r="F32" s="1">
        <f>VLOOKUP($A32,Players!$A32:$H849,6,FALSE)</f>
        <v>57.092410441082599</v>
      </c>
      <c r="G32" s="1">
        <f>VLOOKUP($A32,Players!$A32:$H849,7,FALSE)</f>
        <v>0</v>
      </c>
      <c r="H32" s="1">
        <f>VLOOKUP($A32,Players!$A32:$H849,8,FALSE)</f>
        <v>57.092410441082599</v>
      </c>
    </row>
    <row r="33" spans="1:8" x14ac:dyDescent="0.15">
      <c r="A33" s="1" t="s">
        <v>110</v>
      </c>
      <c r="B33" s="1" t="str">
        <f>VLOOKUP($A33,Players!$A33:$H850,2,FALSE)</f>
        <v>GWS</v>
      </c>
      <c r="C33" s="1" t="str">
        <f>VLOOKUP($A33,Players!$A33:$H850,3,FALSE)</f>
        <v>['Midfield']</v>
      </c>
      <c r="D33" s="1" t="str">
        <f>VLOOKUP($A33,Players!$A33:$H850,4,FALSE)</f>
        <v>Midfield</v>
      </c>
      <c r="E33" s="1">
        <f>VLOOKUP($A33,Players!$A33:$H850,5,FALSE)</f>
        <v>463800</v>
      </c>
      <c r="F33" s="1">
        <f>VLOOKUP($A33,Players!$A33:$H850,6,FALSE)</f>
        <v>94.703832752613195</v>
      </c>
      <c r="G33" s="1">
        <f>VLOOKUP($A33,Players!$A33:$H850,7,FALSE)</f>
        <v>85</v>
      </c>
      <c r="H33" s="1">
        <f>VLOOKUP($A33,Players!$A33:$H850,8,FALSE)</f>
        <v>87.425958188153302</v>
      </c>
    </row>
    <row r="34" spans="1:8" x14ac:dyDescent="0.15">
      <c r="A34" s="1" t="s">
        <v>111</v>
      </c>
      <c r="B34" s="1" t="str">
        <f>VLOOKUP($A34,Players!$A34:$H851,2,FALSE)</f>
        <v>West Coast</v>
      </c>
      <c r="C34" s="1" t="str">
        <f>VLOOKUP($A34,Players!$A34:$H851,3,FALSE)</f>
        <v>['Midfield', 'Forward']</v>
      </c>
      <c r="D34" s="1" t="str">
        <f>VLOOKUP($A34,Players!$A34:$H851,4,FALSE)</f>
        <v>Midfield, Forward</v>
      </c>
      <c r="E34" s="1">
        <f>VLOOKUP($A34,Players!$A34:$H851,5,FALSE)</f>
        <v>102400</v>
      </c>
      <c r="F34" s="1">
        <f>VLOOKUP($A34,Players!$A34:$H851,6,FALSE)</f>
        <v>19.692307692307601</v>
      </c>
      <c r="G34" s="1">
        <f>VLOOKUP($A34,Players!$A34:$H851,7,FALSE)</f>
        <v>0</v>
      </c>
      <c r="H34" s="1">
        <f>VLOOKUP($A34,Players!$A34:$H851,8,FALSE)</f>
        <v>19.692307692307601</v>
      </c>
    </row>
    <row r="35" spans="1:8" x14ac:dyDescent="0.15">
      <c r="A35" s="1" t="s">
        <v>112</v>
      </c>
      <c r="B35" s="1" t="str">
        <f>VLOOKUP($A35,Players!$A35:$H852,2,FALSE)</f>
        <v>Adelaide</v>
      </c>
      <c r="C35" s="1" t="str">
        <f>VLOOKUP($A35,Players!$A35:$H852,3,FALSE)</f>
        <v>['Midfield']</v>
      </c>
      <c r="D35" s="1" t="str">
        <f>VLOOKUP($A35,Players!$A35:$H852,4,FALSE)</f>
        <v>Midfield</v>
      </c>
      <c r="E35" s="1">
        <f>VLOOKUP($A35,Players!$A35:$H852,5,FALSE)</f>
        <v>523900</v>
      </c>
      <c r="F35" s="1">
        <f>VLOOKUP($A35,Players!$A35:$H852,6,FALSE)</f>
        <v>99.236009732360003</v>
      </c>
      <c r="G35" s="1">
        <f>VLOOKUP($A35,Players!$A35:$H852,7,FALSE)</f>
        <v>98</v>
      </c>
      <c r="H35" s="1">
        <f>VLOOKUP($A35,Players!$A35:$H852,8,FALSE)</f>
        <v>98.309002433090001</v>
      </c>
    </row>
    <row r="36" spans="1:8" x14ac:dyDescent="0.15">
      <c r="A36" s="1" t="s">
        <v>113</v>
      </c>
      <c r="B36" s="1" t="str">
        <f>VLOOKUP($A36,Players!$A36:$H853,2,FALSE)</f>
        <v>GWS</v>
      </c>
      <c r="C36" s="1" t="str">
        <f>VLOOKUP($A36,Players!$A36:$H853,3,FALSE)</f>
        <v>['Midfield']</v>
      </c>
      <c r="D36" s="1" t="str">
        <f>VLOOKUP($A36,Players!$A36:$H853,4,FALSE)</f>
        <v>Midfield</v>
      </c>
      <c r="E36" s="1">
        <f>VLOOKUP($A36,Players!$A36:$H853,5,FALSE)</f>
        <v>568000</v>
      </c>
      <c r="F36" s="1">
        <f>VLOOKUP($A36,Players!$A36:$H853,6,FALSE)</f>
        <v>103.130081300813</v>
      </c>
      <c r="G36" s="1">
        <f>VLOOKUP($A36,Players!$A36:$H853,7,FALSE)</f>
        <v>102</v>
      </c>
      <c r="H36" s="1">
        <f>VLOOKUP($A36,Players!$A36:$H853,8,FALSE)</f>
        <v>102.28252032520325</v>
      </c>
    </row>
    <row r="37" spans="1:8" x14ac:dyDescent="0.15">
      <c r="A37" s="1" t="s">
        <v>114</v>
      </c>
      <c r="B37" s="1" t="str">
        <f>VLOOKUP($A37,Players!$A37:$H854,2,FALSE)</f>
        <v>Western Bulldogs</v>
      </c>
      <c r="C37" s="1" t="str">
        <f>VLOOKUP($A37,Players!$A37:$H854,3,FALSE)</f>
        <v>['Midfield']</v>
      </c>
      <c r="D37" s="1" t="str">
        <f>VLOOKUP($A37,Players!$A37:$H854,4,FALSE)</f>
        <v>Midfield</v>
      </c>
      <c r="E37" s="1">
        <f>VLOOKUP($A37,Players!$A37:$H854,5,FALSE)</f>
        <v>123900</v>
      </c>
      <c r="F37" s="1">
        <f>VLOOKUP($A37,Players!$A37:$H854,6,FALSE)</f>
        <v>23.826923076922998</v>
      </c>
      <c r="G37" s="1">
        <f>VLOOKUP($A37,Players!$A37:$H854,7,FALSE)</f>
        <v>0</v>
      </c>
      <c r="H37" s="1">
        <f>VLOOKUP($A37,Players!$A37:$H854,8,FALSE)</f>
        <v>23.826923076922998</v>
      </c>
    </row>
    <row r="38" spans="1:8" x14ac:dyDescent="0.15">
      <c r="A38" s="1" t="s">
        <v>115</v>
      </c>
      <c r="B38" s="1" t="str">
        <f>VLOOKUP($A38,Players!$A38:$H855,2,FALSE)</f>
        <v>Adelaide</v>
      </c>
      <c r="C38" s="1" t="str">
        <f>VLOOKUP($A38,Players!$A38:$H855,3,FALSE)</f>
        <v>['Midfield']</v>
      </c>
      <c r="D38" s="1" t="str">
        <f>VLOOKUP($A38,Players!$A38:$H855,4,FALSE)</f>
        <v>Midfield</v>
      </c>
      <c r="E38" s="1">
        <f>VLOOKUP($A38,Players!$A38:$H855,5,FALSE)</f>
        <v>449800</v>
      </c>
      <c r="F38" s="1">
        <f>VLOOKUP($A38,Players!$A38:$H855,6,FALSE)</f>
        <v>79.863013698630098</v>
      </c>
      <c r="G38" s="1">
        <f>VLOOKUP($A38,Players!$A38:$H855,7,FALSE)</f>
        <v>0</v>
      </c>
      <c r="H38" s="1">
        <f>VLOOKUP($A38,Players!$A38:$H855,8,FALSE)</f>
        <v>79.863013698630098</v>
      </c>
    </row>
    <row r="39" spans="1:8" x14ac:dyDescent="0.15">
      <c r="A39" s="1" t="s">
        <v>116</v>
      </c>
      <c r="B39" s="1" t="str">
        <f>VLOOKUP($A39,Players!$A39:$H856,2,FALSE)</f>
        <v>Port Adelaide</v>
      </c>
      <c r="C39" s="1" t="str">
        <f>VLOOKUP($A39,Players!$A39:$H856,3,FALSE)</f>
        <v>['Midfield']</v>
      </c>
      <c r="D39" s="1" t="str">
        <f>VLOOKUP($A39,Players!$A39:$H856,4,FALSE)</f>
        <v>Midfield</v>
      </c>
      <c r="E39" s="1">
        <f>VLOOKUP($A39,Players!$A39:$H856,5,FALSE)</f>
        <v>102400</v>
      </c>
      <c r="F39" s="1">
        <f>VLOOKUP($A39,Players!$A39:$H856,6,FALSE)</f>
        <v>19.692307692307601</v>
      </c>
      <c r="G39" s="1">
        <f>VLOOKUP($A39,Players!$A39:$H856,7,FALSE)</f>
        <v>0</v>
      </c>
      <c r="H39" s="1">
        <f>VLOOKUP($A39,Players!$A39:$H856,8,FALSE)</f>
        <v>19.692307692307601</v>
      </c>
    </row>
    <row r="40" spans="1:8" x14ac:dyDescent="0.15">
      <c r="A40" s="1" t="s">
        <v>117</v>
      </c>
      <c r="B40" s="1" t="str">
        <f>VLOOKUP($A40,Players!$A40:$H857,2,FALSE)</f>
        <v>Hawthorn</v>
      </c>
      <c r="C40" s="1" t="str">
        <f>VLOOKUP($A40,Players!$A40:$H857,3,FALSE)</f>
        <v>['Midfield', 'Forward']</v>
      </c>
      <c r="D40" s="1" t="str">
        <f>VLOOKUP($A40,Players!$A40:$H857,4,FALSE)</f>
        <v>Midfield, Forward</v>
      </c>
      <c r="E40" s="1">
        <f>VLOOKUP($A40,Players!$A40:$H857,5,FALSE)</f>
        <v>481100</v>
      </c>
      <c r="F40" s="1">
        <f>VLOOKUP($A40,Players!$A40:$H857,6,FALSE)</f>
        <v>89.275062137530995</v>
      </c>
      <c r="G40" s="1">
        <f>VLOOKUP($A40,Players!$A40:$H857,7,FALSE)</f>
        <v>97</v>
      </c>
      <c r="H40" s="1">
        <f>VLOOKUP($A40,Players!$A40:$H857,8,FALSE)</f>
        <v>95.068765534382749</v>
      </c>
    </row>
    <row r="41" spans="1:8" x14ac:dyDescent="0.15">
      <c r="A41" s="1" t="s">
        <v>46</v>
      </c>
      <c r="B41" s="1" t="str">
        <f>VLOOKUP($A41,Players!$A41:$H858,2,FALSE)</f>
        <v>Geelong</v>
      </c>
      <c r="C41" s="1" t="str">
        <f>VLOOKUP($A41,Players!$A41:$H858,3,FALSE)</f>
        <v>['Midfield']</v>
      </c>
      <c r="D41" s="1" t="str">
        <f>VLOOKUP($A41,Players!$A41:$H858,4,FALSE)</f>
        <v>Midfield</v>
      </c>
      <c r="E41" s="1">
        <f>VLOOKUP($A41,Players!$A41:$H858,5,FALSE)</f>
        <v>123900</v>
      </c>
      <c r="F41" s="1">
        <f>VLOOKUP($A41,Players!$A41:$H858,6,FALSE)</f>
        <v>87.789603600513303</v>
      </c>
      <c r="G41" s="1">
        <f>VLOOKUP($A41,Players!$A41:$H858,7,FALSE)</f>
        <v>0</v>
      </c>
      <c r="H41" s="1">
        <f>VLOOKUP($A41,Players!$A41:$H858,8,FALSE)</f>
        <v>87.789603600513303</v>
      </c>
    </row>
    <row r="42" spans="1:8" x14ac:dyDescent="0.15">
      <c r="A42" s="1" t="s">
        <v>118</v>
      </c>
      <c r="B42" s="1" t="str">
        <f>VLOOKUP($A42,Players!$A42:$H859,2,FALSE)</f>
        <v>Adelaide</v>
      </c>
      <c r="C42" s="1" t="str">
        <f>VLOOKUP($A42,Players!$A42:$H859,3,FALSE)</f>
        <v>['Midfield']</v>
      </c>
      <c r="D42" s="1" t="str">
        <f>VLOOKUP($A42,Players!$A42:$H859,4,FALSE)</f>
        <v>Midfield</v>
      </c>
      <c r="E42" s="1">
        <f>VLOOKUP($A42,Players!$A42:$H859,5,FALSE)</f>
        <v>171300</v>
      </c>
      <c r="F42" s="1">
        <f>VLOOKUP($A42,Players!$A42:$H859,6,FALSE)</f>
        <v>75.046314528006505</v>
      </c>
      <c r="G42" s="1">
        <f>VLOOKUP($A42,Players!$A42:$H859,7,FALSE)</f>
        <v>0</v>
      </c>
      <c r="H42" s="1">
        <f>VLOOKUP($A42,Players!$A42:$H859,8,FALSE)</f>
        <v>75.046314528006505</v>
      </c>
    </row>
    <row r="43" spans="1:8" x14ac:dyDescent="0.15">
      <c r="A43" s="1" t="s">
        <v>119</v>
      </c>
      <c r="B43" s="1" t="str">
        <f>VLOOKUP($A43,Players!$A43:$H860,2,FALSE)</f>
        <v>West Coast</v>
      </c>
      <c r="C43" s="1" t="str">
        <f>VLOOKUP($A43,Players!$A43:$H860,3,FALSE)</f>
        <v>['Midfield']</v>
      </c>
      <c r="D43" s="1" t="str">
        <f>VLOOKUP($A43,Players!$A43:$H860,4,FALSE)</f>
        <v>Midfield</v>
      </c>
      <c r="E43" s="1">
        <f>VLOOKUP($A43,Players!$A43:$H860,5,FALSE)</f>
        <v>418800</v>
      </c>
      <c r="F43" s="1">
        <f>VLOOKUP($A43,Players!$A43:$H860,6,FALSE)</f>
        <v>77.647450110864696</v>
      </c>
      <c r="G43" s="1">
        <f>VLOOKUP($A43,Players!$A43:$H860,7,FALSE)</f>
        <v>0</v>
      </c>
      <c r="H43" s="1">
        <f>VLOOKUP($A43,Players!$A43:$H860,8,FALSE)</f>
        <v>77.647450110864696</v>
      </c>
    </row>
    <row r="44" spans="1:8" x14ac:dyDescent="0.15">
      <c r="A44" s="1" t="s">
        <v>120</v>
      </c>
      <c r="B44" s="1" t="str">
        <f>VLOOKUP($A44,Players!$A44:$H861,2,FALSE)</f>
        <v>Melbourne</v>
      </c>
      <c r="C44" s="1" t="str">
        <f>VLOOKUP($A44,Players!$A44:$H861,3,FALSE)</f>
        <v>['Midfield', 'Forward']</v>
      </c>
      <c r="D44" s="1" t="str">
        <f>VLOOKUP($A44,Players!$A44:$H861,4,FALSE)</f>
        <v>Midfield, Forward</v>
      </c>
      <c r="E44" s="1">
        <f>VLOOKUP($A44,Players!$A44:$H861,5,FALSE)</f>
        <v>442600</v>
      </c>
      <c r="F44" s="1">
        <f>VLOOKUP($A44,Players!$A44:$H861,6,FALSE)</f>
        <v>77.838926174496606</v>
      </c>
      <c r="G44" s="1">
        <f>VLOOKUP($A44,Players!$A44:$H861,7,FALSE)</f>
        <v>85</v>
      </c>
      <c r="H44" s="1">
        <f>VLOOKUP($A44,Players!$A44:$H861,8,FALSE)</f>
        <v>83.209731543624144</v>
      </c>
    </row>
    <row r="45" spans="1:8" x14ac:dyDescent="0.15">
      <c r="A45" s="1" t="s">
        <v>121</v>
      </c>
      <c r="B45" s="1" t="str">
        <f>VLOOKUP($A45,Players!$A45:$H862,2,FALSE)</f>
        <v>Collingwood</v>
      </c>
      <c r="C45" s="1" t="str">
        <f>VLOOKUP($A45,Players!$A45:$H862,3,FALSE)</f>
        <v>['Midfield']</v>
      </c>
      <c r="D45" s="1" t="str">
        <f>VLOOKUP($A45,Players!$A45:$H862,4,FALSE)</f>
        <v>Midfield</v>
      </c>
      <c r="E45" s="1">
        <f>VLOOKUP($A45,Players!$A45:$H862,5,FALSE)</f>
        <v>370400</v>
      </c>
      <c r="F45" s="1">
        <f>VLOOKUP($A45,Players!$A45:$H862,6,FALSE)</f>
        <v>71.894503053858898</v>
      </c>
      <c r="G45" s="1">
        <f>VLOOKUP($A45,Players!$A45:$H862,7,FALSE)</f>
        <v>0</v>
      </c>
      <c r="H45" s="1">
        <f>VLOOKUP($A45,Players!$A45:$H862,8,FALSE)</f>
        <v>71.894503053858898</v>
      </c>
    </row>
    <row r="46" spans="1:8" x14ac:dyDescent="0.15">
      <c r="A46" s="1" t="s">
        <v>32</v>
      </c>
      <c r="B46" s="1" t="str">
        <f>VLOOKUP($A46,Players!$A46:$H863,2,FALSE)</f>
        <v>Melbourne</v>
      </c>
      <c r="C46" s="1" t="str">
        <f>VLOOKUP($A46,Players!$A46:$H863,3,FALSE)</f>
        <v>['Midfield']</v>
      </c>
      <c r="D46" s="1" t="str">
        <f>VLOOKUP($A46,Players!$A46:$H863,4,FALSE)</f>
        <v>Midfield</v>
      </c>
      <c r="E46" s="1">
        <f>VLOOKUP($A46,Players!$A46:$H863,5,FALSE)</f>
        <v>622600</v>
      </c>
      <c r="F46" s="1">
        <f>VLOOKUP($A46,Players!$A46:$H863,6,FALSE)</f>
        <v>104.900695134061</v>
      </c>
      <c r="G46" s="1">
        <f>VLOOKUP($A46,Players!$A46:$H863,7,FALSE)</f>
        <v>118</v>
      </c>
      <c r="H46" s="1">
        <f>VLOOKUP($A46,Players!$A46:$H863,8,FALSE)</f>
        <v>114.72517378351525</v>
      </c>
    </row>
    <row r="47" spans="1:8" x14ac:dyDescent="0.15">
      <c r="A47" s="1" t="s">
        <v>122</v>
      </c>
      <c r="B47" s="1" t="str">
        <f>VLOOKUP($A47,Players!$A47:$H864,2,FALSE)</f>
        <v>Brisbane</v>
      </c>
      <c r="C47" s="1" t="str">
        <f>VLOOKUP($A47,Players!$A47:$H864,3,FALSE)</f>
        <v>['Midfield', 'Forward']</v>
      </c>
      <c r="D47" s="1" t="str">
        <f>VLOOKUP($A47,Players!$A47:$H864,4,FALSE)</f>
        <v>Midfield, Forward</v>
      </c>
      <c r="E47" s="1">
        <f>VLOOKUP($A47,Players!$A47:$H864,5,FALSE)</f>
        <v>117300</v>
      </c>
      <c r="F47" s="1">
        <f>VLOOKUP($A47,Players!$A47:$H864,6,FALSE)</f>
        <v>22.557692307692299</v>
      </c>
      <c r="G47" s="1">
        <f>VLOOKUP($A47,Players!$A47:$H864,7,FALSE)</f>
        <v>0</v>
      </c>
      <c r="H47" s="1">
        <f>VLOOKUP($A47,Players!$A47:$H864,8,FALSE)</f>
        <v>22.557692307692299</v>
      </c>
    </row>
    <row r="48" spans="1:8" x14ac:dyDescent="0.15">
      <c r="A48" s="1" t="s">
        <v>123</v>
      </c>
      <c r="B48" s="1" t="str">
        <f>VLOOKUP($A48,Players!$A48:$H865,2,FALSE)</f>
        <v>Gold Coast</v>
      </c>
      <c r="C48" s="1" t="str">
        <f>VLOOKUP($A48,Players!$A48:$H865,3,FALSE)</f>
        <v>['Defender', 'Midfield']</v>
      </c>
      <c r="D48" s="1" t="str">
        <f>VLOOKUP($A48,Players!$A48:$H865,4,FALSE)</f>
        <v>Defender, Midfield</v>
      </c>
      <c r="E48" s="1">
        <f>VLOOKUP($A48,Players!$A48:$H865,5,FALSE)</f>
        <v>233300</v>
      </c>
      <c r="F48" s="1">
        <f>VLOOKUP($A48,Players!$A48:$H865,6,FALSE)</f>
        <v>50.335839598997502</v>
      </c>
      <c r="G48" s="1">
        <f>VLOOKUP($A48,Players!$A48:$H865,7,FALSE)</f>
        <v>0</v>
      </c>
      <c r="H48" s="1">
        <f>VLOOKUP($A48,Players!$A48:$H865,8,FALSE)</f>
        <v>50.335839598997502</v>
      </c>
    </row>
    <row r="49" spans="1:8" x14ac:dyDescent="0.15">
      <c r="A49" s="1" t="s">
        <v>124</v>
      </c>
      <c r="B49" s="1" t="str">
        <f>VLOOKUP($A49,Players!$A49:$H866,2,FALSE)</f>
        <v>Brisbane</v>
      </c>
      <c r="C49" s="1" t="str">
        <f>VLOOKUP($A49,Players!$A49:$H866,3,FALSE)</f>
        <v>['Midfield']</v>
      </c>
      <c r="D49" s="1" t="str">
        <f>VLOOKUP($A49,Players!$A49:$H866,4,FALSE)</f>
        <v>Midfield</v>
      </c>
      <c r="E49" s="1">
        <f>VLOOKUP($A49,Players!$A49:$H866,5,FALSE)</f>
        <v>123900</v>
      </c>
      <c r="F49" s="1">
        <f>VLOOKUP($A49,Players!$A49:$H866,6,FALSE)</f>
        <v>23.826923076922998</v>
      </c>
      <c r="G49" s="1">
        <f>VLOOKUP($A49,Players!$A49:$H866,7,FALSE)</f>
        <v>0</v>
      </c>
      <c r="H49" s="1">
        <f>VLOOKUP($A49,Players!$A49:$H866,8,FALSE)</f>
        <v>23.826923076922998</v>
      </c>
    </row>
    <row r="50" spans="1:8" x14ac:dyDescent="0.15">
      <c r="A50" s="1" t="s">
        <v>125</v>
      </c>
      <c r="B50" s="1" t="str">
        <f>VLOOKUP($A50,Players!$A50:$H867,2,FALSE)</f>
        <v>Melbourne</v>
      </c>
      <c r="C50" s="1" t="str">
        <f>VLOOKUP($A50,Players!$A50:$H867,3,FALSE)</f>
        <v>['Midfield']</v>
      </c>
      <c r="D50" s="1" t="str">
        <f>VLOOKUP($A50,Players!$A50:$H867,4,FALSE)</f>
        <v>Midfield</v>
      </c>
      <c r="E50" s="1">
        <f>VLOOKUP($A50,Players!$A50:$H867,5,FALSE)</f>
        <v>238900</v>
      </c>
      <c r="F50" s="1">
        <f>VLOOKUP($A50,Players!$A50:$H867,6,FALSE)</f>
        <v>62.933333333333302</v>
      </c>
      <c r="G50" s="1">
        <f>VLOOKUP($A50,Players!$A50:$H867,7,FALSE)</f>
        <v>0</v>
      </c>
      <c r="H50" s="1">
        <f>VLOOKUP($A50,Players!$A50:$H867,8,FALSE)</f>
        <v>62.933333333333302</v>
      </c>
    </row>
    <row r="51" spans="1:8" x14ac:dyDescent="0.15">
      <c r="A51" s="1" t="s">
        <v>126</v>
      </c>
      <c r="B51" s="1" t="str">
        <f>VLOOKUP($A51,Players!$A51:$H868,2,FALSE)</f>
        <v>Melbourne</v>
      </c>
      <c r="C51" s="1" t="str">
        <f>VLOOKUP($A51,Players!$A51:$H868,3,FALSE)</f>
        <v>['Midfield']</v>
      </c>
      <c r="D51" s="1" t="str">
        <f>VLOOKUP($A51,Players!$A51:$H868,4,FALSE)</f>
        <v>Midfield</v>
      </c>
      <c r="E51" s="1">
        <f>VLOOKUP($A51,Players!$A51:$H868,5,FALSE)</f>
        <v>123900</v>
      </c>
      <c r="F51" s="1">
        <f>VLOOKUP($A51,Players!$A51:$H868,6,FALSE)</f>
        <v>34.266666666666602</v>
      </c>
      <c r="G51" s="1">
        <f>VLOOKUP($A51,Players!$A51:$H868,7,FALSE)</f>
        <v>0</v>
      </c>
      <c r="H51" s="1">
        <f>VLOOKUP($A51,Players!$A51:$H868,8,FALSE)</f>
        <v>34.266666666666602</v>
      </c>
    </row>
    <row r="52" spans="1:8" x14ac:dyDescent="0.15">
      <c r="A52" s="1" t="s">
        <v>127</v>
      </c>
      <c r="B52" s="1" t="str">
        <f>VLOOKUP($A52,Players!$A52:$H869,2,FALSE)</f>
        <v>North Melbourne</v>
      </c>
      <c r="C52" s="1" t="str">
        <f>VLOOKUP($A52,Players!$A52:$H869,3,FALSE)</f>
        <v>['Midfield', 'Forward']</v>
      </c>
      <c r="D52" s="1" t="str">
        <f>VLOOKUP($A52,Players!$A52:$H869,4,FALSE)</f>
        <v>Midfield, Forward</v>
      </c>
      <c r="E52" s="1">
        <f>VLOOKUP($A52,Players!$A52:$H869,5,FALSE)</f>
        <v>117300</v>
      </c>
      <c r="F52" s="1">
        <f>VLOOKUP($A52,Players!$A52:$H869,6,FALSE)</f>
        <v>22.557692307692299</v>
      </c>
      <c r="G52" s="1">
        <f>VLOOKUP($A52,Players!$A52:$H869,7,FALSE)</f>
        <v>0</v>
      </c>
      <c r="H52" s="1">
        <f>VLOOKUP($A52,Players!$A52:$H869,8,FALSE)</f>
        <v>22.557692307692299</v>
      </c>
    </row>
    <row r="53" spans="1:8" x14ac:dyDescent="0.15">
      <c r="A53" s="1" t="s">
        <v>128</v>
      </c>
      <c r="B53" s="1" t="str">
        <f>VLOOKUP($A53,Players!$A53:$H870,2,FALSE)</f>
        <v>Hawthorn</v>
      </c>
      <c r="C53" s="1" t="str">
        <f>VLOOKUP($A53,Players!$A53:$H870,3,FALSE)</f>
        <v>['Defender', 'Midfield']</v>
      </c>
      <c r="D53" s="1" t="str">
        <f>VLOOKUP($A53,Players!$A53:$H870,4,FALSE)</f>
        <v>Defender, Midfield</v>
      </c>
      <c r="E53" s="1">
        <f>VLOOKUP($A53,Players!$A53:$H870,5,FALSE)</f>
        <v>109900</v>
      </c>
      <c r="F53" s="1">
        <f>VLOOKUP($A53,Players!$A53:$H870,6,FALSE)</f>
        <v>33.561643835616401</v>
      </c>
      <c r="G53" s="1">
        <f>VLOOKUP($A53,Players!$A53:$H870,7,FALSE)</f>
        <v>0</v>
      </c>
      <c r="H53" s="1">
        <f>VLOOKUP($A53,Players!$A53:$H870,8,FALSE)</f>
        <v>33.561643835616401</v>
      </c>
    </row>
    <row r="54" spans="1:8" x14ac:dyDescent="0.15">
      <c r="A54" s="1" t="s">
        <v>129</v>
      </c>
      <c r="B54" s="1" t="str">
        <f>VLOOKUP($A54,Players!$A54:$H871,2,FALSE)</f>
        <v>St Kilda</v>
      </c>
      <c r="C54" s="1" t="str">
        <f>VLOOKUP($A54,Players!$A54:$H871,3,FALSE)</f>
        <v>['Midfield']</v>
      </c>
      <c r="D54" s="1" t="str">
        <f>VLOOKUP($A54,Players!$A54:$H871,4,FALSE)</f>
        <v>Midfield</v>
      </c>
      <c r="E54" s="1">
        <f>VLOOKUP($A54,Players!$A54:$H871,5,FALSE)</f>
        <v>326100</v>
      </c>
      <c r="F54" s="1">
        <f>VLOOKUP($A54,Players!$A54:$H871,6,FALSE)</f>
        <v>95.560612505316797</v>
      </c>
      <c r="G54" s="1">
        <f>VLOOKUP($A54,Players!$A54:$H871,7,FALSE)</f>
        <v>100</v>
      </c>
      <c r="H54" s="1">
        <f>VLOOKUP($A54,Players!$A54:$H871,8,FALSE)</f>
        <v>98.890153126329196</v>
      </c>
    </row>
    <row r="55" spans="1:8" x14ac:dyDescent="0.15">
      <c r="A55" s="1" t="s">
        <v>130</v>
      </c>
      <c r="B55" s="1" t="str">
        <f>VLOOKUP($A55,Players!$A55:$H872,2,FALSE)</f>
        <v>Hawthorn</v>
      </c>
      <c r="C55" s="1" t="str">
        <f>VLOOKUP($A55,Players!$A55:$H872,3,FALSE)</f>
        <v>['Midfield']</v>
      </c>
      <c r="D55" s="1" t="str">
        <f>VLOOKUP($A55,Players!$A55:$H872,4,FALSE)</f>
        <v>Midfield</v>
      </c>
      <c r="E55" s="1">
        <f>VLOOKUP($A55,Players!$A55:$H872,5,FALSE)</f>
        <v>410000</v>
      </c>
      <c r="F55" s="1">
        <f>VLOOKUP($A55,Players!$A55:$H872,6,FALSE)</f>
        <v>70.786163522012501</v>
      </c>
      <c r="G55" s="1">
        <f>VLOOKUP($A55,Players!$A55:$H872,7,FALSE)</f>
        <v>0</v>
      </c>
      <c r="H55" s="1">
        <f>VLOOKUP($A55,Players!$A55:$H872,8,FALSE)</f>
        <v>70.786163522012501</v>
      </c>
    </row>
    <row r="56" spans="1:8" x14ac:dyDescent="0.15">
      <c r="A56" s="1" t="s">
        <v>131</v>
      </c>
      <c r="B56" s="1" t="str">
        <f>VLOOKUP($A56,Players!$A56:$H873,2,FALSE)</f>
        <v>Carlton</v>
      </c>
      <c r="C56" s="1" t="str">
        <f>VLOOKUP($A56,Players!$A56:$H873,3,FALSE)</f>
        <v>['Midfield', 'Forward']</v>
      </c>
      <c r="D56" s="1" t="str">
        <f>VLOOKUP($A56,Players!$A56:$H873,4,FALSE)</f>
        <v>Midfield, Forward</v>
      </c>
      <c r="E56" s="1">
        <f>VLOOKUP($A56,Players!$A56:$H873,5,FALSE)</f>
        <v>327700</v>
      </c>
      <c r="F56" s="1">
        <f>VLOOKUP($A56,Players!$A56:$H873,6,FALSE)</f>
        <v>61.396226415094297</v>
      </c>
      <c r="G56" s="1">
        <f>VLOOKUP($A56,Players!$A56:$H873,7,FALSE)</f>
        <v>0</v>
      </c>
      <c r="H56" s="1">
        <f>VLOOKUP($A56,Players!$A56:$H873,8,FALSE)</f>
        <v>61.396226415094297</v>
      </c>
    </row>
    <row r="57" spans="1:8" x14ac:dyDescent="0.15">
      <c r="A57" s="1" t="s">
        <v>132</v>
      </c>
      <c r="B57" s="1" t="str">
        <f>VLOOKUP($A57,Players!$A57:$H874,2,FALSE)</f>
        <v>Essendon</v>
      </c>
      <c r="C57" s="1" t="str">
        <f>VLOOKUP($A57,Players!$A57:$H874,3,FALSE)</f>
        <v>['Midfield', 'Forward']</v>
      </c>
      <c r="D57" s="1" t="str">
        <f>VLOOKUP($A57,Players!$A57:$H874,4,FALSE)</f>
        <v>Midfield, Forward</v>
      </c>
      <c r="E57" s="1">
        <f>VLOOKUP($A57,Players!$A57:$H874,5,FALSE)</f>
        <v>436100</v>
      </c>
      <c r="F57" s="1">
        <f>VLOOKUP($A57,Players!$A57:$H874,6,FALSE)</f>
        <v>76.087671232876701</v>
      </c>
      <c r="G57" s="1">
        <f>VLOOKUP($A57,Players!$A57:$H874,7,FALSE)</f>
        <v>0</v>
      </c>
      <c r="H57" s="1">
        <f>VLOOKUP($A57,Players!$A57:$H874,8,FALSE)</f>
        <v>76.087671232876701</v>
      </c>
    </row>
    <row r="58" spans="1:8" x14ac:dyDescent="0.15">
      <c r="A58" s="1" t="s">
        <v>133</v>
      </c>
      <c r="B58" s="1" t="str">
        <f>VLOOKUP($A58,Players!$A58:$H875,2,FALSE)</f>
        <v>Fremantle</v>
      </c>
      <c r="C58" s="1" t="str">
        <f>VLOOKUP($A58,Players!$A58:$H875,3,FALSE)</f>
        <v>['Midfield']</v>
      </c>
      <c r="D58" s="1" t="str">
        <f>VLOOKUP($A58,Players!$A58:$H875,4,FALSE)</f>
        <v>Midfield</v>
      </c>
      <c r="E58" s="1">
        <f>VLOOKUP($A58,Players!$A58:$H875,5,FALSE)</f>
        <v>327900</v>
      </c>
      <c r="F58" s="1">
        <f>VLOOKUP($A58,Players!$A58:$H875,6,FALSE)</f>
        <v>56.6311719214753</v>
      </c>
      <c r="G58" s="1">
        <f>VLOOKUP($A58,Players!$A58:$H875,7,FALSE)</f>
        <v>0</v>
      </c>
      <c r="H58" s="1">
        <f>VLOOKUP($A58,Players!$A58:$H875,8,FALSE)</f>
        <v>56.6311719214753</v>
      </c>
    </row>
    <row r="59" spans="1:8" x14ac:dyDescent="0.15">
      <c r="A59" s="1" t="s">
        <v>134</v>
      </c>
      <c r="B59" s="1" t="str">
        <f>VLOOKUP($A59,Players!$A59:$H876,2,FALSE)</f>
        <v>Hawthorn</v>
      </c>
      <c r="C59" s="1" t="str">
        <f>VLOOKUP($A59,Players!$A59:$H876,3,FALSE)</f>
        <v>['Midfield']</v>
      </c>
      <c r="D59" s="1" t="str">
        <f>VLOOKUP($A59,Players!$A59:$H876,4,FALSE)</f>
        <v>Midfield</v>
      </c>
      <c r="E59" s="1">
        <f>VLOOKUP($A59,Players!$A59:$H876,5,FALSE)</f>
        <v>190900</v>
      </c>
      <c r="F59" s="1">
        <f>VLOOKUP($A59,Players!$A59:$H876,6,FALSE)</f>
        <v>55.039123630672897</v>
      </c>
      <c r="G59" s="1">
        <f>VLOOKUP($A59,Players!$A59:$H876,7,FALSE)</f>
        <v>0</v>
      </c>
      <c r="H59" s="1">
        <f>VLOOKUP($A59,Players!$A59:$H876,8,FALSE)</f>
        <v>55.039123630672897</v>
      </c>
    </row>
    <row r="60" spans="1:8" x14ac:dyDescent="0.15">
      <c r="A60" s="1" t="s">
        <v>135</v>
      </c>
      <c r="B60" s="1" t="str">
        <f>VLOOKUP($A60,Players!$A60:$H877,2,FALSE)</f>
        <v>St Kilda</v>
      </c>
      <c r="C60" s="1" t="str">
        <f>VLOOKUP($A60,Players!$A60:$H877,3,FALSE)</f>
        <v>['Midfield', 'Forward']</v>
      </c>
      <c r="D60" s="1" t="str">
        <f>VLOOKUP($A60,Players!$A60:$H877,4,FALSE)</f>
        <v>Midfield, Forward</v>
      </c>
      <c r="E60" s="1">
        <f>VLOOKUP($A60,Players!$A60:$H877,5,FALSE)</f>
        <v>423400</v>
      </c>
      <c r="F60" s="1">
        <f>VLOOKUP($A60,Players!$A60:$H877,6,FALSE)</f>
        <v>88.553341148886204</v>
      </c>
      <c r="G60" s="1">
        <f>VLOOKUP($A60,Players!$A60:$H877,7,FALSE)</f>
        <v>80</v>
      </c>
      <c r="H60" s="1">
        <f>VLOOKUP($A60,Players!$A60:$H877,8,FALSE)</f>
        <v>82.138335287221551</v>
      </c>
    </row>
    <row r="61" spans="1:8" x14ac:dyDescent="0.15">
      <c r="A61" s="1" t="s">
        <v>136</v>
      </c>
      <c r="B61" s="1" t="str">
        <f>VLOOKUP($A61,Players!$A61:$H878,2,FALSE)</f>
        <v>Fremantle</v>
      </c>
      <c r="C61" s="1" t="str">
        <f>VLOOKUP($A61,Players!$A61:$H878,3,FALSE)</f>
        <v>['Midfield', 'Forward']</v>
      </c>
      <c r="D61" s="1" t="str">
        <f>VLOOKUP($A61,Players!$A61:$H878,4,FALSE)</f>
        <v>Midfield, Forward</v>
      </c>
      <c r="E61" s="1">
        <f>VLOOKUP($A61,Players!$A61:$H878,5,FALSE)</f>
        <v>520900</v>
      </c>
      <c r="F61" s="1">
        <f>VLOOKUP($A61,Players!$A61:$H878,6,FALSE)</f>
        <v>95.843639228042505</v>
      </c>
      <c r="G61" s="1">
        <f>VLOOKUP($A61,Players!$A61:$H878,7,FALSE)</f>
        <v>98</v>
      </c>
      <c r="H61" s="1">
        <f>VLOOKUP($A61,Players!$A61:$H878,8,FALSE)</f>
        <v>97.460909807010623</v>
      </c>
    </row>
    <row r="62" spans="1:8" x14ac:dyDescent="0.15">
      <c r="A62" s="1" t="s">
        <v>137</v>
      </c>
      <c r="B62" s="1" t="str">
        <f>VLOOKUP($A62,Players!$A62:$H879,2,FALSE)</f>
        <v>Essendon</v>
      </c>
      <c r="C62" s="1" t="str">
        <f>VLOOKUP($A62,Players!$A62:$H879,3,FALSE)</f>
        <v>['Midfield']</v>
      </c>
      <c r="D62" s="1" t="str">
        <f>VLOOKUP($A62,Players!$A62:$H879,4,FALSE)</f>
        <v>Midfield</v>
      </c>
      <c r="E62" s="1">
        <f>VLOOKUP($A62,Players!$A62:$H879,5,FALSE)</f>
        <v>418300</v>
      </c>
      <c r="F62" s="1">
        <f>VLOOKUP($A62,Players!$A62:$H879,6,FALSE)</f>
        <v>71.287024901703703</v>
      </c>
      <c r="G62" s="1">
        <f>VLOOKUP($A62,Players!$A62:$H879,7,FALSE)</f>
        <v>0</v>
      </c>
      <c r="H62" s="1">
        <f>VLOOKUP($A62,Players!$A62:$H879,8,FALSE)</f>
        <v>71.287024901703703</v>
      </c>
    </row>
    <row r="63" spans="1:8" x14ac:dyDescent="0.15">
      <c r="A63" s="1" t="s">
        <v>138</v>
      </c>
      <c r="B63" s="1" t="str">
        <f>VLOOKUP($A63,Players!$A63:$H880,2,FALSE)</f>
        <v>Gold Coast</v>
      </c>
      <c r="C63" s="1" t="str">
        <f>VLOOKUP($A63,Players!$A63:$H880,3,FALSE)</f>
        <v>['Midfield']</v>
      </c>
      <c r="D63" s="1" t="str">
        <f>VLOOKUP($A63,Players!$A63:$H880,4,FALSE)</f>
        <v>Midfield</v>
      </c>
      <c r="E63" s="1">
        <f>VLOOKUP($A63,Players!$A63:$H880,5,FALSE)</f>
        <v>487500</v>
      </c>
      <c r="F63" s="1">
        <f>VLOOKUP($A63,Players!$A63:$H880,6,FALSE)</f>
        <v>87.064516129032199</v>
      </c>
      <c r="G63" s="1">
        <f>VLOOKUP($A63,Players!$A63:$H880,7,FALSE)</f>
        <v>86</v>
      </c>
      <c r="H63" s="1">
        <f>VLOOKUP($A63,Players!$A63:$H880,8,FALSE)</f>
        <v>86.26612903225805</v>
      </c>
    </row>
    <row r="64" spans="1:8" x14ac:dyDescent="0.15">
      <c r="A64" s="1" t="s">
        <v>139</v>
      </c>
      <c r="B64" s="1" t="str">
        <f>VLOOKUP($A64,Players!$A64:$H881,2,FALSE)</f>
        <v>Essendon</v>
      </c>
      <c r="C64" s="1" t="str">
        <f>VLOOKUP($A64,Players!$A64:$H881,3,FALSE)</f>
        <v>['Midfield']</v>
      </c>
      <c r="D64" s="1" t="str">
        <f>VLOOKUP($A64,Players!$A64:$H881,4,FALSE)</f>
        <v>Midfield</v>
      </c>
      <c r="E64" s="1">
        <f>VLOOKUP($A64,Players!$A64:$H881,5,FALSE)</f>
        <v>509000</v>
      </c>
      <c r="F64" s="1">
        <f>VLOOKUP($A64,Players!$A64:$H881,6,FALSE)</f>
        <v>88.294317217981302</v>
      </c>
      <c r="G64" s="1">
        <f>VLOOKUP($A64,Players!$A64:$H881,7,FALSE)</f>
        <v>84</v>
      </c>
      <c r="H64" s="1">
        <f>VLOOKUP($A64,Players!$A64:$H881,8,FALSE)</f>
        <v>85.073579304495325</v>
      </c>
    </row>
    <row r="65" spans="1:8" x14ac:dyDescent="0.15">
      <c r="A65" s="1" t="s">
        <v>140</v>
      </c>
      <c r="B65" s="1" t="str">
        <f>VLOOKUP($A65,Players!$A65:$H882,2,FALSE)</f>
        <v>Collingwood</v>
      </c>
      <c r="C65" s="1" t="str">
        <f>VLOOKUP($A65,Players!$A65:$H882,3,FALSE)</f>
        <v>['Midfield']</v>
      </c>
      <c r="D65" s="1" t="str">
        <f>VLOOKUP($A65,Players!$A65:$H882,4,FALSE)</f>
        <v>Midfield</v>
      </c>
      <c r="E65" s="1">
        <f>VLOOKUP($A65,Players!$A65:$H882,5,FALSE)</f>
        <v>557600</v>
      </c>
      <c r="F65" s="1">
        <f>VLOOKUP($A65,Players!$A65:$H882,6,FALSE)</f>
        <v>102.833067517278</v>
      </c>
      <c r="G65" s="1">
        <f>VLOOKUP($A65,Players!$A65:$H882,7,FALSE)</f>
        <v>106</v>
      </c>
      <c r="H65" s="1">
        <f>VLOOKUP($A65,Players!$A65:$H882,8,FALSE)</f>
        <v>105.2082668793195</v>
      </c>
    </row>
    <row r="66" spans="1:8" x14ac:dyDescent="0.15">
      <c r="A66" s="1" t="s">
        <v>141</v>
      </c>
      <c r="B66" s="1" t="str">
        <f>VLOOKUP($A66,Players!$A66:$H883,2,FALSE)</f>
        <v>Brisbane</v>
      </c>
      <c r="C66" s="1" t="str">
        <f>VLOOKUP($A66,Players!$A66:$H883,3,FALSE)</f>
        <v>['Midfield']</v>
      </c>
      <c r="D66" s="1" t="str">
        <f>VLOOKUP($A66,Players!$A66:$H883,4,FALSE)</f>
        <v>Midfield</v>
      </c>
      <c r="E66" s="1">
        <f>VLOOKUP($A66,Players!$A66:$H883,5,FALSE)</f>
        <v>520200</v>
      </c>
      <c r="F66" s="1">
        <f>VLOOKUP($A66,Players!$A66:$H883,6,FALSE)</f>
        <v>103.05544933078301</v>
      </c>
      <c r="G66" s="1">
        <f>VLOOKUP($A66,Players!$A66:$H883,7,FALSE)</f>
        <v>103</v>
      </c>
      <c r="H66" s="1">
        <f>VLOOKUP($A66,Players!$A66:$H883,8,FALSE)</f>
        <v>103.01386233269575</v>
      </c>
    </row>
    <row r="67" spans="1:8" x14ac:dyDescent="0.15">
      <c r="A67" s="1" t="s">
        <v>142</v>
      </c>
      <c r="B67" s="1" t="str">
        <f>VLOOKUP($A67,Players!$A67:$H884,2,FALSE)</f>
        <v>Essendon</v>
      </c>
      <c r="C67" s="1" t="str">
        <f>VLOOKUP($A67,Players!$A67:$H884,3,FALSE)</f>
        <v>['Midfield', 'Forward']</v>
      </c>
      <c r="D67" s="1" t="str">
        <f>VLOOKUP($A67,Players!$A67:$H884,4,FALSE)</f>
        <v>Midfield, Forward</v>
      </c>
      <c r="E67" s="1">
        <f>VLOOKUP($A67,Players!$A67:$H884,5,FALSE)</f>
        <v>531300</v>
      </c>
      <c r="F67" s="1">
        <f>VLOOKUP($A67,Players!$A67:$H884,6,FALSE)</f>
        <v>88.242647058823493</v>
      </c>
      <c r="G67" s="1">
        <f>VLOOKUP($A67,Players!$A67:$H884,7,FALSE)</f>
        <v>102</v>
      </c>
      <c r="H67" s="1">
        <f>VLOOKUP($A67,Players!$A67:$H884,8,FALSE)</f>
        <v>98.56066176470587</v>
      </c>
    </row>
    <row r="68" spans="1:8" x14ac:dyDescent="0.15">
      <c r="A68" s="1" t="s">
        <v>143</v>
      </c>
      <c r="B68" s="1" t="str">
        <f>VLOOKUP($A68,Players!$A68:$H885,2,FALSE)</f>
        <v>Richmond</v>
      </c>
      <c r="C68" s="1" t="str">
        <f>VLOOKUP($A68,Players!$A68:$H885,3,FALSE)</f>
        <v>['Midfield']</v>
      </c>
      <c r="D68" s="1" t="str">
        <f>VLOOKUP($A68,Players!$A68:$H885,4,FALSE)</f>
        <v>Midfield</v>
      </c>
      <c r="E68" s="1">
        <f>VLOOKUP($A68,Players!$A68:$H885,5,FALSE)</f>
        <v>482600</v>
      </c>
      <c r="F68" s="1">
        <f>VLOOKUP($A68,Players!$A68:$H885,6,FALSE)</f>
        <v>88.030175015087494</v>
      </c>
      <c r="G68" s="1">
        <f>VLOOKUP($A68,Players!$A68:$H885,7,FALSE)</f>
        <v>90</v>
      </c>
      <c r="H68" s="1">
        <f>VLOOKUP($A68,Players!$A68:$H885,8,FALSE)</f>
        <v>89.50754375377187</v>
      </c>
    </row>
    <row r="69" spans="1:8" x14ac:dyDescent="0.15">
      <c r="A69" s="1" t="s">
        <v>145</v>
      </c>
      <c r="B69" s="1" t="str">
        <f>VLOOKUP($A69,Players!$A69:$H886,2,FALSE)</f>
        <v>North Melbourne</v>
      </c>
      <c r="C69" s="1" t="str">
        <f>VLOOKUP($A69,Players!$A69:$H886,3,FALSE)</f>
        <v>['Midfield']</v>
      </c>
      <c r="D69" s="1" t="str">
        <f>VLOOKUP($A69,Players!$A69:$H886,4,FALSE)</f>
        <v>Midfield</v>
      </c>
      <c r="E69" s="1">
        <f>VLOOKUP($A69,Players!$A69:$H886,5,FALSE)</f>
        <v>411000</v>
      </c>
      <c r="F69" s="1">
        <f>VLOOKUP($A69,Players!$A69:$H886,6,FALSE)</f>
        <v>81.630383341221005</v>
      </c>
      <c r="G69" s="1">
        <f>VLOOKUP($A69,Players!$A69:$H886,7,FALSE)</f>
        <v>0</v>
      </c>
      <c r="H69" s="1">
        <f>VLOOKUP($A69,Players!$A69:$H886,8,FALSE)</f>
        <v>81.630383341221005</v>
      </c>
    </row>
    <row r="70" spans="1:8" x14ac:dyDescent="0.15">
      <c r="A70" s="1" t="s">
        <v>146</v>
      </c>
      <c r="B70" s="1" t="str">
        <f>VLOOKUP($A70,Players!$A70:$H887,2,FALSE)</f>
        <v>West Coast</v>
      </c>
      <c r="C70" s="1" t="str">
        <f>VLOOKUP($A70,Players!$A70:$H887,3,FALSE)</f>
        <v>['Midfield']</v>
      </c>
      <c r="D70" s="1" t="str">
        <f>VLOOKUP($A70,Players!$A70:$H887,4,FALSE)</f>
        <v>Midfield</v>
      </c>
      <c r="E70" s="1">
        <f>VLOOKUP($A70,Players!$A70:$H887,5,FALSE)</f>
        <v>394100</v>
      </c>
      <c r="F70" s="1">
        <f>VLOOKUP($A70,Players!$A70:$H887,6,FALSE)</f>
        <v>74.434903047091396</v>
      </c>
      <c r="G70" s="1">
        <f>VLOOKUP($A70,Players!$A70:$H887,7,FALSE)</f>
        <v>103</v>
      </c>
      <c r="H70" s="1">
        <f>VLOOKUP($A70,Players!$A70:$H887,8,FALSE)</f>
        <v>95.858725761772845</v>
      </c>
    </row>
    <row r="71" spans="1:8" x14ac:dyDescent="0.15">
      <c r="A71" s="1" t="s">
        <v>147</v>
      </c>
      <c r="B71" s="1" t="str">
        <f>VLOOKUP($A71,Players!$A71:$H888,2,FALSE)</f>
        <v>St Kilda</v>
      </c>
      <c r="C71" s="1" t="str">
        <f>VLOOKUP($A71,Players!$A71:$H888,3,FALSE)</f>
        <v>['Midfield', 'Forward']</v>
      </c>
      <c r="D71" s="1" t="str">
        <f>VLOOKUP($A71,Players!$A71:$H888,4,FALSE)</f>
        <v>Midfield, Forward</v>
      </c>
      <c r="E71" s="1">
        <f>VLOOKUP($A71,Players!$A71:$H888,5,FALSE)</f>
        <v>123900</v>
      </c>
      <c r="F71" s="1">
        <f>VLOOKUP($A71,Players!$A71:$H888,6,FALSE)</f>
        <v>23.826923076922998</v>
      </c>
      <c r="G71" s="1">
        <f>VLOOKUP($A71,Players!$A71:$H888,7,FALSE)</f>
        <v>0</v>
      </c>
      <c r="H71" s="1">
        <f>VLOOKUP($A71,Players!$A71:$H888,8,FALSE)</f>
        <v>23.826923076922998</v>
      </c>
    </row>
    <row r="72" spans="1:8" x14ac:dyDescent="0.15">
      <c r="A72" s="1" t="s">
        <v>148</v>
      </c>
      <c r="B72" s="1" t="str">
        <f>VLOOKUP($A72,Players!$A72:$H889,2,FALSE)</f>
        <v>Richmond</v>
      </c>
      <c r="C72" s="1" t="str">
        <f>VLOOKUP($A72,Players!$A72:$H889,3,FALSE)</f>
        <v>['Midfield']</v>
      </c>
      <c r="D72" s="1" t="str">
        <f>VLOOKUP($A72,Players!$A72:$H889,4,FALSE)</f>
        <v>Midfield</v>
      </c>
      <c r="E72" s="1">
        <f>VLOOKUP($A72,Players!$A72:$H889,5,FALSE)</f>
        <v>563800</v>
      </c>
      <c r="F72" s="1">
        <f>VLOOKUP($A72,Players!$A72:$H889,6,FALSE)</f>
        <v>109.106526631657</v>
      </c>
      <c r="G72" s="1">
        <f>VLOOKUP($A72,Players!$A72:$H889,7,FALSE)</f>
        <v>111</v>
      </c>
      <c r="H72" s="1">
        <f>VLOOKUP($A72,Players!$A72:$H889,8,FALSE)</f>
        <v>110.52663165791425</v>
      </c>
    </row>
    <row r="73" spans="1:8" x14ac:dyDescent="0.15">
      <c r="A73" s="1" t="s">
        <v>149</v>
      </c>
      <c r="B73" s="1" t="str">
        <f>VLOOKUP($A73,Players!$A73:$H890,2,FALSE)</f>
        <v>Essendon</v>
      </c>
      <c r="C73" s="1" t="str">
        <f>VLOOKUP($A73,Players!$A73:$H890,3,FALSE)</f>
        <v>['Midfield']</v>
      </c>
      <c r="D73" s="1" t="str">
        <f>VLOOKUP($A73,Players!$A73:$H890,4,FALSE)</f>
        <v>Midfield</v>
      </c>
      <c r="E73" s="1">
        <f>VLOOKUP($A73,Players!$A73:$H890,5,FALSE)</f>
        <v>147700</v>
      </c>
      <c r="F73" s="1">
        <f>VLOOKUP($A73,Players!$A73:$H890,6,FALSE)</f>
        <v>34</v>
      </c>
      <c r="G73" s="1">
        <f>VLOOKUP($A73,Players!$A73:$H890,7,FALSE)</f>
        <v>0</v>
      </c>
      <c r="H73" s="1">
        <f>VLOOKUP($A73,Players!$A73:$H890,8,FALSE)</f>
        <v>34</v>
      </c>
    </row>
    <row r="74" spans="1:8" x14ac:dyDescent="0.15">
      <c r="A74" s="1" t="s">
        <v>150</v>
      </c>
      <c r="B74" s="1" t="str">
        <f>VLOOKUP($A74,Players!$A74:$H891,2,FALSE)</f>
        <v>Essendon</v>
      </c>
      <c r="C74" s="1" t="str">
        <f>VLOOKUP($A74,Players!$A74:$H891,3,FALSE)</f>
        <v>['Midfield']</v>
      </c>
      <c r="D74" s="1" t="str">
        <f>VLOOKUP($A74,Players!$A74:$H891,4,FALSE)</f>
        <v>Midfield</v>
      </c>
      <c r="E74" s="1">
        <f>VLOOKUP($A74,Players!$A74:$H891,5,FALSE)</f>
        <v>487000</v>
      </c>
      <c r="F74" s="1">
        <f>VLOOKUP($A74,Players!$A74:$H891,6,FALSE)</f>
        <v>95.327683615819197</v>
      </c>
      <c r="G74" s="1">
        <f>VLOOKUP($A74,Players!$A74:$H891,7,FALSE)</f>
        <v>105</v>
      </c>
      <c r="H74" s="1">
        <f>VLOOKUP($A74,Players!$A74:$H891,8,FALSE)</f>
        <v>102.5819209039548</v>
      </c>
    </row>
    <row r="75" spans="1:8" x14ac:dyDescent="0.15">
      <c r="A75" s="1" t="s">
        <v>151</v>
      </c>
      <c r="B75" s="1" t="str">
        <f>VLOOKUP($A75,Players!$A75:$H892,2,FALSE)</f>
        <v>Essendon</v>
      </c>
      <c r="C75" s="1" t="str">
        <f>VLOOKUP($A75,Players!$A75:$H892,3,FALSE)</f>
        <v>['Midfield']</v>
      </c>
      <c r="D75" s="1" t="str">
        <f>VLOOKUP($A75,Players!$A75:$H892,4,FALSE)</f>
        <v>Midfield</v>
      </c>
      <c r="E75" s="1">
        <f>VLOOKUP($A75,Players!$A75:$H892,5,FALSE)</f>
        <v>551500</v>
      </c>
      <c r="F75" s="1">
        <f>VLOOKUP($A75,Players!$A75:$H892,6,FALSE)</f>
        <v>101.8965003723</v>
      </c>
      <c r="G75" s="1">
        <f>VLOOKUP($A75,Players!$A75:$H892,7,FALSE)</f>
        <v>100</v>
      </c>
      <c r="H75" s="1">
        <f>VLOOKUP($A75,Players!$A75:$H892,8,FALSE)</f>
        <v>100.474125093075</v>
      </c>
    </row>
    <row r="76" spans="1:8" x14ac:dyDescent="0.15">
      <c r="A76" s="1" t="s">
        <v>152</v>
      </c>
      <c r="B76" s="1" t="str">
        <f>VLOOKUP($A76,Players!$A76:$H893,2,FALSE)</f>
        <v>Fremantle</v>
      </c>
      <c r="C76" s="1" t="str">
        <f>VLOOKUP($A76,Players!$A76:$H893,3,FALSE)</f>
        <v>['Midfield']</v>
      </c>
      <c r="D76" s="1" t="str">
        <f>VLOOKUP($A76,Players!$A76:$H893,4,FALSE)</f>
        <v>Midfield</v>
      </c>
      <c r="E76" s="1">
        <f>VLOOKUP($A76,Players!$A76:$H893,5,FALSE)</f>
        <v>447500</v>
      </c>
      <c r="F76" s="1">
        <f>VLOOKUP($A76,Players!$A76:$H893,6,FALSE)</f>
        <v>70.925972396486799</v>
      </c>
      <c r="G76" s="1">
        <f>VLOOKUP($A76,Players!$A76:$H893,7,FALSE)</f>
        <v>0</v>
      </c>
      <c r="H76" s="1">
        <f>VLOOKUP($A76,Players!$A76:$H893,8,FALSE)</f>
        <v>70.925972396486799</v>
      </c>
    </row>
    <row r="77" spans="1:8" x14ac:dyDescent="0.15">
      <c r="A77" s="1" t="s">
        <v>153</v>
      </c>
      <c r="B77" s="1" t="str">
        <f>VLOOKUP($A77,Players!$A77:$H894,2,FALSE)</f>
        <v>Carlton</v>
      </c>
      <c r="C77" s="1" t="str">
        <f>VLOOKUP($A77,Players!$A77:$H894,3,FALSE)</f>
        <v>['Midfield']</v>
      </c>
      <c r="D77" s="1" t="str">
        <f>VLOOKUP($A77,Players!$A77:$H894,4,FALSE)</f>
        <v>Midfield</v>
      </c>
      <c r="E77" s="1">
        <f>VLOOKUP($A77,Players!$A77:$H894,5,FALSE)</f>
        <v>552200</v>
      </c>
      <c r="F77" s="1">
        <f>VLOOKUP($A77,Players!$A77:$H894,6,FALSE)</f>
        <v>94.463194145501504</v>
      </c>
      <c r="G77" s="1">
        <f>VLOOKUP($A77,Players!$A77:$H894,7,FALSE)</f>
        <v>100</v>
      </c>
      <c r="H77" s="1">
        <f>VLOOKUP($A77,Players!$A77:$H894,8,FALSE)</f>
        <v>98.61579853637538</v>
      </c>
    </row>
    <row r="78" spans="1:8" x14ac:dyDescent="0.15">
      <c r="A78" s="1" t="s">
        <v>154</v>
      </c>
      <c r="B78" s="1" t="str">
        <f>VLOOKUP($A78,Players!$A78:$H895,2,FALSE)</f>
        <v>St Kilda</v>
      </c>
      <c r="C78" s="1" t="str">
        <f>VLOOKUP($A78,Players!$A78:$H895,3,FALSE)</f>
        <v>['Midfield']</v>
      </c>
      <c r="D78" s="1" t="str">
        <f>VLOOKUP($A78,Players!$A78:$H895,4,FALSE)</f>
        <v>Midfield</v>
      </c>
      <c r="E78" s="1">
        <f>VLOOKUP($A78,Players!$A78:$H895,5,FALSE)</f>
        <v>294500</v>
      </c>
      <c r="F78" s="1">
        <f>VLOOKUP($A78,Players!$A78:$H895,6,FALSE)</f>
        <v>60</v>
      </c>
      <c r="G78" s="1">
        <f>VLOOKUP($A78,Players!$A78:$H895,7,FALSE)</f>
        <v>0</v>
      </c>
      <c r="H78" s="1">
        <f>VLOOKUP($A78,Players!$A78:$H895,8,FALSE)</f>
        <v>60</v>
      </c>
    </row>
    <row r="79" spans="1:8" x14ac:dyDescent="0.15">
      <c r="A79" s="1" t="s">
        <v>155</v>
      </c>
      <c r="B79" s="1" t="str">
        <f>VLOOKUP($A79,Players!$A79:$H896,2,FALSE)</f>
        <v>West Coast</v>
      </c>
      <c r="C79" s="1" t="str">
        <f>VLOOKUP($A79,Players!$A79:$H896,3,FALSE)</f>
        <v>['Midfield']</v>
      </c>
      <c r="D79" s="1" t="str">
        <f>VLOOKUP($A79,Players!$A79:$H896,4,FALSE)</f>
        <v>Midfield</v>
      </c>
      <c r="E79" s="1">
        <f>VLOOKUP($A79,Players!$A79:$H896,5,FALSE)</f>
        <v>585500</v>
      </c>
      <c r="F79" s="1">
        <f>VLOOKUP($A79,Players!$A79:$H896,6,FALSE)</f>
        <v>94.846123880015497</v>
      </c>
      <c r="G79" s="1">
        <f>VLOOKUP($A79,Players!$A79:$H896,7,FALSE)</f>
        <v>105</v>
      </c>
      <c r="H79" s="1">
        <f>VLOOKUP($A79,Players!$A79:$H896,8,FALSE)</f>
        <v>102.46153097000388</v>
      </c>
    </row>
    <row r="80" spans="1:8" x14ac:dyDescent="0.15">
      <c r="A80" s="1" t="s">
        <v>156</v>
      </c>
      <c r="B80" s="1" t="str">
        <f>VLOOKUP($A80,Players!$A80:$H897,2,FALSE)</f>
        <v>Brisbane</v>
      </c>
      <c r="C80" s="1" t="str">
        <f>VLOOKUP($A80,Players!$A80:$H897,3,FALSE)</f>
        <v>['Midfield']</v>
      </c>
      <c r="D80" s="1" t="str">
        <f>VLOOKUP($A80,Players!$A80:$H897,4,FALSE)</f>
        <v>Midfield</v>
      </c>
      <c r="E80" s="1">
        <f>VLOOKUP($A80,Players!$A80:$H897,5,FALSE)</f>
        <v>117300</v>
      </c>
      <c r="F80" s="1">
        <f>VLOOKUP($A80,Players!$A80:$H897,6,FALSE)</f>
        <v>39.565217391304301</v>
      </c>
      <c r="G80" s="1">
        <f>VLOOKUP($A80,Players!$A80:$H897,7,FALSE)</f>
        <v>0</v>
      </c>
      <c r="H80" s="1">
        <f>VLOOKUP($A80,Players!$A80:$H897,8,FALSE)</f>
        <v>39.565217391304301</v>
      </c>
    </row>
    <row r="81" spans="1:8" x14ac:dyDescent="0.15">
      <c r="A81" s="1" t="s">
        <v>157</v>
      </c>
      <c r="B81" s="1" t="str">
        <f>VLOOKUP($A81,Players!$A81:$H898,2,FALSE)</f>
        <v>Richmond</v>
      </c>
      <c r="C81" s="1" t="str">
        <f>VLOOKUP($A81,Players!$A81:$H898,3,FALSE)</f>
        <v>['Midfield']</v>
      </c>
      <c r="D81" s="1" t="str">
        <f>VLOOKUP($A81,Players!$A81:$H898,4,FALSE)</f>
        <v>Midfield</v>
      </c>
      <c r="E81" s="1">
        <f>VLOOKUP($A81,Players!$A81:$H898,5,FALSE)</f>
        <v>117300</v>
      </c>
      <c r="F81" s="1">
        <f>VLOOKUP($A81,Players!$A81:$H898,6,FALSE)</f>
        <v>22.557692307692299</v>
      </c>
      <c r="G81" s="1">
        <f>VLOOKUP($A81,Players!$A81:$H898,7,FALSE)</f>
        <v>0</v>
      </c>
      <c r="H81" s="1">
        <f>VLOOKUP($A81,Players!$A81:$H898,8,FALSE)</f>
        <v>22.557692307692299</v>
      </c>
    </row>
    <row r="82" spans="1:8" x14ac:dyDescent="0.15">
      <c r="A82" s="1" t="s">
        <v>158</v>
      </c>
      <c r="B82" s="1" t="str">
        <f>VLOOKUP($A82,Players!$A82:$H899,2,FALSE)</f>
        <v>Geelong</v>
      </c>
      <c r="C82" s="1" t="str">
        <f>VLOOKUP($A82,Players!$A82:$H899,3,FALSE)</f>
        <v>['Midfield']</v>
      </c>
      <c r="D82" s="1" t="str">
        <f>VLOOKUP($A82,Players!$A82:$H899,4,FALSE)</f>
        <v>Midfield</v>
      </c>
      <c r="E82" s="1">
        <f>VLOOKUP($A82,Players!$A82:$H899,5,FALSE)</f>
        <v>580600</v>
      </c>
      <c r="F82" s="1">
        <f>VLOOKUP($A82,Players!$A82:$H899,6,FALSE)</f>
        <v>110.72473867595799</v>
      </c>
      <c r="G82" s="1">
        <f>VLOOKUP($A82,Players!$A82:$H899,7,FALSE)</f>
        <v>90</v>
      </c>
      <c r="H82" s="1">
        <f>VLOOKUP($A82,Players!$A82:$H899,8,FALSE)</f>
        <v>95.181184668989502</v>
      </c>
    </row>
    <row r="83" spans="1:8" x14ac:dyDescent="0.15">
      <c r="A83" s="1" t="s">
        <v>159</v>
      </c>
      <c r="B83" s="1" t="str">
        <f>VLOOKUP($A83,Players!$A83:$H900,2,FALSE)</f>
        <v>Sydney</v>
      </c>
      <c r="C83" s="1" t="str">
        <f>VLOOKUP($A83,Players!$A83:$H900,3,FALSE)</f>
        <v>['Midfield']</v>
      </c>
      <c r="D83" s="1" t="str">
        <f>VLOOKUP($A83,Players!$A83:$H900,4,FALSE)</f>
        <v>Midfield</v>
      </c>
      <c r="E83" s="1">
        <f>VLOOKUP($A83,Players!$A83:$H900,5,FALSE)</f>
        <v>425200</v>
      </c>
      <c r="F83" s="1">
        <f>VLOOKUP($A83,Players!$A83:$H900,6,FALSE)</f>
        <v>70.683257918552002</v>
      </c>
      <c r="G83" s="1">
        <f>VLOOKUP($A83,Players!$A83:$H900,7,FALSE)</f>
        <v>0</v>
      </c>
      <c r="H83" s="1">
        <f>VLOOKUP($A83,Players!$A83:$H900,8,FALSE)</f>
        <v>70.683257918552002</v>
      </c>
    </row>
    <row r="84" spans="1:8" x14ac:dyDescent="0.15">
      <c r="A84" s="1" t="s">
        <v>160</v>
      </c>
      <c r="B84" s="1" t="str">
        <f>VLOOKUP($A84,Players!$A84:$H901,2,FALSE)</f>
        <v>Gold Coast</v>
      </c>
      <c r="C84" s="1" t="str">
        <f>VLOOKUP($A84,Players!$A84:$H901,3,FALSE)</f>
        <v>['Midfield']</v>
      </c>
      <c r="D84" s="1" t="str">
        <f>VLOOKUP($A84,Players!$A84:$H901,4,FALSE)</f>
        <v>Midfield</v>
      </c>
      <c r="E84" s="1">
        <f>VLOOKUP($A84,Players!$A84:$H901,5,FALSE)</f>
        <v>270300</v>
      </c>
      <c r="F84" s="1">
        <f>VLOOKUP($A84,Players!$A84:$H901,6,FALSE)</f>
        <v>64.675392670156995</v>
      </c>
      <c r="G84" s="1">
        <f>VLOOKUP($A84,Players!$A84:$H901,7,FALSE)</f>
        <v>0</v>
      </c>
      <c r="H84" s="1">
        <f>VLOOKUP($A84,Players!$A84:$H901,8,FALSE)</f>
        <v>64.675392670156995</v>
      </c>
    </row>
    <row r="85" spans="1:8" x14ac:dyDescent="0.15">
      <c r="A85" s="1" t="s">
        <v>161</v>
      </c>
      <c r="B85" s="1" t="str">
        <f>VLOOKUP($A85,Players!$A85:$H902,2,FALSE)</f>
        <v>West Coast</v>
      </c>
      <c r="C85" s="1" t="str">
        <f>VLOOKUP($A85,Players!$A85:$H902,3,FALSE)</f>
        <v>['Midfield']</v>
      </c>
      <c r="D85" s="1" t="str">
        <f>VLOOKUP($A85,Players!$A85:$H902,4,FALSE)</f>
        <v>Midfield</v>
      </c>
      <c r="E85" s="1">
        <f>VLOOKUP($A85,Players!$A85:$H902,5,FALSE)</f>
        <v>123900</v>
      </c>
      <c r="F85" s="1">
        <f>VLOOKUP($A85,Players!$A85:$H902,6,FALSE)</f>
        <v>23.826923076922998</v>
      </c>
      <c r="G85" s="1">
        <f>VLOOKUP($A85,Players!$A85:$H902,7,FALSE)</f>
        <v>0</v>
      </c>
      <c r="H85" s="1">
        <f>VLOOKUP($A85,Players!$A85:$H902,8,FALSE)</f>
        <v>23.826923076922998</v>
      </c>
    </row>
    <row r="86" spans="1:8" x14ac:dyDescent="0.15">
      <c r="A86" s="1" t="s">
        <v>162</v>
      </c>
      <c r="B86" s="1" t="str">
        <f>VLOOKUP($A86,Players!$A86:$H903,2,FALSE)</f>
        <v>Fremantle</v>
      </c>
      <c r="C86" s="1" t="str">
        <f>VLOOKUP($A86,Players!$A86:$H903,3,FALSE)</f>
        <v>['Midfield']</v>
      </c>
      <c r="D86" s="1" t="str">
        <f>VLOOKUP($A86,Players!$A86:$H903,4,FALSE)</f>
        <v>Midfield</v>
      </c>
      <c r="E86" s="1">
        <f>VLOOKUP($A86,Players!$A86:$H903,5,FALSE)</f>
        <v>167700</v>
      </c>
      <c r="F86" s="1">
        <f>VLOOKUP($A86,Players!$A86:$H903,6,FALSE)</f>
        <v>91.540540540540505</v>
      </c>
      <c r="G86" s="1">
        <f>VLOOKUP($A86,Players!$A86:$H903,7,FALSE)</f>
        <v>-1</v>
      </c>
      <c r="H86" s="1">
        <f>VLOOKUP($A86,Players!$A86:$H903,8,FALSE)</f>
        <v>0</v>
      </c>
    </row>
    <row r="87" spans="1:8" x14ac:dyDescent="0.15">
      <c r="A87" s="1" t="s">
        <v>163</v>
      </c>
      <c r="B87" s="1" t="str">
        <f>VLOOKUP($A87,Players!$A87:$H904,2,FALSE)</f>
        <v>Sydney</v>
      </c>
      <c r="C87" s="1" t="str">
        <f>VLOOKUP($A87,Players!$A87:$H904,3,FALSE)</f>
        <v>['Midfield']</v>
      </c>
      <c r="D87" s="1" t="str">
        <f>VLOOKUP($A87,Players!$A87:$H904,4,FALSE)</f>
        <v>Midfield</v>
      </c>
      <c r="E87" s="1">
        <f>VLOOKUP($A87,Players!$A87:$H904,5,FALSE)</f>
        <v>410100</v>
      </c>
      <c r="F87" s="1">
        <f>VLOOKUP($A87,Players!$A87:$H904,6,FALSE)</f>
        <v>67.689273689273605</v>
      </c>
      <c r="G87" s="1">
        <f>VLOOKUP($A87,Players!$A87:$H904,7,FALSE)</f>
        <v>0</v>
      </c>
      <c r="H87" s="1">
        <f>VLOOKUP($A87,Players!$A87:$H904,8,FALSE)</f>
        <v>67.689273689273605</v>
      </c>
    </row>
    <row r="88" spans="1:8" x14ac:dyDescent="0.15">
      <c r="A88" s="1" t="s">
        <v>164</v>
      </c>
      <c r="B88" s="1" t="str">
        <f>VLOOKUP($A88,Players!$A88:$H905,2,FALSE)</f>
        <v>Hawthorn</v>
      </c>
      <c r="C88" s="1" t="str">
        <f>VLOOKUP($A88,Players!$A88:$H905,3,FALSE)</f>
        <v>['Midfield', 'Forward']</v>
      </c>
      <c r="D88" s="1" t="str">
        <f>VLOOKUP($A88,Players!$A88:$H905,4,FALSE)</f>
        <v>Midfield, Forward</v>
      </c>
      <c r="E88" s="1">
        <f>VLOOKUP($A88,Players!$A88:$H905,5,FALSE)</f>
        <v>350000</v>
      </c>
      <c r="F88" s="1">
        <f>VLOOKUP($A88,Players!$A88:$H905,6,FALSE)</f>
        <v>64.660377358490507</v>
      </c>
      <c r="G88" s="1">
        <f>VLOOKUP($A88,Players!$A88:$H905,7,FALSE)</f>
        <v>0</v>
      </c>
      <c r="H88" s="1">
        <f>VLOOKUP($A88,Players!$A88:$H905,8,FALSE)</f>
        <v>64.660377358490507</v>
      </c>
    </row>
    <row r="89" spans="1:8" x14ac:dyDescent="0.15">
      <c r="A89" s="1" t="s">
        <v>165</v>
      </c>
      <c r="B89" s="1" t="str">
        <f>VLOOKUP($A89,Players!$A89:$H906,2,FALSE)</f>
        <v>Adelaide</v>
      </c>
      <c r="C89" s="1" t="str">
        <f>VLOOKUP($A89,Players!$A89:$H906,3,FALSE)</f>
        <v>['Midfield']</v>
      </c>
      <c r="D89" s="1" t="str">
        <f>VLOOKUP($A89,Players!$A89:$H906,4,FALSE)</f>
        <v>Midfield</v>
      </c>
      <c r="E89" s="1">
        <f>VLOOKUP($A89,Players!$A89:$H906,5,FALSE)</f>
        <v>466600</v>
      </c>
      <c r="F89" s="1">
        <f>VLOOKUP($A89,Players!$A89:$H906,6,FALSE)</f>
        <v>84.676923076923003</v>
      </c>
      <c r="G89" s="1">
        <f>VLOOKUP($A89,Players!$A89:$H906,7,FALSE)</f>
        <v>80</v>
      </c>
      <c r="H89" s="1">
        <f>VLOOKUP($A89,Players!$A89:$H906,8,FALSE)</f>
        <v>81.169230769230751</v>
      </c>
    </row>
    <row r="90" spans="1:8" x14ac:dyDescent="0.15">
      <c r="A90" s="1" t="s">
        <v>166</v>
      </c>
      <c r="B90" s="1" t="str">
        <f>VLOOKUP($A90,Players!$A90:$H907,2,FALSE)</f>
        <v>Brisbane</v>
      </c>
      <c r="C90" s="1" t="str">
        <f>VLOOKUP($A90,Players!$A90:$H907,3,FALSE)</f>
        <v>['Midfield']</v>
      </c>
      <c r="D90" s="1" t="str">
        <f>VLOOKUP($A90,Players!$A90:$H907,4,FALSE)</f>
        <v>Midfield</v>
      </c>
      <c r="E90" s="1">
        <f>VLOOKUP($A90,Players!$A90:$H907,5,FALSE)</f>
        <v>416800</v>
      </c>
      <c r="F90" s="1">
        <f>VLOOKUP($A90,Players!$A90:$H907,6,FALSE)</f>
        <v>66.821192052980095</v>
      </c>
      <c r="G90" s="1">
        <f>VLOOKUP($A90,Players!$A90:$H907,7,FALSE)</f>
        <v>0</v>
      </c>
      <c r="H90" s="1">
        <f>VLOOKUP($A90,Players!$A90:$H907,8,FALSE)</f>
        <v>66.821192052980095</v>
      </c>
    </row>
    <row r="91" spans="1:8" x14ac:dyDescent="0.15">
      <c r="A91" s="1" t="s">
        <v>167</v>
      </c>
      <c r="B91" s="1" t="str">
        <f>VLOOKUP($A91,Players!$A91:$H908,2,FALSE)</f>
        <v>GWS</v>
      </c>
      <c r="C91" s="1" t="str">
        <f>VLOOKUP($A91,Players!$A91:$H908,3,FALSE)</f>
        <v>['Midfield', 'Forward']</v>
      </c>
      <c r="D91" s="1" t="str">
        <f>VLOOKUP($A91,Players!$A91:$H908,4,FALSE)</f>
        <v>Midfield, Forward</v>
      </c>
      <c r="E91" s="1">
        <f>VLOOKUP($A91,Players!$A91:$H908,5,FALSE)</f>
        <v>117300</v>
      </c>
      <c r="F91" s="1">
        <f>VLOOKUP($A91,Players!$A91:$H908,6,FALSE)</f>
        <v>22.557692307692299</v>
      </c>
      <c r="G91" s="1">
        <f>VLOOKUP($A91,Players!$A91:$H908,7,FALSE)</f>
        <v>0</v>
      </c>
      <c r="H91" s="1">
        <f>VLOOKUP($A91,Players!$A91:$H908,8,FALSE)</f>
        <v>22.557692307692299</v>
      </c>
    </row>
    <row r="92" spans="1:8" x14ac:dyDescent="0.15">
      <c r="A92" s="1" t="s">
        <v>168</v>
      </c>
      <c r="B92" s="1" t="str">
        <f>VLOOKUP($A92,Players!$A92:$H909,2,FALSE)</f>
        <v>Essendon</v>
      </c>
      <c r="C92" s="1" t="str">
        <f>VLOOKUP($A92,Players!$A92:$H909,3,FALSE)</f>
        <v>['Midfield', 'Forward']</v>
      </c>
      <c r="D92" s="1" t="str">
        <f>VLOOKUP($A92,Players!$A92:$H909,4,FALSE)</f>
        <v>Midfield, Forward</v>
      </c>
      <c r="E92" s="1">
        <f>VLOOKUP($A92,Players!$A92:$H909,5,FALSE)</f>
        <v>117300</v>
      </c>
      <c r="F92" s="1">
        <f>VLOOKUP($A92,Players!$A92:$H909,6,FALSE)</f>
        <v>22.557692307692299</v>
      </c>
      <c r="G92" s="1">
        <f>VLOOKUP($A92,Players!$A92:$H909,7,FALSE)</f>
        <v>0</v>
      </c>
      <c r="H92" s="1">
        <f>VLOOKUP($A92,Players!$A92:$H909,8,FALSE)</f>
        <v>22.557692307692299</v>
      </c>
    </row>
    <row r="93" spans="1:8" x14ac:dyDescent="0.15">
      <c r="A93" s="1" t="s">
        <v>63</v>
      </c>
      <c r="B93" s="1" t="str">
        <f>VLOOKUP($A93,Players!$A93:$H910,2,FALSE)</f>
        <v>Sydney</v>
      </c>
      <c r="C93" s="1" t="str">
        <f>VLOOKUP($A93,Players!$A93:$H910,3,FALSE)</f>
        <v>['Midfield', 'Forward']</v>
      </c>
      <c r="D93" s="1" t="str">
        <f>VLOOKUP($A93,Players!$A93:$H910,4,FALSE)</f>
        <v>Midfield, Forward</v>
      </c>
      <c r="E93" s="1">
        <f>VLOOKUP($A93,Players!$A93:$H910,5,FALSE)</f>
        <v>529200</v>
      </c>
      <c r="F93" s="1">
        <f>VLOOKUP($A93,Players!$A93:$H910,6,FALSE)</f>
        <v>89.704845814977901</v>
      </c>
      <c r="G93" s="1">
        <f>VLOOKUP($A93,Players!$A93:$H910,7,FALSE)</f>
        <v>105</v>
      </c>
      <c r="H93" s="1">
        <f>VLOOKUP($A93,Players!$A93:$H910,8,FALSE)</f>
        <v>101.17621145374447</v>
      </c>
    </row>
    <row r="94" spans="1:8" x14ac:dyDescent="0.15">
      <c r="A94" s="1" t="s">
        <v>169</v>
      </c>
      <c r="B94" s="1" t="str">
        <f>VLOOKUP($A94,Players!$A94:$H911,2,FALSE)</f>
        <v>Hawthorn</v>
      </c>
      <c r="C94" s="1" t="str">
        <f>VLOOKUP($A94,Players!$A94:$H911,3,FALSE)</f>
        <v>['Midfield']</v>
      </c>
      <c r="D94" s="1" t="str">
        <f>VLOOKUP($A94,Players!$A94:$H911,4,FALSE)</f>
        <v>Midfield</v>
      </c>
      <c r="E94" s="1">
        <f>VLOOKUP($A94,Players!$A94:$H911,5,FALSE)</f>
        <v>451100</v>
      </c>
      <c r="F94" s="1">
        <f>VLOOKUP($A94,Players!$A94:$H911,6,FALSE)</f>
        <v>83.380491437081105</v>
      </c>
      <c r="G94" s="1">
        <f>VLOOKUP($A94,Players!$A94:$H911,7,FALSE)</f>
        <v>0</v>
      </c>
      <c r="H94" s="1">
        <f>VLOOKUP($A94,Players!$A94:$H911,8,FALSE)</f>
        <v>83.380491437081105</v>
      </c>
    </row>
    <row r="95" spans="1:8" x14ac:dyDescent="0.15">
      <c r="A95" s="1" t="s">
        <v>170</v>
      </c>
      <c r="B95" s="1" t="str">
        <f>VLOOKUP($A95,Players!$A95:$H912,2,FALSE)</f>
        <v>Gold Coast</v>
      </c>
      <c r="C95" s="1" t="str">
        <f>VLOOKUP($A95,Players!$A95:$H912,3,FALSE)</f>
        <v>['Midfield']</v>
      </c>
      <c r="D95" s="1" t="str">
        <f>VLOOKUP($A95,Players!$A95:$H912,4,FALSE)</f>
        <v>Midfield</v>
      </c>
      <c r="E95" s="1">
        <f>VLOOKUP($A95,Players!$A95:$H912,5,FALSE)</f>
        <v>348100</v>
      </c>
      <c r="F95" s="1">
        <f>VLOOKUP($A95,Players!$A95:$H912,6,FALSE)</f>
        <v>57.990243902438998</v>
      </c>
      <c r="G95" s="1">
        <f>VLOOKUP($A95,Players!$A95:$H912,7,FALSE)</f>
        <v>0</v>
      </c>
      <c r="H95" s="1">
        <f>VLOOKUP($A95,Players!$A95:$H912,8,FALSE)</f>
        <v>57.990243902438998</v>
      </c>
    </row>
    <row r="96" spans="1:8" x14ac:dyDescent="0.15">
      <c r="A96" s="1" t="s">
        <v>171</v>
      </c>
      <c r="B96" s="1" t="str">
        <f>VLOOKUP($A96,Players!$A96:$H913,2,FALSE)</f>
        <v>GWS</v>
      </c>
      <c r="C96" s="1" t="str">
        <f>VLOOKUP($A96,Players!$A96:$H913,3,FALSE)</f>
        <v>['Midfield', 'Forward']</v>
      </c>
      <c r="D96" s="1" t="str">
        <f>VLOOKUP($A96,Players!$A96:$H913,4,FALSE)</f>
        <v>Midfield, Forward</v>
      </c>
      <c r="E96" s="1">
        <f>VLOOKUP($A96,Players!$A96:$H913,5,FALSE)</f>
        <v>123900</v>
      </c>
      <c r="F96" s="1">
        <f>VLOOKUP($A96,Players!$A96:$H913,6,FALSE)</f>
        <v>23.826923076922998</v>
      </c>
      <c r="G96" s="1">
        <f>VLOOKUP($A96,Players!$A96:$H913,7,FALSE)</f>
        <v>0</v>
      </c>
      <c r="H96" s="1">
        <f>VLOOKUP($A96,Players!$A96:$H913,8,FALSE)</f>
        <v>23.826923076922998</v>
      </c>
    </row>
    <row r="97" spans="1:8" x14ac:dyDescent="0.15">
      <c r="A97" s="1" t="s">
        <v>172</v>
      </c>
      <c r="B97" s="1" t="str">
        <f>VLOOKUP($A97,Players!$A97:$H914,2,FALSE)</f>
        <v>St Kilda</v>
      </c>
      <c r="C97" s="1" t="str">
        <f>VLOOKUP($A97,Players!$A97:$H914,3,FALSE)</f>
        <v>['Midfield']</v>
      </c>
      <c r="D97" s="1" t="str">
        <f>VLOOKUP($A97,Players!$A97:$H914,4,FALSE)</f>
        <v>Midfield</v>
      </c>
      <c r="E97" s="1">
        <f>VLOOKUP($A97,Players!$A97:$H914,5,FALSE)</f>
        <v>117300</v>
      </c>
      <c r="F97" s="1">
        <f>VLOOKUP($A97,Players!$A97:$H914,6,FALSE)</f>
        <v>22.557692307692299</v>
      </c>
      <c r="G97" s="1">
        <f>VLOOKUP($A97,Players!$A97:$H914,7,FALSE)</f>
        <v>0</v>
      </c>
      <c r="H97" s="1">
        <f>VLOOKUP($A97,Players!$A97:$H914,8,FALSE)</f>
        <v>22.557692307692299</v>
      </c>
    </row>
    <row r="98" spans="1:8" x14ac:dyDescent="0.15">
      <c r="A98" s="1" t="s">
        <v>173</v>
      </c>
      <c r="B98" s="1" t="str">
        <f>VLOOKUP($A98,Players!$A98:$H915,2,FALSE)</f>
        <v>Richmond</v>
      </c>
      <c r="C98" s="1" t="str">
        <f>VLOOKUP($A98,Players!$A98:$H915,3,FALSE)</f>
        <v>['Midfield']</v>
      </c>
      <c r="D98" s="1" t="str">
        <f>VLOOKUP($A98,Players!$A98:$H915,4,FALSE)</f>
        <v>Midfield</v>
      </c>
      <c r="E98" s="1">
        <f>VLOOKUP($A98,Players!$A98:$H915,5,FALSE)</f>
        <v>364100</v>
      </c>
      <c r="F98" s="1">
        <f>VLOOKUP($A98,Players!$A98:$H915,6,FALSE)</f>
        <v>68.380281690140805</v>
      </c>
      <c r="G98" s="1">
        <f>VLOOKUP($A98,Players!$A98:$H915,7,FALSE)</f>
        <v>0</v>
      </c>
      <c r="H98" s="1">
        <f>VLOOKUP($A98,Players!$A98:$H915,8,FALSE)</f>
        <v>68.380281690140805</v>
      </c>
    </row>
    <row r="99" spans="1:8" x14ac:dyDescent="0.15">
      <c r="A99" s="1" t="s">
        <v>174</v>
      </c>
      <c r="B99" s="1" t="str">
        <f>VLOOKUP($A99,Players!$A99:$H916,2,FALSE)</f>
        <v>Gold Coast</v>
      </c>
      <c r="C99" s="1" t="str">
        <f>VLOOKUP($A99,Players!$A99:$H916,3,FALSE)</f>
        <v>['Midfield', 'Forward']</v>
      </c>
      <c r="D99" s="1" t="str">
        <f>VLOOKUP($A99,Players!$A99:$H916,4,FALSE)</f>
        <v>Midfield, Forward</v>
      </c>
      <c r="E99" s="1">
        <f>VLOOKUP($A99,Players!$A99:$H916,5,FALSE)</f>
        <v>439000</v>
      </c>
      <c r="F99" s="1">
        <f>VLOOKUP($A99,Players!$A99:$H916,6,FALSE)</f>
        <v>77.762511373976295</v>
      </c>
      <c r="G99" s="1">
        <f>VLOOKUP($A99,Players!$A99:$H916,7,FALSE)</f>
        <v>0</v>
      </c>
      <c r="H99" s="1">
        <f>VLOOKUP($A99,Players!$A99:$H916,8,FALSE)</f>
        <v>77.762511373976295</v>
      </c>
    </row>
    <row r="100" spans="1:8" x14ac:dyDescent="0.15">
      <c r="A100" s="1" t="s">
        <v>175</v>
      </c>
      <c r="B100" s="1" t="str">
        <f>VLOOKUP($A100,Players!$A100:$H917,2,FALSE)</f>
        <v>St Kilda</v>
      </c>
      <c r="C100" s="1" t="str">
        <f>VLOOKUP($A100,Players!$A100:$H917,3,FALSE)</f>
        <v>['Midfield', 'Forward']</v>
      </c>
      <c r="D100" s="1" t="str">
        <f>VLOOKUP($A100,Players!$A100:$H917,4,FALSE)</f>
        <v>Midfield, Forward</v>
      </c>
      <c r="E100" s="1">
        <f>VLOOKUP($A100,Players!$A100:$H917,5,FALSE)</f>
        <v>356100</v>
      </c>
      <c r="F100" s="1">
        <f>VLOOKUP($A100,Players!$A100:$H917,6,FALSE)</f>
        <v>79.707317073170699</v>
      </c>
      <c r="G100" s="1">
        <f>VLOOKUP($A100,Players!$A100:$H917,7,FALSE)</f>
        <v>0</v>
      </c>
      <c r="H100" s="1">
        <f>VLOOKUP($A100,Players!$A100:$H917,8,FALSE)</f>
        <v>79.707317073170699</v>
      </c>
    </row>
    <row r="101" spans="1:8" x14ac:dyDescent="0.15">
      <c r="A101" s="1" t="s">
        <v>176</v>
      </c>
      <c r="B101" s="1" t="str">
        <f>VLOOKUP($A101,Players!$A101:$H918,2,FALSE)</f>
        <v>West Coast</v>
      </c>
      <c r="C101" s="1" t="str">
        <f>VLOOKUP($A101,Players!$A101:$H918,3,FALSE)</f>
        <v>['Midfield']</v>
      </c>
      <c r="D101" s="1" t="str">
        <f>VLOOKUP($A101,Players!$A101:$H918,4,FALSE)</f>
        <v>Midfield</v>
      </c>
      <c r="E101" s="1">
        <f>VLOOKUP($A101,Players!$A101:$H918,5,FALSE)</f>
        <v>517400</v>
      </c>
      <c r="F101" s="1">
        <f>VLOOKUP($A101,Players!$A101:$H918,6,FALSE)</f>
        <v>84.914988814317596</v>
      </c>
      <c r="G101" s="1">
        <f>VLOOKUP($A101,Players!$A101:$H918,7,FALSE)</f>
        <v>84</v>
      </c>
      <c r="H101" s="1">
        <f>VLOOKUP($A101,Players!$A101:$H918,8,FALSE)</f>
        <v>84.228747203579402</v>
      </c>
    </row>
    <row r="102" spans="1:8" x14ac:dyDescent="0.15">
      <c r="A102" s="1" t="s">
        <v>177</v>
      </c>
      <c r="B102" s="1" t="str">
        <f>VLOOKUP($A102,Players!$A102:$H919,2,FALSE)</f>
        <v>Richmond</v>
      </c>
      <c r="C102" s="1" t="str">
        <f>VLOOKUP($A102,Players!$A102:$H919,3,FALSE)</f>
        <v>['Midfield']</v>
      </c>
      <c r="D102" s="1" t="str">
        <f>VLOOKUP($A102,Players!$A102:$H919,4,FALSE)</f>
        <v>Midfield</v>
      </c>
      <c r="E102" s="1">
        <f>VLOOKUP($A102,Players!$A102:$H919,5,FALSE)</f>
        <v>117300</v>
      </c>
      <c r="F102" s="1">
        <f>VLOOKUP($A102,Players!$A102:$H919,6,FALSE)</f>
        <v>63.886704931019302</v>
      </c>
      <c r="G102" s="1">
        <f>VLOOKUP($A102,Players!$A102:$H919,7,FALSE)</f>
        <v>0</v>
      </c>
      <c r="H102" s="1">
        <f>VLOOKUP($A102,Players!$A102:$H919,8,FALSE)</f>
        <v>63.886704931019302</v>
      </c>
    </row>
    <row r="103" spans="1:8" x14ac:dyDescent="0.15">
      <c r="A103" s="1" t="s">
        <v>178</v>
      </c>
      <c r="B103" s="1" t="str">
        <f>VLOOKUP($A103,Players!$A103:$H920,2,FALSE)</f>
        <v>St Kilda</v>
      </c>
      <c r="C103" s="1" t="str">
        <f>VLOOKUP($A103,Players!$A103:$H920,3,FALSE)</f>
        <v>['Midfield']</v>
      </c>
      <c r="D103" s="1" t="str">
        <f>VLOOKUP($A103,Players!$A103:$H920,4,FALSE)</f>
        <v>Midfield</v>
      </c>
      <c r="E103" s="1">
        <f>VLOOKUP($A103,Players!$A103:$H920,5,FALSE)</f>
        <v>422600</v>
      </c>
      <c r="F103" s="1">
        <f>VLOOKUP($A103,Players!$A103:$H920,6,FALSE)</f>
        <v>71.406576980568005</v>
      </c>
      <c r="G103" s="1">
        <f>VLOOKUP($A103,Players!$A103:$H920,7,FALSE)</f>
        <v>0</v>
      </c>
      <c r="H103" s="1">
        <f>VLOOKUP($A103,Players!$A103:$H920,8,FALSE)</f>
        <v>71.406576980568005</v>
      </c>
    </row>
    <row r="104" spans="1:8" x14ac:dyDescent="0.15">
      <c r="A104" s="1" t="s">
        <v>179</v>
      </c>
      <c r="B104" s="1" t="str">
        <f>VLOOKUP($A104,Players!$A104:$H921,2,FALSE)</f>
        <v>St Kilda</v>
      </c>
      <c r="C104" s="1" t="str">
        <f>VLOOKUP($A104,Players!$A104:$H921,3,FALSE)</f>
        <v>['Midfield']</v>
      </c>
      <c r="D104" s="1" t="str">
        <f>VLOOKUP($A104,Players!$A104:$H921,4,FALSE)</f>
        <v>Midfield</v>
      </c>
      <c r="E104" s="1">
        <f>VLOOKUP($A104,Players!$A104:$H921,5,FALSE)</f>
        <v>512600</v>
      </c>
      <c r="F104" s="1">
        <f>VLOOKUP($A104,Players!$A104:$H921,6,FALSE)</f>
        <v>86.357142857142804</v>
      </c>
      <c r="G104" s="1">
        <f>VLOOKUP($A104,Players!$A104:$H921,7,FALSE)</f>
        <v>96</v>
      </c>
      <c r="H104" s="1">
        <f>VLOOKUP($A104,Players!$A104:$H921,8,FALSE)</f>
        <v>93.589285714285694</v>
      </c>
    </row>
    <row r="105" spans="1:8" x14ac:dyDescent="0.15">
      <c r="A105" s="1" t="s">
        <v>180</v>
      </c>
      <c r="B105" s="1" t="str">
        <f>VLOOKUP($A105,Players!$A105:$H922,2,FALSE)</f>
        <v>St Kilda</v>
      </c>
      <c r="C105" s="1" t="str">
        <f>VLOOKUP($A105,Players!$A105:$H922,3,FALSE)</f>
        <v>['Midfield']</v>
      </c>
      <c r="D105" s="1" t="str">
        <f>VLOOKUP($A105,Players!$A105:$H922,4,FALSE)</f>
        <v>Midfield</v>
      </c>
      <c r="E105" s="1">
        <f>VLOOKUP($A105,Players!$A105:$H922,5,FALSE)</f>
        <v>513500</v>
      </c>
      <c r="F105" s="1">
        <f>VLOOKUP($A105,Players!$A105:$H922,6,FALSE)</f>
        <v>96.710166919575101</v>
      </c>
      <c r="G105" s="1">
        <f>VLOOKUP($A105,Players!$A105:$H922,7,FALSE)</f>
        <v>101</v>
      </c>
      <c r="H105" s="1">
        <f>VLOOKUP($A105,Players!$A105:$H922,8,FALSE)</f>
        <v>99.927541729893775</v>
      </c>
    </row>
    <row r="106" spans="1:8" x14ac:dyDescent="0.15">
      <c r="A106" s="1" t="s">
        <v>181</v>
      </c>
      <c r="B106" s="1" t="str">
        <f>VLOOKUP($A106,Players!$A106:$H923,2,FALSE)</f>
        <v>Melbourne</v>
      </c>
      <c r="C106" s="1" t="str">
        <f>VLOOKUP($A106,Players!$A106:$H923,3,FALSE)</f>
        <v>['Midfield']</v>
      </c>
      <c r="D106" s="1" t="str">
        <f>VLOOKUP($A106,Players!$A106:$H923,4,FALSE)</f>
        <v>Midfield</v>
      </c>
      <c r="E106" s="1">
        <f>VLOOKUP($A106,Players!$A106:$H923,5,FALSE)</f>
        <v>449500</v>
      </c>
      <c r="F106" s="1">
        <f>VLOOKUP($A106,Players!$A106:$H923,6,FALSE)</f>
        <v>92.600660066006597</v>
      </c>
      <c r="G106" s="1">
        <f>VLOOKUP($A106,Players!$A106:$H923,7,FALSE)</f>
        <v>95</v>
      </c>
      <c r="H106" s="1">
        <f>VLOOKUP($A106,Players!$A106:$H923,8,FALSE)</f>
        <v>94.400165016501646</v>
      </c>
    </row>
    <row r="107" spans="1:8" x14ac:dyDescent="0.15">
      <c r="A107" s="1" t="s">
        <v>182</v>
      </c>
      <c r="B107" s="1" t="str">
        <f>VLOOKUP($A107,Players!$A107:$H924,2,FALSE)</f>
        <v>GWS</v>
      </c>
      <c r="C107" s="1" t="str">
        <f>VLOOKUP($A107,Players!$A107:$H924,3,FALSE)</f>
        <v>['Midfield']</v>
      </c>
      <c r="D107" s="1" t="str">
        <f>VLOOKUP($A107,Players!$A107:$H924,4,FALSE)</f>
        <v>Midfield</v>
      </c>
      <c r="E107" s="1">
        <f>VLOOKUP($A107,Players!$A107:$H924,5,FALSE)</f>
        <v>148800</v>
      </c>
      <c r="F107" s="1">
        <f>VLOOKUP($A107,Players!$A107:$H924,6,FALSE)</f>
        <v>77.438281246123495</v>
      </c>
      <c r="G107" s="1">
        <f>VLOOKUP($A107,Players!$A107:$H924,7,FALSE)</f>
        <v>0</v>
      </c>
      <c r="H107" s="1">
        <f>VLOOKUP($A107,Players!$A107:$H924,8,FALSE)</f>
        <v>77.438281246123495</v>
      </c>
    </row>
    <row r="108" spans="1:8" x14ac:dyDescent="0.15">
      <c r="A108" s="1" t="s">
        <v>183</v>
      </c>
      <c r="B108" s="1" t="str">
        <f>VLOOKUP($A108,Players!$A108:$H925,2,FALSE)</f>
        <v>Western Bulldogs</v>
      </c>
      <c r="C108" s="1" t="str">
        <f>VLOOKUP($A108,Players!$A108:$H925,3,FALSE)</f>
        <v>['Midfield']</v>
      </c>
      <c r="D108" s="1" t="str">
        <f>VLOOKUP($A108,Players!$A108:$H925,4,FALSE)</f>
        <v>Midfield</v>
      </c>
      <c r="E108" s="1">
        <f>VLOOKUP($A108,Players!$A108:$H925,5,FALSE)</f>
        <v>689700</v>
      </c>
      <c r="F108" s="1">
        <f>VLOOKUP($A108,Players!$A108:$H925,6,FALSE)</f>
        <v>108.921939194741</v>
      </c>
      <c r="G108" s="1">
        <f>VLOOKUP($A108,Players!$A108:$H925,7,FALSE)</f>
        <v>114</v>
      </c>
      <c r="H108" s="1">
        <f>VLOOKUP($A108,Players!$A108:$H925,8,FALSE)</f>
        <v>112.73048479868525</v>
      </c>
    </row>
    <row r="109" spans="1:8" x14ac:dyDescent="0.15">
      <c r="A109" s="1" t="s">
        <v>184</v>
      </c>
      <c r="B109" s="1" t="str">
        <f>VLOOKUP($A109,Players!$A109:$H926,2,FALSE)</f>
        <v>Sydney</v>
      </c>
      <c r="C109" s="1" t="str">
        <f>VLOOKUP($A109,Players!$A109:$H926,3,FALSE)</f>
        <v>['Midfield']</v>
      </c>
      <c r="D109" s="1" t="str">
        <f>VLOOKUP($A109,Players!$A109:$H926,4,FALSE)</f>
        <v>Midfield</v>
      </c>
      <c r="E109" s="1">
        <f>VLOOKUP($A109,Players!$A109:$H926,5,FALSE)</f>
        <v>289700</v>
      </c>
      <c r="F109" s="1">
        <f>VLOOKUP($A109,Players!$A109:$H926,6,FALSE)</f>
        <v>61.405940594059402</v>
      </c>
      <c r="G109" s="1">
        <f>VLOOKUP($A109,Players!$A109:$H926,7,FALSE)</f>
        <v>0</v>
      </c>
      <c r="H109" s="1">
        <f>VLOOKUP($A109,Players!$A109:$H926,8,FALSE)</f>
        <v>61.405940594059402</v>
      </c>
    </row>
    <row r="110" spans="1:8" x14ac:dyDescent="0.15">
      <c r="A110" s="1" t="s">
        <v>185</v>
      </c>
      <c r="B110" s="1" t="str">
        <f>VLOOKUP($A110,Players!$A110:$H927,2,FALSE)</f>
        <v>Gold Coast</v>
      </c>
      <c r="C110" s="1" t="str">
        <f>VLOOKUP($A110,Players!$A110:$H927,3,FALSE)</f>
        <v>['Midfield']</v>
      </c>
      <c r="D110" s="1" t="str">
        <f>VLOOKUP($A110,Players!$A110:$H927,4,FALSE)</f>
        <v>Midfield</v>
      </c>
      <c r="E110" s="1">
        <f>VLOOKUP($A110,Players!$A110:$H927,5,FALSE)</f>
        <v>237400</v>
      </c>
      <c r="F110" s="1">
        <f>VLOOKUP($A110,Players!$A110:$H927,6,FALSE)</f>
        <v>54</v>
      </c>
      <c r="G110" s="1">
        <f>VLOOKUP($A110,Players!$A110:$H927,7,FALSE)</f>
        <v>0</v>
      </c>
      <c r="H110" s="1">
        <f>VLOOKUP($A110,Players!$A110:$H927,8,FALSE)</f>
        <v>54</v>
      </c>
    </row>
    <row r="111" spans="1:8" x14ac:dyDescent="0.15">
      <c r="A111" s="1" t="s">
        <v>186</v>
      </c>
      <c r="B111" s="1" t="str">
        <f>VLOOKUP($A111,Players!$A111:$H928,2,FALSE)</f>
        <v>GWS</v>
      </c>
      <c r="C111" s="1" t="str">
        <f>VLOOKUP($A111,Players!$A111:$H928,3,FALSE)</f>
        <v>['Midfield']</v>
      </c>
      <c r="D111" s="1" t="str">
        <f>VLOOKUP($A111,Players!$A111:$H928,4,FALSE)</f>
        <v>Midfield</v>
      </c>
      <c r="E111" s="1">
        <f>VLOOKUP($A111,Players!$A111:$H928,5,FALSE)</f>
        <v>431100</v>
      </c>
      <c r="F111" s="1">
        <f>VLOOKUP($A111,Players!$A111:$H928,6,FALSE)</f>
        <v>72.766116941529205</v>
      </c>
      <c r="G111" s="1">
        <f>VLOOKUP($A111,Players!$A111:$H928,7,FALSE)</f>
        <v>0</v>
      </c>
      <c r="H111" s="1">
        <f>VLOOKUP($A111,Players!$A111:$H928,8,FALSE)</f>
        <v>72.766116941529205</v>
      </c>
    </row>
    <row r="112" spans="1:8" x14ac:dyDescent="0.15">
      <c r="A112" s="1" t="s">
        <v>187</v>
      </c>
      <c r="B112" s="1" t="str">
        <f>VLOOKUP($A112,Players!$A112:$H929,2,FALSE)</f>
        <v>Geelong</v>
      </c>
      <c r="C112" s="1" t="str">
        <f>VLOOKUP($A112,Players!$A112:$H929,3,FALSE)</f>
        <v>['Midfield']</v>
      </c>
      <c r="D112" s="1" t="str">
        <f>VLOOKUP($A112,Players!$A112:$H929,4,FALSE)</f>
        <v>Midfield</v>
      </c>
      <c r="E112" s="1">
        <f>VLOOKUP($A112,Players!$A112:$H929,5,FALSE)</f>
        <v>117300</v>
      </c>
      <c r="F112" s="1">
        <f>VLOOKUP($A112,Players!$A112:$H929,6,FALSE)</f>
        <v>22.557692307692299</v>
      </c>
      <c r="G112" s="1">
        <f>VLOOKUP($A112,Players!$A112:$H929,7,FALSE)</f>
        <v>0</v>
      </c>
      <c r="H112" s="1">
        <f>VLOOKUP($A112,Players!$A112:$H929,8,FALSE)</f>
        <v>22.557692307692299</v>
      </c>
    </row>
    <row r="113" spans="1:8" x14ac:dyDescent="0.15">
      <c r="A113" s="1" t="s">
        <v>188</v>
      </c>
      <c r="B113" s="1" t="str">
        <f>VLOOKUP($A113,Players!$A113:$H930,2,FALSE)</f>
        <v>Hawthorn</v>
      </c>
      <c r="C113" s="1" t="str">
        <f>VLOOKUP($A113,Players!$A113:$H930,3,FALSE)</f>
        <v>['Midfield']</v>
      </c>
      <c r="D113" s="1" t="str">
        <f>VLOOKUP($A113,Players!$A113:$H930,4,FALSE)</f>
        <v>Midfield</v>
      </c>
      <c r="E113" s="1">
        <f>VLOOKUP($A113,Players!$A113:$H930,5,FALSE)</f>
        <v>503200</v>
      </c>
      <c r="F113" s="1">
        <f>VLOOKUP($A113,Players!$A113:$H930,6,FALSE)</f>
        <v>85.970297029702905</v>
      </c>
      <c r="G113" s="1">
        <f>VLOOKUP($A113,Players!$A113:$H930,7,FALSE)</f>
        <v>100</v>
      </c>
      <c r="H113" s="1">
        <f>VLOOKUP($A113,Players!$A113:$H930,8,FALSE)</f>
        <v>96.49257425742573</v>
      </c>
    </row>
    <row r="114" spans="1:8" x14ac:dyDescent="0.15">
      <c r="A114" s="1" t="s">
        <v>189</v>
      </c>
      <c r="B114" s="1" t="str">
        <f>VLOOKUP($A114,Players!$A114:$H931,2,FALSE)</f>
        <v>Essendon</v>
      </c>
      <c r="C114" s="1" t="str">
        <f>VLOOKUP($A114,Players!$A114:$H931,3,FALSE)</f>
        <v>['Midfield']</v>
      </c>
      <c r="D114" s="1" t="str">
        <f>VLOOKUP($A114,Players!$A114:$H931,4,FALSE)</f>
        <v>Midfield</v>
      </c>
      <c r="E114" s="1">
        <f>VLOOKUP($A114,Players!$A114:$H931,5,FALSE)</f>
        <v>217900</v>
      </c>
      <c r="F114" s="1">
        <f>VLOOKUP($A114,Players!$A114:$H931,6,FALSE)</f>
        <v>53.292682926829201</v>
      </c>
      <c r="G114" s="1">
        <f>VLOOKUP($A114,Players!$A114:$H931,7,FALSE)</f>
        <v>0</v>
      </c>
      <c r="H114" s="1">
        <f>VLOOKUP($A114,Players!$A114:$H931,8,FALSE)</f>
        <v>53.292682926829201</v>
      </c>
    </row>
    <row r="115" spans="1:8" x14ac:dyDescent="0.15">
      <c r="A115" s="1" t="s">
        <v>190</v>
      </c>
      <c r="B115" s="1" t="str">
        <f>VLOOKUP($A115,Players!$A115:$H932,2,FALSE)</f>
        <v>Port Adelaide</v>
      </c>
      <c r="C115" s="1" t="str">
        <f>VLOOKUP($A115,Players!$A115:$H932,3,FALSE)</f>
        <v>['Midfield', 'Forward']</v>
      </c>
      <c r="D115" s="1" t="str">
        <f>VLOOKUP($A115,Players!$A115:$H932,4,FALSE)</f>
        <v>Midfield, Forward</v>
      </c>
      <c r="E115" s="1">
        <f>VLOOKUP($A115,Players!$A115:$H932,5,FALSE)</f>
        <v>123900</v>
      </c>
      <c r="F115" s="1">
        <f>VLOOKUP($A115,Players!$A115:$H932,6,FALSE)</f>
        <v>23.826923076922998</v>
      </c>
      <c r="G115" s="1">
        <f>VLOOKUP($A115,Players!$A115:$H932,7,FALSE)</f>
        <v>0</v>
      </c>
      <c r="H115" s="1">
        <f>VLOOKUP($A115,Players!$A115:$H932,8,FALSE)</f>
        <v>23.826923076922998</v>
      </c>
    </row>
    <row r="116" spans="1:8" x14ac:dyDescent="0.15">
      <c r="A116" s="1" t="s">
        <v>191</v>
      </c>
      <c r="B116" s="1" t="str">
        <f>VLOOKUP($A116,Players!$A116:$H933,2,FALSE)</f>
        <v>Collingwood</v>
      </c>
      <c r="C116" s="1" t="str">
        <f>VLOOKUP($A116,Players!$A116:$H933,3,FALSE)</f>
        <v>['Defender', 'Midfield']</v>
      </c>
      <c r="D116" s="1" t="str">
        <f>VLOOKUP($A116,Players!$A116:$H933,4,FALSE)</f>
        <v>Defender, Midfield</v>
      </c>
      <c r="E116" s="1">
        <f>VLOOKUP($A116,Players!$A116:$H933,5,FALSE)</f>
        <v>370900</v>
      </c>
      <c r="F116" s="1">
        <f>VLOOKUP($A116,Players!$A116:$H933,6,FALSE)</f>
        <v>60.484374999999901</v>
      </c>
      <c r="G116" s="1">
        <f>VLOOKUP($A116,Players!$A116:$H933,7,FALSE)</f>
        <v>0</v>
      </c>
      <c r="H116" s="1">
        <f>VLOOKUP($A116,Players!$A116:$H933,8,FALSE)</f>
        <v>60.484374999999901</v>
      </c>
    </row>
    <row r="117" spans="1:8" x14ac:dyDescent="0.15">
      <c r="A117" s="1" t="s">
        <v>192</v>
      </c>
      <c r="B117" s="1" t="str">
        <f>VLOOKUP($A117,Players!$A117:$H934,2,FALSE)</f>
        <v>Sydney</v>
      </c>
      <c r="C117" s="1" t="str">
        <f>VLOOKUP($A117,Players!$A117:$H934,3,FALSE)</f>
        <v>['Midfield', 'Forward']</v>
      </c>
      <c r="D117" s="1" t="str">
        <f>VLOOKUP($A117,Players!$A117:$H934,4,FALSE)</f>
        <v>Midfield, Forward</v>
      </c>
      <c r="E117" s="1">
        <f>VLOOKUP($A117,Players!$A117:$H934,5,FALSE)</f>
        <v>123900</v>
      </c>
      <c r="F117" s="1">
        <f>VLOOKUP($A117,Players!$A117:$H934,6,FALSE)</f>
        <v>23.826923076922998</v>
      </c>
      <c r="G117" s="1">
        <f>VLOOKUP($A117,Players!$A117:$H934,7,FALSE)</f>
        <v>0</v>
      </c>
      <c r="H117" s="1">
        <f>VLOOKUP($A117,Players!$A117:$H934,8,FALSE)</f>
        <v>23.826923076922998</v>
      </c>
    </row>
    <row r="118" spans="1:8" x14ac:dyDescent="0.15">
      <c r="A118" s="1" t="s">
        <v>193</v>
      </c>
      <c r="B118" s="1" t="str">
        <f>VLOOKUP($A118,Players!$A118:$H935,2,FALSE)</f>
        <v>Hawthorn</v>
      </c>
      <c r="C118" s="1" t="str">
        <f>VLOOKUP($A118,Players!$A118:$H935,3,FALSE)</f>
        <v>['Midfield']</v>
      </c>
      <c r="D118" s="1" t="str">
        <f>VLOOKUP($A118,Players!$A118:$H935,4,FALSE)</f>
        <v>Midfield</v>
      </c>
      <c r="E118" s="1">
        <f>VLOOKUP($A118,Players!$A118:$H935,5,FALSE)</f>
        <v>219900</v>
      </c>
      <c r="F118" s="1">
        <f>VLOOKUP($A118,Players!$A118:$H935,6,FALSE)</f>
        <v>48.566037735849001</v>
      </c>
      <c r="G118" s="1">
        <f>VLOOKUP($A118,Players!$A118:$H935,7,FALSE)</f>
        <v>75</v>
      </c>
      <c r="H118" s="1">
        <f>VLOOKUP($A118,Players!$A118:$H935,8,FALSE)</f>
        <v>68.391509433962256</v>
      </c>
    </row>
    <row r="119" spans="1:8" x14ac:dyDescent="0.15">
      <c r="A119" s="1" t="s">
        <v>194</v>
      </c>
      <c r="B119" s="1" t="str">
        <f>VLOOKUP($A119,Players!$A119:$H936,2,FALSE)</f>
        <v>Melbourne</v>
      </c>
      <c r="C119" s="1" t="str">
        <f>VLOOKUP($A119,Players!$A119:$H936,3,FALSE)</f>
        <v>['Midfield']</v>
      </c>
      <c r="D119" s="1" t="str">
        <f>VLOOKUP($A119,Players!$A119:$H936,4,FALSE)</f>
        <v>Midfield</v>
      </c>
      <c r="E119" s="1">
        <f>VLOOKUP($A119,Players!$A119:$H936,5,FALSE)</f>
        <v>453800</v>
      </c>
      <c r="F119" s="1">
        <f>VLOOKUP($A119,Players!$A119:$H936,6,FALSE)</f>
        <v>74.676049838486307</v>
      </c>
      <c r="G119" s="1">
        <f>VLOOKUP($A119,Players!$A119:$H936,7,FALSE)</f>
        <v>0</v>
      </c>
      <c r="H119" s="1">
        <f>VLOOKUP($A119,Players!$A119:$H936,8,FALSE)</f>
        <v>74.676049838486307</v>
      </c>
    </row>
    <row r="120" spans="1:8" x14ac:dyDescent="0.15">
      <c r="A120" s="1" t="s">
        <v>195</v>
      </c>
      <c r="B120" s="1" t="str">
        <f>VLOOKUP($A120,Players!$A120:$H937,2,FALSE)</f>
        <v>Melbourne</v>
      </c>
      <c r="C120" s="1" t="str">
        <f>VLOOKUP($A120,Players!$A120:$H937,3,FALSE)</f>
        <v>['Defender', 'Midfield']</v>
      </c>
      <c r="D120" s="1" t="str">
        <f>VLOOKUP($A120,Players!$A120:$H937,4,FALSE)</f>
        <v>Defender, Midfield</v>
      </c>
      <c r="E120" s="1">
        <f>VLOOKUP($A120,Players!$A120:$H937,5,FALSE)</f>
        <v>117300</v>
      </c>
      <c r="F120" s="1">
        <f>VLOOKUP($A120,Players!$A120:$H937,6,FALSE)</f>
        <v>44.3661971830985</v>
      </c>
      <c r="G120" s="1">
        <f>VLOOKUP($A120,Players!$A120:$H937,7,FALSE)</f>
        <v>0</v>
      </c>
      <c r="H120" s="1">
        <f>VLOOKUP($A120,Players!$A120:$H937,8,FALSE)</f>
        <v>44.3661971830985</v>
      </c>
    </row>
    <row r="121" spans="1:8" x14ac:dyDescent="0.15">
      <c r="A121" s="1" t="s">
        <v>196</v>
      </c>
      <c r="B121" s="1" t="str">
        <f>VLOOKUP($A121,Players!$A121:$H938,2,FALSE)</f>
        <v>Brisbane</v>
      </c>
      <c r="C121" s="1" t="str">
        <f>VLOOKUP($A121,Players!$A121:$H938,3,FALSE)</f>
        <v>['Midfield']</v>
      </c>
      <c r="D121" s="1" t="str">
        <f>VLOOKUP($A121,Players!$A121:$H938,4,FALSE)</f>
        <v>Midfield</v>
      </c>
      <c r="E121" s="1">
        <f>VLOOKUP($A121,Players!$A121:$H938,5,FALSE)</f>
        <v>102400</v>
      </c>
      <c r="F121" s="1">
        <f>VLOOKUP($A121,Players!$A121:$H938,6,FALSE)</f>
        <v>19.692307692307601</v>
      </c>
      <c r="G121" s="1">
        <f>VLOOKUP($A121,Players!$A121:$H938,7,FALSE)</f>
        <v>0</v>
      </c>
      <c r="H121" s="1">
        <f>VLOOKUP($A121,Players!$A121:$H938,8,FALSE)</f>
        <v>19.692307692307601</v>
      </c>
    </row>
    <row r="122" spans="1:8" x14ac:dyDescent="0.15">
      <c r="A122" s="1" t="s">
        <v>197</v>
      </c>
      <c r="B122" s="1" t="str">
        <f>VLOOKUP($A122,Players!$A122:$H939,2,FALSE)</f>
        <v>Sydney</v>
      </c>
      <c r="C122" s="1" t="str">
        <f>VLOOKUP($A122,Players!$A122:$H939,3,FALSE)</f>
        <v>['Midfield']</v>
      </c>
      <c r="D122" s="1" t="str">
        <f>VLOOKUP($A122,Players!$A122:$H939,4,FALSE)</f>
        <v>Midfield</v>
      </c>
      <c r="E122" s="1">
        <f>VLOOKUP($A122,Players!$A122:$H939,5,FALSE)</f>
        <v>117300</v>
      </c>
      <c r="F122" s="1">
        <f>VLOOKUP($A122,Players!$A122:$H939,6,FALSE)</f>
        <v>43.518854583719502</v>
      </c>
      <c r="G122" s="1">
        <f>VLOOKUP($A122,Players!$A122:$H939,7,FALSE)</f>
        <v>0</v>
      </c>
      <c r="H122" s="1">
        <f>VLOOKUP($A122,Players!$A122:$H939,8,FALSE)</f>
        <v>43.518854583719502</v>
      </c>
    </row>
    <row r="123" spans="1:8" x14ac:dyDescent="0.15">
      <c r="A123" s="1" t="s">
        <v>198</v>
      </c>
      <c r="B123" s="1" t="str">
        <f>VLOOKUP($A123,Players!$A123:$H940,2,FALSE)</f>
        <v>Hawthorn</v>
      </c>
      <c r="C123" s="1" t="str">
        <f>VLOOKUP($A123,Players!$A123:$H940,3,FALSE)</f>
        <v>['Midfield', 'Forward']</v>
      </c>
      <c r="D123" s="1" t="str">
        <f>VLOOKUP($A123,Players!$A123:$H940,4,FALSE)</f>
        <v>Midfield, Forward</v>
      </c>
      <c r="E123" s="1">
        <f>VLOOKUP($A123,Players!$A123:$H940,5,FALSE)</f>
        <v>395700</v>
      </c>
      <c r="F123" s="1">
        <f>VLOOKUP($A123,Players!$A123:$H940,6,FALSE)</f>
        <v>72</v>
      </c>
      <c r="G123" s="1">
        <f>VLOOKUP($A123,Players!$A123:$H940,7,FALSE)</f>
        <v>0</v>
      </c>
      <c r="H123" s="1">
        <f>VLOOKUP($A123,Players!$A123:$H940,8,FALSE)</f>
        <v>72</v>
      </c>
    </row>
    <row r="124" spans="1:8" x14ac:dyDescent="0.15">
      <c r="A124" s="1" t="s">
        <v>199</v>
      </c>
      <c r="B124" s="1" t="str">
        <f>VLOOKUP($A124,Players!$A124:$H941,2,FALSE)</f>
        <v>North Melbourne</v>
      </c>
      <c r="C124" s="1" t="str">
        <f>VLOOKUP($A124,Players!$A124:$H941,3,FALSE)</f>
        <v>['Midfield']</v>
      </c>
      <c r="D124" s="1" t="str">
        <f>VLOOKUP($A124,Players!$A124:$H941,4,FALSE)</f>
        <v>Midfield</v>
      </c>
      <c r="E124" s="1">
        <f>VLOOKUP($A124,Players!$A124:$H941,5,FALSE)</f>
        <v>513500</v>
      </c>
      <c r="F124" s="1">
        <f>VLOOKUP($A124,Players!$A124:$H941,6,FALSE)</f>
        <v>84.1985394796896</v>
      </c>
      <c r="G124" s="1">
        <f>VLOOKUP($A124,Players!$A124:$H941,7,FALSE)</f>
        <v>80</v>
      </c>
      <c r="H124" s="1">
        <f>VLOOKUP($A124,Players!$A124:$H941,8,FALSE)</f>
        <v>81.0496348699224</v>
      </c>
    </row>
    <row r="125" spans="1:8" x14ac:dyDescent="0.15">
      <c r="A125" s="1" t="s">
        <v>200</v>
      </c>
      <c r="B125" s="1" t="str">
        <f>VLOOKUP($A125,Players!$A125:$H942,2,FALSE)</f>
        <v>Brisbane</v>
      </c>
      <c r="C125" s="1" t="str">
        <f>VLOOKUP($A125,Players!$A125:$H942,3,FALSE)</f>
        <v>['Midfield']</v>
      </c>
      <c r="D125" s="1" t="str">
        <f>VLOOKUP($A125,Players!$A125:$H942,4,FALSE)</f>
        <v>Midfield</v>
      </c>
      <c r="E125" s="1">
        <f>VLOOKUP($A125,Players!$A125:$H942,5,FALSE)</f>
        <v>434300</v>
      </c>
      <c r="F125" s="1">
        <f>VLOOKUP($A125,Players!$A125:$H942,6,FALSE)</f>
        <v>72.400000000000006</v>
      </c>
      <c r="G125" s="1">
        <f>VLOOKUP($A125,Players!$A125:$H942,7,FALSE)</f>
        <v>0</v>
      </c>
      <c r="H125" s="1">
        <f>VLOOKUP($A125,Players!$A125:$H942,8,FALSE)</f>
        <v>72.400000000000006</v>
      </c>
    </row>
    <row r="126" spans="1:8" x14ac:dyDescent="0.15">
      <c r="A126" s="1" t="s">
        <v>201</v>
      </c>
      <c r="B126" s="1" t="str">
        <f>VLOOKUP($A126,Players!$A126:$H943,2,FALSE)</f>
        <v>West Coast</v>
      </c>
      <c r="C126" s="1" t="str">
        <f>VLOOKUP($A126,Players!$A126:$H943,3,FALSE)</f>
        <v>['Midfield', 'Forward']</v>
      </c>
      <c r="D126" s="1" t="str">
        <f>VLOOKUP($A126,Players!$A126:$H943,4,FALSE)</f>
        <v>Midfield, Forward</v>
      </c>
      <c r="E126" s="1">
        <f>VLOOKUP($A126,Players!$A126:$H943,5,FALSE)</f>
        <v>117300</v>
      </c>
      <c r="F126" s="1">
        <f>VLOOKUP($A126,Players!$A126:$H943,6,FALSE)</f>
        <v>45.084745762711798</v>
      </c>
      <c r="G126" s="1">
        <f>VLOOKUP($A126,Players!$A126:$H943,7,FALSE)</f>
        <v>0</v>
      </c>
      <c r="H126" s="1">
        <f>VLOOKUP($A126,Players!$A126:$H943,8,FALSE)</f>
        <v>45.084745762711798</v>
      </c>
    </row>
    <row r="127" spans="1:8" x14ac:dyDescent="0.15">
      <c r="A127" s="1" t="s">
        <v>202</v>
      </c>
      <c r="B127" s="1" t="str">
        <f>VLOOKUP($A127,Players!$A127:$H944,2,FALSE)</f>
        <v>Brisbane</v>
      </c>
      <c r="C127" s="1" t="str">
        <f>VLOOKUP($A127,Players!$A127:$H944,3,FALSE)</f>
        <v>['Midfield']</v>
      </c>
      <c r="D127" s="1" t="str">
        <f>VLOOKUP($A127,Players!$A127:$H944,4,FALSE)</f>
        <v>Midfield</v>
      </c>
      <c r="E127" s="1">
        <f>VLOOKUP($A127,Players!$A127:$H944,5,FALSE)</f>
        <v>502000</v>
      </c>
      <c r="F127" s="1">
        <f>VLOOKUP($A127,Players!$A127:$H944,6,FALSE)</f>
        <v>85.243673851921201</v>
      </c>
      <c r="G127" s="1">
        <f>VLOOKUP($A127,Players!$A127:$H944,7,FALSE)</f>
        <v>90</v>
      </c>
      <c r="H127" s="1">
        <f>VLOOKUP($A127,Players!$A127:$H944,8,FALSE)</f>
        <v>88.810918462980297</v>
      </c>
    </row>
    <row r="128" spans="1:8" x14ac:dyDescent="0.15">
      <c r="A128" s="1" t="s">
        <v>203</v>
      </c>
      <c r="B128" s="1" t="str">
        <f>VLOOKUP($A128,Players!$A128:$H945,2,FALSE)</f>
        <v>Fremantle</v>
      </c>
      <c r="C128" s="1" t="str">
        <f>VLOOKUP($A128,Players!$A128:$H945,3,FALSE)</f>
        <v>['Defender', 'Midfield']</v>
      </c>
      <c r="D128" s="1" t="str">
        <f>VLOOKUP($A128,Players!$A128:$H945,4,FALSE)</f>
        <v>Defender, Midfield</v>
      </c>
      <c r="E128" s="1">
        <f>VLOOKUP($A128,Players!$A128:$H945,5,FALSE)</f>
        <v>102400</v>
      </c>
      <c r="F128" s="1">
        <f>VLOOKUP($A128,Players!$A128:$H945,6,FALSE)</f>
        <v>19.692307692307601</v>
      </c>
      <c r="G128" s="1">
        <f>VLOOKUP($A128,Players!$A128:$H945,7,FALSE)</f>
        <v>0</v>
      </c>
      <c r="H128" s="1">
        <f>VLOOKUP($A128,Players!$A128:$H945,8,FALSE)</f>
        <v>19.692307692307601</v>
      </c>
    </row>
    <row r="129" spans="1:8" x14ac:dyDescent="0.15">
      <c r="A129" s="1" t="s">
        <v>204</v>
      </c>
      <c r="B129" s="1" t="str">
        <f>VLOOKUP($A129,Players!$A129:$H946,2,FALSE)</f>
        <v>Melbourne</v>
      </c>
      <c r="C129" s="1" t="str">
        <f>VLOOKUP($A129,Players!$A129:$H946,3,FALSE)</f>
        <v>['Midfield']</v>
      </c>
      <c r="D129" s="1" t="str">
        <f>VLOOKUP($A129,Players!$A129:$H946,4,FALSE)</f>
        <v>Midfield</v>
      </c>
      <c r="E129" s="1">
        <f>VLOOKUP($A129,Players!$A129:$H946,5,FALSE)</f>
        <v>301300</v>
      </c>
      <c r="F129" s="1">
        <f>VLOOKUP($A129,Players!$A129:$H946,6,FALSE)</f>
        <v>53.163934426229503</v>
      </c>
      <c r="G129" s="1">
        <f>VLOOKUP($A129,Players!$A129:$H946,7,FALSE)</f>
        <v>0</v>
      </c>
      <c r="H129" s="1">
        <f>VLOOKUP($A129,Players!$A129:$H946,8,FALSE)</f>
        <v>53.163934426229503</v>
      </c>
    </row>
    <row r="130" spans="1:8" x14ac:dyDescent="0.15">
      <c r="A130" s="1" t="s">
        <v>205</v>
      </c>
      <c r="B130" s="1" t="str">
        <f>VLOOKUP($A130,Players!$A130:$H947,2,FALSE)</f>
        <v>North Melbourne</v>
      </c>
      <c r="C130" s="1" t="str">
        <f>VLOOKUP($A130,Players!$A130:$H947,3,FALSE)</f>
        <v>['Midfield']</v>
      </c>
      <c r="D130" s="1" t="str">
        <f>VLOOKUP($A130,Players!$A130:$H947,4,FALSE)</f>
        <v>Midfield</v>
      </c>
      <c r="E130" s="1">
        <f>VLOOKUP($A130,Players!$A130:$H947,5,FALSE)</f>
        <v>431400</v>
      </c>
      <c r="F130" s="1">
        <f>VLOOKUP($A130,Players!$A130:$H947,6,FALSE)</f>
        <v>67.279881217520398</v>
      </c>
      <c r="G130" s="1">
        <f>VLOOKUP($A130,Players!$A130:$H947,7,FALSE)</f>
        <v>0</v>
      </c>
      <c r="H130" s="1">
        <f>VLOOKUP($A130,Players!$A130:$H947,8,FALSE)</f>
        <v>67.279881217520398</v>
      </c>
    </row>
    <row r="131" spans="1:8" x14ac:dyDescent="0.15">
      <c r="A131" s="1" t="s">
        <v>206</v>
      </c>
      <c r="B131" s="1" t="str">
        <f>VLOOKUP($A131,Players!$A131:$H948,2,FALSE)</f>
        <v>Port Adelaide</v>
      </c>
      <c r="C131" s="1" t="str">
        <f>VLOOKUP($A131,Players!$A131:$H948,3,FALSE)</f>
        <v>['Midfield']</v>
      </c>
      <c r="D131" s="1" t="str">
        <f>VLOOKUP($A131,Players!$A131:$H948,4,FALSE)</f>
        <v>Midfield</v>
      </c>
      <c r="E131" s="1">
        <f>VLOOKUP($A131,Players!$A131:$H948,5,FALSE)</f>
        <v>123900</v>
      </c>
      <c r="F131" s="1">
        <f>VLOOKUP($A131,Players!$A131:$H948,6,FALSE)</f>
        <v>47</v>
      </c>
      <c r="G131" s="1">
        <f>VLOOKUP($A131,Players!$A131:$H948,7,FALSE)</f>
        <v>0</v>
      </c>
      <c r="H131" s="1">
        <f>VLOOKUP($A131,Players!$A131:$H948,8,FALSE)</f>
        <v>47</v>
      </c>
    </row>
    <row r="132" spans="1:8" x14ac:dyDescent="0.15">
      <c r="A132" s="1" t="s">
        <v>207</v>
      </c>
      <c r="B132" s="1" t="str">
        <f>VLOOKUP($A132,Players!$A132:$H949,2,FALSE)</f>
        <v>Geelong</v>
      </c>
      <c r="C132" s="1" t="str">
        <f>VLOOKUP($A132,Players!$A132:$H949,3,FALSE)</f>
        <v>['Midfield']</v>
      </c>
      <c r="D132" s="1" t="str">
        <f>VLOOKUP($A132,Players!$A132:$H949,4,FALSE)</f>
        <v>Midfield</v>
      </c>
      <c r="E132" s="1">
        <f>VLOOKUP($A132,Players!$A132:$H949,5,FALSE)</f>
        <v>570500</v>
      </c>
      <c r="F132" s="1">
        <f>VLOOKUP($A132,Players!$A132:$H949,6,FALSE)</f>
        <v>105.556611243072</v>
      </c>
      <c r="G132" s="1">
        <f>VLOOKUP($A132,Players!$A132:$H949,7,FALSE)</f>
        <v>98</v>
      </c>
      <c r="H132" s="1">
        <f>VLOOKUP($A132,Players!$A132:$H949,8,FALSE)</f>
        <v>99.889152810767996</v>
      </c>
    </row>
    <row r="133" spans="1:8" x14ac:dyDescent="0.15">
      <c r="A133" s="1" t="s">
        <v>208</v>
      </c>
      <c r="B133" s="1" t="str">
        <f>VLOOKUP($A133,Players!$A133:$H950,2,FALSE)</f>
        <v>Geelong</v>
      </c>
      <c r="C133" s="1" t="str">
        <f>VLOOKUP($A133,Players!$A133:$H950,3,FALSE)</f>
        <v>['Midfield']</v>
      </c>
      <c r="D133" s="1" t="str">
        <f>VLOOKUP($A133,Players!$A133:$H950,4,FALSE)</f>
        <v>Midfield</v>
      </c>
      <c r="E133" s="1">
        <f>VLOOKUP($A133,Players!$A133:$H950,5,FALSE)</f>
        <v>381500</v>
      </c>
      <c r="F133" s="1">
        <f>VLOOKUP($A133,Players!$A133:$H950,6,FALSE)</f>
        <v>68.764705882352899</v>
      </c>
      <c r="G133" s="1">
        <f>VLOOKUP($A133,Players!$A133:$H950,7,FALSE)</f>
        <v>0</v>
      </c>
      <c r="H133" s="1">
        <f>VLOOKUP($A133,Players!$A133:$H950,8,FALSE)</f>
        <v>68.764705882352899</v>
      </c>
    </row>
    <row r="134" spans="1:8" x14ac:dyDescent="0.15">
      <c r="A134" s="1" t="s">
        <v>209</v>
      </c>
      <c r="B134" s="1" t="str">
        <f>VLOOKUP($A134,Players!$A134:$H951,2,FALSE)</f>
        <v>Sydney</v>
      </c>
      <c r="C134" s="1" t="str">
        <f>VLOOKUP($A134,Players!$A134:$H951,3,FALSE)</f>
        <v>['Midfield']</v>
      </c>
      <c r="D134" s="1" t="str">
        <f>VLOOKUP($A134,Players!$A134:$H951,4,FALSE)</f>
        <v>Midfield</v>
      </c>
      <c r="E134" s="1">
        <f>VLOOKUP($A134,Players!$A134:$H951,5,FALSE)</f>
        <v>260600</v>
      </c>
      <c r="F134" s="1">
        <f>VLOOKUP($A134,Players!$A134:$H951,6,FALSE)</f>
        <v>54.9743589743589</v>
      </c>
      <c r="G134" s="1">
        <f>VLOOKUP($A134,Players!$A134:$H951,7,FALSE)</f>
        <v>0</v>
      </c>
      <c r="H134" s="1">
        <f>VLOOKUP($A134,Players!$A134:$H951,8,FALSE)</f>
        <v>54.9743589743589</v>
      </c>
    </row>
    <row r="135" spans="1:8" x14ac:dyDescent="0.15">
      <c r="A135" s="1" t="s">
        <v>210</v>
      </c>
      <c r="B135" s="1" t="str">
        <f>VLOOKUP($A135,Players!$A135:$H952,2,FALSE)</f>
        <v>Gold Coast</v>
      </c>
      <c r="C135" s="1" t="str">
        <f>VLOOKUP($A135,Players!$A135:$H952,3,FALSE)</f>
        <v>['Midfield']</v>
      </c>
      <c r="D135" s="1" t="str">
        <f>VLOOKUP($A135,Players!$A135:$H952,4,FALSE)</f>
        <v>Midfield</v>
      </c>
      <c r="E135" s="1">
        <f>VLOOKUP($A135,Players!$A135:$H952,5,FALSE)</f>
        <v>399200</v>
      </c>
      <c r="F135" s="1">
        <f>VLOOKUP($A135,Players!$A135:$H952,6,FALSE)</f>
        <v>68.663291139240499</v>
      </c>
      <c r="G135" s="1">
        <f>VLOOKUP($A135,Players!$A135:$H952,7,FALSE)</f>
        <v>0</v>
      </c>
      <c r="H135" s="1">
        <f>VLOOKUP($A135,Players!$A135:$H952,8,FALSE)</f>
        <v>68.663291139240499</v>
      </c>
    </row>
    <row r="136" spans="1:8" x14ac:dyDescent="0.15">
      <c r="A136" s="1" t="s">
        <v>211</v>
      </c>
      <c r="B136" s="1" t="str">
        <f>VLOOKUP($A136,Players!$A136:$H953,2,FALSE)</f>
        <v>Western Bulldogs</v>
      </c>
      <c r="C136" s="1" t="str">
        <f>VLOOKUP($A136,Players!$A136:$H953,3,FALSE)</f>
        <v>['Midfield', 'Forward']</v>
      </c>
      <c r="D136" s="1" t="str">
        <f>VLOOKUP($A136,Players!$A136:$H953,4,FALSE)</f>
        <v>Midfield, Forward</v>
      </c>
      <c r="E136" s="1">
        <f>VLOOKUP($A136,Players!$A136:$H953,5,FALSE)</f>
        <v>516300</v>
      </c>
      <c r="F136" s="1">
        <f>VLOOKUP($A136,Players!$A136:$H953,6,FALSE)</f>
        <v>81.823228634039396</v>
      </c>
      <c r="G136" s="1">
        <f>VLOOKUP($A136,Players!$A136:$H953,7,FALSE)</f>
        <v>93</v>
      </c>
      <c r="H136" s="1">
        <f>VLOOKUP($A136,Players!$A136:$H953,8,FALSE)</f>
        <v>90.205807158509856</v>
      </c>
    </row>
    <row r="137" spans="1:8" x14ac:dyDescent="0.15">
      <c r="A137" s="1" t="s">
        <v>212</v>
      </c>
      <c r="B137" s="1" t="str">
        <f>VLOOKUP($A137,Players!$A137:$H954,2,FALSE)</f>
        <v>Sydney</v>
      </c>
      <c r="C137" s="1" t="str">
        <f>VLOOKUP($A137,Players!$A137:$H954,3,FALSE)</f>
        <v>['Midfield']</v>
      </c>
      <c r="D137" s="1" t="str">
        <f>VLOOKUP($A137,Players!$A137:$H954,4,FALSE)</f>
        <v>Midfield</v>
      </c>
      <c r="E137" s="1">
        <f>VLOOKUP($A137,Players!$A137:$H954,5,FALSE)</f>
        <v>525600</v>
      </c>
      <c r="F137" s="1">
        <f>VLOOKUP($A137,Players!$A137:$H954,6,FALSE)</f>
        <v>103.829770695685</v>
      </c>
      <c r="G137" s="1">
        <f>VLOOKUP($A137,Players!$A137:$H954,7,FALSE)</f>
        <v>100</v>
      </c>
      <c r="H137" s="1">
        <f>VLOOKUP($A137,Players!$A137:$H954,8,FALSE)</f>
        <v>100.95744267392125</v>
      </c>
    </row>
    <row r="138" spans="1:8" x14ac:dyDescent="0.15">
      <c r="A138" s="1" t="s">
        <v>213</v>
      </c>
      <c r="B138" s="1" t="str">
        <f>VLOOKUP($A138,Players!$A138:$H955,2,FALSE)</f>
        <v>GWS</v>
      </c>
      <c r="C138" s="1" t="str">
        <f>VLOOKUP($A138,Players!$A138:$H955,3,FALSE)</f>
        <v>['Midfield']</v>
      </c>
      <c r="D138" s="1" t="str">
        <f>VLOOKUP($A138,Players!$A138:$H955,4,FALSE)</f>
        <v>Midfield</v>
      </c>
      <c r="E138" s="1">
        <f>VLOOKUP($A138,Players!$A138:$H955,5,FALSE)</f>
        <v>617800</v>
      </c>
      <c r="F138" s="1">
        <f>VLOOKUP($A138,Players!$A138:$H955,6,FALSE)</f>
        <v>99.689311986153101</v>
      </c>
      <c r="G138" s="1">
        <f>VLOOKUP($A138,Players!$A138:$H955,7,FALSE)</f>
        <v>118</v>
      </c>
      <c r="H138" s="1">
        <f>VLOOKUP($A138,Players!$A138:$H955,8,FALSE)</f>
        <v>113.42232799653827</v>
      </c>
    </row>
    <row r="139" spans="1:8" x14ac:dyDescent="0.15">
      <c r="A139" s="1" t="s">
        <v>214</v>
      </c>
      <c r="B139" s="1" t="str">
        <f>VLOOKUP($A139,Players!$A139:$H956,2,FALSE)</f>
        <v>Gold Coast</v>
      </c>
      <c r="C139" s="1" t="str">
        <f>VLOOKUP($A139,Players!$A139:$H956,3,FALSE)</f>
        <v>['Midfield']</v>
      </c>
      <c r="D139" s="1" t="str">
        <f>VLOOKUP($A139,Players!$A139:$H956,4,FALSE)</f>
        <v>Midfield</v>
      </c>
      <c r="E139" s="1">
        <f>VLOOKUP($A139,Players!$A139:$H956,5,FALSE)</f>
        <v>258100</v>
      </c>
      <c r="F139" s="1">
        <f>VLOOKUP($A139,Players!$A139:$H956,6,FALSE)</f>
        <v>51.772357723577201</v>
      </c>
      <c r="G139" s="1">
        <f>VLOOKUP($A139,Players!$A139:$H956,7,FALSE)</f>
        <v>0</v>
      </c>
      <c r="H139" s="1">
        <f>VLOOKUP($A139,Players!$A139:$H956,8,FALSE)</f>
        <v>51.772357723577201</v>
      </c>
    </row>
    <row r="140" spans="1:8" x14ac:dyDescent="0.15">
      <c r="A140" s="1" t="s">
        <v>215</v>
      </c>
      <c r="B140" s="1" t="str">
        <f>VLOOKUP($A140,Players!$A140:$H957,2,FALSE)</f>
        <v>GWS</v>
      </c>
      <c r="C140" s="1" t="str">
        <f>VLOOKUP($A140,Players!$A140:$H957,3,FALSE)</f>
        <v>['Midfield']</v>
      </c>
      <c r="D140" s="1" t="str">
        <f>VLOOKUP($A140,Players!$A140:$H957,4,FALSE)</f>
        <v>Midfield</v>
      </c>
      <c r="E140" s="1">
        <f>VLOOKUP($A140,Players!$A140:$H957,5,FALSE)</f>
        <v>162300</v>
      </c>
      <c r="F140" s="1">
        <f>VLOOKUP($A140,Players!$A140:$H957,6,FALSE)</f>
        <v>65.265020524437901</v>
      </c>
      <c r="G140" s="1">
        <f>VLOOKUP($A140,Players!$A140:$H957,7,FALSE)</f>
        <v>0</v>
      </c>
      <c r="H140" s="1">
        <f>VLOOKUP($A140,Players!$A140:$H957,8,FALSE)</f>
        <v>65.265020524437901</v>
      </c>
    </row>
    <row r="141" spans="1:8" x14ac:dyDescent="0.15">
      <c r="A141" s="1" t="s">
        <v>216</v>
      </c>
      <c r="B141" s="1" t="str">
        <f>VLOOKUP($A141,Players!$A141:$H958,2,FALSE)</f>
        <v>Melbourne</v>
      </c>
      <c r="C141" s="1" t="str">
        <f>VLOOKUP($A141,Players!$A141:$H958,3,FALSE)</f>
        <v>['Midfield']</v>
      </c>
      <c r="D141" s="1" t="str">
        <f>VLOOKUP($A141,Players!$A141:$H958,4,FALSE)</f>
        <v>Midfield</v>
      </c>
      <c r="E141" s="1">
        <f>VLOOKUP($A141,Players!$A141:$H958,5,FALSE)</f>
        <v>108400</v>
      </c>
      <c r="F141" s="1">
        <f>VLOOKUP($A141,Players!$A141:$H958,6,FALSE)</f>
        <v>20.846153846153801</v>
      </c>
      <c r="G141" s="1">
        <f>VLOOKUP($A141,Players!$A141:$H958,7,FALSE)</f>
        <v>0</v>
      </c>
      <c r="H141" s="1">
        <f>VLOOKUP($A141,Players!$A141:$H958,8,FALSE)</f>
        <v>20.846153846153801</v>
      </c>
    </row>
    <row r="142" spans="1:8" x14ac:dyDescent="0.15">
      <c r="A142" s="1" t="s">
        <v>217</v>
      </c>
      <c r="B142" s="1" t="str">
        <f>VLOOKUP($A142,Players!$A142:$H959,2,FALSE)</f>
        <v>Port Adelaide</v>
      </c>
      <c r="C142" s="1" t="str">
        <f>VLOOKUP($A142,Players!$A142:$H959,3,FALSE)</f>
        <v>['Midfield']</v>
      </c>
      <c r="D142" s="1" t="str">
        <f>VLOOKUP($A142,Players!$A142:$H959,4,FALSE)</f>
        <v>Midfield</v>
      </c>
      <c r="E142" s="1">
        <f>VLOOKUP($A142,Players!$A142:$H959,5,FALSE)</f>
        <v>102400</v>
      </c>
      <c r="F142" s="1">
        <f>VLOOKUP($A142,Players!$A142:$H959,6,FALSE)</f>
        <v>19.692307692307601</v>
      </c>
      <c r="G142" s="1">
        <f>VLOOKUP($A142,Players!$A142:$H959,7,FALSE)</f>
        <v>0</v>
      </c>
      <c r="H142" s="1">
        <f>VLOOKUP($A142,Players!$A142:$H959,8,FALSE)</f>
        <v>19.692307692307601</v>
      </c>
    </row>
    <row r="143" spans="1:8" x14ac:dyDescent="0.15">
      <c r="A143" s="1" t="s">
        <v>218</v>
      </c>
      <c r="B143" s="1" t="str">
        <f>VLOOKUP($A143,Players!$A143:$H960,2,FALSE)</f>
        <v>Richmond</v>
      </c>
      <c r="C143" s="1" t="str">
        <f>VLOOKUP($A143,Players!$A143:$H960,3,FALSE)</f>
        <v>['Midfield']</v>
      </c>
      <c r="D143" s="1" t="str">
        <f>VLOOKUP($A143,Players!$A143:$H960,4,FALSE)</f>
        <v>Midfield</v>
      </c>
      <c r="E143" s="1">
        <f>VLOOKUP($A143,Players!$A143:$H960,5,FALSE)</f>
        <v>316000</v>
      </c>
      <c r="F143" s="1">
        <f>VLOOKUP($A143,Players!$A143:$H960,6,FALSE)</f>
        <v>63.588682834046502</v>
      </c>
      <c r="G143" s="1">
        <f>VLOOKUP($A143,Players!$A143:$H960,7,FALSE)</f>
        <v>0</v>
      </c>
      <c r="H143" s="1">
        <f>VLOOKUP($A143,Players!$A143:$H960,8,FALSE)</f>
        <v>63.588682834046502</v>
      </c>
    </row>
    <row r="144" spans="1:8" x14ac:dyDescent="0.15">
      <c r="A144" s="1" t="s">
        <v>219</v>
      </c>
      <c r="B144" s="1" t="str">
        <f>VLOOKUP($A144,Players!$A144:$H961,2,FALSE)</f>
        <v>Port Adelaide</v>
      </c>
      <c r="C144" s="1" t="str">
        <f>VLOOKUP($A144,Players!$A144:$H961,3,FALSE)</f>
        <v>['Midfield']</v>
      </c>
      <c r="D144" s="1" t="str">
        <f>VLOOKUP($A144,Players!$A144:$H961,4,FALSE)</f>
        <v>Midfield</v>
      </c>
      <c r="E144" s="1">
        <f>VLOOKUP($A144,Players!$A144:$H961,5,FALSE)</f>
        <v>270300</v>
      </c>
      <c r="F144" s="1">
        <f>VLOOKUP($A144,Players!$A144:$H961,6,FALSE)</f>
        <v>60.689243027888402</v>
      </c>
      <c r="G144" s="1">
        <f>VLOOKUP($A144,Players!$A144:$H961,7,FALSE)</f>
        <v>0</v>
      </c>
      <c r="H144" s="1">
        <f>VLOOKUP($A144,Players!$A144:$H961,8,FALSE)</f>
        <v>60.689243027888402</v>
      </c>
    </row>
    <row r="145" spans="1:8" x14ac:dyDescent="0.15">
      <c r="A145" s="1" t="s">
        <v>220</v>
      </c>
      <c r="B145" s="1" t="str">
        <f>VLOOKUP($A145,Players!$A145:$H962,2,FALSE)</f>
        <v>Sydney</v>
      </c>
      <c r="C145" s="1" t="str">
        <f>VLOOKUP($A145,Players!$A145:$H962,3,FALSE)</f>
        <v>['Midfield', 'Forward']</v>
      </c>
      <c r="D145" s="1" t="str">
        <f>VLOOKUP($A145,Players!$A145:$H962,4,FALSE)</f>
        <v>Midfield, Forward</v>
      </c>
      <c r="E145" s="1">
        <f>VLOOKUP($A145,Players!$A145:$H962,5,FALSE)</f>
        <v>310600</v>
      </c>
      <c r="F145" s="1">
        <f>VLOOKUP($A145,Players!$A145:$H962,6,FALSE)</f>
        <v>77.047375160051203</v>
      </c>
      <c r="G145" s="1">
        <f>VLOOKUP($A145,Players!$A145:$H962,7,FALSE)</f>
        <v>0</v>
      </c>
      <c r="H145" s="1">
        <f>VLOOKUP($A145,Players!$A145:$H962,8,FALSE)</f>
        <v>77.047375160051203</v>
      </c>
    </row>
    <row r="146" spans="1:8" x14ac:dyDescent="0.15">
      <c r="A146" s="1" t="s">
        <v>221</v>
      </c>
      <c r="B146" s="1" t="str">
        <f>VLOOKUP($A146,Players!$A146:$H963,2,FALSE)</f>
        <v>Essendon</v>
      </c>
      <c r="C146" s="1" t="str">
        <f>VLOOKUP($A146,Players!$A146:$H963,3,FALSE)</f>
        <v>['Midfield']</v>
      </c>
      <c r="D146" s="1" t="str">
        <f>VLOOKUP($A146,Players!$A146:$H963,4,FALSE)</f>
        <v>Midfield</v>
      </c>
      <c r="E146" s="1">
        <f>VLOOKUP($A146,Players!$A146:$H963,5,FALSE)</f>
        <v>237400</v>
      </c>
      <c r="F146" s="1">
        <f>VLOOKUP($A146,Players!$A146:$H963,6,FALSE)</f>
        <v>54</v>
      </c>
      <c r="G146" s="1">
        <f>VLOOKUP($A146,Players!$A146:$H963,7,FALSE)</f>
        <v>0</v>
      </c>
      <c r="H146" s="1">
        <f>VLOOKUP($A146,Players!$A146:$H963,8,FALSE)</f>
        <v>54</v>
      </c>
    </row>
    <row r="147" spans="1:8" x14ac:dyDescent="0.15">
      <c r="A147" s="1" t="s">
        <v>222</v>
      </c>
      <c r="B147" s="1" t="str">
        <f>VLOOKUP($A147,Players!$A147:$H964,2,FALSE)</f>
        <v>Essendon</v>
      </c>
      <c r="C147" s="1" t="str">
        <f>VLOOKUP($A147,Players!$A147:$H964,3,FALSE)</f>
        <v>['Midfield', 'Forward']</v>
      </c>
      <c r="D147" s="1" t="str">
        <f>VLOOKUP($A147,Players!$A147:$H964,4,FALSE)</f>
        <v>Midfield, Forward</v>
      </c>
      <c r="E147" s="1">
        <f>VLOOKUP($A147,Players!$A147:$H964,5,FALSE)</f>
        <v>436700</v>
      </c>
      <c r="F147" s="1">
        <f>VLOOKUP($A147,Players!$A147:$H964,6,FALSE)</f>
        <v>66.172274562584093</v>
      </c>
      <c r="G147" s="1">
        <f>VLOOKUP($A147,Players!$A147:$H964,7,FALSE)</f>
        <v>0</v>
      </c>
      <c r="H147" s="1">
        <f>VLOOKUP($A147,Players!$A147:$H964,8,FALSE)</f>
        <v>66.172274562584093</v>
      </c>
    </row>
    <row r="148" spans="1:8" x14ac:dyDescent="0.15">
      <c r="A148" s="1" t="s">
        <v>223</v>
      </c>
      <c r="B148" s="1" t="str">
        <f>VLOOKUP($A148,Players!$A148:$H965,2,FALSE)</f>
        <v>North Melbourne</v>
      </c>
      <c r="C148" s="1" t="str">
        <f>VLOOKUP($A148,Players!$A148:$H965,3,FALSE)</f>
        <v>['Midfield', 'Forward']</v>
      </c>
      <c r="D148" s="1" t="str">
        <f>VLOOKUP($A148,Players!$A148:$H965,4,FALSE)</f>
        <v>Midfield, Forward</v>
      </c>
      <c r="E148" s="1">
        <f>VLOOKUP($A148,Players!$A148:$H965,5,FALSE)</f>
        <v>102400</v>
      </c>
      <c r="F148" s="1">
        <f>VLOOKUP($A148,Players!$A148:$H965,6,FALSE)</f>
        <v>19.692307692307601</v>
      </c>
      <c r="G148" s="1">
        <f>VLOOKUP($A148,Players!$A148:$H965,7,FALSE)</f>
        <v>0</v>
      </c>
      <c r="H148" s="1">
        <f>VLOOKUP($A148,Players!$A148:$H965,8,FALSE)</f>
        <v>19.692307692307601</v>
      </c>
    </row>
    <row r="149" spans="1:8" x14ac:dyDescent="0.15">
      <c r="A149" s="1" t="s">
        <v>224</v>
      </c>
      <c r="B149" s="1" t="str">
        <f>VLOOKUP($A149,Players!$A149:$H966,2,FALSE)</f>
        <v>Brisbane</v>
      </c>
      <c r="C149" s="1" t="str">
        <f>VLOOKUP($A149,Players!$A149:$H966,3,FALSE)</f>
        <v>['Midfield']</v>
      </c>
      <c r="D149" s="1" t="str">
        <f>VLOOKUP($A149,Players!$A149:$H966,4,FALSE)</f>
        <v>Midfield</v>
      </c>
      <c r="E149" s="1">
        <f>VLOOKUP($A149,Players!$A149:$H966,5,FALSE)</f>
        <v>607300</v>
      </c>
      <c r="F149" s="1">
        <f>VLOOKUP($A149,Players!$A149:$H966,6,FALSE)</f>
        <v>109.52714339198801</v>
      </c>
      <c r="G149" s="1">
        <f>VLOOKUP($A149,Players!$A149:$H966,7,FALSE)</f>
        <v>110</v>
      </c>
      <c r="H149" s="1">
        <f>VLOOKUP($A149,Players!$A149:$H966,8,FALSE)</f>
        <v>109.88178584799701</v>
      </c>
    </row>
    <row r="150" spans="1:8" x14ac:dyDescent="0.15">
      <c r="A150" s="1" t="s">
        <v>225</v>
      </c>
      <c r="B150" s="1" t="str">
        <f>VLOOKUP($A150,Players!$A150:$H967,2,FALSE)</f>
        <v>Western Bulldogs</v>
      </c>
      <c r="C150" s="1" t="str">
        <f>VLOOKUP($A150,Players!$A150:$H967,3,FALSE)</f>
        <v>['Midfield']</v>
      </c>
      <c r="D150" s="1" t="str">
        <f>VLOOKUP($A150,Players!$A150:$H967,4,FALSE)</f>
        <v>Midfield</v>
      </c>
      <c r="E150" s="1">
        <f>VLOOKUP($A150,Players!$A150:$H967,5,FALSE)</f>
        <v>555500</v>
      </c>
      <c r="F150" s="1">
        <f>VLOOKUP($A150,Players!$A150:$H967,6,FALSE)</f>
        <v>91.323600973235997</v>
      </c>
      <c r="G150" s="1">
        <f>VLOOKUP($A150,Players!$A150:$H967,7,FALSE)</f>
        <v>100</v>
      </c>
      <c r="H150" s="1">
        <f>VLOOKUP($A150,Players!$A150:$H967,8,FALSE)</f>
        <v>97.830900243309003</v>
      </c>
    </row>
    <row r="151" spans="1:8" x14ac:dyDescent="0.15">
      <c r="A151" s="1" t="s">
        <v>226</v>
      </c>
      <c r="B151" s="1" t="str">
        <f>VLOOKUP($A151,Players!$A151:$H968,2,FALSE)</f>
        <v>Gold Coast</v>
      </c>
      <c r="C151" s="1" t="str">
        <f>VLOOKUP($A151,Players!$A151:$H968,3,FALSE)</f>
        <v>['Defender', 'Midfield']</v>
      </c>
      <c r="D151" s="1" t="str">
        <f>VLOOKUP($A151,Players!$A151:$H968,4,FALSE)</f>
        <v>Defender, Midfield</v>
      </c>
      <c r="E151" s="1">
        <f>VLOOKUP($A151,Players!$A151:$H968,5,FALSE)</f>
        <v>403900</v>
      </c>
      <c r="F151" s="1">
        <f>VLOOKUP($A151,Players!$A151:$H968,6,FALSE)</f>
        <v>68.635425623387704</v>
      </c>
      <c r="G151" s="1">
        <f>VLOOKUP($A151,Players!$A151:$H968,7,FALSE)</f>
        <v>0</v>
      </c>
      <c r="H151" s="1">
        <f>VLOOKUP($A151,Players!$A151:$H968,8,FALSE)</f>
        <v>68.635425623387704</v>
      </c>
    </row>
    <row r="152" spans="1:8" x14ac:dyDescent="0.15">
      <c r="A152" s="1" t="s">
        <v>227</v>
      </c>
      <c r="B152" s="1" t="str">
        <f>VLOOKUP($A152,Players!$A152:$H969,2,FALSE)</f>
        <v>Western Bulldogs</v>
      </c>
      <c r="C152" s="1" t="str">
        <f>VLOOKUP($A152,Players!$A152:$H969,3,FALSE)</f>
        <v>['Defender', 'Midfield']</v>
      </c>
      <c r="D152" s="1" t="str">
        <f>VLOOKUP($A152,Players!$A152:$H969,4,FALSE)</f>
        <v>Defender, Midfield</v>
      </c>
      <c r="E152" s="1">
        <f>VLOOKUP($A152,Players!$A152:$H969,5,FALSE)</f>
        <v>117300</v>
      </c>
      <c r="F152" s="1">
        <f>VLOOKUP($A152,Players!$A152:$H969,6,FALSE)</f>
        <v>22.557692307692299</v>
      </c>
      <c r="G152" s="1">
        <f>VLOOKUP($A152,Players!$A152:$H969,7,FALSE)</f>
        <v>0</v>
      </c>
      <c r="H152" s="1">
        <f>VLOOKUP($A152,Players!$A152:$H969,8,FALSE)</f>
        <v>22.557692307692299</v>
      </c>
    </row>
    <row r="153" spans="1:8" x14ac:dyDescent="0.15">
      <c r="A153" s="1" t="s">
        <v>228</v>
      </c>
      <c r="B153" s="1" t="str">
        <f>VLOOKUP($A153,Players!$A153:$H970,2,FALSE)</f>
        <v>Hawthorn</v>
      </c>
      <c r="C153" s="1" t="str">
        <f>VLOOKUP($A153,Players!$A153:$H970,3,FALSE)</f>
        <v>['Midfield']</v>
      </c>
      <c r="D153" s="1" t="str">
        <f>VLOOKUP($A153,Players!$A153:$H970,4,FALSE)</f>
        <v>Midfield</v>
      </c>
      <c r="E153" s="1">
        <f>VLOOKUP($A153,Players!$A153:$H970,5,FALSE)</f>
        <v>498600</v>
      </c>
      <c r="F153" s="1">
        <f>VLOOKUP($A153,Players!$A153:$H970,6,FALSE)</f>
        <v>83.489299202685601</v>
      </c>
      <c r="G153" s="1">
        <f>VLOOKUP($A153,Players!$A153:$H970,7,FALSE)</f>
        <v>0</v>
      </c>
      <c r="H153" s="1">
        <f>VLOOKUP($A153,Players!$A153:$H970,8,FALSE)</f>
        <v>83.489299202685601</v>
      </c>
    </row>
    <row r="154" spans="1:8" x14ac:dyDescent="0.15">
      <c r="A154" s="1" t="s">
        <v>229</v>
      </c>
      <c r="B154" s="1" t="str">
        <f>VLOOKUP($A154,Players!$A154:$H971,2,FALSE)</f>
        <v>Carlton</v>
      </c>
      <c r="C154" s="1" t="str">
        <f>VLOOKUP($A154,Players!$A154:$H971,3,FALSE)</f>
        <v>['Midfield']</v>
      </c>
      <c r="D154" s="1" t="str">
        <f>VLOOKUP($A154,Players!$A154:$H971,4,FALSE)</f>
        <v>Midfield</v>
      </c>
      <c r="E154" s="1">
        <f>VLOOKUP($A154,Players!$A154:$H971,5,FALSE)</f>
        <v>126300</v>
      </c>
      <c r="F154" s="1">
        <f>VLOOKUP($A154,Players!$A154:$H971,6,FALSE)</f>
        <v>24.288461538461501</v>
      </c>
      <c r="G154" s="1">
        <f>VLOOKUP($A154,Players!$A154:$H971,7,FALSE)</f>
        <v>0</v>
      </c>
      <c r="H154" s="1">
        <f>VLOOKUP($A154,Players!$A154:$H971,8,FALSE)</f>
        <v>24.288461538461501</v>
      </c>
    </row>
    <row r="155" spans="1:8" x14ac:dyDescent="0.15">
      <c r="A155" s="1" t="s">
        <v>230</v>
      </c>
      <c r="B155" s="1" t="str">
        <f>VLOOKUP($A155,Players!$A155:$H972,2,FALSE)</f>
        <v>Western Bulldogs</v>
      </c>
      <c r="C155" s="1" t="str">
        <f>VLOOKUP($A155,Players!$A155:$H972,3,FALSE)</f>
        <v>['Midfield', 'Forward']</v>
      </c>
      <c r="D155" s="1" t="str">
        <f>VLOOKUP($A155,Players!$A155:$H972,4,FALSE)</f>
        <v>Midfield, Forward</v>
      </c>
      <c r="E155" s="1">
        <f>VLOOKUP($A155,Players!$A155:$H972,5,FALSE)</f>
        <v>325700</v>
      </c>
      <c r="F155" s="1">
        <f>VLOOKUP($A155,Players!$A155:$H972,6,FALSE)</f>
        <v>68.310810810810807</v>
      </c>
      <c r="G155" s="1">
        <f>VLOOKUP($A155,Players!$A155:$H972,7,FALSE)</f>
        <v>0</v>
      </c>
      <c r="H155" s="1">
        <f>VLOOKUP($A155,Players!$A155:$H972,8,FALSE)</f>
        <v>68.310810810810807</v>
      </c>
    </row>
    <row r="156" spans="1:8" x14ac:dyDescent="0.15">
      <c r="A156" s="1" t="s">
        <v>231</v>
      </c>
      <c r="B156" s="1" t="str">
        <f>VLOOKUP($A156,Players!$A156:$H973,2,FALSE)</f>
        <v>Carlton</v>
      </c>
      <c r="C156" s="1" t="str">
        <f>VLOOKUP($A156,Players!$A156:$H973,3,FALSE)</f>
        <v>['Midfield']</v>
      </c>
      <c r="D156" s="1" t="str">
        <f>VLOOKUP($A156,Players!$A156:$H973,4,FALSE)</f>
        <v>Midfield</v>
      </c>
      <c r="E156" s="1">
        <f>VLOOKUP($A156,Players!$A156:$H973,5,FALSE)</f>
        <v>256900</v>
      </c>
      <c r="F156" s="1">
        <f>VLOOKUP($A156,Players!$A156:$H973,6,FALSE)</f>
        <v>47</v>
      </c>
      <c r="G156" s="1">
        <f>VLOOKUP($A156,Players!$A156:$H973,7,FALSE)</f>
        <v>0</v>
      </c>
      <c r="H156" s="1">
        <f>VLOOKUP($A156,Players!$A156:$H973,8,FALSE)</f>
        <v>47</v>
      </c>
    </row>
    <row r="157" spans="1:8" x14ac:dyDescent="0.15">
      <c r="A157" s="1" t="s">
        <v>232</v>
      </c>
      <c r="B157" s="1" t="str">
        <f>VLOOKUP($A157,Players!$A157:$H974,2,FALSE)</f>
        <v>Geelong</v>
      </c>
      <c r="C157" s="1" t="str">
        <f>VLOOKUP($A157,Players!$A157:$H974,3,FALSE)</f>
        <v>['Midfield', 'Forward']</v>
      </c>
      <c r="D157" s="1" t="str">
        <f>VLOOKUP($A157,Players!$A157:$H974,4,FALSE)</f>
        <v>Midfield, Forward</v>
      </c>
      <c r="E157" s="1">
        <f>VLOOKUP($A157,Players!$A157:$H974,5,FALSE)</f>
        <v>418300</v>
      </c>
      <c r="F157" s="1">
        <f>VLOOKUP($A157,Players!$A157:$H974,6,FALSE)</f>
        <v>89.873203719357505</v>
      </c>
      <c r="G157" s="1">
        <f>VLOOKUP($A157,Players!$A157:$H974,7,FALSE)</f>
        <v>90</v>
      </c>
      <c r="H157" s="1">
        <f>VLOOKUP($A157,Players!$A157:$H974,8,FALSE)</f>
        <v>89.968300929839373</v>
      </c>
    </row>
    <row r="158" spans="1:8" x14ac:dyDescent="0.15">
      <c r="A158" s="1" t="s">
        <v>53</v>
      </c>
      <c r="B158" s="1" t="str">
        <f>VLOOKUP($A158,Players!$A158:$H975,2,FALSE)</f>
        <v>North Melbourne</v>
      </c>
      <c r="C158" s="1" t="str">
        <f>VLOOKUP($A158,Players!$A158:$H975,3,FALSE)</f>
        <v>['Midfield']</v>
      </c>
      <c r="D158" s="1" t="str">
        <f>VLOOKUP($A158,Players!$A158:$H975,4,FALSE)</f>
        <v>Midfield</v>
      </c>
      <c r="E158" s="1">
        <f>VLOOKUP($A158,Players!$A158:$H975,5,FALSE)</f>
        <v>197500</v>
      </c>
      <c r="F158" s="1">
        <f>VLOOKUP($A158,Players!$A158:$H975,6,FALSE)</f>
        <v>40</v>
      </c>
      <c r="G158" s="1">
        <f>VLOOKUP($A158,Players!$A158:$H975,7,FALSE)</f>
        <v>0</v>
      </c>
      <c r="H158" s="1">
        <f>VLOOKUP($A158,Players!$A158:$H975,8,FALSE)</f>
        <v>40</v>
      </c>
    </row>
    <row r="159" spans="1:8" x14ac:dyDescent="0.15">
      <c r="A159" s="1" t="s">
        <v>233</v>
      </c>
      <c r="B159" s="1" t="str">
        <f>VLOOKUP($A159,Players!$A159:$H976,2,FALSE)</f>
        <v>St Kilda</v>
      </c>
      <c r="C159" s="1" t="str">
        <f>VLOOKUP($A159,Players!$A159:$H976,3,FALSE)</f>
        <v>['Midfield']</v>
      </c>
      <c r="D159" s="1" t="str">
        <f>VLOOKUP($A159,Players!$A159:$H976,4,FALSE)</f>
        <v>Midfield</v>
      </c>
      <c r="E159" s="1">
        <f>VLOOKUP($A159,Players!$A159:$H976,5,FALSE)</f>
        <v>437000</v>
      </c>
      <c r="F159" s="1">
        <f>VLOOKUP($A159,Players!$A159:$H976,6,FALSE)</f>
        <v>78.391554702495199</v>
      </c>
      <c r="G159" s="1">
        <f>VLOOKUP($A159,Players!$A159:$H976,7,FALSE)</f>
        <v>0</v>
      </c>
      <c r="H159" s="1">
        <f>VLOOKUP($A159,Players!$A159:$H976,8,FALSE)</f>
        <v>78.391554702495199</v>
      </c>
    </row>
    <row r="160" spans="1:8" x14ac:dyDescent="0.15">
      <c r="A160" s="1" t="s">
        <v>234</v>
      </c>
      <c r="B160" s="1" t="str">
        <f>VLOOKUP($A160,Players!$A160:$H977,2,FALSE)</f>
        <v>Richmond</v>
      </c>
      <c r="C160" s="1" t="str">
        <f>VLOOKUP($A160,Players!$A160:$H977,3,FALSE)</f>
        <v>['Midfield']</v>
      </c>
      <c r="D160" s="1" t="str">
        <f>VLOOKUP($A160,Players!$A160:$H977,4,FALSE)</f>
        <v>Midfield</v>
      </c>
      <c r="E160" s="1">
        <f>VLOOKUP($A160,Players!$A160:$H977,5,FALSE)</f>
        <v>117300</v>
      </c>
      <c r="F160" s="1">
        <f>VLOOKUP($A160,Players!$A160:$H977,6,FALSE)</f>
        <v>22.557692307692299</v>
      </c>
      <c r="G160" s="1">
        <f>VLOOKUP($A160,Players!$A160:$H977,7,FALSE)</f>
        <v>0</v>
      </c>
      <c r="H160" s="1">
        <f>VLOOKUP($A160,Players!$A160:$H977,8,FALSE)</f>
        <v>22.557692307692299</v>
      </c>
    </row>
    <row r="161" spans="1:8" x14ac:dyDescent="0.15">
      <c r="A161" s="1" t="s">
        <v>235</v>
      </c>
      <c r="B161" s="1" t="str">
        <f>VLOOKUP($A161,Players!$A161:$H978,2,FALSE)</f>
        <v>West Coast</v>
      </c>
      <c r="C161" s="1" t="str">
        <f>VLOOKUP($A161,Players!$A161:$H978,3,FALSE)</f>
        <v>['Midfield']</v>
      </c>
      <c r="D161" s="1" t="str">
        <f>VLOOKUP($A161,Players!$A161:$H978,4,FALSE)</f>
        <v>Midfield</v>
      </c>
      <c r="E161" s="1">
        <f>VLOOKUP($A161,Players!$A161:$H978,5,FALSE)</f>
        <v>117300</v>
      </c>
      <c r="F161" s="1">
        <f>VLOOKUP($A161,Players!$A161:$H978,6,FALSE)</f>
        <v>22.557692307692299</v>
      </c>
      <c r="G161" s="1">
        <f>VLOOKUP($A161,Players!$A161:$H978,7,FALSE)</f>
        <v>0</v>
      </c>
      <c r="H161" s="1">
        <f>VLOOKUP($A161,Players!$A161:$H978,8,FALSE)</f>
        <v>22.557692307692299</v>
      </c>
    </row>
    <row r="162" spans="1:8" x14ac:dyDescent="0.15">
      <c r="A162" s="1" t="s">
        <v>236</v>
      </c>
      <c r="B162" s="1" t="str">
        <f>VLOOKUP($A162,Players!$A162:$H979,2,FALSE)</f>
        <v>Sydney</v>
      </c>
      <c r="C162" s="1" t="str">
        <f>VLOOKUP($A162,Players!$A162:$H979,3,FALSE)</f>
        <v>['Midfield']</v>
      </c>
      <c r="D162" s="1" t="str">
        <f>VLOOKUP($A162,Players!$A162:$H979,4,FALSE)</f>
        <v>Midfield</v>
      </c>
      <c r="E162" s="1">
        <f>VLOOKUP($A162,Players!$A162:$H979,5,FALSE)</f>
        <v>561700</v>
      </c>
      <c r="F162" s="1">
        <f>VLOOKUP($A162,Players!$A162:$H979,6,FALSE)</f>
        <v>103.125863392171</v>
      </c>
      <c r="G162" s="1">
        <f>VLOOKUP($A162,Players!$A162:$H979,7,FALSE)</f>
        <v>104</v>
      </c>
      <c r="H162" s="1">
        <f>VLOOKUP($A162,Players!$A162:$H979,8,FALSE)</f>
        <v>103.78146584804276</v>
      </c>
    </row>
    <row r="163" spans="1:8" x14ac:dyDescent="0.15">
      <c r="A163" s="1" t="s">
        <v>237</v>
      </c>
      <c r="B163" s="1" t="str">
        <f>VLOOKUP($A163,Players!$A163:$H980,2,FALSE)</f>
        <v>West Coast</v>
      </c>
      <c r="C163" s="1" t="str">
        <f>VLOOKUP($A163,Players!$A163:$H980,3,FALSE)</f>
        <v>['Midfield']</v>
      </c>
      <c r="D163" s="1" t="str">
        <f>VLOOKUP($A163,Players!$A163:$H980,4,FALSE)</f>
        <v>Midfield</v>
      </c>
      <c r="E163" s="1">
        <f>VLOOKUP($A163,Players!$A163:$H980,5,FALSE)</f>
        <v>492700</v>
      </c>
      <c r="F163" s="1">
        <f>VLOOKUP($A163,Players!$A163:$H980,6,FALSE)</f>
        <v>96.770538243626007</v>
      </c>
      <c r="G163" s="1">
        <f>VLOOKUP($A163,Players!$A163:$H980,7,FALSE)</f>
        <v>95</v>
      </c>
      <c r="H163" s="1">
        <f>VLOOKUP($A163,Players!$A163:$H980,8,FALSE)</f>
        <v>95.442634560906498</v>
      </c>
    </row>
    <row r="164" spans="1:8" x14ac:dyDescent="0.15">
      <c r="A164" s="1" t="s">
        <v>238</v>
      </c>
      <c r="B164" s="1" t="str">
        <f>VLOOKUP($A164,Players!$A164:$H981,2,FALSE)</f>
        <v>Fremantle</v>
      </c>
      <c r="C164" s="1" t="str">
        <f>VLOOKUP($A164,Players!$A164:$H981,3,FALSE)</f>
        <v>['Midfield']</v>
      </c>
      <c r="D164" s="1" t="str">
        <f>VLOOKUP($A164,Players!$A164:$H981,4,FALSE)</f>
        <v>Midfield</v>
      </c>
      <c r="E164" s="1">
        <f>VLOOKUP($A164,Players!$A164:$H981,5,FALSE)</f>
        <v>117300</v>
      </c>
      <c r="F164" s="1">
        <f>VLOOKUP($A164,Players!$A164:$H981,6,FALSE)</f>
        <v>22.557692307692299</v>
      </c>
      <c r="G164" s="1">
        <f>VLOOKUP($A164,Players!$A164:$H981,7,FALSE)</f>
        <v>0</v>
      </c>
      <c r="H164" s="1">
        <f>VLOOKUP($A164,Players!$A164:$H981,8,FALSE)</f>
        <v>22.557692307692299</v>
      </c>
    </row>
    <row r="165" spans="1:8" x14ac:dyDescent="0.15">
      <c r="A165" s="1" t="s">
        <v>239</v>
      </c>
      <c r="B165" s="1" t="str">
        <f>VLOOKUP($A165,Players!$A165:$H982,2,FALSE)</f>
        <v>Carlton</v>
      </c>
      <c r="C165" s="1" t="str">
        <f>VLOOKUP($A165,Players!$A165:$H982,3,FALSE)</f>
        <v>['Midfield']</v>
      </c>
      <c r="D165" s="1" t="str">
        <f>VLOOKUP($A165,Players!$A165:$H982,4,FALSE)</f>
        <v>Midfield</v>
      </c>
      <c r="E165" s="1">
        <f>VLOOKUP($A165,Players!$A165:$H982,5,FALSE)</f>
        <v>501500</v>
      </c>
      <c r="F165" s="1">
        <f>VLOOKUP($A165,Players!$A165:$H982,6,FALSE)</f>
        <v>98.594871794871693</v>
      </c>
      <c r="G165" s="1">
        <f>VLOOKUP($A165,Players!$A165:$H982,7,FALSE)</f>
        <v>92</v>
      </c>
      <c r="H165" s="1">
        <f>VLOOKUP($A165,Players!$A165:$H982,8,FALSE)</f>
        <v>93.648717948717916</v>
      </c>
    </row>
    <row r="166" spans="1:8" x14ac:dyDescent="0.15">
      <c r="A166" s="1" t="s">
        <v>240</v>
      </c>
      <c r="B166" s="1" t="str">
        <f>VLOOKUP($A166,Players!$A166:$H983,2,FALSE)</f>
        <v>Western Bulldogs</v>
      </c>
      <c r="C166" s="1" t="str">
        <f>VLOOKUP($A166,Players!$A166:$H983,3,FALSE)</f>
        <v>['Midfield']</v>
      </c>
      <c r="D166" s="1" t="str">
        <f>VLOOKUP($A166,Players!$A166:$H983,4,FALSE)</f>
        <v>Midfield</v>
      </c>
      <c r="E166" s="1">
        <f>VLOOKUP($A166,Players!$A166:$H983,5,FALSE)</f>
        <v>564600</v>
      </c>
      <c r="F166" s="1">
        <f>VLOOKUP($A166,Players!$A166:$H983,6,FALSE)</f>
        <v>104.871170463472</v>
      </c>
      <c r="G166" s="1">
        <f>VLOOKUP($A166,Players!$A166:$H983,7,FALSE)</f>
        <v>106</v>
      </c>
      <c r="H166" s="1">
        <f>VLOOKUP($A166,Players!$A166:$H983,8,FALSE)</f>
        <v>105.71779261586801</v>
      </c>
    </row>
    <row r="167" spans="1:8" x14ac:dyDescent="0.15">
      <c r="A167" s="1" t="s">
        <v>241</v>
      </c>
      <c r="B167" s="1" t="str">
        <f>VLOOKUP($A167,Players!$A167:$H984,2,FALSE)</f>
        <v>West Coast</v>
      </c>
      <c r="C167" s="1" t="str">
        <f>VLOOKUP($A167,Players!$A167:$H984,3,FALSE)</f>
        <v>['Midfield']</v>
      </c>
      <c r="D167" s="1" t="str">
        <f>VLOOKUP($A167,Players!$A167:$H984,4,FALSE)</f>
        <v>Midfield</v>
      </c>
      <c r="E167" s="1">
        <f>VLOOKUP($A167,Players!$A167:$H984,5,FALSE)</f>
        <v>360500</v>
      </c>
      <c r="F167" s="1">
        <f>VLOOKUP($A167,Players!$A167:$H984,6,FALSE)</f>
        <v>63.157867760122997</v>
      </c>
      <c r="G167" s="1">
        <f>VLOOKUP($A167,Players!$A167:$H984,7,FALSE)</f>
        <v>0</v>
      </c>
      <c r="H167" s="1">
        <f>VLOOKUP($A167,Players!$A167:$H984,8,FALSE)</f>
        <v>63.157867760122997</v>
      </c>
    </row>
    <row r="168" spans="1:8" x14ac:dyDescent="0.15">
      <c r="A168" s="1" t="s">
        <v>242</v>
      </c>
      <c r="B168" s="1" t="str">
        <f>VLOOKUP($A168,Players!$A168:$H985,2,FALSE)</f>
        <v>Port Adelaide</v>
      </c>
      <c r="C168" s="1" t="str">
        <f>VLOOKUP($A168,Players!$A168:$H985,3,FALSE)</f>
        <v>['Defender', 'Midfield']</v>
      </c>
      <c r="D168" s="1" t="str">
        <f>VLOOKUP($A168,Players!$A168:$H985,4,FALSE)</f>
        <v>Defender, Midfield</v>
      </c>
      <c r="E168" s="1">
        <f>VLOOKUP($A168,Players!$A168:$H985,5,FALSE)</f>
        <v>102400</v>
      </c>
      <c r="F168" s="1">
        <f>VLOOKUP($A168,Players!$A168:$H985,6,FALSE)</f>
        <v>19.692307692307601</v>
      </c>
      <c r="G168" s="1">
        <f>VLOOKUP($A168,Players!$A168:$H985,7,FALSE)</f>
        <v>0</v>
      </c>
      <c r="H168" s="1">
        <f>VLOOKUP($A168,Players!$A168:$H985,8,FALSE)</f>
        <v>19.692307692307601</v>
      </c>
    </row>
    <row r="169" spans="1:8" x14ac:dyDescent="0.15">
      <c r="A169" s="1" t="s">
        <v>243</v>
      </c>
      <c r="B169" s="1" t="str">
        <f>VLOOKUP($A169,Players!$A169:$H986,2,FALSE)</f>
        <v>Hawthorn</v>
      </c>
      <c r="C169" s="1" t="str">
        <f>VLOOKUP($A169,Players!$A169:$H986,3,FALSE)</f>
        <v>['Midfield', 'Forward']</v>
      </c>
      <c r="D169" s="1" t="str">
        <f>VLOOKUP($A169,Players!$A169:$H986,4,FALSE)</f>
        <v>Midfield, Forward</v>
      </c>
      <c r="E169" s="1">
        <f>VLOOKUP($A169,Players!$A169:$H986,5,FALSE)</f>
        <v>117300</v>
      </c>
      <c r="F169" s="1">
        <f>VLOOKUP($A169,Players!$A169:$H986,6,FALSE)</f>
        <v>58.3333333333333</v>
      </c>
      <c r="G169" s="1">
        <f>VLOOKUP($A169,Players!$A169:$H986,7,FALSE)</f>
        <v>0</v>
      </c>
      <c r="H169" s="1">
        <f>VLOOKUP($A169,Players!$A169:$H986,8,FALSE)</f>
        <v>58.3333333333333</v>
      </c>
    </row>
    <row r="170" spans="1:8" x14ac:dyDescent="0.15">
      <c r="A170" s="1" t="s">
        <v>35</v>
      </c>
      <c r="B170" s="1" t="str">
        <f>VLOOKUP($A170,Players!$A170:$H987,2,FALSE)</f>
        <v>Adelaide</v>
      </c>
      <c r="C170" s="1" t="str">
        <f>VLOOKUP($A170,Players!$A170:$H987,3,FALSE)</f>
        <v>['Midfield']</v>
      </c>
      <c r="D170" s="1" t="str">
        <f>VLOOKUP($A170,Players!$A170:$H987,4,FALSE)</f>
        <v>Midfield</v>
      </c>
      <c r="E170" s="1">
        <f>VLOOKUP($A170,Players!$A170:$H987,5,FALSE)</f>
        <v>551300</v>
      </c>
      <c r="F170" s="1">
        <f>VLOOKUP($A170,Players!$A170:$H987,6,FALSE)</f>
        <v>97.591489361702102</v>
      </c>
      <c r="G170" s="1">
        <f>VLOOKUP($A170,Players!$A170:$H987,7,FALSE)</f>
        <v>113</v>
      </c>
      <c r="H170" s="1">
        <f>VLOOKUP($A170,Players!$A170:$H987,8,FALSE)</f>
        <v>109.14787234042552</v>
      </c>
    </row>
    <row r="171" spans="1:8" x14ac:dyDescent="0.15">
      <c r="A171" s="1" t="s">
        <v>244</v>
      </c>
      <c r="B171" s="1" t="str">
        <f>VLOOKUP($A171,Players!$A171:$H988,2,FALSE)</f>
        <v>Essendon</v>
      </c>
      <c r="C171" s="1" t="str">
        <f>VLOOKUP($A171,Players!$A171:$H988,3,FALSE)</f>
        <v>['Midfield']</v>
      </c>
      <c r="D171" s="1" t="str">
        <f>VLOOKUP($A171,Players!$A171:$H988,4,FALSE)</f>
        <v>Midfield</v>
      </c>
      <c r="E171" s="1">
        <f>VLOOKUP($A171,Players!$A171:$H988,5,FALSE)</f>
        <v>333300</v>
      </c>
      <c r="F171" s="1">
        <f>VLOOKUP($A171,Players!$A171:$H988,6,FALSE)</f>
        <v>61</v>
      </c>
      <c r="G171" s="1">
        <f>VLOOKUP($A171,Players!$A171:$H988,7,FALSE)</f>
        <v>0</v>
      </c>
      <c r="H171" s="1">
        <f>VLOOKUP($A171,Players!$A171:$H988,8,FALSE)</f>
        <v>61</v>
      </c>
    </row>
    <row r="172" spans="1:8" x14ac:dyDescent="0.15">
      <c r="A172" s="1" t="s">
        <v>245</v>
      </c>
      <c r="B172" s="1" t="str">
        <f>VLOOKUP($A172,Players!$A172:$H989,2,FALSE)</f>
        <v>Carlton</v>
      </c>
      <c r="C172" s="1" t="str">
        <f>VLOOKUP($A172,Players!$A172:$H989,3,FALSE)</f>
        <v>['Midfield', 'Forward']</v>
      </c>
      <c r="D172" s="1" t="str">
        <f>VLOOKUP($A172,Players!$A172:$H989,4,FALSE)</f>
        <v>Midfield, Forward</v>
      </c>
      <c r="E172" s="1">
        <f>VLOOKUP($A172,Players!$A172:$H989,5,FALSE)</f>
        <v>102400</v>
      </c>
      <c r="F172" s="1">
        <f>VLOOKUP($A172,Players!$A172:$H989,6,FALSE)</f>
        <v>19.692307692307601</v>
      </c>
      <c r="G172" s="1">
        <f>VLOOKUP($A172,Players!$A172:$H989,7,FALSE)</f>
        <v>0</v>
      </c>
      <c r="H172" s="1">
        <f>VLOOKUP($A172,Players!$A172:$H989,8,FALSE)</f>
        <v>19.692307692307601</v>
      </c>
    </row>
    <row r="173" spans="1:8" x14ac:dyDescent="0.15">
      <c r="A173" s="1" t="s">
        <v>246</v>
      </c>
      <c r="B173" s="1" t="str">
        <f>VLOOKUP($A173,Players!$A173:$H990,2,FALSE)</f>
        <v>West Coast</v>
      </c>
      <c r="C173" s="1" t="str">
        <f>VLOOKUP($A173,Players!$A173:$H990,3,FALSE)</f>
        <v>['Midfield', 'Forward']</v>
      </c>
      <c r="D173" s="1" t="str">
        <f>VLOOKUP($A173,Players!$A173:$H990,4,FALSE)</f>
        <v>Midfield, Forward</v>
      </c>
      <c r="E173" s="1">
        <f>VLOOKUP($A173,Players!$A173:$H990,5,FALSE)</f>
        <v>123900</v>
      </c>
      <c r="F173" s="1">
        <f>VLOOKUP($A173,Players!$A173:$H990,6,FALSE)</f>
        <v>23.826923076922998</v>
      </c>
      <c r="G173" s="1">
        <f>VLOOKUP($A173,Players!$A173:$H990,7,FALSE)</f>
        <v>0</v>
      </c>
      <c r="H173" s="1">
        <f>VLOOKUP($A173,Players!$A173:$H990,8,FALSE)</f>
        <v>23.826923076922998</v>
      </c>
    </row>
    <row r="174" spans="1:8" x14ac:dyDescent="0.15">
      <c r="A174" s="1" t="s">
        <v>247</v>
      </c>
      <c r="B174" s="1" t="str">
        <f>VLOOKUP($A174,Players!$A174:$H991,2,FALSE)</f>
        <v>Carlton</v>
      </c>
      <c r="C174" s="1" t="str">
        <f>VLOOKUP($A174,Players!$A174:$H991,3,FALSE)</f>
        <v>['Midfield']</v>
      </c>
      <c r="D174" s="1" t="str">
        <f>VLOOKUP($A174,Players!$A174:$H991,4,FALSE)</f>
        <v>Midfield</v>
      </c>
      <c r="E174" s="1">
        <f>VLOOKUP($A174,Players!$A174:$H991,5,FALSE)</f>
        <v>350600</v>
      </c>
      <c r="F174" s="1">
        <f>VLOOKUP($A174,Players!$A174:$H991,6,FALSE)</f>
        <v>62.804270462633397</v>
      </c>
      <c r="G174" s="1">
        <f>VLOOKUP($A174,Players!$A174:$H991,7,FALSE)</f>
        <v>0</v>
      </c>
      <c r="H174" s="1">
        <f>VLOOKUP($A174,Players!$A174:$H991,8,FALSE)</f>
        <v>62.804270462633397</v>
      </c>
    </row>
    <row r="175" spans="1:8" x14ac:dyDescent="0.15">
      <c r="A175" s="1" t="s">
        <v>248</v>
      </c>
      <c r="B175" s="1" t="str">
        <f>VLOOKUP($A175,Players!$A175:$H992,2,FALSE)</f>
        <v>Sydney</v>
      </c>
      <c r="C175" s="1" t="str">
        <f>VLOOKUP($A175,Players!$A175:$H992,3,FALSE)</f>
        <v>['Midfield', 'Forward']</v>
      </c>
      <c r="D175" s="1" t="str">
        <f>VLOOKUP($A175,Players!$A175:$H992,4,FALSE)</f>
        <v>Midfield, Forward</v>
      </c>
      <c r="E175" s="1">
        <f>VLOOKUP($A175,Players!$A175:$H992,5,FALSE)</f>
        <v>123900</v>
      </c>
      <c r="F175" s="1">
        <f>VLOOKUP($A175,Players!$A175:$H992,6,FALSE)</f>
        <v>23.826923076922998</v>
      </c>
      <c r="G175" s="1">
        <f>VLOOKUP($A175,Players!$A175:$H992,7,FALSE)</f>
        <v>0</v>
      </c>
      <c r="H175" s="1">
        <f>VLOOKUP($A175,Players!$A175:$H992,8,FALSE)</f>
        <v>23.826923076922998</v>
      </c>
    </row>
    <row r="176" spans="1:8" x14ac:dyDescent="0.15">
      <c r="A176" s="1" t="s">
        <v>51</v>
      </c>
      <c r="B176" s="1" t="str">
        <f>VLOOKUP($A176,Players!$A176:$H993,2,FALSE)</f>
        <v>Carlton</v>
      </c>
      <c r="C176" s="1" t="str">
        <f>VLOOKUP($A176,Players!$A176:$H993,3,FALSE)</f>
        <v>['Midfield']</v>
      </c>
      <c r="D176" s="1" t="str">
        <f>VLOOKUP($A176,Players!$A176:$H993,4,FALSE)</f>
        <v>Midfield</v>
      </c>
      <c r="E176" s="1">
        <f>VLOOKUP($A176,Players!$A176:$H993,5,FALSE)</f>
        <v>102400</v>
      </c>
      <c r="F176" s="1">
        <f>VLOOKUP($A176,Players!$A176:$H993,6,FALSE)</f>
        <v>43.995887054879297</v>
      </c>
      <c r="G176" s="1">
        <f>VLOOKUP($A176,Players!$A176:$H993,7,FALSE)</f>
        <v>0</v>
      </c>
      <c r="H176" s="1">
        <f>VLOOKUP($A176,Players!$A176:$H993,8,FALSE)</f>
        <v>43.995887054879297</v>
      </c>
    </row>
    <row r="177" spans="1:8" x14ac:dyDescent="0.15">
      <c r="A177" s="1" t="s">
        <v>249</v>
      </c>
      <c r="B177" s="1" t="str">
        <f>VLOOKUP($A177,Players!$A177:$H994,2,FALSE)</f>
        <v>Fremantle</v>
      </c>
      <c r="C177" s="1" t="str">
        <f>VLOOKUP($A177,Players!$A177:$H994,3,FALSE)</f>
        <v>['Midfield', 'Forward']</v>
      </c>
      <c r="D177" s="1" t="str">
        <f>VLOOKUP($A177,Players!$A177:$H994,4,FALSE)</f>
        <v>Midfield, Forward</v>
      </c>
      <c r="E177" s="1">
        <f>VLOOKUP($A177,Players!$A177:$H994,5,FALSE)</f>
        <v>476800</v>
      </c>
      <c r="F177" s="1">
        <f>VLOOKUP($A177,Players!$A177:$H994,6,FALSE)</f>
        <v>83.592020592020503</v>
      </c>
      <c r="G177" s="1">
        <f>VLOOKUP($A177,Players!$A177:$H994,7,FALSE)</f>
        <v>90</v>
      </c>
      <c r="H177" s="1">
        <f>VLOOKUP($A177,Players!$A177:$H994,8,FALSE)</f>
        <v>88.398005148005126</v>
      </c>
    </row>
    <row r="178" spans="1:8" x14ac:dyDescent="0.15">
      <c r="A178" s="1" t="s">
        <v>250</v>
      </c>
      <c r="B178" s="1" t="str">
        <f>VLOOKUP($A178,Players!$A178:$H995,2,FALSE)</f>
        <v>Brisbane</v>
      </c>
      <c r="C178" s="1" t="str">
        <f>VLOOKUP($A178,Players!$A178:$H995,3,FALSE)</f>
        <v>['Midfield', 'Forward']</v>
      </c>
      <c r="D178" s="1" t="str">
        <f>VLOOKUP($A178,Players!$A178:$H995,4,FALSE)</f>
        <v>Midfield, Forward</v>
      </c>
      <c r="E178" s="1">
        <f>VLOOKUP($A178,Players!$A178:$H995,5,FALSE)</f>
        <v>496600</v>
      </c>
      <c r="F178" s="1">
        <f>VLOOKUP($A178,Players!$A178:$H995,6,FALSE)</f>
        <v>88.068554396423195</v>
      </c>
      <c r="G178" s="1">
        <f>VLOOKUP($A178,Players!$A178:$H995,7,FALSE)</f>
        <v>82</v>
      </c>
      <c r="H178" s="1">
        <f>VLOOKUP($A178,Players!$A178:$H995,8,FALSE)</f>
        <v>83.517138599105806</v>
      </c>
    </row>
    <row r="179" spans="1:8" x14ac:dyDescent="0.15">
      <c r="A179" s="1" t="s">
        <v>251</v>
      </c>
      <c r="B179" s="1" t="str">
        <f>VLOOKUP($A179,Players!$A179:$H996,2,FALSE)</f>
        <v>Geelong</v>
      </c>
      <c r="C179" s="1" t="str">
        <f>VLOOKUP($A179,Players!$A179:$H996,3,FALSE)</f>
        <v>['Midfield']</v>
      </c>
      <c r="D179" s="1" t="str">
        <f>VLOOKUP($A179,Players!$A179:$H996,4,FALSE)</f>
        <v>Midfield</v>
      </c>
      <c r="E179" s="1">
        <f>VLOOKUP($A179,Players!$A179:$H996,5,FALSE)</f>
        <v>576500</v>
      </c>
      <c r="F179" s="1">
        <f>VLOOKUP($A179,Players!$A179:$H996,6,FALSE)</f>
        <v>101.900885702235</v>
      </c>
      <c r="G179" s="1">
        <f>VLOOKUP($A179,Players!$A179:$H996,7,FALSE)</f>
        <v>106</v>
      </c>
      <c r="H179" s="1">
        <f>VLOOKUP($A179,Players!$A179:$H996,8,FALSE)</f>
        <v>104.97522142555874</v>
      </c>
    </row>
    <row r="180" spans="1:8" x14ac:dyDescent="0.15">
      <c r="A180" s="1" t="s">
        <v>252</v>
      </c>
      <c r="B180" s="1" t="str">
        <f>VLOOKUP($A180,Players!$A180:$H997,2,FALSE)</f>
        <v>Western Bulldogs</v>
      </c>
      <c r="C180" s="1" t="str">
        <f>VLOOKUP($A180,Players!$A180:$H997,3,FALSE)</f>
        <v>['Midfield', 'Forward']</v>
      </c>
      <c r="D180" s="1" t="str">
        <f>VLOOKUP($A180,Players!$A180:$H997,4,FALSE)</f>
        <v>Midfield, Forward</v>
      </c>
      <c r="E180" s="1">
        <f>VLOOKUP($A180,Players!$A180:$H997,5,FALSE)</f>
        <v>498800</v>
      </c>
      <c r="F180" s="1">
        <f>VLOOKUP($A180,Players!$A180:$H997,6,FALSE)</f>
        <v>90.537074148296597</v>
      </c>
      <c r="G180" s="1">
        <f>VLOOKUP($A180,Players!$A180:$H997,7,FALSE)</f>
        <v>98</v>
      </c>
      <c r="H180" s="1">
        <f>VLOOKUP($A180,Players!$A180:$H997,8,FALSE)</f>
        <v>96.134268537074149</v>
      </c>
    </row>
    <row r="181" spans="1:8" x14ac:dyDescent="0.15">
      <c r="A181" s="1" t="s">
        <v>33</v>
      </c>
      <c r="B181" s="1" t="str">
        <f>VLOOKUP($A181,Players!$A181:$H998,2,FALSE)</f>
        <v>Fremantle</v>
      </c>
      <c r="C181" s="1" t="str">
        <f>VLOOKUP($A181,Players!$A181:$H998,3,FALSE)</f>
        <v>['Midfield']</v>
      </c>
      <c r="D181" s="1" t="str">
        <f>VLOOKUP($A181,Players!$A181:$H998,4,FALSE)</f>
        <v>Midfield</v>
      </c>
      <c r="E181" s="1">
        <f>VLOOKUP($A181,Players!$A181:$H998,5,FALSE)</f>
        <v>618100</v>
      </c>
      <c r="F181" s="1">
        <f>VLOOKUP($A181,Players!$A181:$H998,6,FALSE)</f>
        <v>112.544959128065</v>
      </c>
      <c r="G181" s="1">
        <f>VLOOKUP($A181,Players!$A181:$H998,7,FALSE)</f>
        <v>120</v>
      </c>
      <c r="H181" s="1">
        <f>VLOOKUP($A181,Players!$A181:$H998,8,FALSE)</f>
        <v>118.13623978201625</v>
      </c>
    </row>
    <row r="182" spans="1:8" x14ac:dyDescent="0.15">
      <c r="A182" s="1" t="s">
        <v>253</v>
      </c>
      <c r="B182" s="1" t="str">
        <f>VLOOKUP($A182,Players!$A182:$H999,2,FALSE)</f>
        <v>Melbourne</v>
      </c>
      <c r="C182" s="1" t="str">
        <f>VLOOKUP($A182,Players!$A182:$H999,3,FALSE)</f>
        <v>['Midfield']</v>
      </c>
      <c r="D182" s="1" t="str">
        <f>VLOOKUP($A182,Players!$A182:$H999,4,FALSE)</f>
        <v>Midfield</v>
      </c>
      <c r="E182" s="1">
        <f>VLOOKUP($A182,Players!$A182:$H999,5,FALSE)</f>
        <v>459200</v>
      </c>
      <c r="F182" s="1">
        <f>VLOOKUP($A182,Players!$A182:$H999,6,FALSE)</f>
        <v>92.032051282051199</v>
      </c>
      <c r="G182" s="1">
        <f>VLOOKUP($A182,Players!$A182:$H999,7,FALSE)</f>
        <v>93</v>
      </c>
      <c r="H182" s="1">
        <f>VLOOKUP($A182,Players!$A182:$H999,8,FALSE)</f>
        <v>92.758012820512803</v>
      </c>
    </row>
    <row r="183" spans="1:8" x14ac:dyDescent="0.15">
      <c r="A183" s="1" t="s">
        <v>254</v>
      </c>
      <c r="B183" s="1" t="str">
        <f>VLOOKUP($A183,Players!$A183:$H1000,2,FALSE)</f>
        <v>GWS</v>
      </c>
      <c r="C183" s="1" t="str">
        <f>VLOOKUP($A183,Players!$A183:$H1000,3,FALSE)</f>
        <v>['Midfield']</v>
      </c>
      <c r="D183" s="1" t="str">
        <f>VLOOKUP($A183,Players!$A183:$H1000,4,FALSE)</f>
        <v>Midfield</v>
      </c>
      <c r="E183" s="1">
        <f>VLOOKUP($A183,Players!$A183:$H1000,5,FALSE)</f>
        <v>130300</v>
      </c>
      <c r="F183" s="1">
        <f>VLOOKUP($A183,Players!$A183:$H1000,6,FALSE)</f>
        <v>23.999999999999901</v>
      </c>
      <c r="G183" s="1">
        <f>VLOOKUP($A183,Players!$A183:$H1000,7,FALSE)</f>
        <v>0</v>
      </c>
      <c r="H183" s="1">
        <f>VLOOKUP($A183,Players!$A183:$H1000,8,FALSE)</f>
        <v>23.999999999999901</v>
      </c>
    </row>
    <row r="184" spans="1:8" x14ac:dyDescent="0.15">
      <c r="A184" s="1" t="s">
        <v>255</v>
      </c>
      <c r="B184" s="1" t="str">
        <f>VLOOKUP($A184,Players!$A184:$H1001,2,FALSE)</f>
        <v>St Kilda</v>
      </c>
      <c r="C184" s="1" t="str">
        <f>VLOOKUP($A184,Players!$A184:$H1001,3,FALSE)</f>
        <v>['Midfield']</v>
      </c>
      <c r="D184" s="1" t="str">
        <f>VLOOKUP($A184,Players!$A184:$H1001,4,FALSE)</f>
        <v>Midfield</v>
      </c>
      <c r="E184" s="1">
        <f>VLOOKUP($A184,Players!$A184:$H1001,5,FALSE)</f>
        <v>117300</v>
      </c>
      <c r="F184" s="1">
        <f>VLOOKUP($A184,Players!$A184:$H1001,6,FALSE)</f>
        <v>49.409528170044197</v>
      </c>
      <c r="G184" s="1">
        <f>VLOOKUP($A184,Players!$A184:$H1001,7,FALSE)</f>
        <v>0</v>
      </c>
      <c r="H184" s="1">
        <f>VLOOKUP($A184,Players!$A184:$H1001,8,FALSE)</f>
        <v>49.409528170044197</v>
      </c>
    </row>
    <row r="185" spans="1:8" x14ac:dyDescent="0.15">
      <c r="A185" s="1" t="s">
        <v>256</v>
      </c>
      <c r="B185" s="1" t="str">
        <f>VLOOKUP($A185,Players!$A185:$H1002,2,FALSE)</f>
        <v>Brisbane</v>
      </c>
      <c r="C185" s="1" t="str">
        <f>VLOOKUP($A185,Players!$A185:$H1002,3,FALSE)</f>
        <v>['Defender', 'Midfield']</v>
      </c>
      <c r="D185" s="1" t="str">
        <f>VLOOKUP($A185,Players!$A185:$H1002,4,FALSE)</f>
        <v>Defender, Midfield</v>
      </c>
      <c r="E185" s="1">
        <f>VLOOKUP($A185,Players!$A185:$H1002,5,FALSE)</f>
        <v>117300</v>
      </c>
      <c r="F185" s="1">
        <f>VLOOKUP($A185,Players!$A185:$H1002,6,FALSE)</f>
        <v>22.557692307692299</v>
      </c>
      <c r="G185" s="1">
        <f>VLOOKUP($A185,Players!$A185:$H1002,7,FALSE)</f>
        <v>0</v>
      </c>
      <c r="H185" s="1">
        <f>VLOOKUP($A185,Players!$A185:$H1002,8,FALSE)</f>
        <v>22.557692307692299</v>
      </c>
    </row>
    <row r="186" spans="1:8" x14ac:dyDescent="0.15">
      <c r="A186" s="1" t="s">
        <v>257</v>
      </c>
      <c r="B186" s="1" t="str">
        <f>VLOOKUP($A186,Players!$A186:$H1003,2,FALSE)</f>
        <v>Sydney</v>
      </c>
      <c r="C186" s="1" t="str">
        <f>VLOOKUP($A186,Players!$A186:$H1003,3,FALSE)</f>
        <v>['Midfield']</v>
      </c>
      <c r="D186" s="1" t="str">
        <f>VLOOKUP($A186,Players!$A186:$H1003,4,FALSE)</f>
        <v>Midfield</v>
      </c>
      <c r="E186" s="1">
        <f>VLOOKUP($A186,Players!$A186:$H1003,5,FALSE)</f>
        <v>359300</v>
      </c>
      <c r="F186" s="1">
        <f>VLOOKUP($A186,Players!$A186:$H1003,6,FALSE)</f>
        <v>60.200836820083602</v>
      </c>
      <c r="G186" s="1">
        <f>VLOOKUP($A186,Players!$A186:$H1003,7,FALSE)</f>
        <v>0</v>
      </c>
      <c r="H186" s="1">
        <f>VLOOKUP($A186,Players!$A186:$H1003,8,FALSE)</f>
        <v>60.200836820083602</v>
      </c>
    </row>
    <row r="187" spans="1:8" x14ac:dyDescent="0.15">
      <c r="A187" s="1" t="s">
        <v>258</v>
      </c>
      <c r="B187" s="1" t="str">
        <f>VLOOKUP($A187,Players!$A187:$H1004,2,FALSE)</f>
        <v>Port Adelaide</v>
      </c>
      <c r="C187" s="1" t="str">
        <f>VLOOKUP($A187,Players!$A187:$H1004,3,FALSE)</f>
        <v>['Midfield']</v>
      </c>
      <c r="D187" s="1" t="str">
        <f>VLOOKUP($A187,Players!$A187:$H1004,4,FALSE)</f>
        <v>Midfield</v>
      </c>
      <c r="E187" s="1">
        <f>VLOOKUP($A187,Players!$A187:$H1004,5,FALSE)</f>
        <v>528300</v>
      </c>
      <c r="F187" s="1">
        <f>VLOOKUP($A187,Players!$A187:$H1004,6,FALSE)</f>
        <v>97.548693586698306</v>
      </c>
      <c r="G187" s="1">
        <f>VLOOKUP($A187,Players!$A187:$H1004,7,FALSE)</f>
        <v>102</v>
      </c>
      <c r="H187" s="1">
        <f>VLOOKUP($A187,Players!$A187:$H1004,8,FALSE)</f>
        <v>100.88717339667457</v>
      </c>
    </row>
    <row r="188" spans="1:8" x14ac:dyDescent="0.15">
      <c r="A188" s="1" t="s">
        <v>259</v>
      </c>
      <c r="B188" s="1" t="str">
        <f>VLOOKUP($A188,Players!$A188:$H1005,2,FALSE)</f>
        <v>Geelong</v>
      </c>
      <c r="C188" s="1" t="str">
        <f>VLOOKUP($A188,Players!$A188:$H1005,3,FALSE)</f>
        <v>['Midfield']</v>
      </c>
      <c r="D188" s="1" t="str">
        <f>VLOOKUP($A188,Players!$A188:$H1005,4,FALSE)</f>
        <v>Midfield</v>
      </c>
      <c r="E188" s="1">
        <f>VLOOKUP($A188,Players!$A188:$H1005,5,FALSE)</f>
        <v>117300</v>
      </c>
      <c r="F188" s="1">
        <f>VLOOKUP($A188,Players!$A188:$H1005,6,FALSE)</f>
        <v>22.557692307692299</v>
      </c>
      <c r="G188" s="1">
        <f>VLOOKUP($A188,Players!$A188:$H1005,7,FALSE)</f>
        <v>0</v>
      </c>
      <c r="H188" s="1">
        <f>VLOOKUP($A188,Players!$A188:$H1005,8,FALSE)</f>
        <v>22.557692307692299</v>
      </c>
    </row>
    <row r="189" spans="1:8" x14ac:dyDescent="0.15">
      <c r="A189" s="1" t="s">
        <v>260</v>
      </c>
      <c r="B189" s="1" t="str">
        <f>VLOOKUP($A189,Players!$A189:$H1006,2,FALSE)</f>
        <v>Melbourne</v>
      </c>
      <c r="C189" s="1" t="str">
        <f>VLOOKUP($A189,Players!$A189:$H1006,3,FALSE)</f>
        <v>['Midfield']</v>
      </c>
      <c r="D189" s="1" t="str">
        <f>VLOOKUP($A189,Players!$A189:$H1006,4,FALSE)</f>
        <v>Midfield</v>
      </c>
      <c r="E189" s="1">
        <f>VLOOKUP($A189,Players!$A189:$H1006,5,FALSE)</f>
        <v>123900</v>
      </c>
      <c r="F189" s="1">
        <f>VLOOKUP($A189,Players!$A189:$H1006,6,FALSE)</f>
        <v>23.826923076922998</v>
      </c>
      <c r="G189" s="1">
        <f>VLOOKUP($A189,Players!$A189:$H1006,7,FALSE)</f>
        <v>0</v>
      </c>
      <c r="H189" s="1">
        <f>VLOOKUP($A189,Players!$A189:$H1006,8,FALSE)</f>
        <v>23.826923076922998</v>
      </c>
    </row>
    <row r="190" spans="1:8" x14ac:dyDescent="0.15">
      <c r="A190" s="1" t="s">
        <v>261</v>
      </c>
      <c r="B190" s="1" t="str">
        <f>VLOOKUP($A190,Players!$A190:$H1007,2,FALSE)</f>
        <v>Carlton</v>
      </c>
      <c r="C190" s="1" t="str">
        <f>VLOOKUP($A190,Players!$A190:$H1007,3,FALSE)</f>
        <v>['Midfield', 'Forward']</v>
      </c>
      <c r="D190" s="1" t="str">
        <f>VLOOKUP($A190,Players!$A190:$H1007,4,FALSE)</f>
        <v>Midfield, Forward</v>
      </c>
      <c r="E190" s="1">
        <f>VLOOKUP($A190,Players!$A190:$H1007,5,FALSE)</f>
        <v>323500</v>
      </c>
      <c r="F190" s="1">
        <f>VLOOKUP($A190,Players!$A190:$H1007,6,FALSE)</f>
        <v>59</v>
      </c>
      <c r="G190" s="1">
        <f>VLOOKUP($A190,Players!$A190:$H1007,7,FALSE)</f>
        <v>0</v>
      </c>
      <c r="H190" s="1">
        <f>VLOOKUP($A190,Players!$A190:$H1007,8,FALSE)</f>
        <v>59</v>
      </c>
    </row>
    <row r="191" spans="1:8" x14ac:dyDescent="0.15">
      <c r="A191" s="1" t="s">
        <v>29</v>
      </c>
      <c r="B191" s="1" t="str">
        <f>VLOOKUP($A191,Players!$A191:$H1008,2,FALSE)</f>
        <v>Carlton</v>
      </c>
      <c r="C191" s="1" t="str">
        <f>VLOOKUP($A191,Players!$A191:$H1008,3,FALSE)</f>
        <v>['Midfield']</v>
      </c>
      <c r="D191" s="1" t="str">
        <f>VLOOKUP($A191,Players!$A191:$H1008,4,FALSE)</f>
        <v>Midfield</v>
      </c>
      <c r="E191" s="1">
        <f>VLOOKUP($A191,Players!$A191:$H1008,5,FALSE)</f>
        <v>648200</v>
      </c>
      <c r="F191" s="1">
        <f>VLOOKUP($A191,Players!$A191:$H1008,6,FALSE)</f>
        <v>107.380275804429</v>
      </c>
      <c r="G191" s="1">
        <f>VLOOKUP($A191,Players!$A191:$H1008,7,FALSE)</f>
        <v>122</v>
      </c>
      <c r="H191" s="1">
        <f>VLOOKUP($A191,Players!$A191:$H1008,8,FALSE)</f>
        <v>118.34506895110725</v>
      </c>
    </row>
    <row r="192" spans="1:8" x14ac:dyDescent="0.15">
      <c r="A192" s="1" t="s">
        <v>62</v>
      </c>
      <c r="B192" s="1" t="str">
        <f>VLOOKUP($A192,Players!$A192:$H1009,2,FALSE)</f>
        <v>Geelong</v>
      </c>
      <c r="C192" s="1" t="str">
        <f>VLOOKUP($A192,Players!$A192:$H1009,3,FALSE)</f>
        <v>['Midfield', 'Forward']</v>
      </c>
      <c r="D192" s="1" t="str">
        <f>VLOOKUP($A192,Players!$A192:$H1009,4,FALSE)</f>
        <v>Midfield, Forward</v>
      </c>
      <c r="E192" s="1">
        <f>VLOOKUP($A192,Players!$A192:$H1009,5,FALSE)</f>
        <v>660500</v>
      </c>
      <c r="F192" s="1">
        <f>VLOOKUP($A192,Players!$A192:$H1009,6,FALSE)</f>
        <v>127.260053619302</v>
      </c>
      <c r="G192" s="1">
        <f>VLOOKUP($A192,Players!$A192:$H1009,7,FALSE)</f>
        <v>125</v>
      </c>
      <c r="H192" s="1">
        <f>VLOOKUP($A192,Players!$A192:$H1009,8,FALSE)</f>
        <v>125.56501340482549</v>
      </c>
    </row>
    <row r="193" spans="1:8" x14ac:dyDescent="0.15">
      <c r="A193" s="1" t="s">
        <v>262</v>
      </c>
      <c r="B193" s="1" t="str">
        <f>VLOOKUP($A193,Players!$A193:$H1010,2,FALSE)</f>
        <v>Western Bulldogs</v>
      </c>
      <c r="C193" s="1" t="str">
        <f>VLOOKUP($A193,Players!$A193:$H1010,3,FALSE)</f>
        <v>['Midfield', 'Forward']</v>
      </c>
      <c r="D193" s="1" t="str">
        <f>VLOOKUP($A193,Players!$A193:$H1010,4,FALSE)</f>
        <v>Midfield, Forward</v>
      </c>
      <c r="E193" s="1">
        <f>VLOOKUP($A193,Players!$A193:$H1010,5,FALSE)</f>
        <v>322200</v>
      </c>
      <c r="F193" s="1">
        <f>VLOOKUP($A193,Players!$A193:$H1010,6,FALSE)</f>
        <v>58.7062937062937</v>
      </c>
      <c r="G193" s="1">
        <f>VLOOKUP($A193,Players!$A193:$H1010,7,FALSE)</f>
        <v>0</v>
      </c>
      <c r="H193" s="1">
        <f>VLOOKUP($A193,Players!$A193:$H1010,8,FALSE)</f>
        <v>58.7062937062937</v>
      </c>
    </row>
    <row r="194" spans="1:8" x14ac:dyDescent="0.15">
      <c r="A194" s="1" t="s">
        <v>263</v>
      </c>
      <c r="B194" s="1" t="str">
        <f>VLOOKUP($A194,Players!$A194:$H1011,2,FALSE)</f>
        <v>Adelaide</v>
      </c>
      <c r="C194" s="1" t="str">
        <f>VLOOKUP($A194,Players!$A194:$H1011,3,FALSE)</f>
        <v>['Midfield']</v>
      </c>
      <c r="D194" s="1" t="str">
        <f>VLOOKUP($A194,Players!$A194:$H1011,4,FALSE)</f>
        <v>Midfield</v>
      </c>
      <c r="E194" s="1">
        <f>VLOOKUP($A194,Players!$A194:$H1011,5,FALSE)</f>
        <v>147700</v>
      </c>
      <c r="F194" s="1">
        <f>VLOOKUP($A194,Players!$A194:$H1011,6,FALSE)</f>
        <v>34</v>
      </c>
      <c r="G194" s="1">
        <f>VLOOKUP($A194,Players!$A194:$H1011,7,FALSE)</f>
        <v>0</v>
      </c>
      <c r="H194" s="1">
        <f>VLOOKUP($A194,Players!$A194:$H1011,8,FALSE)</f>
        <v>34</v>
      </c>
    </row>
    <row r="195" spans="1:8" x14ac:dyDescent="0.15">
      <c r="A195" s="1" t="s">
        <v>264</v>
      </c>
      <c r="B195" s="1" t="str">
        <f>VLOOKUP($A195,Players!$A195:$H1012,2,FALSE)</f>
        <v>North Melbourne</v>
      </c>
      <c r="C195" s="1" t="str">
        <f>VLOOKUP($A195,Players!$A195:$H1012,3,FALSE)</f>
        <v>['Midfield']</v>
      </c>
      <c r="D195" s="1" t="str">
        <f>VLOOKUP($A195,Players!$A195:$H1012,4,FALSE)</f>
        <v>Midfield</v>
      </c>
      <c r="E195" s="1">
        <f>VLOOKUP($A195,Players!$A195:$H1012,5,FALSE)</f>
        <v>375100</v>
      </c>
      <c r="F195" s="1">
        <f>VLOOKUP($A195,Players!$A195:$H1012,6,FALSE)</f>
        <v>69</v>
      </c>
      <c r="G195" s="1">
        <f>VLOOKUP($A195,Players!$A195:$H1012,7,FALSE)</f>
        <v>0</v>
      </c>
      <c r="H195" s="1">
        <f>VLOOKUP($A195,Players!$A195:$H1012,8,FALSE)</f>
        <v>69</v>
      </c>
    </row>
    <row r="196" spans="1:8" x14ac:dyDescent="0.15">
      <c r="A196" s="1" t="s">
        <v>265</v>
      </c>
      <c r="B196" s="1" t="str">
        <f>VLOOKUP($A196,Players!$A196:$H1013,2,FALSE)</f>
        <v>Adelaide</v>
      </c>
      <c r="C196" s="1" t="str">
        <f>VLOOKUP($A196,Players!$A196:$H1013,3,FALSE)</f>
        <v>['Midfield']</v>
      </c>
      <c r="D196" s="1" t="str">
        <f>VLOOKUP($A196,Players!$A196:$H1013,4,FALSE)</f>
        <v>Midfield</v>
      </c>
      <c r="E196" s="1">
        <f>VLOOKUP($A196,Players!$A196:$H1013,5,FALSE)</f>
        <v>440000</v>
      </c>
      <c r="F196" s="1">
        <f>VLOOKUP($A196,Players!$A196:$H1013,6,FALSE)</f>
        <v>73.530201342281799</v>
      </c>
      <c r="G196" s="1">
        <f>VLOOKUP($A196,Players!$A196:$H1013,7,FALSE)</f>
        <v>0</v>
      </c>
      <c r="H196" s="1">
        <f>VLOOKUP($A196,Players!$A196:$H1013,8,FALSE)</f>
        <v>73.530201342281799</v>
      </c>
    </row>
    <row r="197" spans="1:8" x14ac:dyDescent="0.15">
      <c r="A197" s="1" t="s">
        <v>266</v>
      </c>
      <c r="B197" s="1" t="str">
        <f>VLOOKUP($A197,Players!$A197:$H1014,2,FALSE)</f>
        <v>North Melbourne</v>
      </c>
      <c r="C197" s="1" t="str">
        <f>VLOOKUP($A197,Players!$A197:$H1014,3,FALSE)</f>
        <v>['Midfield']</v>
      </c>
      <c r="D197" s="1" t="str">
        <f>VLOOKUP($A197,Players!$A197:$H1014,4,FALSE)</f>
        <v>Midfield</v>
      </c>
      <c r="E197" s="1">
        <f>VLOOKUP($A197,Players!$A197:$H1014,5,FALSE)</f>
        <v>102400</v>
      </c>
      <c r="F197" s="1">
        <f>VLOOKUP($A197,Players!$A197:$H1014,6,FALSE)</f>
        <v>19.692307692307601</v>
      </c>
      <c r="G197" s="1">
        <f>VLOOKUP($A197,Players!$A197:$H1014,7,FALSE)</f>
        <v>0</v>
      </c>
      <c r="H197" s="1">
        <f>VLOOKUP($A197,Players!$A197:$H1014,8,FALSE)</f>
        <v>19.692307692307601</v>
      </c>
    </row>
    <row r="198" spans="1:8" x14ac:dyDescent="0.15">
      <c r="A198" s="1" t="s">
        <v>267</v>
      </c>
      <c r="B198" s="1" t="str">
        <f>VLOOKUP($A198,Players!$A198:$H1015,2,FALSE)</f>
        <v>Fremantle</v>
      </c>
      <c r="C198" s="1" t="str">
        <f>VLOOKUP($A198,Players!$A198:$H1015,3,FALSE)</f>
        <v>['Midfield']</v>
      </c>
      <c r="D198" s="1" t="str">
        <f>VLOOKUP($A198,Players!$A198:$H1015,4,FALSE)</f>
        <v>Midfield</v>
      </c>
      <c r="E198" s="1">
        <f>VLOOKUP($A198,Players!$A198:$H1015,5,FALSE)</f>
        <v>392900</v>
      </c>
      <c r="F198" s="1">
        <f>VLOOKUP($A198,Players!$A198:$H1015,6,FALSE)</f>
        <v>68.652173913043498</v>
      </c>
      <c r="G198" s="1">
        <f>VLOOKUP($A198,Players!$A198:$H1015,7,FALSE)</f>
        <v>0</v>
      </c>
      <c r="H198" s="1">
        <f>VLOOKUP($A198,Players!$A198:$H1015,8,FALSE)</f>
        <v>68.652173913043498</v>
      </c>
    </row>
    <row r="199" spans="1:8" x14ac:dyDescent="0.15">
      <c r="A199" s="1" t="s">
        <v>268</v>
      </c>
      <c r="B199" s="1" t="str">
        <f>VLOOKUP($A199,Players!$A199:$H1016,2,FALSE)</f>
        <v>Western Bulldogs</v>
      </c>
      <c r="C199" s="1" t="str">
        <f>VLOOKUP($A199,Players!$A199:$H1016,3,FALSE)</f>
        <v>['Midfield']</v>
      </c>
      <c r="D199" s="1" t="str">
        <f>VLOOKUP($A199,Players!$A199:$H1016,4,FALSE)</f>
        <v>Midfield</v>
      </c>
      <c r="E199" s="1">
        <f>VLOOKUP($A199,Players!$A199:$H1016,5,FALSE)</f>
        <v>117300</v>
      </c>
      <c r="F199" s="1">
        <f>VLOOKUP($A199,Players!$A199:$H1016,6,FALSE)</f>
        <v>22.557692307692299</v>
      </c>
      <c r="G199" s="1">
        <f>VLOOKUP($A199,Players!$A199:$H1016,7,FALSE)</f>
        <v>0</v>
      </c>
      <c r="H199" s="1">
        <f>VLOOKUP($A199,Players!$A199:$H1016,8,FALSE)</f>
        <v>22.557692307692299</v>
      </c>
    </row>
    <row r="200" spans="1:8" x14ac:dyDescent="0.15">
      <c r="A200" s="1" t="s">
        <v>269</v>
      </c>
      <c r="B200" s="1" t="str">
        <f>VLOOKUP($A200,Players!$A200:$H1017,2,FALSE)</f>
        <v>Brisbane</v>
      </c>
      <c r="C200" s="1" t="str">
        <f>VLOOKUP($A200,Players!$A200:$H1017,3,FALSE)</f>
        <v>['Midfield', 'Forward']</v>
      </c>
      <c r="D200" s="1" t="str">
        <f>VLOOKUP($A200,Players!$A200:$H1017,4,FALSE)</f>
        <v>Midfield, Forward</v>
      </c>
      <c r="E200" s="1">
        <f>VLOOKUP($A200,Players!$A200:$H1017,5,FALSE)</f>
        <v>365000</v>
      </c>
      <c r="F200" s="1">
        <f>VLOOKUP($A200,Players!$A200:$H1017,6,FALSE)</f>
        <v>69.493374902572</v>
      </c>
      <c r="G200" s="1">
        <f>VLOOKUP($A200,Players!$A200:$H1017,7,FALSE)</f>
        <v>0</v>
      </c>
      <c r="H200" s="1">
        <f>VLOOKUP($A200,Players!$A200:$H1017,8,FALSE)</f>
        <v>69.493374902572</v>
      </c>
    </row>
    <row r="201" spans="1:8" x14ac:dyDescent="0.15">
      <c r="A201" s="1" t="s">
        <v>270</v>
      </c>
      <c r="B201" s="1" t="str">
        <f>VLOOKUP($A201,Players!$A201:$H1018,2,FALSE)</f>
        <v>Adelaide</v>
      </c>
      <c r="C201" s="1" t="str">
        <f>VLOOKUP($A201,Players!$A201:$H1018,3,FALSE)</f>
        <v>['Midfield', 'Forward']</v>
      </c>
      <c r="D201" s="1" t="str">
        <f>VLOOKUP($A201,Players!$A201:$H1018,4,FALSE)</f>
        <v>Midfield, Forward</v>
      </c>
      <c r="E201" s="1">
        <f>VLOOKUP($A201,Players!$A201:$H1018,5,FALSE)</f>
        <v>399500</v>
      </c>
      <c r="F201" s="1">
        <f>VLOOKUP($A201,Players!$A201:$H1018,6,FALSE)</f>
        <v>79.271952259164493</v>
      </c>
      <c r="G201" s="1">
        <f>VLOOKUP($A201,Players!$A201:$H1018,7,FALSE)</f>
        <v>0</v>
      </c>
      <c r="H201" s="1">
        <f>VLOOKUP($A201,Players!$A201:$H1018,8,FALSE)</f>
        <v>79.271952259164493</v>
      </c>
    </row>
    <row r="202" spans="1:8" x14ac:dyDescent="0.15">
      <c r="A202" s="1" t="s">
        <v>271</v>
      </c>
      <c r="B202" s="1" t="str">
        <f>VLOOKUP($A202,Players!$A202:$H1019,2,FALSE)</f>
        <v>Hawthorn</v>
      </c>
      <c r="C202" s="1" t="str">
        <f>VLOOKUP($A202,Players!$A202:$H1019,3,FALSE)</f>
        <v>['Midfield']</v>
      </c>
      <c r="D202" s="1" t="str">
        <f>VLOOKUP($A202,Players!$A202:$H1019,4,FALSE)</f>
        <v>Midfield</v>
      </c>
      <c r="E202" s="1">
        <f>VLOOKUP($A202,Players!$A202:$H1019,5,FALSE)</f>
        <v>444900</v>
      </c>
      <c r="F202" s="1">
        <f>VLOOKUP($A202,Players!$A202:$H1019,6,FALSE)</f>
        <v>78.614530776992893</v>
      </c>
      <c r="G202" s="1">
        <f>VLOOKUP($A202,Players!$A202:$H1019,7,FALSE)</f>
        <v>0</v>
      </c>
      <c r="H202" s="1">
        <f>VLOOKUP($A202,Players!$A202:$H1019,8,FALSE)</f>
        <v>78.614530776992893</v>
      </c>
    </row>
    <row r="203" spans="1:8" x14ac:dyDescent="0.15">
      <c r="A203" s="1" t="s">
        <v>272</v>
      </c>
      <c r="B203" s="1" t="str">
        <f>VLOOKUP($A203,Players!$A203:$H1020,2,FALSE)</f>
        <v>Richmond</v>
      </c>
      <c r="C203" s="1" t="str">
        <f>VLOOKUP($A203,Players!$A203:$H1020,3,FALSE)</f>
        <v>['Midfield']</v>
      </c>
      <c r="D203" s="1" t="str">
        <f>VLOOKUP($A203,Players!$A203:$H1020,4,FALSE)</f>
        <v>Midfield</v>
      </c>
      <c r="E203" s="1">
        <f>VLOOKUP($A203,Players!$A203:$H1020,5,FALSE)</f>
        <v>121800</v>
      </c>
      <c r="F203" s="1">
        <f>VLOOKUP($A203,Players!$A203:$H1020,6,FALSE)</f>
        <v>38.5</v>
      </c>
      <c r="G203" s="1">
        <f>VLOOKUP($A203,Players!$A203:$H1020,7,FALSE)</f>
        <v>0</v>
      </c>
      <c r="H203" s="1">
        <f>VLOOKUP($A203,Players!$A203:$H1020,8,FALSE)</f>
        <v>38.5</v>
      </c>
    </row>
    <row r="204" spans="1:8" x14ac:dyDescent="0.15">
      <c r="A204" s="1" t="s">
        <v>273</v>
      </c>
      <c r="B204" s="1" t="str">
        <f>VLOOKUP($A204,Players!$A204:$H1021,2,FALSE)</f>
        <v>Adelaide</v>
      </c>
      <c r="C204" s="1" t="str">
        <f>VLOOKUP($A204,Players!$A204:$H1021,3,FALSE)</f>
        <v>['Midfield', 'Forward']</v>
      </c>
      <c r="D204" s="1" t="str">
        <f>VLOOKUP($A204,Players!$A204:$H1021,4,FALSE)</f>
        <v>Midfield, Forward</v>
      </c>
      <c r="E204" s="1">
        <f>VLOOKUP($A204,Players!$A204:$H1021,5,FALSE)</f>
        <v>348800</v>
      </c>
      <c r="F204" s="1">
        <f>VLOOKUP($A204,Players!$A204:$H1021,6,FALSE)</f>
        <v>58.397058823529399</v>
      </c>
      <c r="G204" s="1">
        <f>VLOOKUP($A204,Players!$A204:$H1021,7,FALSE)</f>
        <v>0</v>
      </c>
      <c r="H204" s="1">
        <f>VLOOKUP($A204,Players!$A204:$H1021,8,FALSE)</f>
        <v>58.397058823529399</v>
      </c>
    </row>
    <row r="205" spans="1:8" x14ac:dyDescent="0.15">
      <c r="A205" s="1" t="s">
        <v>274</v>
      </c>
      <c r="B205" s="1" t="str">
        <f>VLOOKUP($A205,Players!$A205:$H1022,2,FALSE)</f>
        <v>Port Adelaide</v>
      </c>
      <c r="C205" s="1" t="str">
        <f>VLOOKUP($A205,Players!$A205:$H1022,3,FALSE)</f>
        <v>['Midfield', 'Forward']</v>
      </c>
      <c r="D205" s="1" t="str">
        <f>VLOOKUP($A205,Players!$A205:$H1022,4,FALSE)</f>
        <v>Midfield, Forward</v>
      </c>
      <c r="E205" s="1">
        <f>VLOOKUP($A205,Players!$A205:$H1022,5,FALSE)</f>
        <v>525500</v>
      </c>
      <c r="F205" s="1">
        <f>VLOOKUP($A205,Players!$A205:$H1022,6,FALSE)</f>
        <v>99.284153005464404</v>
      </c>
      <c r="G205" s="1">
        <f>VLOOKUP($A205,Players!$A205:$H1022,7,FALSE)</f>
        <v>102</v>
      </c>
      <c r="H205" s="1">
        <f>VLOOKUP($A205,Players!$A205:$H1022,8,FALSE)</f>
        <v>101.3210382513661</v>
      </c>
    </row>
    <row r="206" spans="1:8" x14ac:dyDescent="0.15">
      <c r="A206" s="1" t="s">
        <v>275</v>
      </c>
      <c r="B206" s="1" t="str">
        <f>VLOOKUP($A206,Players!$A206:$H1023,2,FALSE)</f>
        <v>Adelaide</v>
      </c>
      <c r="C206" s="1" t="str">
        <f>VLOOKUP($A206,Players!$A206:$H1023,3,FALSE)</f>
        <v>['Midfield']</v>
      </c>
      <c r="D206" s="1" t="str">
        <f>VLOOKUP($A206,Players!$A206:$H1023,4,FALSE)</f>
        <v>Midfield</v>
      </c>
      <c r="E206" s="1">
        <f>VLOOKUP($A206,Players!$A206:$H1023,5,FALSE)</f>
        <v>415800</v>
      </c>
      <c r="F206" s="1">
        <f>VLOOKUP($A206,Players!$A206:$H1023,6,FALSE)</f>
        <v>74.928632846087694</v>
      </c>
      <c r="G206" s="1">
        <f>VLOOKUP($A206,Players!$A206:$H1023,7,FALSE)</f>
        <v>0</v>
      </c>
      <c r="H206" s="1">
        <f>VLOOKUP($A206,Players!$A206:$H1023,8,FALSE)</f>
        <v>74.928632846087694</v>
      </c>
    </row>
    <row r="207" spans="1:8" x14ac:dyDescent="0.15">
      <c r="A207" s="1" t="s">
        <v>276</v>
      </c>
      <c r="B207" s="1" t="str">
        <f>VLOOKUP($A207,Players!$A207:$H1024,2,FALSE)</f>
        <v>Adelaide</v>
      </c>
      <c r="C207" s="1" t="str">
        <f>VLOOKUP($A207,Players!$A207:$H1024,3,FALSE)</f>
        <v>['Midfield']</v>
      </c>
      <c r="D207" s="1" t="str">
        <f>VLOOKUP($A207,Players!$A207:$H1024,4,FALSE)</f>
        <v>Midfield</v>
      </c>
      <c r="E207" s="1">
        <f>VLOOKUP($A207,Players!$A207:$H1024,5,FALSE)</f>
        <v>524300</v>
      </c>
      <c r="F207" s="1">
        <f>VLOOKUP($A207,Players!$A207:$H1024,6,FALSE)</f>
        <v>105.599629286376</v>
      </c>
      <c r="G207" s="1">
        <f>VLOOKUP($A207,Players!$A207:$H1024,7,FALSE)</f>
        <v>107</v>
      </c>
      <c r="H207" s="1">
        <f>VLOOKUP($A207,Players!$A207:$H1024,8,FALSE)</f>
        <v>106.649907321594</v>
      </c>
    </row>
    <row r="208" spans="1:8" x14ac:dyDescent="0.15">
      <c r="A208" s="1" t="s">
        <v>277</v>
      </c>
      <c r="B208" s="1" t="str">
        <f>VLOOKUP($A208,Players!$A208:$H1025,2,FALSE)</f>
        <v>Collingwood</v>
      </c>
      <c r="C208" s="1" t="str">
        <f>VLOOKUP($A208,Players!$A208:$H1025,3,FALSE)</f>
        <v>['Midfield']</v>
      </c>
      <c r="D208" s="1" t="str">
        <f>VLOOKUP($A208,Players!$A208:$H1025,4,FALSE)</f>
        <v>Midfield</v>
      </c>
      <c r="E208" s="1">
        <f>VLOOKUP($A208,Players!$A208:$H1025,5,FALSE)</f>
        <v>166100</v>
      </c>
      <c r="F208" s="1">
        <f>VLOOKUP($A208,Players!$A208:$H1025,6,FALSE)</f>
        <v>75.8</v>
      </c>
      <c r="G208" s="1">
        <f>VLOOKUP($A208,Players!$A208:$H1025,7,FALSE)</f>
        <v>0</v>
      </c>
      <c r="H208" s="1">
        <f>VLOOKUP($A208,Players!$A208:$H1025,8,FALSE)</f>
        <v>75.8</v>
      </c>
    </row>
    <row r="209" spans="1:8" x14ac:dyDescent="0.15">
      <c r="A209" s="1" t="s">
        <v>278</v>
      </c>
      <c r="B209" s="1" t="str">
        <f>VLOOKUP($A209,Players!$A209:$H1026,2,FALSE)</f>
        <v>Brisbane</v>
      </c>
      <c r="C209" s="1" t="str">
        <f>VLOOKUP($A209,Players!$A209:$H1026,3,FALSE)</f>
        <v>['Midfield']</v>
      </c>
      <c r="D209" s="1" t="str">
        <f>VLOOKUP($A209,Players!$A209:$H1026,4,FALSE)</f>
        <v>Midfield</v>
      </c>
      <c r="E209" s="1">
        <f>VLOOKUP($A209,Players!$A209:$H1026,5,FALSE)</f>
        <v>245400</v>
      </c>
      <c r="F209" s="1">
        <f>VLOOKUP($A209,Players!$A209:$H1026,6,FALSE)</f>
        <v>77.548872180451099</v>
      </c>
      <c r="G209" s="1">
        <f>VLOOKUP($A209,Players!$A209:$H1026,7,FALSE)</f>
        <v>0</v>
      </c>
      <c r="H209" s="1">
        <f>VLOOKUP($A209,Players!$A209:$H1026,8,FALSE)</f>
        <v>77.548872180451099</v>
      </c>
    </row>
    <row r="210" spans="1:8" x14ac:dyDescent="0.15">
      <c r="A210" s="1" t="s">
        <v>279</v>
      </c>
      <c r="B210" s="1" t="str">
        <f>VLOOKUP($A210,Players!$A210:$H1027,2,FALSE)</f>
        <v>Western Bulldogs</v>
      </c>
      <c r="C210" s="1" t="str">
        <f>VLOOKUP($A210,Players!$A210:$H1027,3,FALSE)</f>
        <v>['Midfield']</v>
      </c>
      <c r="D210" s="1" t="str">
        <f>VLOOKUP($A210,Players!$A210:$H1027,4,FALSE)</f>
        <v>Midfield</v>
      </c>
      <c r="E210" s="1">
        <f>VLOOKUP($A210,Players!$A210:$H1027,5,FALSE)</f>
        <v>386000</v>
      </c>
      <c r="F210" s="1">
        <f>VLOOKUP($A210,Players!$A210:$H1027,6,FALSE)</f>
        <v>66.807909604519693</v>
      </c>
      <c r="G210" s="1">
        <f>VLOOKUP($A210,Players!$A210:$H1027,7,FALSE)</f>
        <v>0</v>
      </c>
      <c r="H210" s="1">
        <f>VLOOKUP($A210,Players!$A210:$H1027,8,FALSE)</f>
        <v>66.807909604519693</v>
      </c>
    </row>
    <row r="211" spans="1:8" x14ac:dyDescent="0.15">
      <c r="A211" s="1" t="s">
        <v>280</v>
      </c>
      <c r="B211" s="1" t="str">
        <f>VLOOKUP($A211,Players!$A211:$H1028,2,FALSE)</f>
        <v>Geelong</v>
      </c>
      <c r="C211" s="1" t="str">
        <f>VLOOKUP($A211,Players!$A211:$H1028,3,FALSE)</f>
        <v>['Midfield', 'Forward']</v>
      </c>
      <c r="D211" s="1" t="str">
        <f>VLOOKUP($A211,Players!$A211:$H1028,4,FALSE)</f>
        <v>Midfield, Forward</v>
      </c>
      <c r="E211" s="1">
        <f>VLOOKUP($A211,Players!$A211:$H1028,5,FALSE)</f>
        <v>543100</v>
      </c>
      <c r="F211" s="1">
        <f>VLOOKUP($A211,Players!$A211:$H1028,6,FALSE)</f>
        <v>99.901926444833606</v>
      </c>
      <c r="G211" s="1">
        <f>VLOOKUP($A211,Players!$A211:$H1028,7,FALSE)</f>
        <v>100</v>
      </c>
      <c r="H211" s="1">
        <f>VLOOKUP($A211,Players!$A211:$H1028,8,FALSE)</f>
        <v>99.975481611208409</v>
      </c>
    </row>
    <row r="212" spans="1:8" x14ac:dyDescent="0.15">
      <c r="A212" s="1" t="s">
        <v>281</v>
      </c>
      <c r="B212" s="1" t="str">
        <f>VLOOKUP($A212,Players!$A212:$H1029,2,FALSE)</f>
        <v>Port Adelaide</v>
      </c>
      <c r="C212" s="1" t="str">
        <f>VLOOKUP($A212,Players!$A212:$H1029,3,FALSE)</f>
        <v>['Midfield']</v>
      </c>
      <c r="D212" s="1" t="str">
        <f>VLOOKUP($A212,Players!$A212:$H1029,4,FALSE)</f>
        <v>Midfield</v>
      </c>
      <c r="E212" s="1">
        <f>VLOOKUP($A212,Players!$A212:$H1029,5,FALSE)</f>
        <v>425800</v>
      </c>
      <c r="F212" s="1">
        <f>VLOOKUP($A212,Players!$A212:$H1029,6,FALSE)</f>
        <v>70.516363636363593</v>
      </c>
      <c r="G212" s="1">
        <f>VLOOKUP($A212,Players!$A212:$H1029,7,FALSE)</f>
        <v>0</v>
      </c>
      <c r="H212" s="1">
        <f>VLOOKUP($A212,Players!$A212:$H1029,8,FALSE)</f>
        <v>70.516363636363593</v>
      </c>
    </row>
    <row r="213" spans="1:8" x14ac:dyDescent="0.15">
      <c r="A213" s="1" t="s">
        <v>282</v>
      </c>
      <c r="B213" s="1" t="str">
        <f>VLOOKUP($A213,Players!$A213:$H1030,2,FALSE)</f>
        <v>Geelong</v>
      </c>
      <c r="C213" s="1" t="str">
        <f>VLOOKUP($A213,Players!$A213:$H1030,3,FALSE)</f>
        <v>['Midfield']</v>
      </c>
      <c r="D213" s="1" t="str">
        <f>VLOOKUP($A213,Players!$A213:$H1030,4,FALSE)</f>
        <v>Midfield</v>
      </c>
      <c r="E213" s="1">
        <f>VLOOKUP($A213,Players!$A213:$H1030,5,FALSE)</f>
        <v>152000</v>
      </c>
      <c r="F213" s="1">
        <f>VLOOKUP($A213,Players!$A213:$H1030,6,FALSE)</f>
        <v>39.395348837209298</v>
      </c>
      <c r="G213" s="1">
        <f>VLOOKUP($A213,Players!$A213:$H1030,7,FALSE)</f>
        <v>0</v>
      </c>
      <c r="H213" s="1">
        <f>VLOOKUP($A213,Players!$A213:$H1030,8,FALSE)</f>
        <v>39.395348837209298</v>
      </c>
    </row>
    <row r="214" spans="1:8" x14ac:dyDescent="0.15">
      <c r="A214" s="1" t="s">
        <v>39</v>
      </c>
      <c r="B214" s="1" t="str">
        <f>VLOOKUP($A214,Players!$A214:$H1031,2,FALSE)</f>
        <v>Carlton</v>
      </c>
      <c r="C214" s="1" t="str">
        <f>VLOOKUP($A214,Players!$A214:$H1031,3,FALSE)</f>
        <v>['Midfield']</v>
      </c>
      <c r="D214" s="1" t="str">
        <f>VLOOKUP($A214,Players!$A214:$H1031,4,FALSE)</f>
        <v>Midfield</v>
      </c>
      <c r="E214" s="1">
        <f>VLOOKUP($A214,Players!$A214:$H1031,5,FALSE)</f>
        <v>207300</v>
      </c>
      <c r="F214" s="1">
        <f>VLOOKUP($A214,Players!$A214:$H1031,6,FALSE)</f>
        <v>84.828663785655607</v>
      </c>
      <c r="G214" s="1">
        <f>VLOOKUP($A214,Players!$A214:$H1031,7,FALSE)</f>
        <v>0</v>
      </c>
      <c r="H214" s="1">
        <f>VLOOKUP($A214,Players!$A214:$H1031,8,FALSE)</f>
        <v>84.828663785655607</v>
      </c>
    </row>
    <row r="215" spans="1:8" x14ac:dyDescent="0.15">
      <c r="A215" s="1" t="s">
        <v>283</v>
      </c>
      <c r="B215" s="1" t="str">
        <f>VLOOKUP($A215,Players!$A215:$H1032,2,FALSE)</f>
        <v>Sydney</v>
      </c>
      <c r="C215" s="1" t="str">
        <f>VLOOKUP($A215,Players!$A215:$H1032,3,FALSE)</f>
        <v>['Midfield', 'Forward']</v>
      </c>
      <c r="D215" s="1" t="str">
        <f>VLOOKUP($A215,Players!$A215:$H1032,4,FALSE)</f>
        <v>Midfield, Forward</v>
      </c>
      <c r="E215" s="1">
        <f>VLOOKUP($A215,Players!$A215:$H1032,5,FALSE)</f>
        <v>102400</v>
      </c>
      <c r="F215" s="1">
        <f>VLOOKUP($A215,Players!$A215:$H1032,6,FALSE)</f>
        <v>44.210526315789402</v>
      </c>
      <c r="G215" s="1">
        <f>VLOOKUP($A215,Players!$A215:$H1032,7,FALSE)</f>
        <v>0</v>
      </c>
      <c r="H215" s="1">
        <f>VLOOKUP($A215,Players!$A215:$H1032,8,FALSE)</f>
        <v>44.210526315789402</v>
      </c>
    </row>
    <row r="216" spans="1:8" x14ac:dyDescent="0.15">
      <c r="A216" s="1" t="s">
        <v>284</v>
      </c>
      <c r="B216" s="1" t="str">
        <f>VLOOKUP($A216,Players!$A216:$H1033,2,FALSE)</f>
        <v>Collingwood</v>
      </c>
      <c r="C216" s="1" t="str">
        <f>VLOOKUP($A216,Players!$A216:$H1033,3,FALSE)</f>
        <v>['Midfield']</v>
      </c>
      <c r="D216" s="1" t="str">
        <f>VLOOKUP($A216,Players!$A216:$H1033,4,FALSE)</f>
        <v>Midfield</v>
      </c>
      <c r="E216" s="1">
        <f>VLOOKUP($A216,Players!$A216:$H1033,5,FALSE)</f>
        <v>562000</v>
      </c>
      <c r="F216" s="1">
        <f>VLOOKUP($A216,Players!$A216:$H1033,6,FALSE)</f>
        <v>109.775244299674</v>
      </c>
      <c r="G216" s="1">
        <f>VLOOKUP($A216,Players!$A216:$H1033,7,FALSE)</f>
        <v>106</v>
      </c>
      <c r="H216" s="1">
        <f>VLOOKUP($A216,Players!$A216:$H1033,8,FALSE)</f>
        <v>106.9438110749185</v>
      </c>
    </row>
    <row r="217" spans="1:8" x14ac:dyDescent="0.15">
      <c r="A217" s="1" t="s">
        <v>285</v>
      </c>
      <c r="B217" s="1" t="str">
        <f>VLOOKUP($A217,Players!$A217:$H1034,2,FALSE)</f>
        <v>Geelong</v>
      </c>
      <c r="C217" s="1" t="str">
        <f>VLOOKUP($A217,Players!$A217:$H1034,3,FALSE)</f>
        <v>['Midfield']</v>
      </c>
      <c r="D217" s="1" t="str">
        <f>VLOOKUP($A217,Players!$A217:$H1034,4,FALSE)</f>
        <v>Midfield</v>
      </c>
      <c r="E217" s="1">
        <f>VLOOKUP($A217,Players!$A217:$H1034,5,FALSE)</f>
        <v>382700</v>
      </c>
      <c r="F217" s="1">
        <f>VLOOKUP($A217,Players!$A217:$H1034,6,FALSE)</f>
        <v>74.134566862910006</v>
      </c>
      <c r="G217" s="1">
        <f>VLOOKUP($A217,Players!$A217:$H1034,7,FALSE)</f>
        <v>0</v>
      </c>
      <c r="H217" s="1">
        <f>VLOOKUP($A217,Players!$A217:$H1034,8,FALSE)</f>
        <v>74.134566862910006</v>
      </c>
    </row>
    <row r="218" spans="1:8" x14ac:dyDescent="0.15">
      <c r="A218" s="1" t="s">
        <v>286</v>
      </c>
      <c r="B218" s="1" t="str">
        <f>VLOOKUP($A218,Players!$A218:$H1035,2,FALSE)</f>
        <v>St Kilda</v>
      </c>
      <c r="C218" s="1" t="str">
        <f>VLOOKUP($A218,Players!$A218:$H1035,3,FALSE)</f>
        <v>['Midfield']</v>
      </c>
      <c r="D218" s="1" t="str">
        <f>VLOOKUP($A218,Players!$A218:$H1035,4,FALSE)</f>
        <v>Midfield</v>
      </c>
      <c r="E218" s="1">
        <f>VLOOKUP($A218,Players!$A218:$H1035,5,FALSE)</f>
        <v>558400</v>
      </c>
      <c r="F218" s="1">
        <f>VLOOKUP($A218,Players!$A218:$H1035,6,FALSE)</f>
        <v>96.765869744435307</v>
      </c>
      <c r="G218" s="1">
        <f>VLOOKUP($A218,Players!$A218:$H1035,7,FALSE)</f>
        <v>106</v>
      </c>
      <c r="H218" s="1">
        <f>VLOOKUP($A218,Players!$A218:$H1035,8,FALSE)</f>
        <v>103.69146743610882</v>
      </c>
    </row>
    <row r="219" spans="1:8" x14ac:dyDescent="0.15">
      <c r="A219" s="1" t="s">
        <v>287</v>
      </c>
      <c r="B219" s="1" t="str">
        <f>VLOOKUP($A219,Players!$A219:$H1036,2,FALSE)</f>
        <v>Richmond</v>
      </c>
      <c r="C219" s="1" t="str">
        <f>VLOOKUP($A219,Players!$A219:$H1036,3,FALSE)</f>
        <v>['Midfield', 'Forward']</v>
      </c>
      <c r="D219" s="1" t="str">
        <f>VLOOKUP($A219,Players!$A219:$H1036,4,FALSE)</f>
        <v>Midfield, Forward</v>
      </c>
      <c r="E219" s="1">
        <f>VLOOKUP($A219,Players!$A219:$H1036,5,FALSE)</f>
        <v>470600</v>
      </c>
      <c r="F219" s="1">
        <f>VLOOKUP($A219,Players!$A219:$H1036,6,FALSE)</f>
        <v>81.507152145643701</v>
      </c>
      <c r="G219" s="1">
        <f>VLOOKUP($A219,Players!$A219:$H1036,7,FALSE)</f>
        <v>0</v>
      </c>
      <c r="H219" s="1">
        <f>VLOOKUP($A219,Players!$A219:$H1036,8,FALSE)</f>
        <v>81.507152145643701</v>
      </c>
    </row>
    <row r="220" spans="1:8" x14ac:dyDescent="0.15">
      <c r="A220" s="1" t="s">
        <v>288</v>
      </c>
      <c r="B220" s="1" t="str">
        <f>VLOOKUP($A220,Players!$A220:$H1037,2,FALSE)</f>
        <v>Hawthorn</v>
      </c>
      <c r="C220" s="1" t="str">
        <f>VLOOKUP($A220,Players!$A220:$H1037,3,FALSE)</f>
        <v>['Midfield']</v>
      </c>
      <c r="D220" s="1" t="str">
        <f>VLOOKUP($A220,Players!$A220:$H1037,4,FALSE)</f>
        <v>Midfield</v>
      </c>
      <c r="E220" s="1">
        <f>VLOOKUP($A220,Players!$A220:$H1037,5,FALSE)</f>
        <v>484200</v>
      </c>
      <c r="F220" s="1">
        <f>VLOOKUP($A220,Players!$A220:$H1037,6,FALSE)</f>
        <v>88.727947238252199</v>
      </c>
      <c r="G220" s="1">
        <f>VLOOKUP($A220,Players!$A220:$H1037,7,FALSE)</f>
        <v>90</v>
      </c>
      <c r="H220" s="1">
        <f>VLOOKUP($A220,Players!$A220:$H1037,8,FALSE)</f>
        <v>89.681986809563057</v>
      </c>
    </row>
    <row r="221" spans="1:8" x14ac:dyDescent="0.15">
      <c r="A221" s="1" t="s">
        <v>289</v>
      </c>
      <c r="B221" s="1" t="str">
        <f>VLOOKUP($A221,Players!$A221:$H1038,2,FALSE)</f>
        <v>Richmond</v>
      </c>
      <c r="C221" s="1" t="str">
        <f>VLOOKUP($A221,Players!$A221:$H1038,3,FALSE)</f>
        <v>['Midfield']</v>
      </c>
      <c r="D221" s="1" t="str">
        <f>VLOOKUP($A221,Players!$A221:$H1038,4,FALSE)</f>
        <v>Midfield</v>
      </c>
      <c r="E221" s="1">
        <f>VLOOKUP($A221,Players!$A221:$H1038,5,FALSE)</f>
        <v>432700</v>
      </c>
      <c r="F221" s="1">
        <f>VLOOKUP($A221,Players!$A221:$H1038,6,FALSE)</f>
        <v>86.583657587548601</v>
      </c>
      <c r="G221" s="1">
        <f>VLOOKUP($A221,Players!$A221:$H1038,7,FALSE)</f>
        <v>82</v>
      </c>
      <c r="H221" s="1">
        <f>VLOOKUP($A221,Players!$A221:$H1038,8,FALSE)</f>
        <v>83.14591439688715</v>
      </c>
    </row>
    <row r="222" spans="1:8" x14ac:dyDescent="0.15">
      <c r="A222" s="1" t="s">
        <v>290</v>
      </c>
      <c r="B222" s="1" t="str">
        <f>VLOOKUP($A222,Players!$A222:$H1039,2,FALSE)</f>
        <v>North Melbourne</v>
      </c>
      <c r="C222" s="1" t="str">
        <f>VLOOKUP($A222,Players!$A222:$H1039,3,FALSE)</f>
        <v>['Midfield']</v>
      </c>
      <c r="D222" s="1" t="str">
        <f>VLOOKUP($A222,Players!$A222:$H1039,4,FALSE)</f>
        <v>Midfield</v>
      </c>
      <c r="E222" s="1">
        <f>VLOOKUP($A222,Players!$A222:$H1039,5,FALSE)</f>
        <v>560200</v>
      </c>
      <c r="F222" s="1">
        <f>VLOOKUP($A222,Players!$A222:$H1039,6,FALSE)</f>
        <v>94.840293712712196</v>
      </c>
      <c r="G222" s="1">
        <f>VLOOKUP($A222,Players!$A222:$H1039,7,FALSE)</f>
        <v>103</v>
      </c>
      <c r="H222" s="1">
        <f>VLOOKUP($A222,Players!$A222:$H1039,8,FALSE)</f>
        <v>100.96007342817805</v>
      </c>
    </row>
    <row r="223" spans="1:8" x14ac:dyDescent="0.15">
      <c r="A223" s="1" t="s">
        <v>291</v>
      </c>
      <c r="B223" s="1" t="str">
        <f>VLOOKUP($A223,Players!$A223:$H1040,2,FALSE)</f>
        <v>Collingwood</v>
      </c>
      <c r="C223" s="1" t="str">
        <f>VLOOKUP($A223,Players!$A223:$H1040,3,FALSE)</f>
        <v>['Midfield']</v>
      </c>
      <c r="D223" s="1" t="str">
        <f>VLOOKUP($A223,Players!$A223:$H1040,4,FALSE)</f>
        <v>Midfield</v>
      </c>
      <c r="E223" s="1">
        <f>VLOOKUP($A223,Players!$A223:$H1040,5,FALSE)</f>
        <v>551700</v>
      </c>
      <c r="F223" s="1">
        <f>VLOOKUP($A223,Players!$A223:$H1040,6,FALSE)</f>
        <v>100.66007905138299</v>
      </c>
      <c r="G223" s="1">
        <f>VLOOKUP($A223,Players!$A223:$H1040,7,FALSE)</f>
        <v>100</v>
      </c>
      <c r="H223" s="1">
        <f>VLOOKUP($A223,Players!$A223:$H1040,8,FALSE)</f>
        <v>100.16501976284574</v>
      </c>
    </row>
    <row r="224" spans="1:8" x14ac:dyDescent="0.15">
      <c r="A224" s="1" t="s">
        <v>292</v>
      </c>
      <c r="B224" s="1" t="str">
        <f>VLOOKUP($A224,Players!$A224:$H1041,2,FALSE)</f>
        <v>GWS</v>
      </c>
      <c r="C224" s="1" t="str">
        <f>VLOOKUP($A224,Players!$A224:$H1041,3,FALSE)</f>
        <v>['Midfield']</v>
      </c>
      <c r="D224" s="1" t="str">
        <f>VLOOKUP($A224,Players!$A224:$H1041,4,FALSE)</f>
        <v>Midfield</v>
      </c>
      <c r="E224" s="1">
        <f>VLOOKUP($A224,Players!$A224:$H1041,5,FALSE)</f>
        <v>588600</v>
      </c>
      <c r="F224" s="1">
        <f>VLOOKUP($A224,Players!$A224:$H1041,6,FALSE)</f>
        <v>102.07329070339399</v>
      </c>
      <c r="G224" s="1">
        <f>VLOOKUP($A224,Players!$A224:$H1041,7,FALSE)</f>
        <v>108</v>
      </c>
      <c r="H224" s="1">
        <f>VLOOKUP($A224,Players!$A224:$H1041,8,FALSE)</f>
        <v>106.51832267584849</v>
      </c>
    </row>
    <row r="225" spans="1:8" x14ac:dyDescent="0.15">
      <c r="A225" s="1" t="s">
        <v>293</v>
      </c>
      <c r="B225" s="1" t="str">
        <f>VLOOKUP($A225,Players!$A225:$H1042,2,FALSE)</f>
        <v>Port Adelaide</v>
      </c>
      <c r="C225" s="1" t="str">
        <f>VLOOKUP($A225,Players!$A225:$H1042,3,FALSE)</f>
        <v>['Midfield', 'Forward']</v>
      </c>
      <c r="D225" s="1" t="str">
        <f>VLOOKUP($A225,Players!$A225:$H1042,4,FALSE)</f>
        <v>Midfield, Forward</v>
      </c>
      <c r="E225" s="1">
        <f>VLOOKUP($A225,Players!$A225:$H1042,5,FALSE)</f>
        <v>383900</v>
      </c>
      <c r="F225" s="1">
        <f>VLOOKUP($A225,Players!$A225:$H1042,6,FALSE)</f>
        <v>77.253521126760504</v>
      </c>
      <c r="G225" s="1">
        <f>VLOOKUP($A225,Players!$A225:$H1042,7,FALSE)</f>
        <v>0</v>
      </c>
      <c r="H225" s="1">
        <f>VLOOKUP($A225,Players!$A225:$H1042,8,FALSE)</f>
        <v>77.253521126760504</v>
      </c>
    </row>
    <row r="226" spans="1:8" x14ac:dyDescent="0.15">
      <c r="A226" s="1" t="s">
        <v>294</v>
      </c>
      <c r="B226" s="1" t="str">
        <f>VLOOKUP($A226,Players!$A226:$H1043,2,FALSE)</f>
        <v>North Melbourne</v>
      </c>
      <c r="C226" s="1" t="str">
        <f>VLOOKUP($A226,Players!$A226:$H1043,3,FALSE)</f>
        <v>['Midfield']</v>
      </c>
      <c r="D226" s="1" t="str">
        <f>VLOOKUP($A226,Players!$A226:$H1043,4,FALSE)</f>
        <v>Midfield</v>
      </c>
      <c r="E226" s="1">
        <f>VLOOKUP($A226,Players!$A226:$H1043,5,FALSE)</f>
        <v>175800</v>
      </c>
      <c r="F226" s="1">
        <f>VLOOKUP($A226,Players!$A226:$H1043,6,FALSE)</f>
        <v>29.917521485173399</v>
      </c>
      <c r="G226" s="1">
        <f>VLOOKUP($A226,Players!$A226:$H1043,7,FALSE)</f>
        <v>0</v>
      </c>
      <c r="H226" s="1">
        <f>VLOOKUP($A226,Players!$A226:$H1043,8,FALSE)</f>
        <v>29.917521485173399</v>
      </c>
    </row>
    <row r="227" spans="1:8" x14ac:dyDescent="0.15">
      <c r="A227" s="1" t="s">
        <v>295</v>
      </c>
      <c r="B227" s="1" t="str">
        <f>VLOOKUP($A227,Players!$A227:$H1044,2,FALSE)</f>
        <v>Collingwood</v>
      </c>
      <c r="C227" s="1" t="str">
        <f>VLOOKUP($A227,Players!$A227:$H1044,3,FALSE)</f>
        <v>['Midfield']</v>
      </c>
      <c r="D227" s="1" t="str">
        <f>VLOOKUP($A227,Players!$A227:$H1044,4,FALSE)</f>
        <v>Midfield</v>
      </c>
      <c r="E227" s="1">
        <f>VLOOKUP($A227,Players!$A227:$H1044,5,FALSE)</f>
        <v>523100</v>
      </c>
      <c r="F227" s="1">
        <f>VLOOKUP($A227,Players!$A227:$H1044,6,FALSE)</f>
        <v>100.04119193689699</v>
      </c>
      <c r="G227" s="1">
        <f>VLOOKUP($A227,Players!$A227:$H1044,7,FALSE)</f>
        <v>100</v>
      </c>
      <c r="H227" s="1">
        <f>VLOOKUP($A227,Players!$A227:$H1044,8,FALSE)</f>
        <v>100.01029798422425</v>
      </c>
    </row>
    <row r="228" spans="1:8" x14ac:dyDescent="0.15">
      <c r="A228" s="1" t="s">
        <v>296</v>
      </c>
      <c r="B228" s="1" t="str">
        <f>VLOOKUP($A228,Players!$A228:$H1045,2,FALSE)</f>
        <v>Brisbane</v>
      </c>
      <c r="C228" s="1" t="str">
        <f>VLOOKUP($A228,Players!$A228:$H1045,3,FALSE)</f>
        <v>['Midfield']</v>
      </c>
      <c r="D228" s="1" t="str">
        <f>VLOOKUP($A228,Players!$A228:$H1045,4,FALSE)</f>
        <v>Midfield</v>
      </c>
      <c r="E228" s="1">
        <f>VLOOKUP($A228,Players!$A228:$H1045,5,FALSE)</f>
        <v>117300</v>
      </c>
      <c r="F228" s="1">
        <f>VLOOKUP($A228,Players!$A228:$H1045,6,FALSE)</f>
        <v>19.4444444444444</v>
      </c>
      <c r="G228" s="1">
        <f>VLOOKUP($A228,Players!$A228:$H1045,7,FALSE)</f>
        <v>0</v>
      </c>
      <c r="H228" s="1">
        <f>VLOOKUP($A228,Players!$A228:$H1045,8,FALSE)</f>
        <v>19.4444444444444</v>
      </c>
    </row>
    <row r="229" spans="1:8" x14ac:dyDescent="0.15">
      <c r="A229" s="1" t="s">
        <v>297</v>
      </c>
      <c r="B229" s="1" t="str">
        <f>VLOOKUP($A229,Players!$A229:$H1046,2,FALSE)</f>
        <v>Western Bulldogs</v>
      </c>
      <c r="C229" s="1" t="str">
        <f>VLOOKUP($A229,Players!$A229:$H1046,3,FALSE)</f>
        <v>['Midfield']</v>
      </c>
      <c r="D229" s="1" t="str">
        <f>VLOOKUP($A229,Players!$A229:$H1046,4,FALSE)</f>
        <v>Midfield</v>
      </c>
      <c r="E229" s="1">
        <f>VLOOKUP($A229,Players!$A229:$H1046,5,FALSE)</f>
        <v>300400</v>
      </c>
      <c r="F229" s="1">
        <f>VLOOKUP($A229,Players!$A229:$H1046,6,FALSE)</f>
        <v>81.265270506108195</v>
      </c>
      <c r="G229" s="1">
        <f>VLOOKUP($A229,Players!$A229:$H1046,7,FALSE)</f>
        <v>100</v>
      </c>
      <c r="H229" s="1">
        <f>VLOOKUP($A229,Players!$A229:$H1046,8,FALSE)</f>
        <v>95.316317626527052</v>
      </c>
    </row>
    <row r="230" spans="1:8" x14ac:dyDescent="0.15">
      <c r="A230" s="1" t="s">
        <v>298</v>
      </c>
      <c r="B230" s="1" t="str">
        <f>VLOOKUP($A230,Players!$A230:$H1047,2,FALSE)</f>
        <v>GWS</v>
      </c>
      <c r="C230" s="1" t="str">
        <f>VLOOKUP($A230,Players!$A230:$H1047,3,FALSE)</f>
        <v>['Midfield']</v>
      </c>
      <c r="D230" s="1" t="str">
        <f>VLOOKUP($A230,Players!$A230:$H1047,4,FALSE)</f>
        <v>Midfield</v>
      </c>
      <c r="E230" s="1">
        <f>VLOOKUP($A230,Players!$A230:$H1047,5,FALSE)</f>
        <v>382500</v>
      </c>
      <c r="F230" s="1">
        <f>VLOOKUP($A230,Players!$A230:$H1047,6,FALSE)</f>
        <v>64.104367555303398</v>
      </c>
      <c r="G230" s="1">
        <f>VLOOKUP($A230,Players!$A230:$H1047,7,FALSE)</f>
        <v>0</v>
      </c>
      <c r="H230" s="1">
        <f>VLOOKUP($A230,Players!$A230:$H1047,8,FALSE)</f>
        <v>64.104367555303398</v>
      </c>
    </row>
    <row r="231" spans="1:8" x14ac:dyDescent="0.15">
      <c r="A231" s="1" t="s">
        <v>299</v>
      </c>
      <c r="B231" s="1" t="str">
        <f>VLOOKUP($A231,Players!$A231:$H1048,2,FALSE)</f>
        <v>Geelong</v>
      </c>
      <c r="C231" s="1" t="str">
        <f>VLOOKUP($A231,Players!$A231:$H1048,3,FALSE)</f>
        <v>['Midfield', 'Forward']</v>
      </c>
      <c r="D231" s="1" t="str">
        <f>VLOOKUP($A231,Players!$A231:$H1048,4,FALSE)</f>
        <v>Midfield, Forward</v>
      </c>
      <c r="E231" s="1">
        <f>VLOOKUP($A231,Players!$A231:$H1048,5,FALSE)</f>
        <v>505800</v>
      </c>
      <c r="F231" s="1">
        <f>VLOOKUP($A231,Players!$A231:$H1048,6,FALSE)</f>
        <v>93</v>
      </c>
      <c r="G231" s="1">
        <f>VLOOKUP($A231,Players!$A231:$H1048,7,FALSE)</f>
        <v>96</v>
      </c>
      <c r="H231" s="1">
        <f>VLOOKUP($A231,Players!$A231:$H1048,8,FALSE)</f>
        <v>95.25</v>
      </c>
    </row>
    <row r="232" spans="1:8" x14ac:dyDescent="0.15">
      <c r="A232" s="1" t="s">
        <v>300</v>
      </c>
      <c r="B232" s="1" t="str">
        <f>VLOOKUP($A232,Players!$A232:$H1049,2,FALSE)</f>
        <v>GWS</v>
      </c>
      <c r="C232" s="1" t="str">
        <f>VLOOKUP($A232,Players!$A232:$H1049,3,FALSE)</f>
        <v>['Midfield']</v>
      </c>
      <c r="D232" s="1" t="str">
        <f>VLOOKUP($A232,Players!$A232:$H1049,4,FALSE)</f>
        <v>Midfield</v>
      </c>
      <c r="E232" s="1">
        <f>VLOOKUP($A232,Players!$A232:$H1049,5,FALSE)</f>
        <v>481600</v>
      </c>
      <c r="F232" s="1">
        <f>VLOOKUP($A232,Players!$A232:$H1049,6,FALSE)</f>
        <v>80.6666666666666</v>
      </c>
      <c r="G232" s="1">
        <f>VLOOKUP($A232,Players!$A232:$H1049,7,FALSE)</f>
        <v>92</v>
      </c>
      <c r="H232" s="1">
        <f>VLOOKUP($A232,Players!$A232:$H1049,8,FALSE)</f>
        <v>89.166666666666657</v>
      </c>
    </row>
    <row r="233" spans="1:8" x14ac:dyDescent="0.15">
      <c r="A233" s="1" t="s">
        <v>301</v>
      </c>
      <c r="B233" s="1" t="str">
        <f>VLOOKUP($A233,Players!$A233:$H1050,2,FALSE)</f>
        <v>Collingwood</v>
      </c>
      <c r="C233" s="1" t="str">
        <f>VLOOKUP($A233,Players!$A233:$H1050,3,FALSE)</f>
        <v>['Midfield', 'Forward']</v>
      </c>
      <c r="D233" s="1" t="str">
        <f>VLOOKUP($A233,Players!$A233:$H1050,4,FALSE)</f>
        <v>Midfield, Forward</v>
      </c>
      <c r="E233" s="1">
        <f>VLOOKUP($A233,Players!$A233:$H1050,5,FALSE)</f>
        <v>242100</v>
      </c>
      <c r="F233" s="1">
        <f>VLOOKUP($A233,Players!$A233:$H1050,6,FALSE)</f>
        <v>60.305483028720602</v>
      </c>
      <c r="G233" s="1">
        <f>VLOOKUP($A233,Players!$A233:$H1050,7,FALSE)</f>
        <v>0</v>
      </c>
      <c r="H233" s="1">
        <f>VLOOKUP($A233,Players!$A233:$H1050,8,FALSE)</f>
        <v>60.305483028720602</v>
      </c>
    </row>
    <row r="234" spans="1:8" x14ac:dyDescent="0.15">
      <c r="A234" s="1" t="s">
        <v>302</v>
      </c>
      <c r="B234" s="1" t="str">
        <f>VLOOKUP($A234,Players!$A234:$H1051,2,FALSE)</f>
        <v>Fremantle</v>
      </c>
      <c r="C234" s="1" t="str">
        <f>VLOOKUP($A234,Players!$A234:$H1051,3,FALSE)</f>
        <v>['Defender', 'Midfield']</v>
      </c>
      <c r="D234" s="1" t="str">
        <f>VLOOKUP($A234,Players!$A234:$H1051,4,FALSE)</f>
        <v>Defender, Midfield</v>
      </c>
      <c r="E234" s="1">
        <f>VLOOKUP($A234,Players!$A234:$H1051,5,FALSE)</f>
        <v>102400</v>
      </c>
      <c r="F234" s="1">
        <f>VLOOKUP($A234,Players!$A234:$H1051,6,FALSE)</f>
        <v>19.692307692307601</v>
      </c>
      <c r="G234" s="1">
        <f>VLOOKUP($A234,Players!$A234:$H1051,7,FALSE)</f>
        <v>0</v>
      </c>
      <c r="H234" s="1">
        <f>VLOOKUP($A234,Players!$A234:$H1051,8,FALSE)</f>
        <v>19.692307692307601</v>
      </c>
    </row>
    <row r="235" spans="1:8" x14ac:dyDescent="0.15">
      <c r="A235" s="1" t="s">
        <v>303</v>
      </c>
      <c r="B235" s="1" t="str">
        <f>VLOOKUP($A235,Players!$A235:$H1052,2,FALSE)</f>
        <v>Port Adelaide</v>
      </c>
      <c r="C235" s="1" t="str">
        <f>VLOOKUP($A235,Players!$A235:$H1052,3,FALSE)</f>
        <v>['Midfield', 'Forward']</v>
      </c>
      <c r="D235" s="1" t="str">
        <f>VLOOKUP($A235,Players!$A235:$H1052,4,FALSE)</f>
        <v>Midfield, Forward</v>
      </c>
      <c r="E235" s="1">
        <f>VLOOKUP($A235,Players!$A235:$H1052,5,FALSE)</f>
        <v>115900</v>
      </c>
      <c r="F235" s="1">
        <f>VLOOKUP($A235,Players!$A235:$H1052,6,FALSE)</f>
        <v>22.288461538461501</v>
      </c>
      <c r="G235" s="1">
        <f>VLOOKUP($A235,Players!$A235:$H1052,7,FALSE)</f>
        <v>0</v>
      </c>
      <c r="H235" s="1">
        <f>VLOOKUP($A235,Players!$A235:$H1052,8,FALSE)</f>
        <v>22.288461538461501</v>
      </c>
    </row>
    <row r="236" spans="1:8" x14ac:dyDescent="0.15">
      <c r="A236" s="1" t="s">
        <v>304</v>
      </c>
      <c r="B236" s="1" t="str">
        <f>VLOOKUP($A236,Players!$A236:$H1053,2,FALSE)</f>
        <v>Melbourne</v>
      </c>
      <c r="C236" s="1" t="str">
        <f>VLOOKUP($A236,Players!$A236:$H1053,3,FALSE)</f>
        <v>['Midfield', 'Forward']</v>
      </c>
      <c r="D236" s="1" t="str">
        <f>VLOOKUP($A236,Players!$A236:$H1053,4,FALSE)</f>
        <v>Midfield, Forward</v>
      </c>
      <c r="E236" s="1">
        <f>VLOOKUP($A236,Players!$A236:$H1053,5,FALSE)</f>
        <v>117300</v>
      </c>
      <c r="F236" s="1">
        <f>VLOOKUP($A236,Players!$A236:$H1053,6,FALSE)</f>
        <v>22.557692307692299</v>
      </c>
      <c r="G236" s="1">
        <f>VLOOKUP($A236,Players!$A236:$H1053,7,FALSE)</f>
        <v>0</v>
      </c>
      <c r="H236" s="1">
        <f>VLOOKUP($A236,Players!$A236:$H1053,8,FALSE)</f>
        <v>22.557692307692299</v>
      </c>
    </row>
    <row r="237" spans="1:8" x14ac:dyDescent="0.15">
      <c r="A237" s="1" t="s">
        <v>305</v>
      </c>
      <c r="B237" s="1" t="str">
        <f>VLOOKUP($A237,Players!$A237:$H1054,2,FALSE)</f>
        <v>Western Bulldogs</v>
      </c>
      <c r="C237" s="1" t="str">
        <f>VLOOKUP($A237,Players!$A237:$H1054,3,FALSE)</f>
        <v>['Midfield', 'Forward']</v>
      </c>
      <c r="D237" s="1" t="str">
        <f>VLOOKUP($A237,Players!$A237:$H1054,4,FALSE)</f>
        <v>Midfield, Forward</v>
      </c>
      <c r="E237" s="1">
        <f>VLOOKUP($A237,Players!$A237:$H1054,5,FALSE)</f>
        <v>514000</v>
      </c>
      <c r="F237" s="1">
        <f>VLOOKUP($A237,Players!$A237:$H1054,6,FALSE)</f>
        <v>85.530341662417101</v>
      </c>
      <c r="G237" s="1">
        <f>VLOOKUP($A237,Players!$A237:$H1054,7,FALSE)</f>
        <v>94</v>
      </c>
      <c r="H237" s="1">
        <f>VLOOKUP($A237,Players!$A237:$H1054,8,FALSE)</f>
        <v>91.882585415604268</v>
      </c>
    </row>
    <row r="238" spans="1:8" x14ac:dyDescent="0.15">
      <c r="A238" s="1" t="s">
        <v>52</v>
      </c>
      <c r="B238" s="1" t="str">
        <f>VLOOKUP($A238,Players!$A238:$H1055,2,FALSE)</f>
        <v>Geelong</v>
      </c>
      <c r="C238" s="1" t="str">
        <f>VLOOKUP($A238,Players!$A238:$H1055,3,FALSE)</f>
        <v>['Midfield']</v>
      </c>
      <c r="D238" s="1" t="str">
        <f>VLOOKUP($A238,Players!$A238:$H1055,4,FALSE)</f>
        <v>Midfield</v>
      </c>
      <c r="E238" s="1">
        <f>VLOOKUP($A238,Players!$A238:$H1055,5,FALSE)</f>
        <v>112900</v>
      </c>
      <c r="F238" s="1">
        <f>VLOOKUP($A238,Players!$A238:$H1055,6,FALSE)</f>
        <v>69.978988671327301</v>
      </c>
      <c r="G238" s="1">
        <f>VLOOKUP($A238,Players!$A238:$H1055,7,FALSE)</f>
        <v>0</v>
      </c>
      <c r="H238" s="1">
        <f>VLOOKUP($A238,Players!$A238:$H1055,8,FALSE)</f>
        <v>69.978988671327301</v>
      </c>
    </row>
    <row r="239" spans="1:8" x14ac:dyDescent="0.15">
      <c r="A239" s="1" t="s">
        <v>306</v>
      </c>
      <c r="B239" s="1" t="str">
        <f>VLOOKUP($A239,Players!$A239:$H1056,2,FALSE)</f>
        <v>Brisbane</v>
      </c>
      <c r="C239" s="1" t="str">
        <f>VLOOKUP($A239,Players!$A239:$H1056,3,FALSE)</f>
        <v>['Midfield']</v>
      </c>
      <c r="D239" s="1" t="str">
        <f>VLOOKUP($A239,Players!$A239:$H1056,4,FALSE)</f>
        <v>Midfield</v>
      </c>
      <c r="E239" s="1">
        <f>VLOOKUP($A239,Players!$A239:$H1056,5,FALSE)</f>
        <v>439700</v>
      </c>
      <c r="F239" s="1">
        <f>VLOOKUP($A239,Players!$A239:$H1056,6,FALSE)</f>
        <v>73.651685393258404</v>
      </c>
      <c r="G239" s="1">
        <f>VLOOKUP($A239,Players!$A239:$H1056,7,FALSE)</f>
        <v>0</v>
      </c>
      <c r="H239" s="1">
        <f>VLOOKUP($A239,Players!$A239:$H1056,8,FALSE)</f>
        <v>73.651685393258404</v>
      </c>
    </row>
    <row r="240" spans="1:8" x14ac:dyDescent="0.15">
      <c r="A240" s="1" t="s">
        <v>307</v>
      </c>
      <c r="B240" s="1" t="str">
        <f>VLOOKUP($A240,Players!$A240:$H1057,2,FALSE)</f>
        <v>Essendon</v>
      </c>
      <c r="C240" s="1" t="str">
        <f>VLOOKUP($A240,Players!$A240:$H1057,3,FALSE)</f>
        <v>['Midfield']</v>
      </c>
      <c r="D240" s="1" t="str">
        <f>VLOOKUP($A240,Players!$A240:$H1057,4,FALSE)</f>
        <v>Midfield</v>
      </c>
      <c r="E240" s="1">
        <f>VLOOKUP($A240,Players!$A240:$H1057,5,FALSE)</f>
        <v>117400</v>
      </c>
      <c r="F240" s="1">
        <f>VLOOKUP($A240,Players!$A240:$H1057,6,FALSE)</f>
        <v>26.1016949152542</v>
      </c>
      <c r="G240" s="1">
        <f>VLOOKUP($A240,Players!$A240:$H1057,7,FALSE)</f>
        <v>0</v>
      </c>
      <c r="H240" s="1">
        <f>VLOOKUP($A240,Players!$A240:$H1057,8,FALSE)</f>
        <v>26.1016949152542</v>
      </c>
    </row>
    <row r="241" spans="1:8" x14ac:dyDescent="0.15">
      <c r="A241" s="1" t="s">
        <v>308</v>
      </c>
      <c r="B241" s="1" t="str">
        <f>VLOOKUP($A241,Players!$A241:$H1058,2,FALSE)</f>
        <v>Brisbane</v>
      </c>
      <c r="C241" s="1" t="str">
        <f>VLOOKUP($A241,Players!$A241:$H1058,3,FALSE)</f>
        <v>['Midfield']</v>
      </c>
      <c r="D241" s="1" t="str">
        <f>VLOOKUP($A241,Players!$A241:$H1058,4,FALSE)</f>
        <v>Midfield</v>
      </c>
      <c r="E241" s="1">
        <f>VLOOKUP($A241,Players!$A241:$H1058,5,FALSE)</f>
        <v>117300</v>
      </c>
      <c r="F241" s="1">
        <f>VLOOKUP($A241,Players!$A241:$H1058,6,FALSE)</f>
        <v>22.557692307692299</v>
      </c>
      <c r="G241" s="1">
        <f>VLOOKUP($A241,Players!$A241:$H1058,7,FALSE)</f>
        <v>0</v>
      </c>
      <c r="H241" s="1">
        <f>VLOOKUP($A241,Players!$A241:$H1058,8,FALSE)</f>
        <v>22.557692307692299</v>
      </c>
    </row>
    <row r="242" spans="1:8" x14ac:dyDescent="0.15">
      <c r="A242" s="1" t="s">
        <v>309</v>
      </c>
      <c r="B242" s="1" t="str">
        <f>VLOOKUP($A242,Players!$A242:$H1059,2,FALSE)</f>
        <v>North Melbourne</v>
      </c>
      <c r="C242" s="1" t="str">
        <f>VLOOKUP($A242,Players!$A242:$H1059,3,FALSE)</f>
        <v>['Defender', 'Midfield']</v>
      </c>
      <c r="D242" s="1" t="str">
        <f>VLOOKUP($A242,Players!$A242:$H1059,4,FALSE)</f>
        <v>Defender, Midfield</v>
      </c>
      <c r="E242" s="1">
        <f>VLOOKUP($A242,Players!$A242:$H1059,5,FALSE)</f>
        <v>114400</v>
      </c>
      <c r="F242" s="1">
        <f>VLOOKUP($A242,Players!$A242:$H1059,6,FALSE)</f>
        <v>22</v>
      </c>
      <c r="G242" s="1">
        <f>VLOOKUP($A242,Players!$A242:$H1059,7,FALSE)</f>
        <v>0</v>
      </c>
      <c r="H242" s="1">
        <f>VLOOKUP($A242,Players!$A242:$H1059,8,FALSE)</f>
        <v>22</v>
      </c>
    </row>
    <row r="243" spans="1:8" x14ac:dyDescent="0.15">
      <c r="A243" s="1" t="s">
        <v>310</v>
      </c>
      <c r="B243" s="1" t="str">
        <f>VLOOKUP($A243,Players!$A243:$H1060,2,FALSE)</f>
        <v>Hawthorn</v>
      </c>
      <c r="C243" s="1" t="str">
        <f>VLOOKUP($A243,Players!$A243:$H1060,3,FALSE)</f>
        <v>['Midfield']</v>
      </c>
      <c r="D243" s="1" t="str">
        <f>VLOOKUP($A243,Players!$A243:$H1060,4,FALSE)</f>
        <v>Midfield</v>
      </c>
      <c r="E243" s="1">
        <f>VLOOKUP($A243,Players!$A243:$H1060,5,FALSE)</f>
        <v>700800</v>
      </c>
      <c r="F243" s="1">
        <f>VLOOKUP($A243,Players!$A243:$H1060,6,FALSE)</f>
        <v>116.34228702993001</v>
      </c>
      <c r="G243" s="1">
        <f>VLOOKUP($A243,Players!$A243:$H1060,7,FALSE)</f>
        <v>-1</v>
      </c>
      <c r="H243" s="1">
        <f>VLOOKUP($A243,Players!$A243:$H1060,8,FALSE)</f>
        <v>0</v>
      </c>
    </row>
    <row r="244" spans="1:8" x14ac:dyDescent="0.15">
      <c r="A244" s="1" t="s">
        <v>311</v>
      </c>
      <c r="B244" s="1" t="str">
        <f>VLOOKUP($A244,Players!$A244:$H1061,2,FALSE)</f>
        <v>Fremantle</v>
      </c>
      <c r="C244" s="1" t="str">
        <f>VLOOKUP($A244,Players!$A244:$H1061,3,FALSE)</f>
        <v>['Midfield']</v>
      </c>
      <c r="D244" s="1" t="str">
        <f>VLOOKUP($A244,Players!$A244:$H1061,4,FALSE)</f>
        <v>Midfield</v>
      </c>
      <c r="E244" s="1">
        <f>VLOOKUP($A244,Players!$A244:$H1061,5,FALSE)</f>
        <v>123900</v>
      </c>
      <c r="F244" s="1">
        <f>VLOOKUP($A244,Players!$A244:$H1061,6,FALSE)</f>
        <v>23.826923076922998</v>
      </c>
      <c r="G244" s="1">
        <f>VLOOKUP($A244,Players!$A244:$H1061,7,FALSE)</f>
        <v>0</v>
      </c>
      <c r="H244" s="1">
        <f>VLOOKUP($A244,Players!$A244:$H1061,8,FALSE)</f>
        <v>23.826923076922998</v>
      </c>
    </row>
    <row r="245" spans="1:8" x14ac:dyDescent="0.15">
      <c r="A245" s="1" t="s">
        <v>312</v>
      </c>
      <c r="B245" s="1" t="str">
        <f>VLOOKUP($A245,Players!$A245:$H1062,2,FALSE)</f>
        <v>Collingwood</v>
      </c>
      <c r="C245" s="1" t="str">
        <f>VLOOKUP($A245,Players!$A245:$H1062,3,FALSE)</f>
        <v>['Midfield']</v>
      </c>
      <c r="D245" s="1" t="str">
        <f>VLOOKUP($A245,Players!$A245:$H1062,4,FALSE)</f>
        <v>Midfield</v>
      </c>
      <c r="E245" s="1">
        <f>VLOOKUP($A245,Players!$A245:$H1062,5,FALSE)</f>
        <v>489100</v>
      </c>
      <c r="F245" s="1">
        <f>VLOOKUP($A245,Players!$A245:$H1062,6,FALSE)</f>
        <v>81.865315852205001</v>
      </c>
      <c r="G245" s="1">
        <f>VLOOKUP($A245,Players!$A245:$H1062,7,FALSE)</f>
        <v>0</v>
      </c>
      <c r="H245" s="1">
        <f>VLOOKUP($A245,Players!$A245:$H1062,8,FALSE)</f>
        <v>81.865315852205001</v>
      </c>
    </row>
    <row r="246" spans="1:8" x14ac:dyDescent="0.15">
      <c r="A246" s="1" t="s">
        <v>38</v>
      </c>
      <c r="B246" s="1" t="str">
        <f>VLOOKUP($A246,Players!$A246:$H1063,2,FALSE)</f>
        <v>Port Adelaide</v>
      </c>
      <c r="C246" s="1" t="str">
        <f>VLOOKUP($A246,Players!$A246:$H1063,3,FALSE)</f>
        <v>['Midfield']</v>
      </c>
      <c r="D246" s="1" t="str">
        <f>VLOOKUP($A246,Players!$A246:$H1063,4,FALSE)</f>
        <v>Midfield</v>
      </c>
      <c r="E246" s="1">
        <f>VLOOKUP($A246,Players!$A246:$H1063,5,FALSE)</f>
        <v>405900</v>
      </c>
      <c r="F246" s="1">
        <f>VLOOKUP($A246,Players!$A246:$H1063,6,FALSE)</f>
        <v>93.677595628415204</v>
      </c>
      <c r="G246" s="1">
        <f>VLOOKUP($A246,Players!$A246:$H1063,7,FALSE)</f>
        <v>105</v>
      </c>
      <c r="H246" s="1">
        <f>VLOOKUP($A246,Players!$A246:$H1063,8,FALSE)</f>
        <v>102.1693989071038</v>
      </c>
    </row>
    <row r="247" spans="1:8" x14ac:dyDescent="0.15">
      <c r="A247" s="1" t="s">
        <v>313</v>
      </c>
      <c r="B247" s="1" t="str">
        <f>VLOOKUP($A247,Players!$A247:$H1064,2,FALSE)</f>
        <v>Hawthorn</v>
      </c>
      <c r="C247" s="1" t="str">
        <f>VLOOKUP($A247,Players!$A247:$H1064,3,FALSE)</f>
        <v>['Midfield']</v>
      </c>
      <c r="D247" s="1" t="str">
        <f>VLOOKUP($A247,Players!$A247:$H1064,4,FALSE)</f>
        <v>Midfield</v>
      </c>
      <c r="E247" s="1">
        <f>VLOOKUP($A247,Players!$A247:$H1064,5,FALSE)</f>
        <v>334900</v>
      </c>
      <c r="F247" s="1">
        <f>VLOOKUP($A247,Players!$A247:$H1064,6,FALSE)</f>
        <v>88.822645869439597</v>
      </c>
      <c r="G247" s="1">
        <f>VLOOKUP($A247,Players!$A247:$H1064,7,FALSE)</f>
        <v>84</v>
      </c>
      <c r="H247" s="1">
        <f>VLOOKUP($A247,Players!$A247:$H1064,8,FALSE)</f>
        <v>85.205661467359903</v>
      </c>
    </row>
    <row r="248" spans="1:8" x14ac:dyDescent="0.15">
      <c r="A248" s="1" t="s">
        <v>314</v>
      </c>
      <c r="B248" s="1" t="str">
        <f>VLOOKUP($A248,Players!$A248:$H1065,2,FALSE)</f>
        <v>Melbourne</v>
      </c>
      <c r="C248" s="1" t="str">
        <f>VLOOKUP($A248,Players!$A248:$H1065,3,FALSE)</f>
        <v>['Midfield']</v>
      </c>
      <c r="D248" s="1" t="str">
        <f>VLOOKUP($A248,Players!$A248:$H1065,4,FALSE)</f>
        <v>Midfield</v>
      </c>
      <c r="E248" s="1">
        <f>VLOOKUP($A248,Players!$A248:$H1065,5,FALSE)</f>
        <v>117300</v>
      </c>
      <c r="F248" s="1">
        <f>VLOOKUP($A248,Players!$A248:$H1065,6,FALSE)</f>
        <v>20.588235294117599</v>
      </c>
      <c r="G248" s="1">
        <f>VLOOKUP($A248,Players!$A248:$H1065,7,FALSE)</f>
        <v>0</v>
      </c>
      <c r="H248" s="1">
        <f>VLOOKUP($A248,Players!$A248:$H1065,8,FALSE)</f>
        <v>20.588235294117599</v>
      </c>
    </row>
    <row r="249" spans="1:8" x14ac:dyDescent="0.15">
      <c r="A249" s="1" t="s">
        <v>315</v>
      </c>
      <c r="B249" s="1" t="str">
        <f>VLOOKUP($A249,Players!$A249:$H1066,2,FALSE)</f>
        <v>Carlton</v>
      </c>
      <c r="C249" s="1" t="str">
        <f>VLOOKUP($A249,Players!$A249:$H1066,3,FALSE)</f>
        <v>['Midfield']</v>
      </c>
      <c r="D249" s="1" t="str">
        <f>VLOOKUP($A249,Players!$A249:$H1066,4,FALSE)</f>
        <v>Midfield</v>
      </c>
      <c r="E249" s="1">
        <f>VLOOKUP($A249,Players!$A249:$H1066,5,FALSE)</f>
        <v>272100</v>
      </c>
      <c r="F249" s="1">
        <f>VLOOKUP($A249,Players!$A249:$H1066,6,FALSE)</f>
        <v>65.001545595053997</v>
      </c>
      <c r="G249" s="1">
        <f>VLOOKUP($A249,Players!$A249:$H1066,7,FALSE)</f>
        <v>0</v>
      </c>
      <c r="H249" s="1">
        <f>VLOOKUP($A249,Players!$A249:$H1066,8,FALSE)</f>
        <v>65.001545595053997</v>
      </c>
    </row>
    <row r="250" spans="1:8" x14ac:dyDescent="0.15">
      <c r="A250" s="1" t="s">
        <v>316</v>
      </c>
      <c r="B250" s="1" t="str">
        <f>VLOOKUP($A250,Players!$A250:$H1067,2,FALSE)</f>
        <v>Gold Coast</v>
      </c>
      <c r="C250" s="1" t="str">
        <f>VLOOKUP($A250,Players!$A250:$H1067,3,FALSE)</f>
        <v>['Midfield']</v>
      </c>
      <c r="D250" s="1" t="str">
        <f>VLOOKUP($A250,Players!$A250:$H1067,4,FALSE)</f>
        <v>Midfield</v>
      </c>
      <c r="E250" s="1">
        <f>VLOOKUP($A250,Players!$A250:$H1067,5,FALSE)</f>
        <v>482400</v>
      </c>
      <c r="F250" s="1">
        <f>VLOOKUP($A250,Players!$A250:$H1067,6,FALSE)</f>
        <v>80.060221870047499</v>
      </c>
      <c r="G250" s="1">
        <f>VLOOKUP($A250,Players!$A250:$H1067,7,FALSE)</f>
        <v>0</v>
      </c>
      <c r="H250" s="1">
        <f>VLOOKUP($A250,Players!$A250:$H1067,8,FALSE)</f>
        <v>80.060221870047499</v>
      </c>
    </row>
    <row r="251" spans="1:8" x14ac:dyDescent="0.15">
      <c r="A251" s="1" t="s">
        <v>317</v>
      </c>
      <c r="B251" s="1" t="str">
        <f>VLOOKUP($A251,Players!$A251:$H1068,2,FALSE)</f>
        <v>Fremantle</v>
      </c>
      <c r="C251" s="1" t="str">
        <f>VLOOKUP($A251,Players!$A251:$H1068,3,FALSE)</f>
        <v>['Midfield', 'Forward']</v>
      </c>
      <c r="D251" s="1" t="str">
        <f>VLOOKUP($A251,Players!$A251:$H1068,4,FALSE)</f>
        <v>Midfield, Forward</v>
      </c>
      <c r="E251" s="1">
        <f>VLOOKUP($A251,Players!$A251:$H1068,5,FALSE)</f>
        <v>282300</v>
      </c>
      <c r="F251" s="1">
        <f>VLOOKUP($A251,Players!$A251:$H1068,6,FALSE)</f>
        <v>63.222362602653099</v>
      </c>
      <c r="G251" s="1">
        <f>VLOOKUP($A251,Players!$A251:$H1068,7,FALSE)</f>
        <v>0</v>
      </c>
      <c r="H251" s="1">
        <f>VLOOKUP($A251,Players!$A251:$H1068,8,FALSE)</f>
        <v>63.222362602653099</v>
      </c>
    </row>
    <row r="252" spans="1:8" x14ac:dyDescent="0.15">
      <c r="A252" s="1" t="s">
        <v>318</v>
      </c>
      <c r="B252" s="1" t="str">
        <f>VLOOKUP($A252,Players!$A252:$H1069,2,FALSE)</f>
        <v>Richmond</v>
      </c>
      <c r="C252" s="1" t="str">
        <f>VLOOKUP($A252,Players!$A252:$H1069,3,FALSE)</f>
        <v>['Midfield']</v>
      </c>
      <c r="D252" s="1" t="str">
        <f>VLOOKUP($A252,Players!$A252:$H1069,4,FALSE)</f>
        <v>Midfield</v>
      </c>
      <c r="E252" s="1">
        <f>VLOOKUP($A252,Players!$A252:$H1069,5,FALSE)</f>
        <v>486900</v>
      </c>
      <c r="F252" s="1">
        <f>VLOOKUP($A252,Players!$A252:$H1069,6,FALSE)</f>
        <v>96.384313725490102</v>
      </c>
      <c r="G252" s="1">
        <f>VLOOKUP($A252,Players!$A252:$H1069,7,FALSE)</f>
        <v>96</v>
      </c>
      <c r="H252" s="1">
        <f>VLOOKUP($A252,Players!$A252:$H1069,8,FALSE)</f>
        <v>96.096078431372518</v>
      </c>
    </row>
    <row r="253" spans="1:8" x14ac:dyDescent="0.15">
      <c r="A253" s="1" t="s">
        <v>319</v>
      </c>
      <c r="B253" s="1" t="str">
        <f>VLOOKUP($A253,Players!$A253:$H1070,2,FALSE)</f>
        <v>North Melbourne</v>
      </c>
      <c r="C253" s="1" t="str">
        <f>VLOOKUP($A253,Players!$A253:$H1070,3,FALSE)</f>
        <v>['Midfield']</v>
      </c>
      <c r="D253" s="1" t="str">
        <f>VLOOKUP($A253,Players!$A253:$H1070,4,FALSE)</f>
        <v>Midfield</v>
      </c>
      <c r="E253" s="1">
        <f>VLOOKUP($A253,Players!$A253:$H1070,5,FALSE)</f>
        <v>452800</v>
      </c>
      <c r="F253" s="1">
        <f>VLOOKUP($A253,Players!$A253:$H1070,6,FALSE)</f>
        <v>76.2657724788872</v>
      </c>
      <c r="G253" s="1">
        <f>VLOOKUP($A253,Players!$A253:$H1070,7,FALSE)</f>
        <v>0</v>
      </c>
      <c r="H253" s="1">
        <f>VLOOKUP($A253,Players!$A253:$H1070,8,FALSE)</f>
        <v>76.2657724788872</v>
      </c>
    </row>
    <row r="254" spans="1:8" x14ac:dyDescent="0.15">
      <c r="A254" s="1" t="s">
        <v>320</v>
      </c>
      <c r="B254" s="1" t="str">
        <f>VLOOKUP($A254,Players!$A254:$H1071,2,FALSE)</f>
        <v>Essendon</v>
      </c>
      <c r="C254" s="1" t="str">
        <f>VLOOKUP($A254,Players!$A254:$H1071,3,FALSE)</f>
        <v>['Midfield']</v>
      </c>
      <c r="D254" s="1" t="str">
        <f>VLOOKUP($A254,Players!$A254:$H1071,4,FALSE)</f>
        <v>Midfield</v>
      </c>
      <c r="E254" s="1">
        <f>VLOOKUP($A254,Players!$A254:$H1071,5,FALSE)</f>
        <v>123900</v>
      </c>
      <c r="F254" s="1">
        <f>VLOOKUP($A254,Players!$A254:$H1071,6,FALSE)</f>
        <v>23.826923076922998</v>
      </c>
      <c r="G254" s="1">
        <f>VLOOKUP($A254,Players!$A254:$H1071,7,FALSE)</f>
        <v>0</v>
      </c>
      <c r="H254" s="1">
        <f>VLOOKUP($A254,Players!$A254:$H1071,8,FALSE)</f>
        <v>23.826923076922998</v>
      </c>
    </row>
    <row r="255" spans="1:8" x14ac:dyDescent="0.15">
      <c r="A255" s="1" t="s">
        <v>321</v>
      </c>
      <c r="B255" s="1" t="str">
        <f>VLOOKUP($A255,Players!$A255:$H1072,2,FALSE)</f>
        <v>Gold Coast</v>
      </c>
      <c r="C255" s="1" t="str">
        <f>VLOOKUP($A255,Players!$A255:$H1072,3,FALSE)</f>
        <v>['Midfield']</v>
      </c>
      <c r="D255" s="1" t="str">
        <f>VLOOKUP($A255,Players!$A255:$H1072,4,FALSE)</f>
        <v>Midfield</v>
      </c>
      <c r="E255" s="1">
        <f>VLOOKUP($A255,Players!$A255:$H1072,5,FALSE)</f>
        <v>369800</v>
      </c>
      <c r="F255" s="1">
        <f>VLOOKUP($A255,Players!$A255:$H1072,6,FALSE)</f>
        <v>61.576470588235203</v>
      </c>
      <c r="G255" s="1">
        <f>VLOOKUP($A255,Players!$A255:$H1072,7,FALSE)</f>
        <v>0</v>
      </c>
      <c r="H255" s="1">
        <f>VLOOKUP($A255,Players!$A255:$H1072,8,FALSE)</f>
        <v>61.576470588235203</v>
      </c>
    </row>
    <row r="256" spans="1:8" x14ac:dyDescent="0.15">
      <c r="A256" s="1" t="s">
        <v>322</v>
      </c>
      <c r="B256" s="1" t="str">
        <f>VLOOKUP($A256,Players!$A256:$H1073,2,FALSE)</f>
        <v>Hawthorn</v>
      </c>
      <c r="C256" s="1" t="str">
        <f>VLOOKUP($A256,Players!$A256:$H1073,3,FALSE)</f>
        <v>['Midfield']</v>
      </c>
      <c r="D256" s="1" t="str">
        <f>VLOOKUP($A256,Players!$A256:$H1073,4,FALSE)</f>
        <v>Midfield</v>
      </c>
      <c r="E256" s="1">
        <f>VLOOKUP($A256,Players!$A256:$H1073,5,FALSE)</f>
        <v>102400</v>
      </c>
      <c r="F256" s="1">
        <f>VLOOKUP($A256,Players!$A256:$H1073,6,FALSE)</f>
        <v>66.5</v>
      </c>
      <c r="G256" s="1">
        <f>VLOOKUP($A256,Players!$A256:$H1073,7,FALSE)</f>
        <v>0</v>
      </c>
      <c r="H256" s="1">
        <f>VLOOKUP($A256,Players!$A256:$H1073,8,FALSE)</f>
        <v>66.5</v>
      </c>
    </row>
    <row r="257" spans="1:8" x14ac:dyDescent="0.15">
      <c r="A257" s="1" t="s">
        <v>323</v>
      </c>
      <c r="B257" s="1" t="str">
        <f>VLOOKUP($A257,Players!$A257:$H1074,2,FALSE)</f>
        <v>Western Bulldogs</v>
      </c>
      <c r="C257" s="1" t="str">
        <f>VLOOKUP($A257,Players!$A257:$H1074,3,FALSE)</f>
        <v>['Midfield']</v>
      </c>
      <c r="D257" s="1" t="str">
        <f>VLOOKUP($A257,Players!$A257:$H1074,4,FALSE)</f>
        <v>Midfield</v>
      </c>
      <c r="E257" s="1">
        <f>VLOOKUP($A257,Players!$A257:$H1074,5,FALSE)</f>
        <v>117300</v>
      </c>
      <c r="F257" s="1">
        <f>VLOOKUP($A257,Players!$A257:$H1074,6,FALSE)</f>
        <v>46.592645091853697</v>
      </c>
      <c r="G257" s="1">
        <f>VLOOKUP($A257,Players!$A257:$H1074,7,FALSE)</f>
        <v>0</v>
      </c>
      <c r="H257" s="1">
        <f>VLOOKUP($A257,Players!$A257:$H1074,8,FALSE)</f>
        <v>46.592645091853697</v>
      </c>
    </row>
    <row r="258" spans="1:8" x14ac:dyDescent="0.15">
      <c r="A258" s="1" t="s">
        <v>69</v>
      </c>
      <c r="B258" s="1" t="str">
        <f>VLOOKUP($A258,Players!$A258:$H1075,2,FALSE)</f>
        <v>Carlton</v>
      </c>
      <c r="C258" s="1" t="str">
        <f>VLOOKUP($A258,Players!$A258:$H1075,3,FALSE)</f>
        <v>['Midfield', 'Forward']</v>
      </c>
      <c r="D258" s="1" t="str">
        <f>VLOOKUP($A258,Players!$A258:$H1075,4,FALSE)</f>
        <v>Midfield, Forward</v>
      </c>
      <c r="E258" s="1">
        <f>VLOOKUP($A258,Players!$A258:$H1075,5,FALSE)</f>
        <v>144900</v>
      </c>
      <c r="F258" s="1">
        <f>VLOOKUP($A258,Players!$A258:$H1075,6,FALSE)</f>
        <v>44</v>
      </c>
      <c r="G258" s="1">
        <f>VLOOKUP($A258,Players!$A258:$H1075,7,FALSE)</f>
        <v>0</v>
      </c>
      <c r="H258" s="1">
        <f>VLOOKUP($A258,Players!$A258:$H1075,8,FALSE)</f>
        <v>44</v>
      </c>
    </row>
    <row r="259" spans="1:8" x14ac:dyDescent="0.15">
      <c r="A259" s="1" t="s">
        <v>42</v>
      </c>
      <c r="B259" s="1" t="str">
        <f>VLOOKUP($A259,Players!$A259:$H1076,2,FALSE)</f>
        <v>Port Adelaide</v>
      </c>
      <c r="C259" s="1" t="str">
        <f>VLOOKUP($A259,Players!$A259:$H1076,3,FALSE)</f>
        <v>['Midfield', 'Forward']</v>
      </c>
      <c r="D259" s="1" t="str">
        <f>VLOOKUP($A259,Players!$A259:$H1076,4,FALSE)</f>
        <v>Midfield, Forward</v>
      </c>
      <c r="E259" s="1">
        <f>VLOOKUP($A259,Players!$A259:$H1076,5,FALSE)</f>
        <v>123900</v>
      </c>
      <c r="F259" s="1">
        <f>VLOOKUP($A259,Players!$A259:$H1076,6,FALSE)</f>
        <v>70.846148355007202</v>
      </c>
      <c r="G259" s="1">
        <f>VLOOKUP($A259,Players!$A259:$H1076,7,FALSE)</f>
        <v>0</v>
      </c>
      <c r="H259" s="1">
        <f>VLOOKUP($A259,Players!$A259:$H1076,8,FALSE)</f>
        <v>70.846148355007202</v>
      </c>
    </row>
    <row r="260" spans="1:8" x14ac:dyDescent="0.15">
      <c r="A260" s="1" t="s">
        <v>21</v>
      </c>
      <c r="B260" s="1" t="str">
        <f>VLOOKUP($A260,Players!$A260:$H1077,2,FALSE)</f>
        <v>Port Adelaide</v>
      </c>
      <c r="C260" s="1" t="str">
        <f>VLOOKUP($A260,Players!$A260:$H1077,3,FALSE)</f>
        <v>['Defender', 'Midfield']</v>
      </c>
      <c r="D260" s="1" t="str">
        <f>VLOOKUP($A260,Players!$A260:$H1077,4,FALSE)</f>
        <v>Defender, Midfield</v>
      </c>
      <c r="E260" s="1">
        <f>VLOOKUP($A260,Players!$A260:$H1077,5,FALSE)</f>
        <v>130800</v>
      </c>
      <c r="F260" s="1">
        <f>VLOOKUP($A260,Players!$A260:$H1077,6,FALSE)</f>
        <v>68.836262842772101</v>
      </c>
      <c r="G260" s="1">
        <f>VLOOKUP($A260,Players!$A260:$H1077,7,FALSE)</f>
        <v>0</v>
      </c>
      <c r="H260" s="1">
        <f>VLOOKUP($A260,Players!$A260:$H1077,8,FALSE)</f>
        <v>68.836262842772101</v>
      </c>
    </row>
    <row r="261" spans="1:8" x14ac:dyDescent="0.15">
      <c r="A261" s="1" t="s">
        <v>324</v>
      </c>
      <c r="B261" s="1" t="str">
        <f>VLOOKUP($A261,Players!$A261:$H1078,2,FALSE)</f>
        <v>GWS</v>
      </c>
      <c r="C261" s="1" t="str">
        <f>VLOOKUP($A261,Players!$A261:$H1078,3,FALSE)</f>
        <v>['Midfield']</v>
      </c>
      <c r="D261" s="1" t="str">
        <f>VLOOKUP($A261,Players!$A261:$H1078,4,FALSE)</f>
        <v>Midfield</v>
      </c>
      <c r="E261" s="1">
        <f>VLOOKUP($A261,Players!$A261:$H1078,5,FALSE)</f>
        <v>117300</v>
      </c>
      <c r="F261" s="1">
        <f>VLOOKUP($A261,Players!$A261:$H1078,6,FALSE)</f>
        <v>22.557692307692299</v>
      </c>
      <c r="G261" s="1">
        <f>VLOOKUP($A261,Players!$A261:$H1078,7,FALSE)</f>
        <v>0</v>
      </c>
      <c r="H261" s="1">
        <f>VLOOKUP($A261,Players!$A261:$H1078,8,FALSE)</f>
        <v>22.557692307692299</v>
      </c>
    </row>
    <row r="262" spans="1:8" x14ac:dyDescent="0.15">
      <c r="A262" s="1" t="s">
        <v>325</v>
      </c>
      <c r="B262" s="1" t="str">
        <f>VLOOKUP($A262,Players!$A262:$H1079,2,FALSE)</f>
        <v>West Coast</v>
      </c>
      <c r="C262" s="1" t="str">
        <f>VLOOKUP($A262,Players!$A262:$H1079,3,FALSE)</f>
        <v>['Midfield']</v>
      </c>
      <c r="D262" s="1" t="str">
        <f>VLOOKUP($A262,Players!$A262:$H1079,4,FALSE)</f>
        <v>Midfield</v>
      </c>
      <c r="E262" s="1">
        <f>VLOOKUP($A262,Players!$A262:$H1079,5,FALSE)</f>
        <v>117300</v>
      </c>
      <c r="F262" s="1">
        <f>VLOOKUP($A262,Players!$A262:$H1079,6,FALSE)</f>
        <v>22.557692307692299</v>
      </c>
      <c r="G262" s="1">
        <f>VLOOKUP($A262,Players!$A262:$H1079,7,FALSE)</f>
        <v>0</v>
      </c>
      <c r="H262" s="1">
        <f>VLOOKUP($A262,Players!$A262:$H1079,8,FALSE)</f>
        <v>22.557692307692299</v>
      </c>
    </row>
    <row r="263" spans="1:8" x14ac:dyDescent="0.15">
      <c r="A263" s="1" t="s">
        <v>326</v>
      </c>
      <c r="B263" s="1" t="str">
        <f>VLOOKUP($A263,Players!$A263:$H1080,2,FALSE)</f>
        <v>Brisbane</v>
      </c>
      <c r="C263" s="1" t="str">
        <f>VLOOKUP($A263,Players!$A263:$H1080,3,FALSE)</f>
        <v>['Midfield', 'Forward']</v>
      </c>
      <c r="D263" s="1" t="str">
        <f>VLOOKUP($A263,Players!$A263:$H1080,4,FALSE)</f>
        <v>Midfield, Forward</v>
      </c>
      <c r="E263" s="1">
        <f>VLOOKUP($A263,Players!$A263:$H1080,5,FALSE)</f>
        <v>275900</v>
      </c>
      <c r="F263" s="1">
        <f>VLOOKUP($A263,Players!$A263:$H1080,6,FALSE)</f>
        <v>50</v>
      </c>
      <c r="G263" s="1">
        <f>VLOOKUP($A263,Players!$A263:$H1080,7,FALSE)</f>
        <v>0</v>
      </c>
      <c r="H263" s="1">
        <f>VLOOKUP($A263,Players!$A263:$H1080,8,FALSE)</f>
        <v>50</v>
      </c>
    </row>
    <row r="264" spans="1:8" x14ac:dyDescent="0.15">
      <c r="A264" s="1" t="s">
        <v>327</v>
      </c>
      <c r="B264" s="1" t="str">
        <f>VLOOKUP($A264,Players!$A264:$H1081,2,FALSE)</f>
        <v>Carlton</v>
      </c>
      <c r="C264" s="1" t="str">
        <f>VLOOKUP($A264,Players!$A264:$H1081,3,FALSE)</f>
        <v>['Midfield', 'Forward']</v>
      </c>
      <c r="D264" s="1" t="str">
        <f>VLOOKUP($A264,Players!$A264:$H1081,4,FALSE)</f>
        <v>Midfield, Forward</v>
      </c>
      <c r="E264" s="1">
        <f>VLOOKUP($A264,Players!$A264:$H1081,5,FALSE)</f>
        <v>392800</v>
      </c>
      <c r="F264" s="1">
        <f>VLOOKUP($A264,Players!$A264:$H1081,6,FALSE)</f>
        <v>60.3333333333333</v>
      </c>
      <c r="G264" s="1">
        <f>VLOOKUP($A264,Players!$A264:$H1081,7,FALSE)</f>
        <v>0</v>
      </c>
      <c r="H264" s="1">
        <f>VLOOKUP($A264,Players!$A264:$H1081,8,FALSE)</f>
        <v>60.3333333333333</v>
      </c>
    </row>
    <row r="265" spans="1:8" x14ac:dyDescent="0.15">
      <c r="A265" s="1" t="s">
        <v>47</v>
      </c>
      <c r="B265" s="1" t="str">
        <f>VLOOKUP($A265,Players!$A265:$H1082,2,FALSE)</f>
        <v>Essendon</v>
      </c>
      <c r="C265" s="1" t="str">
        <f>VLOOKUP($A265,Players!$A265:$H1082,3,FALSE)</f>
        <v>['Midfield']</v>
      </c>
      <c r="D265" s="1" t="str">
        <f>VLOOKUP($A265,Players!$A265:$H1082,4,FALSE)</f>
        <v>Midfield</v>
      </c>
      <c r="E265" s="1">
        <f>VLOOKUP($A265,Players!$A265:$H1082,5,FALSE)</f>
        <v>544800</v>
      </c>
      <c r="F265" s="1">
        <f>VLOOKUP($A265,Players!$A265:$H1082,6,FALSE)</f>
        <v>103.62154803578299</v>
      </c>
      <c r="G265" s="1">
        <f>VLOOKUP($A265,Players!$A265:$H1082,7,FALSE)</f>
        <v>110</v>
      </c>
      <c r="H265" s="1">
        <f>VLOOKUP($A265,Players!$A265:$H1082,8,FALSE)</f>
        <v>108.40538700894575</v>
      </c>
    </row>
    <row r="266" spans="1:8" x14ac:dyDescent="0.15">
      <c r="A266" s="1" t="s">
        <v>328</v>
      </c>
      <c r="B266" s="1" t="str">
        <f>VLOOKUP($A266,Players!$A266:$H1083,2,FALSE)</f>
        <v>GWS</v>
      </c>
      <c r="C266" s="1" t="str">
        <f>VLOOKUP($A266,Players!$A266:$H1083,3,FALSE)</f>
        <v>['Midfield', 'Forward']</v>
      </c>
      <c r="D266" s="1" t="str">
        <f>VLOOKUP($A266,Players!$A266:$H1083,4,FALSE)</f>
        <v>Midfield, Forward</v>
      </c>
      <c r="E266" s="1">
        <f>VLOOKUP($A266,Players!$A266:$H1083,5,FALSE)</f>
        <v>123900</v>
      </c>
      <c r="F266" s="1">
        <f>VLOOKUP($A266,Players!$A266:$H1083,6,FALSE)</f>
        <v>23.826923076922998</v>
      </c>
      <c r="G266" s="1">
        <f>VLOOKUP($A266,Players!$A266:$H1083,7,FALSE)</f>
        <v>0</v>
      </c>
      <c r="H266" s="1">
        <f>VLOOKUP($A266,Players!$A266:$H1083,8,FALSE)</f>
        <v>23.826923076922998</v>
      </c>
    </row>
    <row r="267" spans="1:8" x14ac:dyDescent="0.15">
      <c r="A267" s="1" t="s">
        <v>40</v>
      </c>
      <c r="B267" s="1" t="str">
        <f>VLOOKUP($A267,Players!$A267:$H1084,2,FALSE)</f>
        <v>Port Adelaide</v>
      </c>
      <c r="C267" s="1" t="str">
        <f>VLOOKUP($A267,Players!$A267:$H1084,3,FALSE)</f>
        <v>['Midfield']</v>
      </c>
      <c r="D267" s="1" t="str">
        <f>VLOOKUP($A267,Players!$A267:$H1084,4,FALSE)</f>
        <v>Midfield</v>
      </c>
      <c r="E267" s="1">
        <f>VLOOKUP($A267,Players!$A267:$H1084,5,FALSE)</f>
        <v>157800</v>
      </c>
      <c r="F267" s="1">
        <f>VLOOKUP($A267,Players!$A267:$H1084,6,FALSE)</f>
        <v>82.644181151189798</v>
      </c>
      <c r="G267" s="1">
        <f>VLOOKUP($A267,Players!$A267:$H1084,7,FALSE)</f>
        <v>0</v>
      </c>
      <c r="H267" s="1">
        <f>VLOOKUP($A267,Players!$A267:$H1084,8,FALSE)</f>
        <v>82.644181151189798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1"/>
  <sheetViews>
    <sheetView workbookViewId="0"/>
  </sheetViews>
  <sheetFormatPr baseColWidth="10" defaultRowHeight="13" x14ac:dyDescent="0.15"/>
  <sheetData>
    <row r="1" spans="1:8" x14ac:dyDescent="0.15">
      <c r="A1" s="1" t="s">
        <v>1</v>
      </c>
      <c r="B1" s="1" t="s">
        <v>2</v>
      </c>
      <c r="C1" s="1" t="s">
        <v>3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 x14ac:dyDescent="0.15">
      <c r="A2" s="1" t="s">
        <v>329</v>
      </c>
      <c r="B2" s="1" t="s">
        <v>30</v>
      </c>
      <c r="C2" s="1" t="s">
        <v>330</v>
      </c>
      <c r="D2" s="1" t="s">
        <v>31</v>
      </c>
      <c r="E2" s="1">
        <v>278800</v>
      </c>
      <c r="F2" s="1">
        <v>59.125819134993399</v>
      </c>
      <c r="H2" s="1">
        <v>59.125819134993399</v>
      </c>
    </row>
    <row r="3" spans="1:8" x14ac:dyDescent="0.15">
      <c r="A3" s="1" t="s">
        <v>331</v>
      </c>
      <c r="B3" s="1" t="s">
        <v>98</v>
      </c>
      <c r="C3" s="1" t="s">
        <v>330</v>
      </c>
      <c r="D3" s="1" t="s">
        <v>31</v>
      </c>
      <c r="E3" s="1">
        <v>172300</v>
      </c>
      <c r="F3" s="1">
        <v>54.714285714285701</v>
      </c>
      <c r="H3" s="1">
        <v>54.714285714285701</v>
      </c>
    </row>
    <row r="4" spans="1:8" x14ac:dyDescent="0.15">
      <c r="A4" s="1" t="s">
        <v>332</v>
      </c>
      <c r="B4" s="1" t="s">
        <v>28</v>
      </c>
      <c r="C4" s="1" t="s">
        <v>330</v>
      </c>
      <c r="D4" s="1" t="s">
        <v>31</v>
      </c>
      <c r="E4" s="1">
        <v>102400</v>
      </c>
      <c r="F4" s="1">
        <v>19.692307692307601</v>
      </c>
      <c r="H4" s="1">
        <v>19.692307692307601</v>
      </c>
    </row>
    <row r="5" spans="1:8" x14ac:dyDescent="0.15">
      <c r="A5" s="1" t="s">
        <v>333</v>
      </c>
      <c r="B5" s="1" t="s">
        <v>92</v>
      </c>
      <c r="C5" s="1" t="s">
        <v>334</v>
      </c>
      <c r="D5" s="1" t="s">
        <v>61</v>
      </c>
      <c r="E5" s="1">
        <v>117300</v>
      </c>
      <c r="F5" s="1">
        <v>68.341463414634106</v>
      </c>
      <c r="H5" s="1">
        <v>68.341463414634106</v>
      </c>
    </row>
    <row r="6" spans="1:8" x14ac:dyDescent="0.15">
      <c r="A6" s="1" t="s">
        <v>333</v>
      </c>
      <c r="B6" s="1" t="s">
        <v>60</v>
      </c>
      <c r="C6" s="1" t="s">
        <v>334</v>
      </c>
      <c r="D6" s="1" t="s">
        <v>61</v>
      </c>
      <c r="E6" s="1">
        <v>117300</v>
      </c>
      <c r="F6" s="1">
        <v>22.557692307692299</v>
      </c>
      <c r="H6" s="1">
        <v>22.557692307692299</v>
      </c>
    </row>
    <row r="7" spans="1:8" x14ac:dyDescent="0.15">
      <c r="A7" s="1" t="s">
        <v>335</v>
      </c>
      <c r="B7" s="1" t="s">
        <v>25</v>
      </c>
      <c r="C7" s="1" t="s">
        <v>334</v>
      </c>
      <c r="D7" s="1" t="s">
        <v>61</v>
      </c>
      <c r="E7" s="1">
        <v>117300</v>
      </c>
      <c r="F7" s="1">
        <v>22.557692307692299</v>
      </c>
      <c r="H7" s="1">
        <v>22.557692307692299</v>
      </c>
    </row>
    <row r="8" spans="1:8" x14ac:dyDescent="0.15">
      <c r="A8" s="1" t="s">
        <v>336</v>
      </c>
      <c r="B8" s="1" t="s">
        <v>19</v>
      </c>
      <c r="C8" s="1" t="s">
        <v>330</v>
      </c>
      <c r="D8" s="1" t="s">
        <v>31</v>
      </c>
      <c r="E8" s="1">
        <v>553100</v>
      </c>
      <c r="F8" s="1">
        <v>87.9118905047048</v>
      </c>
      <c r="G8" s="1">
        <v>101</v>
      </c>
      <c r="H8" s="1">
        <v>97.727972626176197</v>
      </c>
    </row>
    <row r="9" spans="1:8" x14ac:dyDescent="0.15">
      <c r="A9" s="1" t="s">
        <v>337</v>
      </c>
      <c r="B9" s="1" t="s">
        <v>22</v>
      </c>
      <c r="C9" s="1" t="s">
        <v>330</v>
      </c>
      <c r="D9" s="1" t="s">
        <v>31</v>
      </c>
      <c r="E9" s="1">
        <v>191100</v>
      </c>
      <c r="F9" s="1">
        <v>44</v>
      </c>
      <c r="H9" s="1">
        <v>44</v>
      </c>
    </row>
    <row r="10" spans="1:8" x14ac:dyDescent="0.15">
      <c r="A10" s="1" t="s">
        <v>338</v>
      </c>
      <c r="B10" s="1" t="s">
        <v>65</v>
      </c>
      <c r="C10" s="1" t="s">
        <v>330</v>
      </c>
      <c r="D10" s="1" t="s">
        <v>31</v>
      </c>
      <c r="E10" s="1">
        <v>260900</v>
      </c>
      <c r="F10" s="1">
        <v>70.554112554112507</v>
      </c>
      <c r="H10" s="1">
        <v>70.554112554112507</v>
      </c>
    </row>
    <row r="11" spans="1:8" x14ac:dyDescent="0.15">
      <c r="A11" s="1" t="s">
        <v>339</v>
      </c>
      <c r="B11" s="1" t="s">
        <v>25</v>
      </c>
      <c r="C11" s="1" t="s">
        <v>334</v>
      </c>
      <c r="D11" s="1" t="s">
        <v>61</v>
      </c>
      <c r="E11" s="1">
        <v>102400</v>
      </c>
      <c r="F11" s="1">
        <v>19.692307692307601</v>
      </c>
      <c r="H11" s="1">
        <v>19.692307692307601</v>
      </c>
    </row>
    <row r="12" spans="1:8" x14ac:dyDescent="0.15">
      <c r="A12" s="1" t="s">
        <v>340</v>
      </c>
      <c r="B12" s="1" t="s">
        <v>28</v>
      </c>
      <c r="C12" s="1" t="s">
        <v>330</v>
      </c>
      <c r="D12" s="1" t="s">
        <v>31</v>
      </c>
      <c r="E12" s="1">
        <v>239900</v>
      </c>
      <c r="F12" s="1">
        <v>63</v>
      </c>
      <c r="H12" s="1">
        <v>63</v>
      </c>
    </row>
    <row r="13" spans="1:8" x14ac:dyDescent="0.15">
      <c r="A13" s="1" t="s">
        <v>56</v>
      </c>
      <c r="B13" s="1" t="s">
        <v>57</v>
      </c>
      <c r="C13" s="1" t="s">
        <v>330</v>
      </c>
      <c r="D13" s="1" t="s">
        <v>31</v>
      </c>
      <c r="E13" s="1">
        <v>708200</v>
      </c>
      <c r="F13" s="1">
        <v>106.891679748822</v>
      </c>
      <c r="G13" s="1">
        <v>120</v>
      </c>
      <c r="H13" s="1">
        <v>116.7229199372055</v>
      </c>
    </row>
    <row r="14" spans="1:8" x14ac:dyDescent="0.15">
      <c r="A14" s="1" t="s">
        <v>341</v>
      </c>
      <c r="B14" s="1" t="s">
        <v>16</v>
      </c>
      <c r="C14" s="1" t="s">
        <v>342</v>
      </c>
      <c r="D14" s="1" t="s">
        <v>343</v>
      </c>
      <c r="E14" s="1">
        <v>117300</v>
      </c>
      <c r="F14" s="1">
        <v>22.557692307692299</v>
      </c>
      <c r="H14" s="1">
        <v>22.557692307692299</v>
      </c>
    </row>
    <row r="15" spans="1:8" x14ac:dyDescent="0.15">
      <c r="A15" s="1" t="s">
        <v>344</v>
      </c>
      <c r="B15" s="1" t="s">
        <v>144</v>
      </c>
      <c r="C15" s="1" t="s">
        <v>334</v>
      </c>
      <c r="D15" s="1" t="s">
        <v>61</v>
      </c>
      <c r="E15" s="1">
        <v>123900</v>
      </c>
      <c r="F15" s="1">
        <v>23.826923076922998</v>
      </c>
      <c r="H15" s="1">
        <v>23.826923076922998</v>
      </c>
    </row>
    <row r="16" spans="1:8" x14ac:dyDescent="0.15">
      <c r="A16" s="1" t="s">
        <v>345</v>
      </c>
      <c r="B16" s="1" t="s">
        <v>12</v>
      </c>
      <c r="C16" s="1" t="s">
        <v>330</v>
      </c>
      <c r="D16" s="1" t="s">
        <v>31</v>
      </c>
      <c r="E16" s="1">
        <v>528000</v>
      </c>
      <c r="F16" s="1">
        <v>82.231109147149695</v>
      </c>
      <c r="G16" s="1">
        <v>90</v>
      </c>
      <c r="H16" s="1">
        <v>88.057777286787427</v>
      </c>
    </row>
    <row r="17" spans="1:8" x14ac:dyDescent="0.15">
      <c r="A17" s="1" t="s">
        <v>346</v>
      </c>
      <c r="B17" s="1" t="s">
        <v>12</v>
      </c>
      <c r="C17" s="1" t="s">
        <v>330</v>
      </c>
      <c r="D17" s="1" t="s">
        <v>31</v>
      </c>
      <c r="E17" s="1">
        <v>135700</v>
      </c>
      <c r="F17" s="1">
        <v>25</v>
      </c>
      <c r="H17" s="1">
        <v>25</v>
      </c>
    </row>
    <row r="18" spans="1:8" x14ac:dyDescent="0.15">
      <c r="A18" s="1" t="s">
        <v>347</v>
      </c>
      <c r="B18" s="1" t="s">
        <v>25</v>
      </c>
      <c r="C18" s="1" t="s">
        <v>330</v>
      </c>
      <c r="D18" s="1" t="s">
        <v>31</v>
      </c>
      <c r="E18" s="1">
        <v>117300</v>
      </c>
      <c r="F18" s="1">
        <v>28.313773859116601</v>
      </c>
      <c r="H18" s="1">
        <v>28.313773859116601</v>
      </c>
    </row>
    <row r="19" spans="1:8" x14ac:dyDescent="0.15">
      <c r="A19" s="1" t="s">
        <v>348</v>
      </c>
      <c r="B19" s="1" t="s">
        <v>9</v>
      </c>
      <c r="C19" s="1" t="s">
        <v>330</v>
      </c>
      <c r="D19" s="1" t="s">
        <v>31</v>
      </c>
      <c r="E19" s="1">
        <v>473500</v>
      </c>
      <c r="F19" s="1">
        <v>80.862745098039198</v>
      </c>
      <c r="H19" s="1">
        <v>80.862745098039198</v>
      </c>
    </row>
    <row r="20" spans="1:8" x14ac:dyDescent="0.15">
      <c r="A20" s="1" t="s">
        <v>349</v>
      </c>
      <c r="B20" s="1" t="s">
        <v>60</v>
      </c>
      <c r="C20" s="1" t="s">
        <v>330</v>
      </c>
      <c r="D20" s="1" t="s">
        <v>31</v>
      </c>
      <c r="E20" s="1">
        <v>226400</v>
      </c>
      <c r="F20" s="1">
        <v>49.191709844559497</v>
      </c>
      <c r="H20" s="1">
        <v>49.191709844559497</v>
      </c>
    </row>
    <row r="21" spans="1:8" x14ac:dyDescent="0.15">
      <c r="A21" s="1" t="s">
        <v>350</v>
      </c>
      <c r="B21" s="1" t="s">
        <v>60</v>
      </c>
      <c r="C21" s="1" t="s">
        <v>330</v>
      </c>
      <c r="D21" s="1" t="s">
        <v>31</v>
      </c>
      <c r="E21" s="1">
        <v>103900</v>
      </c>
      <c r="F21" s="1">
        <v>19.980769230769202</v>
      </c>
      <c r="H21" s="1">
        <v>19.980769230769202</v>
      </c>
    </row>
    <row r="22" spans="1:8" x14ac:dyDescent="0.15">
      <c r="A22" s="1" t="s">
        <v>351</v>
      </c>
      <c r="B22" s="1" t="s">
        <v>144</v>
      </c>
      <c r="C22" s="1" t="s">
        <v>330</v>
      </c>
      <c r="D22" s="1" t="s">
        <v>31</v>
      </c>
      <c r="E22" s="1">
        <v>304000</v>
      </c>
      <c r="F22" s="1">
        <v>50.771929824561397</v>
      </c>
      <c r="H22" s="1">
        <v>50.771929824561397</v>
      </c>
    </row>
    <row r="23" spans="1:8" x14ac:dyDescent="0.15">
      <c r="A23" s="1" t="s">
        <v>352</v>
      </c>
      <c r="B23" s="1" t="s">
        <v>16</v>
      </c>
      <c r="C23" s="1" t="s">
        <v>330</v>
      </c>
      <c r="D23" s="1" t="s">
        <v>31</v>
      </c>
      <c r="E23" s="1">
        <v>480900</v>
      </c>
      <c r="F23" s="1">
        <v>86.954087346024593</v>
      </c>
      <c r="G23" s="1">
        <v>90</v>
      </c>
      <c r="H23" s="1">
        <v>89.238521836506152</v>
      </c>
    </row>
    <row r="24" spans="1:8" x14ac:dyDescent="0.15">
      <c r="A24" s="1" t="s">
        <v>353</v>
      </c>
      <c r="B24" s="1" t="s">
        <v>19</v>
      </c>
      <c r="C24" s="1" t="s">
        <v>334</v>
      </c>
      <c r="D24" s="1" t="s">
        <v>61</v>
      </c>
      <c r="E24" s="1">
        <v>396800</v>
      </c>
      <c r="F24" s="1">
        <v>70.782178217821695</v>
      </c>
      <c r="H24" s="1">
        <v>70.782178217821695</v>
      </c>
    </row>
    <row r="25" spans="1:8" x14ac:dyDescent="0.15">
      <c r="A25" s="1" t="s">
        <v>354</v>
      </c>
      <c r="B25" s="1" t="s">
        <v>9</v>
      </c>
      <c r="C25" s="1" t="s">
        <v>334</v>
      </c>
      <c r="D25" s="1" t="s">
        <v>61</v>
      </c>
      <c r="E25" s="1">
        <v>421200</v>
      </c>
      <c r="F25" s="1">
        <v>72.878973786949203</v>
      </c>
      <c r="H25" s="1">
        <v>72.878973786949203</v>
      </c>
    </row>
    <row r="26" spans="1:8" x14ac:dyDescent="0.15">
      <c r="A26" s="1" t="s">
        <v>355</v>
      </c>
      <c r="B26" s="1" t="s">
        <v>57</v>
      </c>
      <c r="C26" s="1" t="s">
        <v>334</v>
      </c>
      <c r="D26" s="1" t="s">
        <v>61</v>
      </c>
      <c r="E26" s="1">
        <v>379100</v>
      </c>
      <c r="F26" s="1">
        <v>68.625610417797006</v>
      </c>
      <c r="H26" s="1">
        <v>68.625610417797006</v>
      </c>
    </row>
    <row r="27" spans="1:8" x14ac:dyDescent="0.15">
      <c r="A27" s="1" t="s">
        <v>356</v>
      </c>
      <c r="B27" s="1" t="s">
        <v>92</v>
      </c>
      <c r="C27" s="1" t="s">
        <v>330</v>
      </c>
      <c r="D27" s="1" t="s">
        <v>31</v>
      </c>
      <c r="E27" s="1">
        <v>102400</v>
      </c>
      <c r="F27" s="1">
        <v>19.692307692307601</v>
      </c>
      <c r="H27" s="1">
        <v>19.692307692307601</v>
      </c>
    </row>
    <row r="28" spans="1:8" x14ac:dyDescent="0.15">
      <c r="A28" s="1" t="s">
        <v>357</v>
      </c>
      <c r="B28" s="1" t="s">
        <v>22</v>
      </c>
      <c r="C28" s="1" t="s">
        <v>334</v>
      </c>
      <c r="D28" s="1" t="s">
        <v>61</v>
      </c>
      <c r="E28" s="1">
        <v>549500</v>
      </c>
      <c r="F28" s="1">
        <v>92.235772357723505</v>
      </c>
      <c r="G28" s="1">
        <v>95</v>
      </c>
      <c r="H28" s="1">
        <v>94.308943089430869</v>
      </c>
    </row>
    <row r="29" spans="1:8" x14ac:dyDescent="0.15">
      <c r="A29" s="1" t="s">
        <v>358</v>
      </c>
      <c r="B29" s="1" t="s">
        <v>60</v>
      </c>
      <c r="C29" s="1" t="s">
        <v>330</v>
      </c>
      <c r="D29" s="1" t="s">
        <v>31</v>
      </c>
      <c r="E29" s="1">
        <v>202700</v>
      </c>
      <c r="F29" s="1">
        <v>63.644628099173502</v>
      </c>
      <c r="H29" s="1">
        <v>63.644628099173502</v>
      </c>
    </row>
    <row r="30" spans="1:8" x14ac:dyDescent="0.15">
      <c r="A30" s="1" t="s">
        <v>359</v>
      </c>
      <c r="B30" s="1" t="s">
        <v>36</v>
      </c>
      <c r="C30" s="1" t="s">
        <v>334</v>
      </c>
      <c r="D30" s="1" t="s">
        <v>61</v>
      </c>
      <c r="E30" s="1">
        <v>118900</v>
      </c>
      <c r="F30" s="1">
        <v>22.865384615384599</v>
      </c>
      <c r="H30" s="1">
        <v>22.865384615384599</v>
      </c>
    </row>
    <row r="31" spans="1:8" x14ac:dyDescent="0.15">
      <c r="A31" s="1" t="s">
        <v>360</v>
      </c>
      <c r="B31" s="1" t="s">
        <v>9</v>
      </c>
      <c r="C31" s="1" t="s">
        <v>330</v>
      </c>
      <c r="D31" s="1" t="s">
        <v>31</v>
      </c>
      <c r="E31" s="1">
        <v>117300</v>
      </c>
      <c r="F31" s="1">
        <v>22.557692307692299</v>
      </c>
      <c r="H31" s="1">
        <v>22.557692307692299</v>
      </c>
    </row>
    <row r="32" spans="1:8" x14ac:dyDescent="0.15">
      <c r="A32" s="1" t="s">
        <v>361</v>
      </c>
      <c r="B32" s="1" t="s">
        <v>65</v>
      </c>
      <c r="C32" s="1" t="s">
        <v>330</v>
      </c>
      <c r="D32" s="1" t="s">
        <v>31</v>
      </c>
      <c r="E32" s="1">
        <v>235600</v>
      </c>
      <c r="F32" s="1">
        <v>57.459459459459403</v>
      </c>
      <c r="H32" s="1">
        <v>57.459459459459403</v>
      </c>
    </row>
    <row r="33" spans="1:8" x14ac:dyDescent="0.15">
      <c r="A33" s="1" t="s">
        <v>362</v>
      </c>
      <c r="B33" s="1" t="s">
        <v>34</v>
      </c>
      <c r="C33" s="1" t="s">
        <v>330</v>
      </c>
      <c r="D33" s="1" t="s">
        <v>31</v>
      </c>
      <c r="E33" s="1">
        <v>123900</v>
      </c>
      <c r="F33" s="1">
        <v>23.826923076922998</v>
      </c>
      <c r="H33" s="1">
        <v>23.826923076922998</v>
      </c>
    </row>
    <row r="34" spans="1:8" x14ac:dyDescent="0.15">
      <c r="A34" s="1" t="s">
        <v>363</v>
      </c>
      <c r="B34" s="1" t="s">
        <v>19</v>
      </c>
      <c r="C34" s="1" t="s">
        <v>330</v>
      </c>
      <c r="D34" s="1" t="s">
        <v>31</v>
      </c>
      <c r="E34" s="1">
        <v>234500</v>
      </c>
      <c r="F34" s="1">
        <v>46.317073170731703</v>
      </c>
      <c r="H34" s="1">
        <v>46.317073170731703</v>
      </c>
    </row>
    <row r="35" spans="1:8" x14ac:dyDescent="0.15">
      <c r="A35" s="1" t="s">
        <v>364</v>
      </c>
      <c r="B35" s="1" t="s">
        <v>9</v>
      </c>
      <c r="C35" s="1" t="s">
        <v>330</v>
      </c>
      <c r="D35" s="1" t="s">
        <v>31</v>
      </c>
      <c r="E35" s="1">
        <v>123900</v>
      </c>
      <c r="F35" s="1">
        <v>49.229109545455302</v>
      </c>
      <c r="H35" s="1">
        <v>49.229109545455302</v>
      </c>
    </row>
    <row r="36" spans="1:8" x14ac:dyDescent="0.15">
      <c r="A36" s="1" t="s">
        <v>365</v>
      </c>
      <c r="B36" s="1" t="s">
        <v>30</v>
      </c>
      <c r="C36" s="1" t="s">
        <v>330</v>
      </c>
      <c r="D36" s="1" t="s">
        <v>31</v>
      </c>
      <c r="E36" s="1">
        <v>432900</v>
      </c>
      <c r="F36" s="1">
        <v>89.238487639360102</v>
      </c>
      <c r="G36" s="1">
        <v>99</v>
      </c>
      <c r="H36" s="1">
        <v>96.559621909840018</v>
      </c>
    </row>
    <row r="37" spans="1:8" x14ac:dyDescent="0.15">
      <c r="A37" s="1" t="s">
        <v>366</v>
      </c>
      <c r="B37" s="1" t="s">
        <v>30</v>
      </c>
      <c r="C37" s="1" t="s">
        <v>330</v>
      </c>
      <c r="D37" s="1" t="s">
        <v>31</v>
      </c>
      <c r="E37" s="1">
        <v>362400</v>
      </c>
      <c r="F37" s="1">
        <v>70.646766169154205</v>
      </c>
      <c r="H37" s="1">
        <v>70.646766169154205</v>
      </c>
    </row>
    <row r="38" spans="1:8" x14ac:dyDescent="0.15">
      <c r="A38" s="1" t="s">
        <v>54</v>
      </c>
      <c r="B38" s="1" t="s">
        <v>28</v>
      </c>
      <c r="C38" s="1" t="s">
        <v>330</v>
      </c>
      <c r="D38" s="1" t="s">
        <v>31</v>
      </c>
      <c r="E38" s="1">
        <v>692100</v>
      </c>
      <c r="F38" s="1">
        <v>114.144278606965</v>
      </c>
      <c r="G38" s="1">
        <v>123</v>
      </c>
      <c r="H38" s="1">
        <v>120.7860696517413</v>
      </c>
    </row>
    <row r="39" spans="1:8" x14ac:dyDescent="0.15">
      <c r="A39" s="1" t="s">
        <v>367</v>
      </c>
      <c r="B39" s="1" t="s">
        <v>57</v>
      </c>
      <c r="C39" s="1" t="s">
        <v>330</v>
      </c>
      <c r="D39" s="1" t="s">
        <v>31</v>
      </c>
      <c r="E39" s="1">
        <v>123900</v>
      </c>
      <c r="F39" s="1">
        <v>23.826923076922998</v>
      </c>
      <c r="H39" s="1">
        <v>23.826923076922998</v>
      </c>
    </row>
    <row r="40" spans="1:8" x14ac:dyDescent="0.15">
      <c r="A40" s="1" t="s">
        <v>368</v>
      </c>
      <c r="B40" s="1" t="s">
        <v>60</v>
      </c>
      <c r="C40" s="1" t="s">
        <v>334</v>
      </c>
      <c r="D40" s="1" t="s">
        <v>61</v>
      </c>
      <c r="E40" s="1">
        <v>306400</v>
      </c>
      <c r="F40" s="1">
        <v>66.093632958801507</v>
      </c>
      <c r="H40" s="1">
        <v>66.093632958801507</v>
      </c>
    </row>
    <row r="41" spans="1:8" x14ac:dyDescent="0.15">
      <c r="A41" s="1" t="s">
        <v>369</v>
      </c>
      <c r="B41" s="1" t="s">
        <v>60</v>
      </c>
      <c r="C41" s="1" t="s">
        <v>330</v>
      </c>
      <c r="D41" s="1" t="s">
        <v>31</v>
      </c>
      <c r="E41" s="1">
        <v>524400</v>
      </c>
      <c r="F41" s="1">
        <v>100.633802816901</v>
      </c>
      <c r="G41" s="1">
        <v>-1</v>
      </c>
      <c r="H41" s="1">
        <v>0</v>
      </c>
    </row>
    <row r="42" spans="1:8" x14ac:dyDescent="0.15">
      <c r="A42" s="1" t="s">
        <v>59</v>
      </c>
      <c r="B42" s="1" t="s">
        <v>60</v>
      </c>
      <c r="C42" s="1" t="s">
        <v>334</v>
      </c>
      <c r="D42" s="1" t="s">
        <v>61</v>
      </c>
      <c r="E42" s="1">
        <v>102400</v>
      </c>
      <c r="F42" s="1">
        <v>19.692307692307601</v>
      </c>
      <c r="H42" s="1">
        <v>19.692307692307601</v>
      </c>
    </row>
    <row r="43" spans="1:8" x14ac:dyDescent="0.15">
      <c r="A43" s="1" t="s">
        <v>370</v>
      </c>
      <c r="B43" s="1" t="s">
        <v>22</v>
      </c>
      <c r="C43" s="1" t="s">
        <v>330</v>
      </c>
      <c r="D43" s="1" t="s">
        <v>31</v>
      </c>
      <c r="E43" s="1">
        <v>490300</v>
      </c>
      <c r="F43" s="1">
        <v>95.017551557700699</v>
      </c>
      <c r="G43" s="1">
        <v>95</v>
      </c>
      <c r="H43" s="1">
        <v>95.004387889425175</v>
      </c>
    </row>
    <row r="44" spans="1:8" x14ac:dyDescent="0.15">
      <c r="A44" s="1" t="s">
        <v>371</v>
      </c>
      <c r="B44" s="1" t="s">
        <v>36</v>
      </c>
      <c r="C44" s="1" t="s">
        <v>330</v>
      </c>
      <c r="D44" s="1" t="s">
        <v>31</v>
      </c>
      <c r="E44" s="1">
        <v>102400</v>
      </c>
      <c r="F44" s="1">
        <v>19.692307692307601</v>
      </c>
      <c r="H44" s="1">
        <v>19.692307692307601</v>
      </c>
    </row>
    <row r="45" spans="1:8" x14ac:dyDescent="0.15">
      <c r="A45" s="1" t="s">
        <v>372</v>
      </c>
      <c r="B45" s="1" t="s">
        <v>22</v>
      </c>
      <c r="C45" s="1" t="s">
        <v>330</v>
      </c>
      <c r="D45" s="1" t="s">
        <v>31</v>
      </c>
      <c r="E45" s="1">
        <v>123900</v>
      </c>
      <c r="F45" s="1">
        <v>23.826923076922998</v>
      </c>
      <c r="H45" s="1">
        <v>23.826923076922998</v>
      </c>
    </row>
    <row r="46" spans="1:8" x14ac:dyDescent="0.15">
      <c r="A46" s="1" t="s">
        <v>373</v>
      </c>
      <c r="B46" s="1" t="s">
        <v>36</v>
      </c>
      <c r="C46" s="1" t="s">
        <v>330</v>
      </c>
      <c r="D46" s="1" t="s">
        <v>31</v>
      </c>
      <c r="E46" s="1">
        <v>136800</v>
      </c>
      <c r="F46" s="1">
        <v>63</v>
      </c>
      <c r="H46" s="1">
        <v>63</v>
      </c>
    </row>
    <row r="47" spans="1:8" x14ac:dyDescent="0.15">
      <c r="A47" s="1" t="s">
        <v>374</v>
      </c>
      <c r="B47" s="1" t="s">
        <v>25</v>
      </c>
      <c r="C47" s="1" t="s">
        <v>330</v>
      </c>
      <c r="D47" s="1" t="s">
        <v>31</v>
      </c>
      <c r="E47" s="1">
        <v>483500</v>
      </c>
      <c r="F47" s="1">
        <v>78.453786523553902</v>
      </c>
      <c r="H47" s="1">
        <v>78.453786523553902</v>
      </c>
    </row>
    <row r="48" spans="1:8" x14ac:dyDescent="0.15">
      <c r="A48" s="1" t="s">
        <v>375</v>
      </c>
      <c r="B48" s="1" t="s">
        <v>34</v>
      </c>
      <c r="C48" s="1" t="s">
        <v>334</v>
      </c>
      <c r="D48" s="1" t="s">
        <v>61</v>
      </c>
      <c r="E48" s="1">
        <v>411600</v>
      </c>
      <c r="F48" s="1">
        <v>72.710767745050703</v>
      </c>
      <c r="H48" s="1">
        <v>72.710767745050703</v>
      </c>
    </row>
    <row r="49" spans="1:8" x14ac:dyDescent="0.15">
      <c r="A49" s="1" t="s">
        <v>376</v>
      </c>
      <c r="B49" s="1" t="s">
        <v>25</v>
      </c>
      <c r="C49" s="1" t="s">
        <v>330</v>
      </c>
      <c r="D49" s="1" t="s">
        <v>31</v>
      </c>
      <c r="E49" s="1">
        <v>340700</v>
      </c>
      <c r="F49" s="1">
        <v>89</v>
      </c>
      <c r="G49" s="1">
        <v>65</v>
      </c>
      <c r="H49" s="1">
        <v>71</v>
      </c>
    </row>
    <row r="50" spans="1:8" x14ac:dyDescent="0.15">
      <c r="A50" s="1" t="s">
        <v>377</v>
      </c>
      <c r="B50" s="1" t="s">
        <v>65</v>
      </c>
      <c r="C50" s="1" t="s">
        <v>330</v>
      </c>
      <c r="D50" s="1" t="s">
        <v>31</v>
      </c>
      <c r="E50" s="1">
        <v>102400</v>
      </c>
      <c r="F50" s="1">
        <v>19.692307692307601</v>
      </c>
      <c r="H50" s="1">
        <v>19.692307692307601</v>
      </c>
    </row>
    <row r="51" spans="1:8" x14ac:dyDescent="0.15">
      <c r="A51" s="1" t="s">
        <v>378</v>
      </c>
      <c r="B51" s="1" t="s">
        <v>48</v>
      </c>
      <c r="C51" s="1" t="s">
        <v>330</v>
      </c>
      <c r="D51" s="1" t="s">
        <v>31</v>
      </c>
      <c r="E51" s="1">
        <v>123900</v>
      </c>
      <c r="F51" s="1">
        <v>64.615384615384599</v>
      </c>
      <c r="H51" s="1">
        <v>64.615384615384599</v>
      </c>
    </row>
    <row r="52" spans="1:8" x14ac:dyDescent="0.15">
      <c r="A52" s="1" t="s">
        <v>379</v>
      </c>
      <c r="B52" s="1" t="s">
        <v>22</v>
      </c>
      <c r="C52" s="1" t="s">
        <v>330</v>
      </c>
      <c r="D52" s="1" t="s">
        <v>31</v>
      </c>
      <c r="E52" s="1">
        <v>123900</v>
      </c>
      <c r="F52" s="1">
        <v>23.826923076922998</v>
      </c>
      <c r="H52" s="1">
        <v>23.826923076922998</v>
      </c>
    </row>
    <row r="53" spans="1:8" x14ac:dyDescent="0.15">
      <c r="A53" s="1" t="s">
        <v>380</v>
      </c>
      <c r="B53" s="1" t="s">
        <v>36</v>
      </c>
      <c r="C53" s="1" t="s">
        <v>330</v>
      </c>
      <c r="D53" s="1" t="s">
        <v>31</v>
      </c>
      <c r="E53" s="1">
        <v>455700</v>
      </c>
      <c r="F53" s="1">
        <v>90.984790874524705</v>
      </c>
      <c r="G53" s="1">
        <v>98</v>
      </c>
      <c r="H53" s="1">
        <v>96.24619771863118</v>
      </c>
    </row>
    <row r="54" spans="1:8" x14ac:dyDescent="0.15">
      <c r="A54" s="1" t="s">
        <v>381</v>
      </c>
      <c r="B54" s="1" t="s">
        <v>12</v>
      </c>
      <c r="C54" s="1" t="s">
        <v>330</v>
      </c>
      <c r="D54" s="1" t="s">
        <v>31</v>
      </c>
      <c r="E54" s="1">
        <v>251400</v>
      </c>
      <c r="F54" s="1">
        <v>66.989690721649396</v>
      </c>
      <c r="H54" s="1">
        <v>66.989690721649396</v>
      </c>
    </row>
    <row r="55" spans="1:8" x14ac:dyDescent="0.15">
      <c r="A55" s="1" t="s">
        <v>382</v>
      </c>
      <c r="B55" s="1" t="s">
        <v>34</v>
      </c>
      <c r="C55" s="1" t="s">
        <v>334</v>
      </c>
      <c r="D55" s="1" t="s">
        <v>61</v>
      </c>
      <c r="E55" s="1">
        <v>279500</v>
      </c>
      <c r="F55" s="1">
        <v>56.999999999999901</v>
      </c>
      <c r="H55" s="1">
        <v>56.999999999999901</v>
      </c>
    </row>
    <row r="56" spans="1:8" x14ac:dyDescent="0.15">
      <c r="A56" s="1" t="s">
        <v>383</v>
      </c>
      <c r="B56" s="1" t="s">
        <v>22</v>
      </c>
      <c r="C56" s="1" t="s">
        <v>334</v>
      </c>
      <c r="D56" s="1" t="s">
        <v>61</v>
      </c>
      <c r="E56" s="1">
        <v>441200</v>
      </c>
      <c r="F56" s="1">
        <v>80.554858934169204</v>
      </c>
      <c r="H56" s="1">
        <v>80.554858934169204</v>
      </c>
    </row>
    <row r="57" spans="1:8" x14ac:dyDescent="0.15">
      <c r="A57" s="1" t="s">
        <v>384</v>
      </c>
      <c r="B57" s="1" t="s">
        <v>34</v>
      </c>
      <c r="C57" s="1" t="s">
        <v>330</v>
      </c>
      <c r="D57" s="1" t="s">
        <v>31</v>
      </c>
      <c r="E57" s="1">
        <v>361500</v>
      </c>
      <c r="F57" s="1">
        <v>76</v>
      </c>
      <c r="H57" s="1">
        <v>76</v>
      </c>
    </row>
    <row r="58" spans="1:8" x14ac:dyDescent="0.15">
      <c r="A58" s="1" t="s">
        <v>385</v>
      </c>
      <c r="B58" s="1" t="s">
        <v>9</v>
      </c>
      <c r="C58" s="1" t="s">
        <v>330</v>
      </c>
      <c r="D58" s="1" t="s">
        <v>31</v>
      </c>
      <c r="E58" s="1">
        <v>320200</v>
      </c>
      <c r="F58" s="1">
        <v>101.479615208428</v>
      </c>
      <c r="G58" s="1">
        <v>90</v>
      </c>
      <c r="H58" s="1">
        <v>92.869903802107004</v>
      </c>
    </row>
    <row r="59" spans="1:8" x14ac:dyDescent="0.15">
      <c r="A59" s="1" t="s">
        <v>386</v>
      </c>
      <c r="B59" s="1" t="s">
        <v>98</v>
      </c>
      <c r="C59" s="1" t="s">
        <v>330</v>
      </c>
      <c r="D59" s="1" t="s">
        <v>31</v>
      </c>
      <c r="E59" s="1">
        <v>573700</v>
      </c>
      <c r="F59" s="1">
        <v>100.268199233716</v>
      </c>
      <c r="G59" s="1">
        <v>106</v>
      </c>
      <c r="H59" s="1">
        <v>104.567049808429</v>
      </c>
    </row>
    <row r="60" spans="1:8" x14ac:dyDescent="0.15">
      <c r="A60" s="1" t="s">
        <v>387</v>
      </c>
      <c r="B60" s="1" t="s">
        <v>92</v>
      </c>
      <c r="C60" s="1" t="s">
        <v>334</v>
      </c>
      <c r="D60" s="1" t="s">
        <v>61</v>
      </c>
      <c r="E60" s="1">
        <v>364200</v>
      </c>
      <c r="F60" s="1">
        <v>59.551961459050197</v>
      </c>
      <c r="H60" s="1">
        <v>59.551961459050197</v>
      </c>
    </row>
    <row r="61" spans="1:8" x14ac:dyDescent="0.15">
      <c r="A61" s="1" t="s">
        <v>388</v>
      </c>
      <c r="B61" s="1" t="s">
        <v>92</v>
      </c>
      <c r="C61" s="1" t="s">
        <v>330</v>
      </c>
      <c r="D61" s="1" t="s">
        <v>31</v>
      </c>
      <c r="E61" s="1">
        <v>310600</v>
      </c>
      <c r="F61" s="1">
        <v>57.4</v>
      </c>
      <c r="H61" s="1">
        <v>57.4</v>
      </c>
    </row>
    <row r="62" spans="1:8" x14ac:dyDescent="0.15">
      <c r="A62" s="1" t="s">
        <v>389</v>
      </c>
      <c r="B62" s="1" t="s">
        <v>144</v>
      </c>
      <c r="C62" s="1" t="s">
        <v>330</v>
      </c>
      <c r="D62" s="1" t="s">
        <v>31</v>
      </c>
      <c r="E62" s="1">
        <v>533000</v>
      </c>
      <c r="F62" s="1">
        <v>88.785675529028694</v>
      </c>
      <c r="G62" s="1">
        <v>95</v>
      </c>
      <c r="H62" s="1">
        <v>93.446418882257177</v>
      </c>
    </row>
    <row r="63" spans="1:8" x14ac:dyDescent="0.15">
      <c r="A63" s="1" t="s">
        <v>390</v>
      </c>
      <c r="B63" s="1" t="s">
        <v>50</v>
      </c>
      <c r="C63" s="1" t="s">
        <v>330</v>
      </c>
      <c r="D63" s="1" t="s">
        <v>31</v>
      </c>
      <c r="E63" s="1">
        <v>548000</v>
      </c>
      <c r="F63" s="1">
        <v>104.886016451233</v>
      </c>
      <c r="G63" s="1">
        <v>105</v>
      </c>
      <c r="H63" s="1">
        <v>104.9715041128082</v>
      </c>
    </row>
    <row r="64" spans="1:8" x14ac:dyDescent="0.15">
      <c r="A64" s="1" t="s">
        <v>391</v>
      </c>
      <c r="B64" s="1" t="s">
        <v>48</v>
      </c>
      <c r="C64" s="1" t="s">
        <v>330</v>
      </c>
      <c r="D64" s="1" t="s">
        <v>31</v>
      </c>
      <c r="E64" s="1">
        <v>505700</v>
      </c>
      <c r="F64" s="1">
        <v>84.182089552238693</v>
      </c>
      <c r="G64" s="1">
        <v>90</v>
      </c>
      <c r="H64" s="1">
        <v>88.54552238805968</v>
      </c>
    </row>
    <row r="65" spans="1:8" x14ac:dyDescent="0.15">
      <c r="A65" s="1" t="s">
        <v>392</v>
      </c>
      <c r="B65" s="1" t="s">
        <v>50</v>
      </c>
      <c r="C65" s="1" t="s">
        <v>330</v>
      </c>
      <c r="D65" s="1" t="s">
        <v>31</v>
      </c>
      <c r="E65" s="1">
        <v>264400</v>
      </c>
      <c r="F65" s="1">
        <v>69.894651539708207</v>
      </c>
      <c r="H65" s="1">
        <v>69.894651539708207</v>
      </c>
    </row>
    <row r="66" spans="1:8" x14ac:dyDescent="0.15">
      <c r="A66" s="1" t="s">
        <v>393</v>
      </c>
      <c r="B66" s="1" t="s">
        <v>30</v>
      </c>
      <c r="C66" s="1" t="s">
        <v>334</v>
      </c>
      <c r="D66" s="1" t="s">
        <v>61</v>
      </c>
      <c r="E66" s="1">
        <v>171500</v>
      </c>
      <c r="F66" s="1">
        <v>39</v>
      </c>
      <c r="H66" s="1">
        <v>39</v>
      </c>
    </row>
    <row r="67" spans="1:8" x14ac:dyDescent="0.15">
      <c r="A67" s="1" t="s">
        <v>394</v>
      </c>
      <c r="B67" s="1" t="s">
        <v>60</v>
      </c>
      <c r="C67" s="1" t="s">
        <v>330</v>
      </c>
      <c r="D67" s="1" t="s">
        <v>31</v>
      </c>
      <c r="E67" s="1">
        <v>485600</v>
      </c>
      <c r="F67" s="1">
        <v>82.338983050847403</v>
      </c>
      <c r="H67" s="1">
        <v>82.338983050847403</v>
      </c>
    </row>
    <row r="68" spans="1:8" x14ac:dyDescent="0.15">
      <c r="A68" s="1" t="s">
        <v>395</v>
      </c>
      <c r="B68" s="1" t="s">
        <v>16</v>
      </c>
      <c r="C68" s="1" t="s">
        <v>330</v>
      </c>
      <c r="D68" s="1" t="s">
        <v>31</v>
      </c>
      <c r="E68" s="1">
        <v>224000</v>
      </c>
      <c r="F68" s="1">
        <v>81.5833333333333</v>
      </c>
      <c r="H68" s="1">
        <v>81.5833333333333</v>
      </c>
    </row>
    <row r="69" spans="1:8" x14ac:dyDescent="0.15">
      <c r="A69" s="1" t="s">
        <v>396</v>
      </c>
      <c r="B69" s="1" t="s">
        <v>50</v>
      </c>
      <c r="C69" s="1" t="s">
        <v>334</v>
      </c>
      <c r="D69" s="1" t="s">
        <v>61</v>
      </c>
      <c r="E69" s="1">
        <v>123900</v>
      </c>
      <c r="F69" s="1">
        <v>23.826923076922998</v>
      </c>
      <c r="H69" s="1">
        <v>23.826923076922998</v>
      </c>
    </row>
    <row r="70" spans="1:8" x14ac:dyDescent="0.15">
      <c r="A70" s="1" t="s">
        <v>397</v>
      </c>
      <c r="B70" s="1" t="s">
        <v>25</v>
      </c>
      <c r="C70" s="1" t="s">
        <v>330</v>
      </c>
      <c r="D70" s="1" t="s">
        <v>31</v>
      </c>
      <c r="E70" s="1">
        <v>330600</v>
      </c>
      <c r="F70" s="1">
        <v>82.032092426187404</v>
      </c>
      <c r="H70" s="1">
        <v>82.032092426187404</v>
      </c>
    </row>
    <row r="71" spans="1:8" x14ac:dyDescent="0.15">
      <c r="A71" s="1" t="s">
        <v>398</v>
      </c>
      <c r="B71" s="1" t="s">
        <v>48</v>
      </c>
      <c r="C71" s="1" t="s">
        <v>330</v>
      </c>
      <c r="D71" s="1" t="s">
        <v>31</v>
      </c>
      <c r="E71" s="1">
        <v>142600</v>
      </c>
      <c r="F71" s="1">
        <v>63.539616346955697</v>
      </c>
      <c r="H71" s="1">
        <v>63.539616346955697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13"/>
  <sheetViews>
    <sheetView workbookViewId="0"/>
  </sheetViews>
  <sheetFormatPr baseColWidth="10" defaultRowHeight="13" x14ac:dyDescent="0.15"/>
  <sheetData>
    <row r="1" spans="1:8" x14ac:dyDescent="0.15">
      <c r="A1" s="1" t="s">
        <v>1</v>
      </c>
      <c r="B1" s="1" t="s">
        <v>2</v>
      </c>
      <c r="C1" s="1" t="s">
        <v>3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 x14ac:dyDescent="0.15">
      <c r="A2" s="1" t="s">
        <v>78</v>
      </c>
      <c r="B2" s="1" t="s">
        <v>28</v>
      </c>
      <c r="C2" s="1" t="s">
        <v>79</v>
      </c>
      <c r="D2" s="1" t="s">
        <v>41</v>
      </c>
      <c r="E2" s="1">
        <v>283400</v>
      </c>
      <c r="F2" s="1">
        <v>67.423076923076906</v>
      </c>
      <c r="H2" s="1">
        <v>67.423076923076906</v>
      </c>
    </row>
    <row r="3" spans="1:8" x14ac:dyDescent="0.15">
      <c r="A3" s="1" t="s">
        <v>399</v>
      </c>
      <c r="B3" s="1" t="s">
        <v>16</v>
      </c>
      <c r="C3" s="1" t="s">
        <v>400</v>
      </c>
      <c r="D3" s="1" t="s">
        <v>37</v>
      </c>
      <c r="E3" s="1">
        <v>325700</v>
      </c>
      <c r="F3" s="1">
        <v>62.864675688287399</v>
      </c>
      <c r="H3" s="1">
        <v>62.864675688287399</v>
      </c>
    </row>
    <row r="4" spans="1:8" x14ac:dyDescent="0.15">
      <c r="A4" s="1" t="s">
        <v>401</v>
      </c>
      <c r="B4" s="1" t="s">
        <v>34</v>
      </c>
      <c r="C4" s="1" t="s">
        <v>400</v>
      </c>
      <c r="D4" s="1" t="s">
        <v>37</v>
      </c>
      <c r="E4" s="1">
        <v>329600</v>
      </c>
      <c r="F4" s="1">
        <v>60</v>
      </c>
      <c r="H4" s="1">
        <v>60</v>
      </c>
    </row>
    <row r="5" spans="1:8" x14ac:dyDescent="0.15">
      <c r="A5" s="1" t="s">
        <v>82</v>
      </c>
      <c r="B5" s="1" t="s">
        <v>9</v>
      </c>
      <c r="C5" s="1" t="s">
        <v>79</v>
      </c>
      <c r="D5" s="1" t="s">
        <v>41</v>
      </c>
      <c r="E5" s="1">
        <v>249700</v>
      </c>
      <c r="F5" s="1">
        <v>57</v>
      </c>
      <c r="H5" s="1">
        <v>57</v>
      </c>
    </row>
    <row r="6" spans="1:8" x14ac:dyDescent="0.15">
      <c r="A6" s="1" t="s">
        <v>402</v>
      </c>
      <c r="B6" s="1" t="s">
        <v>22</v>
      </c>
      <c r="C6" s="1" t="s">
        <v>400</v>
      </c>
      <c r="D6" s="1" t="s">
        <v>37</v>
      </c>
      <c r="E6" s="1">
        <v>208100</v>
      </c>
      <c r="F6" s="1">
        <v>43.399999999999899</v>
      </c>
      <c r="H6" s="1">
        <v>43.399999999999899</v>
      </c>
    </row>
    <row r="7" spans="1:8" x14ac:dyDescent="0.15">
      <c r="A7" s="1" t="s">
        <v>403</v>
      </c>
      <c r="B7" s="1" t="s">
        <v>30</v>
      </c>
      <c r="C7" s="1" t="s">
        <v>400</v>
      </c>
      <c r="D7" s="1" t="s">
        <v>37</v>
      </c>
      <c r="E7" s="1">
        <v>250000</v>
      </c>
      <c r="F7" s="1">
        <v>68.574221578566195</v>
      </c>
      <c r="H7" s="1">
        <v>68.574221578566195</v>
      </c>
    </row>
    <row r="8" spans="1:8" x14ac:dyDescent="0.15">
      <c r="A8" s="1" t="s">
        <v>404</v>
      </c>
      <c r="B8" s="1" t="s">
        <v>28</v>
      </c>
      <c r="C8" s="1" t="s">
        <v>400</v>
      </c>
      <c r="D8" s="1" t="s">
        <v>37</v>
      </c>
      <c r="E8" s="1">
        <v>402500</v>
      </c>
      <c r="F8" s="1">
        <v>69.410229088971704</v>
      </c>
      <c r="H8" s="1">
        <v>69.410229088971704</v>
      </c>
    </row>
    <row r="9" spans="1:8" x14ac:dyDescent="0.15">
      <c r="A9" s="1" t="s">
        <v>405</v>
      </c>
      <c r="B9" s="1" t="s">
        <v>16</v>
      </c>
      <c r="C9" s="1" t="s">
        <v>400</v>
      </c>
      <c r="D9" s="1" t="s">
        <v>37</v>
      </c>
      <c r="E9" s="1">
        <v>329700</v>
      </c>
      <c r="F9" s="1">
        <v>60.4095563139931</v>
      </c>
      <c r="H9" s="1">
        <v>60.4095563139931</v>
      </c>
    </row>
    <row r="10" spans="1:8" x14ac:dyDescent="0.15">
      <c r="A10" s="1" t="s">
        <v>406</v>
      </c>
      <c r="B10" s="1" t="s">
        <v>98</v>
      </c>
      <c r="C10" s="1" t="s">
        <v>400</v>
      </c>
      <c r="D10" s="1" t="s">
        <v>37</v>
      </c>
      <c r="E10" s="1">
        <v>395000</v>
      </c>
      <c r="F10" s="1">
        <v>75.756756756756701</v>
      </c>
      <c r="H10" s="1">
        <v>75.756756756756701</v>
      </c>
    </row>
    <row r="11" spans="1:8" x14ac:dyDescent="0.15">
      <c r="A11" s="1" t="s">
        <v>407</v>
      </c>
      <c r="B11" s="1" t="s">
        <v>48</v>
      </c>
      <c r="C11" s="1" t="s">
        <v>400</v>
      </c>
      <c r="D11" s="1" t="s">
        <v>37</v>
      </c>
      <c r="E11" s="1">
        <v>368600</v>
      </c>
      <c r="F11" s="1">
        <v>70.378016085790804</v>
      </c>
      <c r="H11" s="1">
        <v>70.378016085790804</v>
      </c>
    </row>
    <row r="12" spans="1:8" x14ac:dyDescent="0.15">
      <c r="A12" s="1" t="s">
        <v>408</v>
      </c>
      <c r="B12" s="1" t="s">
        <v>57</v>
      </c>
      <c r="C12" s="1" t="s">
        <v>409</v>
      </c>
      <c r="D12" s="1" t="s">
        <v>68</v>
      </c>
      <c r="E12" s="1">
        <v>102400</v>
      </c>
      <c r="F12" s="1">
        <v>19.692307692307601</v>
      </c>
      <c r="H12" s="1">
        <v>19.692307692307601</v>
      </c>
    </row>
    <row r="13" spans="1:8" x14ac:dyDescent="0.15">
      <c r="A13" s="1" t="s">
        <v>89</v>
      </c>
      <c r="B13" s="1" t="s">
        <v>57</v>
      </c>
      <c r="C13" s="1" t="s">
        <v>79</v>
      </c>
      <c r="D13" s="1" t="s">
        <v>41</v>
      </c>
      <c r="E13" s="1">
        <v>117300</v>
      </c>
      <c r="F13" s="1">
        <v>22.557692307692299</v>
      </c>
      <c r="H13" s="1">
        <v>22.557692307692299</v>
      </c>
    </row>
    <row r="14" spans="1:8" x14ac:dyDescent="0.15">
      <c r="A14" s="1" t="s">
        <v>90</v>
      </c>
      <c r="B14" s="1" t="s">
        <v>34</v>
      </c>
      <c r="C14" s="1" t="s">
        <v>79</v>
      </c>
      <c r="D14" s="1" t="s">
        <v>41</v>
      </c>
      <c r="E14" s="1">
        <v>344200</v>
      </c>
      <c r="F14" s="1">
        <v>63</v>
      </c>
      <c r="H14" s="1">
        <v>63</v>
      </c>
    </row>
    <row r="15" spans="1:8" x14ac:dyDescent="0.15">
      <c r="A15" s="1" t="s">
        <v>91</v>
      </c>
      <c r="B15" s="1" t="s">
        <v>92</v>
      </c>
      <c r="C15" s="1" t="s">
        <v>79</v>
      </c>
      <c r="D15" s="1" t="s">
        <v>41</v>
      </c>
      <c r="E15" s="1">
        <v>311600</v>
      </c>
      <c r="F15" s="1">
        <v>56.522012578616298</v>
      </c>
      <c r="H15" s="1">
        <v>56.522012578616298</v>
      </c>
    </row>
    <row r="16" spans="1:8" x14ac:dyDescent="0.15">
      <c r="A16" s="1" t="s">
        <v>333</v>
      </c>
      <c r="B16" s="1" t="s">
        <v>92</v>
      </c>
      <c r="C16" s="1" t="s">
        <v>334</v>
      </c>
      <c r="D16" s="1" t="s">
        <v>61</v>
      </c>
      <c r="E16" s="1">
        <v>117300</v>
      </c>
      <c r="F16" s="1">
        <v>68.341463414634106</v>
      </c>
      <c r="H16" s="1">
        <v>68.341463414634106</v>
      </c>
    </row>
    <row r="17" spans="1:8" x14ac:dyDescent="0.15">
      <c r="A17" s="1" t="s">
        <v>333</v>
      </c>
      <c r="B17" s="1" t="s">
        <v>60</v>
      </c>
      <c r="C17" s="1" t="s">
        <v>334</v>
      </c>
      <c r="D17" s="1" t="s">
        <v>61</v>
      </c>
      <c r="E17" s="1">
        <v>117300</v>
      </c>
      <c r="F17" s="1">
        <v>22.557692307692299</v>
      </c>
      <c r="H17" s="1">
        <v>22.557692307692299</v>
      </c>
    </row>
    <row r="18" spans="1:8" x14ac:dyDescent="0.15">
      <c r="A18" s="1" t="s">
        <v>410</v>
      </c>
      <c r="B18" s="1" t="s">
        <v>16</v>
      </c>
      <c r="C18" s="1" t="s">
        <v>400</v>
      </c>
      <c r="D18" s="1" t="s">
        <v>37</v>
      </c>
      <c r="E18" s="1">
        <v>333200</v>
      </c>
      <c r="F18" s="1">
        <v>60.584474885844699</v>
      </c>
      <c r="H18" s="1">
        <v>60.584474885844699</v>
      </c>
    </row>
    <row r="19" spans="1:8" x14ac:dyDescent="0.15">
      <c r="A19" s="1" t="s">
        <v>411</v>
      </c>
      <c r="B19" s="1" t="s">
        <v>50</v>
      </c>
      <c r="C19" s="1" t="s">
        <v>400</v>
      </c>
      <c r="D19" s="1" t="s">
        <v>37</v>
      </c>
      <c r="E19" s="1">
        <v>451100</v>
      </c>
      <c r="F19" s="1">
        <v>77.050420168067205</v>
      </c>
      <c r="H19" s="1">
        <v>77.050420168067205</v>
      </c>
    </row>
    <row r="20" spans="1:8" x14ac:dyDescent="0.15">
      <c r="A20" s="1" t="s">
        <v>412</v>
      </c>
      <c r="B20" s="1" t="s">
        <v>92</v>
      </c>
      <c r="C20" s="1" t="s">
        <v>400</v>
      </c>
      <c r="D20" s="1" t="s">
        <v>37</v>
      </c>
      <c r="E20" s="1">
        <v>117300</v>
      </c>
      <c r="F20" s="1">
        <v>22.557692307692299</v>
      </c>
      <c r="H20" s="1">
        <v>22.557692307692299</v>
      </c>
    </row>
    <row r="21" spans="1:8" x14ac:dyDescent="0.15">
      <c r="A21" s="1" t="s">
        <v>413</v>
      </c>
      <c r="B21" s="1" t="s">
        <v>57</v>
      </c>
      <c r="C21" s="1" t="s">
        <v>400</v>
      </c>
      <c r="D21" s="1" t="s">
        <v>37</v>
      </c>
      <c r="E21" s="1">
        <v>248600</v>
      </c>
      <c r="F21" s="1">
        <v>44.019108280254699</v>
      </c>
      <c r="H21" s="1">
        <v>44.019108280254699</v>
      </c>
    </row>
    <row r="22" spans="1:8" x14ac:dyDescent="0.15">
      <c r="A22" s="1" t="s">
        <v>414</v>
      </c>
      <c r="B22" s="1" t="s">
        <v>36</v>
      </c>
      <c r="C22" s="1" t="s">
        <v>400</v>
      </c>
      <c r="D22" s="1" t="s">
        <v>37</v>
      </c>
      <c r="E22" s="1">
        <v>123900</v>
      </c>
      <c r="F22" s="1">
        <v>23.826923076922998</v>
      </c>
      <c r="H22" s="1">
        <v>23.826923076922998</v>
      </c>
    </row>
    <row r="23" spans="1:8" x14ac:dyDescent="0.15">
      <c r="A23" s="1" t="s">
        <v>335</v>
      </c>
      <c r="B23" s="1" t="s">
        <v>25</v>
      </c>
      <c r="C23" s="1" t="s">
        <v>334</v>
      </c>
      <c r="D23" s="1" t="s">
        <v>61</v>
      </c>
      <c r="E23" s="1">
        <v>117300</v>
      </c>
      <c r="F23" s="1">
        <v>22.557692307692299</v>
      </c>
      <c r="H23" s="1">
        <v>22.557692307692299</v>
      </c>
    </row>
    <row r="24" spans="1:8" x14ac:dyDescent="0.15">
      <c r="A24" s="1" t="s">
        <v>415</v>
      </c>
      <c r="B24" s="1" t="s">
        <v>16</v>
      </c>
      <c r="C24" s="1" t="s">
        <v>400</v>
      </c>
      <c r="D24" s="1" t="s">
        <v>37</v>
      </c>
      <c r="E24" s="1">
        <v>184800</v>
      </c>
      <c r="F24" s="1">
        <v>18.633501177747501</v>
      </c>
      <c r="H24" s="1">
        <v>18.633501177747501</v>
      </c>
    </row>
    <row r="25" spans="1:8" x14ac:dyDescent="0.15">
      <c r="A25" s="1" t="s">
        <v>416</v>
      </c>
      <c r="B25" s="1" t="s">
        <v>65</v>
      </c>
      <c r="C25" s="1" t="s">
        <v>400</v>
      </c>
      <c r="D25" s="1" t="s">
        <v>37</v>
      </c>
      <c r="E25" s="1">
        <v>292600</v>
      </c>
      <c r="F25" s="1">
        <v>49.1111111111111</v>
      </c>
      <c r="H25" s="1">
        <v>49.1111111111111</v>
      </c>
    </row>
    <row r="26" spans="1:8" x14ac:dyDescent="0.15">
      <c r="A26" s="1" t="s">
        <v>417</v>
      </c>
      <c r="B26" s="1" t="s">
        <v>57</v>
      </c>
      <c r="C26" s="1" t="s">
        <v>400</v>
      </c>
      <c r="D26" s="1" t="s">
        <v>37</v>
      </c>
      <c r="E26" s="1">
        <v>299700</v>
      </c>
      <c r="F26" s="1">
        <v>72.366890380313194</v>
      </c>
      <c r="H26" s="1">
        <v>72.366890380313194</v>
      </c>
    </row>
    <row r="27" spans="1:8" x14ac:dyDescent="0.15">
      <c r="A27" s="1" t="s">
        <v>418</v>
      </c>
      <c r="B27" s="1" t="s">
        <v>12</v>
      </c>
      <c r="C27" s="1" t="s">
        <v>400</v>
      </c>
      <c r="D27" s="1" t="s">
        <v>37</v>
      </c>
      <c r="E27" s="1">
        <v>350600</v>
      </c>
      <c r="F27" s="1">
        <v>64</v>
      </c>
      <c r="H27" s="1">
        <v>64</v>
      </c>
    </row>
    <row r="28" spans="1:8" x14ac:dyDescent="0.15">
      <c r="A28" s="1" t="s">
        <v>419</v>
      </c>
      <c r="B28" s="1" t="s">
        <v>30</v>
      </c>
      <c r="C28" s="1" t="s">
        <v>409</v>
      </c>
      <c r="D28" s="1" t="s">
        <v>68</v>
      </c>
      <c r="E28" s="1">
        <v>117300</v>
      </c>
      <c r="F28" s="1">
        <v>22.557692307692299</v>
      </c>
      <c r="H28" s="1">
        <v>22.557692307692299</v>
      </c>
    </row>
    <row r="29" spans="1:8" x14ac:dyDescent="0.15">
      <c r="A29" s="1" t="s">
        <v>420</v>
      </c>
      <c r="B29" s="1" t="s">
        <v>92</v>
      </c>
      <c r="C29" s="1" t="s">
        <v>400</v>
      </c>
      <c r="D29" s="1" t="s">
        <v>37</v>
      </c>
      <c r="E29" s="1">
        <v>332200</v>
      </c>
      <c r="F29" s="1">
        <v>61</v>
      </c>
      <c r="H29" s="1">
        <v>61</v>
      </c>
    </row>
    <row r="30" spans="1:8" x14ac:dyDescent="0.15">
      <c r="A30" s="1" t="s">
        <v>100</v>
      </c>
      <c r="B30" s="1" t="s">
        <v>65</v>
      </c>
      <c r="C30" s="1" t="s">
        <v>79</v>
      </c>
      <c r="D30" s="1" t="s">
        <v>41</v>
      </c>
      <c r="E30" s="1">
        <v>480000</v>
      </c>
      <c r="F30" s="1">
        <v>76.366313309776203</v>
      </c>
      <c r="H30" s="1">
        <v>76.366313309776203</v>
      </c>
    </row>
    <row r="31" spans="1:8" x14ac:dyDescent="0.15">
      <c r="A31" s="1" t="s">
        <v>339</v>
      </c>
      <c r="B31" s="1" t="s">
        <v>25</v>
      </c>
      <c r="C31" s="1" t="s">
        <v>334</v>
      </c>
      <c r="D31" s="1" t="s">
        <v>61</v>
      </c>
      <c r="E31" s="1">
        <v>102400</v>
      </c>
      <c r="F31" s="1">
        <v>19.692307692307601</v>
      </c>
      <c r="H31" s="1">
        <v>19.692307692307601</v>
      </c>
    </row>
    <row r="32" spans="1:8" x14ac:dyDescent="0.15">
      <c r="A32" s="1" t="s">
        <v>101</v>
      </c>
      <c r="B32" s="1" t="s">
        <v>22</v>
      </c>
      <c r="C32" s="1" t="s">
        <v>79</v>
      </c>
      <c r="D32" s="1" t="s">
        <v>41</v>
      </c>
      <c r="E32" s="1">
        <v>117300</v>
      </c>
      <c r="F32" s="1">
        <v>22.557692307692299</v>
      </c>
      <c r="H32" s="1">
        <v>22.557692307692299</v>
      </c>
    </row>
    <row r="33" spans="1:8" x14ac:dyDescent="0.15">
      <c r="A33" s="1" t="s">
        <v>421</v>
      </c>
      <c r="B33" s="1" t="s">
        <v>92</v>
      </c>
      <c r="C33" s="1" t="s">
        <v>409</v>
      </c>
      <c r="D33" s="1" t="s">
        <v>68</v>
      </c>
      <c r="E33" s="1">
        <v>276300</v>
      </c>
      <c r="F33" s="1">
        <v>50</v>
      </c>
      <c r="H33" s="1">
        <v>50</v>
      </c>
    </row>
    <row r="34" spans="1:8" x14ac:dyDescent="0.15">
      <c r="A34" s="1" t="s">
        <v>422</v>
      </c>
      <c r="B34" s="1" t="s">
        <v>25</v>
      </c>
      <c r="C34" s="1" t="s">
        <v>400</v>
      </c>
      <c r="D34" s="1" t="s">
        <v>37</v>
      </c>
      <c r="E34" s="1">
        <v>434300</v>
      </c>
      <c r="F34" s="1">
        <v>70.052631578947299</v>
      </c>
      <c r="H34" s="1">
        <v>70.052631578947299</v>
      </c>
    </row>
    <row r="35" spans="1:8" x14ac:dyDescent="0.15">
      <c r="A35" s="1" t="s">
        <v>423</v>
      </c>
      <c r="B35" s="1" t="s">
        <v>34</v>
      </c>
      <c r="C35" s="1" t="s">
        <v>400</v>
      </c>
      <c r="D35" s="1" t="s">
        <v>37</v>
      </c>
      <c r="E35" s="1">
        <v>333300</v>
      </c>
      <c r="F35" s="1">
        <v>65.106957424714395</v>
      </c>
      <c r="H35" s="1">
        <v>65.106957424714395</v>
      </c>
    </row>
    <row r="36" spans="1:8" x14ac:dyDescent="0.15">
      <c r="A36" s="1" t="s">
        <v>105</v>
      </c>
      <c r="B36" s="1" t="s">
        <v>98</v>
      </c>
      <c r="C36" s="1" t="s">
        <v>79</v>
      </c>
      <c r="D36" s="1" t="s">
        <v>41</v>
      </c>
      <c r="E36" s="1">
        <v>237000</v>
      </c>
      <c r="F36" s="1">
        <v>47.999999999999901</v>
      </c>
      <c r="H36" s="1">
        <v>47.999999999999901</v>
      </c>
    </row>
    <row r="37" spans="1:8" x14ac:dyDescent="0.15">
      <c r="A37" s="1" t="s">
        <v>424</v>
      </c>
      <c r="B37" s="1" t="s">
        <v>16</v>
      </c>
      <c r="C37" s="1" t="s">
        <v>400</v>
      </c>
      <c r="D37" s="1" t="s">
        <v>37</v>
      </c>
      <c r="E37" s="1">
        <v>270900</v>
      </c>
      <c r="F37" s="1">
        <v>49</v>
      </c>
      <c r="H37" s="1">
        <v>49</v>
      </c>
    </row>
    <row r="38" spans="1:8" x14ac:dyDescent="0.15">
      <c r="A38" s="1" t="s">
        <v>425</v>
      </c>
      <c r="B38" s="1" t="s">
        <v>48</v>
      </c>
      <c r="C38" s="1" t="s">
        <v>400</v>
      </c>
      <c r="D38" s="1" t="s">
        <v>37</v>
      </c>
      <c r="E38" s="1">
        <v>117300</v>
      </c>
      <c r="F38" s="1">
        <v>40.8333333333333</v>
      </c>
      <c r="H38" s="1">
        <v>40.8333333333333</v>
      </c>
    </row>
    <row r="39" spans="1:8" x14ac:dyDescent="0.15">
      <c r="A39" s="1" t="s">
        <v>426</v>
      </c>
      <c r="B39" s="1" t="s">
        <v>60</v>
      </c>
      <c r="C39" s="1" t="s">
        <v>400</v>
      </c>
      <c r="D39" s="1" t="s">
        <v>37</v>
      </c>
      <c r="E39" s="1">
        <v>348800</v>
      </c>
      <c r="F39" s="1">
        <v>62.328445747800501</v>
      </c>
      <c r="H39" s="1">
        <v>62.328445747800501</v>
      </c>
    </row>
    <row r="40" spans="1:8" x14ac:dyDescent="0.15">
      <c r="A40" s="1" t="s">
        <v>427</v>
      </c>
      <c r="B40" s="1" t="s">
        <v>34</v>
      </c>
      <c r="C40" s="1" t="s">
        <v>400</v>
      </c>
      <c r="D40" s="1" t="s">
        <v>37</v>
      </c>
      <c r="E40" s="1">
        <v>349800</v>
      </c>
      <c r="F40" s="1">
        <v>59.404040404040401</v>
      </c>
      <c r="H40" s="1">
        <v>59.404040404040401</v>
      </c>
    </row>
    <row r="41" spans="1:8" x14ac:dyDescent="0.15">
      <c r="A41" s="1" t="s">
        <v>428</v>
      </c>
      <c r="B41" s="1" t="s">
        <v>9</v>
      </c>
      <c r="C41" s="1" t="s">
        <v>400</v>
      </c>
      <c r="D41" s="1" t="s">
        <v>37</v>
      </c>
      <c r="E41" s="1">
        <v>246400</v>
      </c>
      <c r="F41" s="1">
        <v>50</v>
      </c>
      <c r="H41" s="1">
        <v>50</v>
      </c>
    </row>
    <row r="42" spans="1:8" x14ac:dyDescent="0.15">
      <c r="A42" s="1" t="s">
        <v>111</v>
      </c>
      <c r="B42" s="1" t="s">
        <v>60</v>
      </c>
      <c r="C42" s="1" t="s">
        <v>79</v>
      </c>
      <c r="D42" s="1" t="s">
        <v>41</v>
      </c>
      <c r="E42" s="1">
        <v>102400</v>
      </c>
      <c r="F42" s="1">
        <v>19.692307692307601</v>
      </c>
      <c r="H42" s="1">
        <v>19.692307692307601</v>
      </c>
    </row>
    <row r="43" spans="1:8" x14ac:dyDescent="0.15">
      <c r="A43" s="1" t="s">
        <v>429</v>
      </c>
      <c r="B43" s="1" t="s">
        <v>57</v>
      </c>
      <c r="C43" s="1" t="s">
        <v>400</v>
      </c>
      <c r="D43" s="1" t="s">
        <v>37</v>
      </c>
      <c r="E43" s="1">
        <v>361000</v>
      </c>
      <c r="F43" s="1">
        <v>66</v>
      </c>
      <c r="H43" s="1">
        <v>66</v>
      </c>
    </row>
    <row r="44" spans="1:8" x14ac:dyDescent="0.15">
      <c r="A44" s="1" t="s">
        <v>430</v>
      </c>
      <c r="B44" s="1" t="s">
        <v>92</v>
      </c>
      <c r="C44" s="1" t="s">
        <v>400</v>
      </c>
      <c r="D44" s="1" t="s">
        <v>37</v>
      </c>
      <c r="E44" s="1">
        <v>418500</v>
      </c>
      <c r="F44" s="1">
        <v>76.276785714285694</v>
      </c>
      <c r="H44" s="1">
        <v>76.276785714285694</v>
      </c>
    </row>
    <row r="45" spans="1:8" x14ac:dyDescent="0.15">
      <c r="A45" s="1" t="s">
        <v>431</v>
      </c>
      <c r="B45" s="1" t="s">
        <v>16</v>
      </c>
      <c r="C45" s="1" t="s">
        <v>409</v>
      </c>
      <c r="D45" s="1" t="s">
        <v>68</v>
      </c>
      <c r="E45" s="1">
        <v>300500</v>
      </c>
      <c r="F45" s="1">
        <v>55.5420560747663</v>
      </c>
      <c r="H45" s="1">
        <v>55.5420560747663</v>
      </c>
    </row>
    <row r="46" spans="1:8" x14ac:dyDescent="0.15">
      <c r="A46" s="1" t="s">
        <v>432</v>
      </c>
      <c r="B46" s="1" t="s">
        <v>9</v>
      </c>
      <c r="C46" s="1" t="s">
        <v>400</v>
      </c>
      <c r="D46" s="1" t="s">
        <v>37</v>
      </c>
      <c r="E46" s="1">
        <v>322300</v>
      </c>
      <c r="F46" s="1">
        <v>61.980769230769198</v>
      </c>
      <c r="H46" s="1">
        <v>61.980769230769198</v>
      </c>
    </row>
    <row r="47" spans="1:8" x14ac:dyDescent="0.15">
      <c r="A47" s="1" t="s">
        <v>432</v>
      </c>
      <c r="B47" s="1" t="s">
        <v>57</v>
      </c>
      <c r="C47" s="1" t="s">
        <v>400</v>
      </c>
      <c r="D47" s="1" t="s">
        <v>37</v>
      </c>
      <c r="E47" s="1">
        <v>322300</v>
      </c>
      <c r="F47" s="1">
        <v>56.171717171717098</v>
      </c>
      <c r="H47" s="1">
        <v>56.171717171717098</v>
      </c>
    </row>
    <row r="48" spans="1:8" x14ac:dyDescent="0.15">
      <c r="A48" s="1" t="s">
        <v>344</v>
      </c>
      <c r="B48" s="1" t="s">
        <v>144</v>
      </c>
      <c r="C48" s="1" t="s">
        <v>334</v>
      </c>
      <c r="D48" s="1" t="s">
        <v>61</v>
      </c>
      <c r="E48" s="1">
        <v>123900</v>
      </c>
      <c r="F48" s="1">
        <v>23.826923076922998</v>
      </c>
      <c r="H48" s="1">
        <v>23.826923076922998</v>
      </c>
    </row>
    <row r="49" spans="1:8" x14ac:dyDescent="0.15">
      <c r="A49" s="1" t="s">
        <v>433</v>
      </c>
      <c r="B49" s="1" t="s">
        <v>144</v>
      </c>
      <c r="C49" s="1" t="s">
        <v>400</v>
      </c>
      <c r="D49" s="1" t="s">
        <v>37</v>
      </c>
      <c r="E49" s="1">
        <v>280100</v>
      </c>
      <c r="F49" s="1">
        <v>53.783783783783697</v>
      </c>
      <c r="H49" s="1">
        <v>53.783783783783697</v>
      </c>
    </row>
    <row r="50" spans="1:8" x14ac:dyDescent="0.15">
      <c r="A50" s="1" t="s">
        <v>434</v>
      </c>
      <c r="B50" s="1" t="s">
        <v>34</v>
      </c>
      <c r="C50" s="1" t="s">
        <v>400</v>
      </c>
      <c r="D50" s="1" t="s">
        <v>37</v>
      </c>
      <c r="E50" s="1">
        <v>273300</v>
      </c>
      <c r="F50" s="1">
        <v>52.212034383954098</v>
      </c>
      <c r="H50" s="1">
        <v>52.212034383954098</v>
      </c>
    </row>
    <row r="51" spans="1:8" x14ac:dyDescent="0.15">
      <c r="A51" s="1" t="s">
        <v>435</v>
      </c>
      <c r="B51" s="1" t="s">
        <v>30</v>
      </c>
      <c r="C51" s="1" t="s">
        <v>400</v>
      </c>
      <c r="D51" s="1" t="s">
        <v>37</v>
      </c>
      <c r="E51" s="1">
        <v>191800</v>
      </c>
      <c r="F51" s="1">
        <v>34.932038834951399</v>
      </c>
      <c r="H51" s="1">
        <v>34.932038834951399</v>
      </c>
    </row>
    <row r="52" spans="1:8" x14ac:dyDescent="0.15">
      <c r="A52" s="1" t="s">
        <v>436</v>
      </c>
      <c r="B52" s="1" t="s">
        <v>98</v>
      </c>
      <c r="C52" s="1" t="s">
        <v>400</v>
      </c>
      <c r="D52" s="1" t="s">
        <v>37</v>
      </c>
      <c r="E52" s="1">
        <v>327700</v>
      </c>
      <c r="F52" s="1">
        <v>60</v>
      </c>
      <c r="H52" s="1">
        <v>60</v>
      </c>
    </row>
    <row r="53" spans="1:8" x14ac:dyDescent="0.15">
      <c r="A53" s="1" t="s">
        <v>437</v>
      </c>
      <c r="B53" s="1" t="s">
        <v>50</v>
      </c>
      <c r="C53" s="1" t="s">
        <v>400</v>
      </c>
      <c r="D53" s="1" t="s">
        <v>37</v>
      </c>
      <c r="E53" s="1">
        <v>254100</v>
      </c>
      <c r="F53" s="1">
        <v>48.294117647058798</v>
      </c>
      <c r="H53" s="1">
        <v>48.294117647058798</v>
      </c>
    </row>
    <row r="54" spans="1:8" x14ac:dyDescent="0.15">
      <c r="A54" s="1" t="s">
        <v>117</v>
      </c>
      <c r="B54" s="1" t="s">
        <v>19</v>
      </c>
      <c r="C54" s="1" t="s">
        <v>79</v>
      </c>
      <c r="D54" s="1" t="s">
        <v>41</v>
      </c>
      <c r="E54" s="1">
        <v>481100</v>
      </c>
      <c r="F54" s="1">
        <v>89.275062137530995</v>
      </c>
      <c r="G54" s="1">
        <v>97</v>
      </c>
      <c r="H54" s="1">
        <v>95.068765534382749</v>
      </c>
    </row>
    <row r="55" spans="1:8" x14ac:dyDescent="0.15">
      <c r="A55" s="1" t="s">
        <v>438</v>
      </c>
      <c r="B55" s="1" t="s">
        <v>98</v>
      </c>
      <c r="C55" s="1" t="s">
        <v>400</v>
      </c>
      <c r="D55" s="1" t="s">
        <v>37</v>
      </c>
      <c r="E55" s="1">
        <v>387400</v>
      </c>
      <c r="F55" s="1">
        <v>67.184704184704202</v>
      </c>
      <c r="H55" s="1">
        <v>67.184704184704202</v>
      </c>
    </row>
    <row r="56" spans="1:8" x14ac:dyDescent="0.15">
      <c r="A56" s="1" t="s">
        <v>439</v>
      </c>
      <c r="B56" s="1" t="s">
        <v>30</v>
      </c>
      <c r="C56" s="1" t="s">
        <v>400</v>
      </c>
      <c r="D56" s="1" t="s">
        <v>37</v>
      </c>
      <c r="E56" s="1">
        <v>420400</v>
      </c>
      <c r="F56" s="1">
        <v>72.943041691133303</v>
      </c>
      <c r="H56" s="1">
        <v>72.943041691133303</v>
      </c>
    </row>
    <row r="57" spans="1:8" x14ac:dyDescent="0.15">
      <c r="A57" s="1" t="s">
        <v>440</v>
      </c>
      <c r="B57" s="1" t="s">
        <v>22</v>
      </c>
      <c r="C57" s="1" t="s">
        <v>400</v>
      </c>
      <c r="D57" s="1" t="s">
        <v>37</v>
      </c>
      <c r="E57" s="1">
        <v>425300</v>
      </c>
      <c r="F57" s="1">
        <v>77.919799498746798</v>
      </c>
      <c r="H57" s="1">
        <v>77.919799498746798</v>
      </c>
    </row>
    <row r="58" spans="1:8" x14ac:dyDescent="0.15">
      <c r="A58" s="1" t="s">
        <v>441</v>
      </c>
      <c r="B58" s="1" t="s">
        <v>28</v>
      </c>
      <c r="C58" s="1" t="s">
        <v>400</v>
      </c>
      <c r="D58" s="1" t="s">
        <v>37</v>
      </c>
      <c r="E58" s="1">
        <v>311200</v>
      </c>
      <c r="F58" s="1">
        <v>57</v>
      </c>
      <c r="H58" s="1">
        <v>57</v>
      </c>
    </row>
    <row r="59" spans="1:8" x14ac:dyDescent="0.15">
      <c r="A59" s="1" t="s">
        <v>70</v>
      </c>
      <c r="B59" s="1" t="s">
        <v>16</v>
      </c>
      <c r="C59" s="1" t="s">
        <v>409</v>
      </c>
      <c r="D59" s="1" t="s">
        <v>68</v>
      </c>
      <c r="E59" s="1">
        <v>123900</v>
      </c>
      <c r="F59" s="1">
        <v>42.090192315570697</v>
      </c>
      <c r="H59" s="1">
        <v>42.090192315570697</v>
      </c>
    </row>
    <row r="60" spans="1:8" x14ac:dyDescent="0.15">
      <c r="A60" s="1" t="s">
        <v>120</v>
      </c>
      <c r="B60" s="1" t="s">
        <v>28</v>
      </c>
      <c r="C60" s="1" t="s">
        <v>79</v>
      </c>
      <c r="D60" s="1" t="s">
        <v>41</v>
      </c>
      <c r="E60" s="1">
        <v>442600</v>
      </c>
      <c r="F60" s="1">
        <v>77.838926174496606</v>
      </c>
      <c r="G60" s="1">
        <v>85</v>
      </c>
      <c r="H60" s="1">
        <v>83.209731543624144</v>
      </c>
    </row>
    <row r="61" spans="1:8" x14ac:dyDescent="0.15">
      <c r="A61" s="1" t="s">
        <v>442</v>
      </c>
      <c r="B61" s="1" t="s">
        <v>98</v>
      </c>
      <c r="C61" s="1" t="s">
        <v>400</v>
      </c>
      <c r="D61" s="1" t="s">
        <v>37</v>
      </c>
      <c r="E61" s="1">
        <v>123900</v>
      </c>
      <c r="F61" s="1">
        <v>25.933960617799901</v>
      </c>
      <c r="H61" s="1">
        <v>25.933960617799901</v>
      </c>
    </row>
    <row r="62" spans="1:8" x14ac:dyDescent="0.15">
      <c r="A62" s="1" t="s">
        <v>443</v>
      </c>
      <c r="B62" s="1" t="s">
        <v>9</v>
      </c>
      <c r="C62" s="1" t="s">
        <v>409</v>
      </c>
      <c r="D62" s="1" t="s">
        <v>68</v>
      </c>
      <c r="E62" s="1">
        <v>117300</v>
      </c>
      <c r="F62" s="1">
        <v>22.557692307692299</v>
      </c>
      <c r="H62" s="1">
        <v>22.557692307692299</v>
      </c>
    </row>
    <row r="63" spans="1:8" x14ac:dyDescent="0.15">
      <c r="A63" s="1" t="s">
        <v>122</v>
      </c>
      <c r="B63" s="1" t="s">
        <v>98</v>
      </c>
      <c r="C63" s="1" t="s">
        <v>79</v>
      </c>
      <c r="D63" s="1" t="s">
        <v>41</v>
      </c>
      <c r="E63" s="1">
        <v>117300</v>
      </c>
      <c r="F63" s="1">
        <v>22.557692307692299</v>
      </c>
      <c r="H63" s="1">
        <v>22.557692307692299</v>
      </c>
    </row>
    <row r="64" spans="1:8" x14ac:dyDescent="0.15">
      <c r="A64" s="1" t="s">
        <v>444</v>
      </c>
      <c r="B64" s="1" t="s">
        <v>16</v>
      </c>
      <c r="C64" s="1" t="s">
        <v>409</v>
      </c>
      <c r="D64" s="1" t="s">
        <v>68</v>
      </c>
      <c r="E64" s="1">
        <v>123900</v>
      </c>
      <c r="F64" s="1">
        <v>23.826923076922998</v>
      </c>
      <c r="H64" s="1">
        <v>23.826923076922998</v>
      </c>
    </row>
    <row r="65" spans="1:8" x14ac:dyDescent="0.15">
      <c r="A65" s="1" t="s">
        <v>445</v>
      </c>
      <c r="B65" s="1" t="s">
        <v>22</v>
      </c>
      <c r="C65" s="1" t="s">
        <v>409</v>
      </c>
      <c r="D65" s="1" t="s">
        <v>68</v>
      </c>
      <c r="E65" s="1">
        <v>189300</v>
      </c>
      <c r="F65" s="1">
        <v>38.828158206151898</v>
      </c>
      <c r="H65" s="1">
        <v>38.828158206151898</v>
      </c>
    </row>
    <row r="66" spans="1:8" x14ac:dyDescent="0.15">
      <c r="A66" s="1" t="s">
        <v>446</v>
      </c>
      <c r="B66" s="1" t="s">
        <v>19</v>
      </c>
      <c r="C66" s="1" t="s">
        <v>400</v>
      </c>
      <c r="D66" s="1" t="s">
        <v>37</v>
      </c>
      <c r="E66" s="1">
        <v>262200</v>
      </c>
      <c r="F66" s="1">
        <v>69</v>
      </c>
      <c r="H66" s="1">
        <v>69</v>
      </c>
    </row>
    <row r="67" spans="1:8" x14ac:dyDescent="0.15">
      <c r="A67" s="1" t="s">
        <v>127</v>
      </c>
      <c r="B67" s="1" t="s">
        <v>50</v>
      </c>
      <c r="C67" s="1" t="s">
        <v>79</v>
      </c>
      <c r="D67" s="1" t="s">
        <v>41</v>
      </c>
      <c r="E67" s="1">
        <v>117300</v>
      </c>
      <c r="F67" s="1">
        <v>22.557692307692299</v>
      </c>
      <c r="H67" s="1">
        <v>22.557692307692299</v>
      </c>
    </row>
    <row r="68" spans="1:8" x14ac:dyDescent="0.15">
      <c r="A68" s="1" t="s">
        <v>447</v>
      </c>
      <c r="B68" s="1" t="s">
        <v>144</v>
      </c>
      <c r="C68" s="1" t="s">
        <v>400</v>
      </c>
      <c r="D68" s="1" t="s">
        <v>37</v>
      </c>
      <c r="E68" s="1">
        <v>317000</v>
      </c>
      <c r="F68" s="1">
        <v>59.076923076923002</v>
      </c>
      <c r="H68" s="1">
        <v>59.076923076923002</v>
      </c>
    </row>
    <row r="69" spans="1:8" x14ac:dyDescent="0.15">
      <c r="A69" s="1" t="s">
        <v>448</v>
      </c>
      <c r="B69" s="1" t="s">
        <v>9</v>
      </c>
      <c r="C69" s="1" t="s">
        <v>400</v>
      </c>
      <c r="D69" s="1" t="s">
        <v>37</v>
      </c>
      <c r="E69" s="1">
        <v>344700</v>
      </c>
      <c r="F69" s="1">
        <v>56.913043478260803</v>
      </c>
      <c r="H69" s="1">
        <v>56.913043478260803</v>
      </c>
    </row>
    <row r="70" spans="1:8" x14ac:dyDescent="0.15">
      <c r="A70" s="1" t="s">
        <v>449</v>
      </c>
      <c r="B70" s="1" t="s">
        <v>98</v>
      </c>
      <c r="C70" s="1" t="s">
        <v>400</v>
      </c>
      <c r="D70" s="1" t="s">
        <v>37</v>
      </c>
      <c r="E70" s="1">
        <v>300900</v>
      </c>
      <c r="F70" s="1">
        <v>55.650161962054597</v>
      </c>
      <c r="H70" s="1">
        <v>55.650161962054597</v>
      </c>
    </row>
    <row r="71" spans="1:8" x14ac:dyDescent="0.15">
      <c r="A71" s="1" t="s">
        <v>450</v>
      </c>
      <c r="B71" s="1" t="s">
        <v>12</v>
      </c>
      <c r="C71" s="1" t="s">
        <v>400</v>
      </c>
      <c r="D71" s="1" t="s">
        <v>37</v>
      </c>
      <c r="E71" s="1">
        <v>369100</v>
      </c>
      <c r="F71" s="1">
        <v>73.335637963544897</v>
      </c>
      <c r="H71" s="1">
        <v>73.335637963544897</v>
      </c>
    </row>
    <row r="72" spans="1:8" x14ac:dyDescent="0.15">
      <c r="A72" s="1" t="s">
        <v>451</v>
      </c>
      <c r="B72" s="1" t="s">
        <v>144</v>
      </c>
      <c r="C72" s="1" t="s">
        <v>400</v>
      </c>
      <c r="D72" s="1" t="s">
        <v>37</v>
      </c>
      <c r="E72" s="1">
        <v>324600</v>
      </c>
      <c r="F72" s="1">
        <v>57.971326164874498</v>
      </c>
      <c r="H72" s="1">
        <v>57.971326164874498</v>
      </c>
    </row>
    <row r="73" spans="1:8" x14ac:dyDescent="0.15">
      <c r="A73" s="1" t="s">
        <v>452</v>
      </c>
      <c r="B73" s="1" t="s">
        <v>60</v>
      </c>
      <c r="C73" s="1" t="s">
        <v>400</v>
      </c>
      <c r="D73" s="1" t="s">
        <v>37</v>
      </c>
      <c r="E73" s="1">
        <v>258800</v>
      </c>
      <c r="F73" s="1">
        <v>47</v>
      </c>
      <c r="H73" s="1">
        <v>47</v>
      </c>
    </row>
    <row r="74" spans="1:8" x14ac:dyDescent="0.15">
      <c r="A74" s="1" t="s">
        <v>453</v>
      </c>
      <c r="B74" s="1" t="s">
        <v>57</v>
      </c>
      <c r="C74" s="1" t="s">
        <v>400</v>
      </c>
      <c r="D74" s="1" t="s">
        <v>37</v>
      </c>
      <c r="E74" s="1">
        <v>302900</v>
      </c>
      <c r="F74" s="1">
        <v>82.931688804554</v>
      </c>
      <c r="G74" s="1">
        <v>65</v>
      </c>
      <c r="H74" s="1">
        <v>69.482922201138507</v>
      </c>
    </row>
    <row r="75" spans="1:8" x14ac:dyDescent="0.15">
      <c r="A75" s="1" t="s">
        <v>454</v>
      </c>
      <c r="B75" s="1" t="s">
        <v>36</v>
      </c>
      <c r="C75" s="1" t="s">
        <v>400</v>
      </c>
      <c r="D75" s="1" t="s">
        <v>37</v>
      </c>
      <c r="E75" s="1">
        <v>242700</v>
      </c>
      <c r="F75" s="1">
        <v>44</v>
      </c>
      <c r="H75" s="1">
        <v>44</v>
      </c>
    </row>
    <row r="76" spans="1:8" x14ac:dyDescent="0.15">
      <c r="A76" s="1" t="s">
        <v>131</v>
      </c>
      <c r="B76" s="1" t="s">
        <v>30</v>
      </c>
      <c r="C76" s="1" t="s">
        <v>79</v>
      </c>
      <c r="D76" s="1" t="s">
        <v>41</v>
      </c>
      <c r="E76" s="1">
        <v>327700</v>
      </c>
      <c r="F76" s="1">
        <v>61.396226415094297</v>
      </c>
      <c r="H76" s="1">
        <v>61.396226415094297</v>
      </c>
    </row>
    <row r="77" spans="1:8" x14ac:dyDescent="0.15">
      <c r="A77" s="1" t="s">
        <v>455</v>
      </c>
      <c r="B77" s="1" t="s">
        <v>16</v>
      </c>
      <c r="C77" s="1" t="s">
        <v>400</v>
      </c>
      <c r="D77" s="1" t="s">
        <v>37</v>
      </c>
      <c r="E77" s="1">
        <v>293100</v>
      </c>
      <c r="F77" s="1">
        <v>52.8108108108108</v>
      </c>
      <c r="H77" s="1">
        <v>52.8108108108108</v>
      </c>
    </row>
    <row r="78" spans="1:8" x14ac:dyDescent="0.15">
      <c r="A78" s="1" t="s">
        <v>67</v>
      </c>
      <c r="B78" s="1" t="s">
        <v>57</v>
      </c>
      <c r="C78" s="1" t="s">
        <v>409</v>
      </c>
      <c r="D78" s="1" t="s">
        <v>68</v>
      </c>
      <c r="E78" s="1">
        <v>239400</v>
      </c>
      <c r="F78" s="1">
        <v>56.988031119090302</v>
      </c>
      <c r="H78" s="1">
        <v>56.988031119090302</v>
      </c>
    </row>
    <row r="79" spans="1:8" x14ac:dyDescent="0.15">
      <c r="A79" s="1" t="s">
        <v>132</v>
      </c>
      <c r="B79" s="1" t="s">
        <v>48</v>
      </c>
      <c r="C79" s="1" t="s">
        <v>79</v>
      </c>
      <c r="D79" s="1" t="s">
        <v>41</v>
      </c>
      <c r="E79" s="1">
        <v>436100</v>
      </c>
      <c r="F79" s="1">
        <v>76.087671232876701</v>
      </c>
      <c r="H79" s="1">
        <v>76.087671232876701</v>
      </c>
    </row>
    <row r="80" spans="1:8" x14ac:dyDescent="0.15">
      <c r="A80" s="1" t="s">
        <v>135</v>
      </c>
      <c r="B80" s="1" t="s">
        <v>65</v>
      </c>
      <c r="C80" s="1" t="s">
        <v>79</v>
      </c>
      <c r="D80" s="1" t="s">
        <v>41</v>
      </c>
      <c r="E80" s="1">
        <v>423400</v>
      </c>
      <c r="F80" s="1">
        <v>88.553341148886204</v>
      </c>
      <c r="G80" s="1">
        <v>80</v>
      </c>
      <c r="H80" s="1">
        <v>82.138335287221551</v>
      </c>
    </row>
    <row r="81" spans="1:8" x14ac:dyDescent="0.15">
      <c r="A81" s="1" t="s">
        <v>136</v>
      </c>
      <c r="B81" s="1" t="s">
        <v>34</v>
      </c>
      <c r="C81" s="1" t="s">
        <v>79</v>
      </c>
      <c r="D81" s="1" t="s">
        <v>41</v>
      </c>
      <c r="E81" s="1">
        <v>520900</v>
      </c>
      <c r="F81" s="1">
        <v>95.843639228042505</v>
      </c>
      <c r="G81" s="1">
        <v>98</v>
      </c>
      <c r="H81" s="1">
        <v>97.460909807010623</v>
      </c>
    </row>
    <row r="82" spans="1:8" x14ac:dyDescent="0.15">
      <c r="A82" s="1" t="s">
        <v>456</v>
      </c>
      <c r="B82" s="1" t="s">
        <v>65</v>
      </c>
      <c r="C82" s="1" t="s">
        <v>400</v>
      </c>
      <c r="D82" s="1" t="s">
        <v>37</v>
      </c>
      <c r="E82" s="1">
        <v>278800</v>
      </c>
      <c r="F82" s="1">
        <v>65.3333333333333</v>
      </c>
      <c r="H82" s="1">
        <v>65.3333333333333</v>
      </c>
    </row>
    <row r="83" spans="1:8" x14ac:dyDescent="0.15">
      <c r="A83" s="1" t="s">
        <v>142</v>
      </c>
      <c r="B83" s="1" t="s">
        <v>48</v>
      </c>
      <c r="C83" s="1" t="s">
        <v>79</v>
      </c>
      <c r="D83" s="1" t="s">
        <v>41</v>
      </c>
      <c r="E83" s="1">
        <v>531300</v>
      </c>
      <c r="F83" s="1">
        <v>88.242647058823493</v>
      </c>
      <c r="G83" s="1">
        <v>102</v>
      </c>
      <c r="H83" s="1">
        <v>98.56066176470587</v>
      </c>
    </row>
    <row r="84" spans="1:8" x14ac:dyDescent="0.15">
      <c r="A84" s="1" t="s">
        <v>147</v>
      </c>
      <c r="B84" s="1" t="s">
        <v>65</v>
      </c>
      <c r="C84" s="1" t="s">
        <v>79</v>
      </c>
      <c r="D84" s="1" t="s">
        <v>41</v>
      </c>
      <c r="E84" s="1">
        <v>123900</v>
      </c>
      <c r="F84" s="1">
        <v>23.826923076922998</v>
      </c>
      <c r="H84" s="1">
        <v>23.826923076922998</v>
      </c>
    </row>
    <row r="85" spans="1:8" x14ac:dyDescent="0.15">
      <c r="A85" s="1" t="s">
        <v>457</v>
      </c>
      <c r="B85" s="1" t="s">
        <v>9</v>
      </c>
      <c r="C85" s="1" t="s">
        <v>400</v>
      </c>
      <c r="D85" s="1" t="s">
        <v>37</v>
      </c>
      <c r="E85" s="1">
        <v>165000</v>
      </c>
      <c r="F85" s="1">
        <v>51.054916985951401</v>
      </c>
      <c r="H85" s="1">
        <v>51.054916985951401</v>
      </c>
    </row>
    <row r="86" spans="1:8" x14ac:dyDescent="0.15">
      <c r="A86" s="1" t="s">
        <v>458</v>
      </c>
      <c r="B86" s="1" t="s">
        <v>19</v>
      </c>
      <c r="C86" s="1" t="s">
        <v>400</v>
      </c>
      <c r="D86" s="1" t="s">
        <v>37</v>
      </c>
      <c r="E86" s="1">
        <v>123900</v>
      </c>
      <c r="F86" s="1">
        <v>42.414979100702297</v>
      </c>
      <c r="H86" s="1">
        <v>42.414979100702297</v>
      </c>
    </row>
    <row r="87" spans="1:8" x14ac:dyDescent="0.15">
      <c r="A87" s="1" t="s">
        <v>459</v>
      </c>
      <c r="B87" s="1" t="s">
        <v>36</v>
      </c>
      <c r="C87" s="1" t="s">
        <v>400</v>
      </c>
      <c r="D87" s="1" t="s">
        <v>37</v>
      </c>
      <c r="E87" s="1">
        <v>363400</v>
      </c>
      <c r="F87" s="1">
        <v>78.648334002408603</v>
      </c>
      <c r="H87" s="1">
        <v>78.648334002408603</v>
      </c>
    </row>
    <row r="88" spans="1:8" x14ac:dyDescent="0.15">
      <c r="A88" s="1" t="s">
        <v>460</v>
      </c>
      <c r="B88" s="1" t="s">
        <v>36</v>
      </c>
      <c r="C88" s="1" t="s">
        <v>400</v>
      </c>
      <c r="D88" s="1" t="s">
        <v>37</v>
      </c>
      <c r="E88" s="1">
        <v>269800</v>
      </c>
      <c r="F88" s="1">
        <v>71</v>
      </c>
      <c r="H88" s="1">
        <v>71</v>
      </c>
    </row>
    <row r="89" spans="1:8" x14ac:dyDescent="0.15">
      <c r="A89" s="1" t="s">
        <v>461</v>
      </c>
      <c r="B89" s="1" t="s">
        <v>98</v>
      </c>
      <c r="C89" s="1" t="s">
        <v>400</v>
      </c>
      <c r="D89" s="1" t="s">
        <v>37</v>
      </c>
      <c r="E89" s="1">
        <v>281800</v>
      </c>
      <c r="F89" s="1">
        <v>49.268817204301001</v>
      </c>
      <c r="H89" s="1">
        <v>49.268817204301001</v>
      </c>
    </row>
    <row r="90" spans="1:8" x14ac:dyDescent="0.15">
      <c r="A90" s="1" t="s">
        <v>462</v>
      </c>
      <c r="B90" s="1" t="s">
        <v>25</v>
      </c>
      <c r="C90" s="1" t="s">
        <v>400</v>
      </c>
      <c r="D90" s="1" t="s">
        <v>37</v>
      </c>
      <c r="E90" s="1">
        <v>295200</v>
      </c>
      <c r="F90" s="1">
        <v>54</v>
      </c>
      <c r="H90" s="1">
        <v>54</v>
      </c>
    </row>
    <row r="91" spans="1:8" x14ac:dyDescent="0.15">
      <c r="A91" s="1" t="s">
        <v>463</v>
      </c>
      <c r="B91" s="1" t="s">
        <v>92</v>
      </c>
      <c r="C91" s="1" t="s">
        <v>400</v>
      </c>
      <c r="D91" s="1" t="s">
        <v>37</v>
      </c>
      <c r="E91" s="1">
        <v>202300</v>
      </c>
      <c r="F91" s="1">
        <v>41</v>
      </c>
      <c r="H91" s="1">
        <v>41</v>
      </c>
    </row>
    <row r="92" spans="1:8" x14ac:dyDescent="0.15">
      <c r="A92" s="1" t="s">
        <v>464</v>
      </c>
      <c r="B92" s="1" t="s">
        <v>30</v>
      </c>
      <c r="C92" s="1" t="s">
        <v>400</v>
      </c>
      <c r="D92" s="1" t="s">
        <v>37</v>
      </c>
      <c r="E92" s="1">
        <v>117300</v>
      </c>
      <c r="F92" s="1">
        <v>22.557692307692299</v>
      </c>
      <c r="H92" s="1">
        <v>22.557692307692299</v>
      </c>
    </row>
    <row r="93" spans="1:8" x14ac:dyDescent="0.15">
      <c r="A93" s="1" t="s">
        <v>465</v>
      </c>
      <c r="B93" s="1" t="s">
        <v>25</v>
      </c>
      <c r="C93" s="1" t="s">
        <v>400</v>
      </c>
      <c r="D93" s="1" t="s">
        <v>37</v>
      </c>
      <c r="E93" s="1">
        <v>261600</v>
      </c>
      <c r="F93" s="1">
        <v>59.796589524969498</v>
      </c>
      <c r="H93" s="1">
        <v>59.796589524969498</v>
      </c>
    </row>
    <row r="94" spans="1:8" x14ac:dyDescent="0.15">
      <c r="A94" s="1" t="s">
        <v>55</v>
      </c>
      <c r="B94" s="1" t="s">
        <v>25</v>
      </c>
      <c r="C94" s="1" t="s">
        <v>400</v>
      </c>
      <c r="D94" s="1" t="s">
        <v>37</v>
      </c>
      <c r="E94" s="1">
        <v>123900</v>
      </c>
      <c r="F94" s="1">
        <v>46.091884479304497</v>
      </c>
      <c r="H94" s="1">
        <v>46.091884479304497</v>
      </c>
    </row>
    <row r="95" spans="1:8" x14ac:dyDescent="0.15">
      <c r="A95" s="1" t="s">
        <v>466</v>
      </c>
      <c r="B95" s="1" t="s">
        <v>28</v>
      </c>
      <c r="C95" s="1" t="s">
        <v>409</v>
      </c>
      <c r="D95" s="1" t="s">
        <v>68</v>
      </c>
      <c r="E95" s="1">
        <v>102400</v>
      </c>
      <c r="F95" s="1">
        <v>19.692307692307601</v>
      </c>
      <c r="H95" s="1">
        <v>19.692307692307601</v>
      </c>
    </row>
    <row r="96" spans="1:8" x14ac:dyDescent="0.15">
      <c r="A96" s="1" t="s">
        <v>467</v>
      </c>
      <c r="B96" s="1" t="s">
        <v>9</v>
      </c>
      <c r="C96" s="1" t="s">
        <v>400</v>
      </c>
      <c r="D96" s="1" t="s">
        <v>37</v>
      </c>
      <c r="E96" s="1">
        <v>384200</v>
      </c>
      <c r="F96" s="1">
        <v>63.739097169089497</v>
      </c>
      <c r="H96" s="1">
        <v>63.739097169089497</v>
      </c>
    </row>
    <row r="97" spans="1:8" x14ac:dyDescent="0.15">
      <c r="A97" s="1" t="s">
        <v>468</v>
      </c>
      <c r="B97" s="1" t="s">
        <v>30</v>
      </c>
      <c r="C97" s="1" t="s">
        <v>400</v>
      </c>
      <c r="D97" s="1" t="s">
        <v>37</v>
      </c>
      <c r="E97" s="1">
        <v>360800</v>
      </c>
      <c r="F97" s="1">
        <v>64.576271186440593</v>
      </c>
      <c r="H97" s="1">
        <v>64.576271186440593</v>
      </c>
    </row>
    <row r="98" spans="1:8" x14ac:dyDescent="0.15">
      <c r="A98" s="1" t="s">
        <v>164</v>
      </c>
      <c r="B98" s="1" t="s">
        <v>19</v>
      </c>
      <c r="C98" s="1" t="s">
        <v>79</v>
      </c>
      <c r="D98" s="1" t="s">
        <v>41</v>
      </c>
      <c r="E98" s="1">
        <v>350000</v>
      </c>
      <c r="F98" s="1">
        <v>64.660377358490507</v>
      </c>
      <c r="H98" s="1">
        <v>64.660377358490507</v>
      </c>
    </row>
    <row r="99" spans="1:8" x14ac:dyDescent="0.15">
      <c r="A99" s="1" t="s">
        <v>469</v>
      </c>
      <c r="B99" s="1" t="s">
        <v>34</v>
      </c>
      <c r="C99" s="1" t="s">
        <v>400</v>
      </c>
      <c r="D99" s="1" t="s">
        <v>37</v>
      </c>
      <c r="E99" s="1">
        <v>266600</v>
      </c>
      <c r="F99" s="1">
        <v>53.248648648648597</v>
      </c>
      <c r="H99" s="1">
        <v>53.248648648648597</v>
      </c>
    </row>
    <row r="100" spans="1:8" x14ac:dyDescent="0.15">
      <c r="A100" s="1" t="s">
        <v>470</v>
      </c>
      <c r="B100" s="1" t="s">
        <v>34</v>
      </c>
      <c r="C100" s="1" t="s">
        <v>400</v>
      </c>
      <c r="D100" s="1" t="s">
        <v>37</v>
      </c>
      <c r="E100" s="1">
        <v>123900</v>
      </c>
      <c r="F100" s="1">
        <v>23.826923076922998</v>
      </c>
      <c r="H100" s="1">
        <v>23.826923076922998</v>
      </c>
    </row>
    <row r="101" spans="1:8" x14ac:dyDescent="0.15">
      <c r="A101" s="1" t="s">
        <v>167</v>
      </c>
      <c r="B101" s="1" t="s">
        <v>9</v>
      </c>
      <c r="C101" s="1" t="s">
        <v>79</v>
      </c>
      <c r="D101" s="1" t="s">
        <v>41</v>
      </c>
      <c r="E101" s="1">
        <v>117300</v>
      </c>
      <c r="F101" s="1">
        <v>22.557692307692299</v>
      </c>
      <c r="H101" s="1">
        <v>22.557692307692299</v>
      </c>
    </row>
    <row r="102" spans="1:8" x14ac:dyDescent="0.15">
      <c r="A102" s="1" t="s">
        <v>168</v>
      </c>
      <c r="B102" s="1" t="s">
        <v>48</v>
      </c>
      <c r="C102" s="1" t="s">
        <v>79</v>
      </c>
      <c r="D102" s="1" t="s">
        <v>41</v>
      </c>
      <c r="E102" s="1">
        <v>117300</v>
      </c>
      <c r="F102" s="1">
        <v>22.557692307692299</v>
      </c>
      <c r="H102" s="1">
        <v>22.557692307692299</v>
      </c>
    </row>
    <row r="103" spans="1:8" x14ac:dyDescent="0.15">
      <c r="A103" s="1" t="s">
        <v>63</v>
      </c>
      <c r="B103" s="1" t="s">
        <v>12</v>
      </c>
      <c r="C103" s="1" t="s">
        <v>79</v>
      </c>
      <c r="D103" s="1" t="s">
        <v>41</v>
      </c>
      <c r="E103" s="1">
        <v>529200</v>
      </c>
      <c r="F103" s="1">
        <v>89.704845814977901</v>
      </c>
      <c r="G103" s="1">
        <v>105</v>
      </c>
      <c r="H103" s="1">
        <v>101.1762114537445</v>
      </c>
    </row>
    <row r="104" spans="1:8" x14ac:dyDescent="0.15">
      <c r="A104" s="1" t="s">
        <v>471</v>
      </c>
      <c r="B104" s="1" t="s">
        <v>16</v>
      </c>
      <c r="C104" s="1" t="s">
        <v>400</v>
      </c>
      <c r="D104" s="1" t="s">
        <v>37</v>
      </c>
      <c r="E104" s="1">
        <v>198300</v>
      </c>
      <c r="F104" s="1">
        <v>43.151092859591898</v>
      </c>
      <c r="H104" s="1">
        <v>43.151092859591898</v>
      </c>
    </row>
    <row r="105" spans="1:8" x14ac:dyDescent="0.15">
      <c r="A105" s="1" t="s">
        <v>64</v>
      </c>
      <c r="B105" s="1" t="s">
        <v>65</v>
      </c>
      <c r="C105" s="1" t="s">
        <v>400</v>
      </c>
      <c r="D105" s="1" t="s">
        <v>37</v>
      </c>
      <c r="E105" s="1">
        <v>437600</v>
      </c>
      <c r="F105" s="1">
        <v>83.135039717563899</v>
      </c>
      <c r="G105" s="1">
        <v>104</v>
      </c>
      <c r="H105" s="1">
        <v>98.783759929390982</v>
      </c>
    </row>
    <row r="106" spans="1:8" x14ac:dyDescent="0.15">
      <c r="A106" s="1" t="s">
        <v>171</v>
      </c>
      <c r="B106" s="1" t="s">
        <v>9</v>
      </c>
      <c r="C106" s="1" t="s">
        <v>79</v>
      </c>
      <c r="D106" s="1" t="s">
        <v>41</v>
      </c>
      <c r="E106" s="1">
        <v>123900</v>
      </c>
      <c r="F106" s="1">
        <v>23.826923076922998</v>
      </c>
      <c r="H106" s="1">
        <v>23.826923076922998</v>
      </c>
    </row>
    <row r="107" spans="1:8" x14ac:dyDescent="0.15">
      <c r="A107" s="1" t="s">
        <v>472</v>
      </c>
      <c r="B107" s="1" t="s">
        <v>60</v>
      </c>
      <c r="C107" s="1" t="s">
        <v>400</v>
      </c>
      <c r="D107" s="1" t="s">
        <v>37</v>
      </c>
      <c r="E107" s="1">
        <v>471700</v>
      </c>
      <c r="F107" s="1">
        <v>78.6153180441367</v>
      </c>
      <c r="G107" s="1">
        <v>85</v>
      </c>
      <c r="H107" s="1">
        <v>83.403829511034175</v>
      </c>
    </row>
    <row r="108" spans="1:8" x14ac:dyDescent="0.15">
      <c r="A108" s="1" t="s">
        <v>473</v>
      </c>
      <c r="B108" s="1" t="s">
        <v>19</v>
      </c>
      <c r="C108" s="1" t="s">
        <v>400</v>
      </c>
      <c r="D108" s="1" t="s">
        <v>37</v>
      </c>
      <c r="E108" s="1">
        <v>521400</v>
      </c>
      <c r="F108" s="1">
        <v>92.187546886721606</v>
      </c>
      <c r="G108" s="1">
        <v>90</v>
      </c>
      <c r="H108" s="1">
        <v>90.546886721680409</v>
      </c>
    </row>
    <row r="109" spans="1:8" x14ac:dyDescent="0.15">
      <c r="A109" s="1" t="s">
        <v>474</v>
      </c>
      <c r="B109" s="1" t="s">
        <v>144</v>
      </c>
      <c r="C109" s="1" t="s">
        <v>400</v>
      </c>
      <c r="D109" s="1" t="s">
        <v>37</v>
      </c>
      <c r="E109" s="1">
        <v>392700</v>
      </c>
      <c r="F109" s="1">
        <v>72</v>
      </c>
      <c r="H109" s="1">
        <v>72</v>
      </c>
    </row>
    <row r="110" spans="1:8" x14ac:dyDescent="0.15">
      <c r="A110" s="1" t="s">
        <v>475</v>
      </c>
      <c r="B110" s="1" t="s">
        <v>65</v>
      </c>
      <c r="C110" s="1" t="s">
        <v>400</v>
      </c>
      <c r="D110" s="1" t="s">
        <v>37</v>
      </c>
      <c r="E110" s="1">
        <v>343500</v>
      </c>
      <c r="F110" s="1">
        <v>58.986486486486399</v>
      </c>
      <c r="H110" s="1">
        <v>58.986486486486399</v>
      </c>
    </row>
    <row r="111" spans="1:8" x14ac:dyDescent="0.15">
      <c r="A111" s="1" t="s">
        <v>476</v>
      </c>
      <c r="B111" s="1" t="s">
        <v>16</v>
      </c>
      <c r="C111" s="1" t="s">
        <v>400</v>
      </c>
      <c r="D111" s="1" t="s">
        <v>37</v>
      </c>
      <c r="E111" s="1">
        <v>202800</v>
      </c>
      <c r="F111" s="1">
        <v>35.815809101101102</v>
      </c>
      <c r="H111" s="1">
        <v>35.815809101101102</v>
      </c>
    </row>
    <row r="112" spans="1:8" x14ac:dyDescent="0.15">
      <c r="A112" s="1" t="s">
        <v>174</v>
      </c>
      <c r="B112" s="1" t="s">
        <v>16</v>
      </c>
      <c r="C112" s="1" t="s">
        <v>79</v>
      </c>
      <c r="D112" s="1" t="s">
        <v>41</v>
      </c>
      <c r="E112" s="1">
        <v>439000</v>
      </c>
      <c r="F112" s="1">
        <v>77.762511373976295</v>
      </c>
      <c r="H112" s="1">
        <v>77.762511373976295</v>
      </c>
    </row>
    <row r="113" spans="1:8" x14ac:dyDescent="0.15">
      <c r="A113" s="1" t="s">
        <v>175</v>
      </c>
      <c r="B113" s="1" t="s">
        <v>65</v>
      </c>
      <c r="C113" s="1" t="s">
        <v>79</v>
      </c>
      <c r="D113" s="1" t="s">
        <v>41</v>
      </c>
      <c r="E113" s="1">
        <v>356100</v>
      </c>
      <c r="F113" s="1">
        <v>79.707317073170699</v>
      </c>
      <c r="H113" s="1">
        <v>79.707317073170699</v>
      </c>
    </row>
    <row r="114" spans="1:8" x14ac:dyDescent="0.15">
      <c r="A114" s="1" t="s">
        <v>477</v>
      </c>
      <c r="B114" s="1" t="s">
        <v>60</v>
      </c>
      <c r="C114" s="1" t="s">
        <v>400</v>
      </c>
      <c r="D114" s="1" t="s">
        <v>37</v>
      </c>
      <c r="E114" s="1">
        <v>123900</v>
      </c>
      <c r="F114" s="1">
        <v>21</v>
      </c>
      <c r="H114" s="1">
        <v>21</v>
      </c>
    </row>
    <row r="115" spans="1:8" x14ac:dyDescent="0.15">
      <c r="A115" s="1" t="s">
        <v>478</v>
      </c>
      <c r="B115" s="1" t="s">
        <v>144</v>
      </c>
      <c r="C115" s="1" t="s">
        <v>400</v>
      </c>
      <c r="D115" s="1" t="s">
        <v>37</v>
      </c>
      <c r="E115" s="1">
        <v>504100</v>
      </c>
      <c r="F115" s="1">
        <v>87.541729893778395</v>
      </c>
      <c r="G115" s="1">
        <v>88</v>
      </c>
      <c r="H115" s="1">
        <v>87.885432473444595</v>
      </c>
    </row>
    <row r="116" spans="1:8" x14ac:dyDescent="0.15">
      <c r="A116" s="1" t="s">
        <v>479</v>
      </c>
      <c r="B116" s="1" t="s">
        <v>30</v>
      </c>
      <c r="C116" s="1" t="s">
        <v>409</v>
      </c>
      <c r="D116" s="1" t="s">
        <v>68</v>
      </c>
      <c r="E116" s="1">
        <v>254400</v>
      </c>
      <c r="F116" s="1">
        <v>49.490813648293901</v>
      </c>
      <c r="H116" s="1">
        <v>49.490813648293901</v>
      </c>
    </row>
    <row r="117" spans="1:8" x14ac:dyDescent="0.15">
      <c r="A117" s="1" t="s">
        <v>480</v>
      </c>
      <c r="B117" s="1" t="s">
        <v>22</v>
      </c>
      <c r="C117" s="1" t="s">
        <v>400</v>
      </c>
      <c r="D117" s="1" t="s">
        <v>37</v>
      </c>
      <c r="E117" s="1">
        <v>361100</v>
      </c>
      <c r="F117" s="1">
        <v>73.589041095890394</v>
      </c>
      <c r="H117" s="1">
        <v>73.589041095890394</v>
      </c>
    </row>
    <row r="118" spans="1:8" x14ac:dyDescent="0.15">
      <c r="A118" s="1" t="s">
        <v>481</v>
      </c>
      <c r="B118" s="1" t="s">
        <v>50</v>
      </c>
      <c r="C118" s="1" t="s">
        <v>400</v>
      </c>
      <c r="D118" s="1" t="s">
        <v>37</v>
      </c>
      <c r="E118" s="1">
        <v>458500</v>
      </c>
      <c r="F118" s="1">
        <v>88.000387446725995</v>
      </c>
      <c r="G118" s="1">
        <v>85</v>
      </c>
      <c r="H118" s="1">
        <v>85.750096861681499</v>
      </c>
    </row>
    <row r="119" spans="1:8" x14ac:dyDescent="0.15">
      <c r="A119" s="1" t="s">
        <v>482</v>
      </c>
      <c r="B119" s="1" t="s">
        <v>19</v>
      </c>
      <c r="C119" s="1" t="s">
        <v>400</v>
      </c>
      <c r="D119" s="1" t="s">
        <v>37</v>
      </c>
      <c r="E119" s="1">
        <v>123900</v>
      </c>
      <c r="F119" s="1">
        <v>46.338028169014002</v>
      </c>
      <c r="H119" s="1">
        <v>46.338028169014002</v>
      </c>
    </row>
    <row r="120" spans="1:8" x14ac:dyDescent="0.15">
      <c r="A120" s="1" t="s">
        <v>483</v>
      </c>
      <c r="B120" s="1" t="s">
        <v>16</v>
      </c>
      <c r="C120" s="1" t="s">
        <v>409</v>
      </c>
      <c r="D120" s="1" t="s">
        <v>68</v>
      </c>
      <c r="E120" s="1">
        <v>238200</v>
      </c>
      <c r="F120" s="1">
        <v>43</v>
      </c>
      <c r="H120" s="1">
        <v>43</v>
      </c>
    </row>
    <row r="121" spans="1:8" x14ac:dyDescent="0.15">
      <c r="A121" s="1" t="s">
        <v>484</v>
      </c>
      <c r="B121" s="1" t="s">
        <v>19</v>
      </c>
      <c r="C121" s="1" t="s">
        <v>409</v>
      </c>
      <c r="D121" s="1" t="s">
        <v>68</v>
      </c>
      <c r="E121" s="1">
        <v>117300</v>
      </c>
      <c r="F121" s="1">
        <v>22.557692307692299</v>
      </c>
      <c r="H121" s="1">
        <v>22.557692307692299</v>
      </c>
    </row>
    <row r="122" spans="1:8" x14ac:dyDescent="0.15">
      <c r="A122" s="1" t="s">
        <v>485</v>
      </c>
      <c r="B122" s="1" t="s">
        <v>144</v>
      </c>
      <c r="C122" s="1" t="s">
        <v>400</v>
      </c>
      <c r="D122" s="1" t="s">
        <v>37</v>
      </c>
      <c r="E122" s="1">
        <v>278500</v>
      </c>
      <c r="F122" s="1">
        <v>58.614617940199302</v>
      </c>
      <c r="H122" s="1">
        <v>58.614617940199302</v>
      </c>
    </row>
    <row r="123" spans="1:8" x14ac:dyDescent="0.15">
      <c r="A123" s="1" t="s">
        <v>486</v>
      </c>
      <c r="B123" s="1" t="s">
        <v>65</v>
      </c>
      <c r="C123" s="1" t="s">
        <v>400</v>
      </c>
      <c r="D123" s="1" t="s">
        <v>37</v>
      </c>
      <c r="E123" s="1">
        <v>429600</v>
      </c>
      <c r="F123" s="1">
        <v>70.141132776230194</v>
      </c>
      <c r="H123" s="1">
        <v>70.141132776230194</v>
      </c>
    </row>
    <row r="124" spans="1:8" x14ac:dyDescent="0.15">
      <c r="A124" s="1" t="s">
        <v>487</v>
      </c>
      <c r="B124" s="1" t="s">
        <v>57</v>
      </c>
      <c r="C124" s="1" t="s">
        <v>400</v>
      </c>
      <c r="D124" s="1" t="s">
        <v>37</v>
      </c>
      <c r="E124" s="1">
        <v>347400</v>
      </c>
      <c r="F124" s="1">
        <v>64</v>
      </c>
      <c r="H124" s="1">
        <v>64</v>
      </c>
    </row>
    <row r="125" spans="1:8" x14ac:dyDescent="0.15">
      <c r="A125" s="1" t="s">
        <v>488</v>
      </c>
      <c r="B125" s="1" t="s">
        <v>144</v>
      </c>
      <c r="C125" s="1" t="s">
        <v>400</v>
      </c>
      <c r="D125" s="1" t="s">
        <v>37</v>
      </c>
      <c r="E125" s="1">
        <v>106900</v>
      </c>
      <c r="F125" s="1">
        <v>20.557692307692299</v>
      </c>
      <c r="H125" s="1">
        <v>20.557692307692299</v>
      </c>
    </row>
    <row r="126" spans="1:8" x14ac:dyDescent="0.15">
      <c r="A126" s="1" t="s">
        <v>489</v>
      </c>
      <c r="B126" s="1" t="s">
        <v>28</v>
      </c>
      <c r="C126" s="1" t="s">
        <v>400</v>
      </c>
      <c r="D126" s="1" t="s">
        <v>37</v>
      </c>
      <c r="E126" s="1">
        <v>400400</v>
      </c>
      <c r="F126" s="1">
        <v>65.576671035386596</v>
      </c>
      <c r="H126" s="1">
        <v>65.576671035386596</v>
      </c>
    </row>
    <row r="127" spans="1:8" x14ac:dyDescent="0.15">
      <c r="A127" s="1" t="s">
        <v>190</v>
      </c>
      <c r="B127" s="1" t="s">
        <v>22</v>
      </c>
      <c r="C127" s="1" t="s">
        <v>79</v>
      </c>
      <c r="D127" s="1" t="s">
        <v>41</v>
      </c>
      <c r="E127" s="1">
        <v>123900</v>
      </c>
      <c r="F127" s="1">
        <v>23.826923076922998</v>
      </c>
      <c r="H127" s="1">
        <v>23.826923076922998</v>
      </c>
    </row>
    <row r="128" spans="1:8" x14ac:dyDescent="0.15">
      <c r="A128" s="1" t="s">
        <v>490</v>
      </c>
      <c r="B128" s="1" t="s">
        <v>48</v>
      </c>
      <c r="C128" s="1" t="s">
        <v>400</v>
      </c>
      <c r="D128" s="1" t="s">
        <v>37</v>
      </c>
      <c r="E128" s="1">
        <v>383800</v>
      </c>
      <c r="F128" s="1">
        <v>71.150519031141798</v>
      </c>
      <c r="H128" s="1">
        <v>71.150519031141798</v>
      </c>
    </row>
    <row r="129" spans="1:8" x14ac:dyDescent="0.15">
      <c r="A129" s="1" t="s">
        <v>491</v>
      </c>
      <c r="B129" s="1" t="s">
        <v>25</v>
      </c>
      <c r="C129" s="1" t="s">
        <v>400</v>
      </c>
      <c r="D129" s="1" t="s">
        <v>37</v>
      </c>
      <c r="E129" s="1">
        <v>117300</v>
      </c>
      <c r="F129" s="1">
        <v>22.557692307692299</v>
      </c>
      <c r="H129" s="1">
        <v>22.557692307692299</v>
      </c>
    </row>
    <row r="130" spans="1:8" x14ac:dyDescent="0.15">
      <c r="A130" s="1" t="s">
        <v>492</v>
      </c>
      <c r="B130" s="1" t="s">
        <v>60</v>
      </c>
      <c r="C130" s="1" t="s">
        <v>400</v>
      </c>
      <c r="D130" s="1" t="s">
        <v>37</v>
      </c>
      <c r="E130" s="1">
        <v>304700</v>
      </c>
      <c r="F130" s="1">
        <v>56</v>
      </c>
      <c r="H130" s="1">
        <v>56</v>
      </c>
    </row>
    <row r="131" spans="1:8" x14ac:dyDescent="0.15">
      <c r="A131" s="1" t="s">
        <v>493</v>
      </c>
      <c r="B131" s="1" t="s">
        <v>25</v>
      </c>
      <c r="C131" s="1" t="s">
        <v>400</v>
      </c>
      <c r="D131" s="1" t="s">
        <v>37</v>
      </c>
      <c r="E131" s="1">
        <v>215700</v>
      </c>
      <c r="F131" s="1">
        <v>44</v>
      </c>
      <c r="H131" s="1">
        <v>44</v>
      </c>
    </row>
    <row r="132" spans="1:8" x14ac:dyDescent="0.15">
      <c r="A132" s="1" t="s">
        <v>192</v>
      </c>
      <c r="B132" s="1" t="s">
        <v>12</v>
      </c>
      <c r="C132" s="1" t="s">
        <v>79</v>
      </c>
      <c r="D132" s="1" t="s">
        <v>41</v>
      </c>
      <c r="E132" s="1">
        <v>123900</v>
      </c>
      <c r="F132" s="1">
        <v>23.826923076922998</v>
      </c>
      <c r="H132" s="1">
        <v>23.826923076922998</v>
      </c>
    </row>
    <row r="133" spans="1:8" x14ac:dyDescent="0.15">
      <c r="A133" s="1" t="s">
        <v>494</v>
      </c>
      <c r="B133" s="1" t="s">
        <v>25</v>
      </c>
      <c r="C133" s="1" t="s">
        <v>400</v>
      </c>
      <c r="D133" s="1" t="s">
        <v>37</v>
      </c>
      <c r="E133" s="1">
        <v>291200</v>
      </c>
      <c r="F133" s="1">
        <v>50.056074766355103</v>
      </c>
      <c r="H133" s="1">
        <v>50.056074766355103</v>
      </c>
    </row>
    <row r="134" spans="1:8" x14ac:dyDescent="0.15">
      <c r="A134" s="1" t="s">
        <v>495</v>
      </c>
      <c r="B134" s="1" t="s">
        <v>12</v>
      </c>
      <c r="C134" s="1" t="s">
        <v>400</v>
      </c>
      <c r="D134" s="1" t="s">
        <v>37</v>
      </c>
      <c r="E134" s="1">
        <v>165000</v>
      </c>
      <c r="F134" s="1">
        <v>49.595744680850999</v>
      </c>
      <c r="H134" s="1">
        <v>49.595744680850999</v>
      </c>
    </row>
    <row r="135" spans="1:8" x14ac:dyDescent="0.15">
      <c r="A135" s="1" t="s">
        <v>496</v>
      </c>
      <c r="B135" s="1" t="s">
        <v>48</v>
      </c>
      <c r="C135" s="1" t="s">
        <v>400</v>
      </c>
      <c r="D135" s="1" t="s">
        <v>37</v>
      </c>
      <c r="E135" s="1">
        <v>366200</v>
      </c>
      <c r="F135" s="1">
        <v>62.1500399042298</v>
      </c>
      <c r="H135" s="1">
        <v>62.1500399042298</v>
      </c>
    </row>
    <row r="136" spans="1:8" x14ac:dyDescent="0.15">
      <c r="A136" s="1" t="s">
        <v>198</v>
      </c>
      <c r="B136" s="1" t="s">
        <v>19</v>
      </c>
      <c r="C136" s="1" t="s">
        <v>79</v>
      </c>
      <c r="D136" s="1" t="s">
        <v>41</v>
      </c>
      <c r="E136" s="1">
        <v>395700</v>
      </c>
      <c r="F136" s="1">
        <v>72</v>
      </c>
      <c r="H136" s="1">
        <v>72</v>
      </c>
    </row>
    <row r="137" spans="1:8" x14ac:dyDescent="0.15">
      <c r="A137" s="1" t="s">
        <v>497</v>
      </c>
      <c r="B137" s="1" t="s">
        <v>60</v>
      </c>
      <c r="C137" s="1" t="s">
        <v>400</v>
      </c>
      <c r="D137" s="1" t="s">
        <v>37</v>
      </c>
      <c r="E137" s="1">
        <v>440000</v>
      </c>
      <c r="F137" s="1">
        <v>73.134948096885793</v>
      </c>
      <c r="H137" s="1">
        <v>73.134948096885793</v>
      </c>
    </row>
    <row r="138" spans="1:8" x14ac:dyDescent="0.15">
      <c r="A138" s="1" t="s">
        <v>498</v>
      </c>
      <c r="B138" s="1" t="s">
        <v>57</v>
      </c>
      <c r="C138" s="1" t="s">
        <v>400</v>
      </c>
      <c r="D138" s="1" t="s">
        <v>37</v>
      </c>
      <c r="E138" s="1">
        <v>280300</v>
      </c>
      <c r="F138" s="1">
        <v>74.206030150753705</v>
      </c>
      <c r="H138" s="1">
        <v>74.206030150753705</v>
      </c>
    </row>
    <row r="139" spans="1:8" x14ac:dyDescent="0.15">
      <c r="A139" s="1" t="s">
        <v>499</v>
      </c>
      <c r="B139" s="1" t="s">
        <v>19</v>
      </c>
      <c r="C139" s="1" t="s">
        <v>409</v>
      </c>
      <c r="D139" s="1" t="s">
        <v>68</v>
      </c>
      <c r="E139" s="1">
        <v>370600</v>
      </c>
      <c r="F139" s="1">
        <v>62.496932515337399</v>
      </c>
      <c r="H139" s="1">
        <v>62.496932515337399</v>
      </c>
    </row>
    <row r="140" spans="1:8" x14ac:dyDescent="0.15">
      <c r="A140" s="1" t="s">
        <v>500</v>
      </c>
      <c r="B140" s="1" t="s">
        <v>60</v>
      </c>
      <c r="C140" s="1" t="s">
        <v>400</v>
      </c>
      <c r="D140" s="1" t="s">
        <v>37</v>
      </c>
      <c r="E140" s="1">
        <v>135700</v>
      </c>
      <c r="F140" s="1">
        <v>25</v>
      </c>
      <c r="H140" s="1">
        <v>25</v>
      </c>
    </row>
    <row r="141" spans="1:8" x14ac:dyDescent="0.15">
      <c r="A141" s="1" t="s">
        <v>201</v>
      </c>
      <c r="B141" s="1" t="s">
        <v>60</v>
      </c>
      <c r="C141" s="1" t="s">
        <v>79</v>
      </c>
      <c r="D141" s="1" t="s">
        <v>41</v>
      </c>
      <c r="E141" s="1">
        <v>117300</v>
      </c>
      <c r="F141" s="1">
        <v>45.084745762711798</v>
      </c>
      <c r="H141" s="1">
        <v>45.084745762711798</v>
      </c>
    </row>
    <row r="142" spans="1:8" x14ac:dyDescent="0.15">
      <c r="A142" s="1" t="s">
        <v>501</v>
      </c>
      <c r="B142" s="1" t="s">
        <v>30</v>
      </c>
      <c r="C142" s="1" t="s">
        <v>400</v>
      </c>
      <c r="D142" s="1" t="s">
        <v>37</v>
      </c>
      <c r="E142" s="1">
        <v>249700</v>
      </c>
      <c r="F142" s="1">
        <v>47.067796610169403</v>
      </c>
      <c r="H142" s="1">
        <v>47.067796610169403</v>
      </c>
    </row>
    <row r="143" spans="1:8" x14ac:dyDescent="0.15">
      <c r="A143" s="1" t="s">
        <v>502</v>
      </c>
      <c r="B143" s="1" t="s">
        <v>30</v>
      </c>
      <c r="C143" s="1" t="s">
        <v>400</v>
      </c>
      <c r="D143" s="1" t="s">
        <v>37</v>
      </c>
      <c r="E143" s="1">
        <v>190500</v>
      </c>
      <c r="F143" s="1">
        <v>42.8888888888888</v>
      </c>
      <c r="H143" s="1">
        <v>42.8888888888888</v>
      </c>
    </row>
    <row r="144" spans="1:8" x14ac:dyDescent="0.15">
      <c r="A144" s="1" t="s">
        <v>503</v>
      </c>
      <c r="B144" s="1" t="s">
        <v>19</v>
      </c>
      <c r="C144" s="1" t="s">
        <v>400</v>
      </c>
      <c r="D144" s="1" t="s">
        <v>37</v>
      </c>
      <c r="E144" s="1">
        <v>454100</v>
      </c>
      <c r="F144" s="1">
        <v>86.8121827411167</v>
      </c>
      <c r="G144" s="1">
        <v>78</v>
      </c>
      <c r="H144" s="1">
        <v>80.203045685279179</v>
      </c>
    </row>
    <row r="145" spans="1:8" x14ac:dyDescent="0.15">
      <c r="A145" s="1" t="s">
        <v>504</v>
      </c>
      <c r="B145" s="1" t="s">
        <v>144</v>
      </c>
      <c r="C145" s="1" t="s">
        <v>400</v>
      </c>
      <c r="D145" s="1" t="s">
        <v>37</v>
      </c>
      <c r="E145" s="1">
        <v>317000</v>
      </c>
      <c r="F145" s="1">
        <v>55.625730994152001</v>
      </c>
      <c r="H145" s="1">
        <v>55.625730994152001</v>
      </c>
    </row>
    <row r="146" spans="1:8" x14ac:dyDescent="0.15">
      <c r="A146" s="1" t="s">
        <v>505</v>
      </c>
      <c r="B146" s="1" t="s">
        <v>48</v>
      </c>
      <c r="C146" s="1" t="s">
        <v>400</v>
      </c>
      <c r="D146" s="1" t="s">
        <v>37</v>
      </c>
      <c r="E146" s="1">
        <v>302200</v>
      </c>
      <c r="F146" s="1">
        <v>57.954904171364099</v>
      </c>
      <c r="H146" s="1">
        <v>57.954904171364099</v>
      </c>
    </row>
    <row r="147" spans="1:8" x14ac:dyDescent="0.15">
      <c r="A147" s="1" t="s">
        <v>506</v>
      </c>
      <c r="B147" s="1" t="s">
        <v>28</v>
      </c>
      <c r="C147" s="1" t="s">
        <v>400</v>
      </c>
      <c r="D147" s="1" t="s">
        <v>37</v>
      </c>
      <c r="E147" s="1">
        <v>375100</v>
      </c>
      <c r="F147" s="1">
        <v>65.847441415590595</v>
      </c>
      <c r="H147" s="1">
        <v>65.847441415590595</v>
      </c>
    </row>
    <row r="148" spans="1:8" x14ac:dyDescent="0.15">
      <c r="A148" s="1" t="s">
        <v>507</v>
      </c>
      <c r="B148" s="1" t="s">
        <v>9</v>
      </c>
      <c r="C148" s="1" t="s">
        <v>400</v>
      </c>
      <c r="D148" s="1" t="s">
        <v>37</v>
      </c>
      <c r="E148" s="1">
        <v>441100</v>
      </c>
      <c r="F148" s="1">
        <v>79.608852755194206</v>
      </c>
      <c r="H148" s="1">
        <v>79.608852755194206</v>
      </c>
    </row>
    <row r="149" spans="1:8" x14ac:dyDescent="0.15">
      <c r="A149" s="1" t="s">
        <v>508</v>
      </c>
      <c r="B149" s="1" t="s">
        <v>34</v>
      </c>
      <c r="C149" s="1" t="s">
        <v>400</v>
      </c>
      <c r="D149" s="1" t="s">
        <v>37</v>
      </c>
      <c r="E149" s="1">
        <v>498300</v>
      </c>
      <c r="F149" s="1">
        <v>80.840972871842794</v>
      </c>
      <c r="G149" s="1">
        <v>95</v>
      </c>
      <c r="H149" s="1">
        <v>91.460243217960695</v>
      </c>
    </row>
    <row r="150" spans="1:8" x14ac:dyDescent="0.15">
      <c r="A150" s="1" t="s">
        <v>509</v>
      </c>
      <c r="B150" s="1" t="s">
        <v>48</v>
      </c>
      <c r="C150" s="1" t="s">
        <v>400</v>
      </c>
      <c r="D150" s="1" t="s">
        <v>37</v>
      </c>
      <c r="E150" s="1">
        <v>277800</v>
      </c>
      <c r="F150" s="1">
        <v>71.314339981006597</v>
      </c>
      <c r="H150" s="1">
        <v>71.314339981006597</v>
      </c>
    </row>
    <row r="151" spans="1:8" x14ac:dyDescent="0.15">
      <c r="A151" s="1" t="s">
        <v>510</v>
      </c>
      <c r="B151" s="1" t="s">
        <v>12</v>
      </c>
      <c r="C151" s="1" t="s">
        <v>400</v>
      </c>
      <c r="D151" s="1" t="s">
        <v>37</v>
      </c>
      <c r="E151" s="1">
        <v>123900</v>
      </c>
      <c r="F151" s="1">
        <v>23.826923076922998</v>
      </c>
      <c r="H151" s="1">
        <v>23.826923076922998</v>
      </c>
    </row>
    <row r="152" spans="1:8" x14ac:dyDescent="0.15">
      <c r="A152" s="1" t="s">
        <v>511</v>
      </c>
      <c r="B152" s="1" t="s">
        <v>50</v>
      </c>
      <c r="C152" s="1" t="s">
        <v>409</v>
      </c>
      <c r="D152" s="1" t="s">
        <v>68</v>
      </c>
      <c r="E152" s="1">
        <v>117300</v>
      </c>
      <c r="F152" s="1">
        <v>22.557692307692299</v>
      </c>
      <c r="H152" s="1">
        <v>22.557692307692299</v>
      </c>
    </row>
    <row r="153" spans="1:8" x14ac:dyDescent="0.15">
      <c r="A153" s="1" t="s">
        <v>353</v>
      </c>
      <c r="B153" s="1" t="s">
        <v>19</v>
      </c>
      <c r="C153" s="1" t="s">
        <v>334</v>
      </c>
      <c r="D153" s="1" t="s">
        <v>61</v>
      </c>
      <c r="E153" s="1">
        <v>396800</v>
      </c>
      <c r="F153" s="1">
        <v>70.782178217821695</v>
      </c>
      <c r="H153" s="1">
        <v>70.782178217821695</v>
      </c>
    </row>
    <row r="154" spans="1:8" x14ac:dyDescent="0.15">
      <c r="A154" s="1" t="s">
        <v>354</v>
      </c>
      <c r="B154" s="1" t="s">
        <v>9</v>
      </c>
      <c r="C154" s="1" t="s">
        <v>334</v>
      </c>
      <c r="D154" s="1" t="s">
        <v>61</v>
      </c>
      <c r="E154" s="1">
        <v>421200</v>
      </c>
      <c r="F154" s="1">
        <v>72.878973786949203</v>
      </c>
      <c r="H154" s="1">
        <v>72.878973786949203</v>
      </c>
    </row>
    <row r="155" spans="1:8" x14ac:dyDescent="0.15">
      <c r="A155" s="1" t="s">
        <v>512</v>
      </c>
      <c r="B155" s="1" t="s">
        <v>57</v>
      </c>
      <c r="C155" s="1" t="s">
        <v>400</v>
      </c>
      <c r="D155" s="1" t="s">
        <v>37</v>
      </c>
      <c r="E155" s="1">
        <v>476400</v>
      </c>
      <c r="F155" s="1">
        <v>77.439024390243901</v>
      </c>
      <c r="G155" s="1">
        <v>85</v>
      </c>
      <c r="H155" s="1">
        <v>83.109756097560975</v>
      </c>
    </row>
    <row r="156" spans="1:8" x14ac:dyDescent="0.15">
      <c r="A156" s="1" t="s">
        <v>513</v>
      </c>
      <c r="B156" s="1" t="s">
        <v>36</v>
      </c>
      <c r="C156" s="1" t="s">
        <v>400</v>
      </c>
      <c r="D156" s="1" t="s">
        <v>37</v>
      </c>
      <c r="E156" s="1">
        <v>297200</v>
      </c>
      <c r="F156" s="1">
        <v>54.155555555555502</v>
      </c>
      <c r="H156" s="1">
        <v>54.155555555555502</v>
      </c>
    </row>
    <row r="157" spans="1:8" x14ac:dyDescent="0.15">
      <c r="A157" s="1" t="s">
        <v>514</v>
      </c>
      <c r="B157" s="1" t="s">
        <v>48</v>
      </c>
      <c r="C157" s="1" t="s">
        <v>400</v>
      </c>
      <c r="D157" s="1" t="s">
        <v>37</v>
      </c>
      <c r="E157" s="1">
        <v>123900</v>
      </c>
      <c r="F157" s="1">
        <v>23.826923076922998</v>
      </c>
      <c r="H157" s="1">
        <v>23.826923076922998</v>
      </c>
    </row>
    <row r="158" spans="1:8" x14ac:dyDescent="0.15">
      <c r="A158" s="1" t="s">
        <v>355</v>
      </c>
      <c r="B158" s="1" t="s">
        <v>57</v>
      </c>
      <c r="C158" s="1" t="s">
        <v>334</v>
      </c>
      <c r="D158" s="1" t="s">
        <v>61</v>
      </c>
      <c r="E158" s="1">
        <v>379100</v>
      </c>
      <c r="F158" s="1">
        <v>68.625610417797006</v>
      </c>
      <c r="H158" s="1">
        <v>68.625610417797006</v>
      </c>
    </row>
    <row r="159" spans="1:8" x14ac:dyDescent="0.15">
      <c r="A159" s="1" t="s">
        <v>515</v>
      </c>
      <c r="B159" s="1" t="s">
        <v>36</v>
      </c>
      <c r="C159" s="1" t="s">
        <v>409</v>
      </c>
      <c r="D159" s="1" t="s">
        <v>68</v>
      </c>
      <c r="E159" s="1">
        <v>102400</v>
      </c>
      <c r="F159" s="1">
        <v>19.692307692307601</v>
      </c>
      <c r="H159" s="1">
        <v>19.692307692307601</v>
      </c>
    </row>
    <row r="160" spans="1:8" x14ac:dyDescent="0.15">
      <c r="A160" s="1" t="s">
        <v>516</v>
      </c>
      <c r="B160" s="1" t="s">
        <v>65</v>
      </c>
      <c r="C160" s="1" t="s">
        <v>400</v>
      </c>
      <c r="D160" s="1" t="s">
        <v>37</v>
      </c>
      <c r="E160" s="1">
        <v>232100</v>
      </c>
      <c r="F160" s="1">
        <v>42.036363636363603</v>
      </c>
      <c r="H160" s="1">
        <v>42.036363636363603</v>
      </c>
    </row>
    <row r="161" spans="1:8" x14ac:dyDescent="0.15">
      <c r="A161" s="1" t="s">
        <v>517</v>
      </c>
      <c r="B161" s="1" t="s">
        <v>65</v>
      </c>
      <c r="C161" s="1" t="s">
        <v>400</v>
      </c>
      <c r="D161" s="1" t="s">
        <v>37</v>
      </c>
      <c r="E161" s="1">
        <v>268500</v>
      </c>
      <c r="F161" s="1">
        <v>63.486140724946601</v>
      </c>
      <c r="H161" s="1">
        <v>63.486140724946601</v>
      </c>
    </row>
    <row r="162" spans="1:8" x14ac:dyDescent="0.15">
      <c r="A162" s="1" t="s">
        <v>518</v>
      </c>
      <c r="B162" s="1" t="s">
        <v>144</v>
      </c>
      <c r="C162" s="1" t="s">
        <v>400</v>
      </c>
      <c r="D162" s="1" t="s">
        <v>37</v>
      </c>
      <c r="E162" s="1">
        <v>458400</v>
      </c>
      <c r="F162" s="1">
        <v>84.148277365896206</v>
      </c>
      <c r="H162" s="1">
        <v>84.148277365896206</v>
      </c>
    </row>
    <row r="163" spans="1:8" x14ac:dyDescent="0.15">
      <c r="A163" s="1" t="s">
        <v>519</v>
      </c>
      <c r="B163" s="1" t="s">
        <v>16</v>
      </c>
      <c r="C163" s="1" t="s">
        <v>400</v>
      </c>
      <c r="D163" s="1" t="s">
        <v>37</v>
      </c>
      <c r="E163" s="1">
        <v>123900</v>
      </c>
      <c r="F163" s="1">
        <v>23.826923076922998</v>
      </c>
      <c r="H163" s="1">
        <v>23.826923076922998</v>
      </c>
    </row>
    <row r="164" spans="1:8" x14ac:dyDescent="0.15">
      <c r="A164" s="1" t="s">
        <v>520</v>
      </c>
      <c r="B164" s="1" t="s">
        <v>57</v>
      </c>
      <c r="C164" s="1" t="s">
        <v>400</v>
      </c>
      <c r="D164" s="1" t="s">
        <v>37</v>
      </c>
      <c r="E164" s="1">
        <v>320800</v>
      </c>
      <c r="F164" s="1">
        <v>57.510638297872298</v>
      </c>
      <c r="H164" s="1">
        <v>57.510638297872298</v>
      </c>
    </row>
    <row r="165" spans="1:8" x14ac:dyDescent="0.15">
      <c r="A165" s="1" t="s">
        <v>211</v>
      </c>
      <c r="B165" s="1" t="s">
        <v>92</v>
      </c>
      <c r="C165" s="1" t="s">
        <v>79</v>
      </c>
      <c r="D165" s="1" t="s">
        <v>41</v>
      </c>
      <c r="E165" s="1">
        <v>516300</v>
      </c>
      <c r="F165" s="1">
        <v>81.823228634039396</v>
      </c>
      <c r="G165" s="1">
        <v>93</v>
      </c>
      <c r="H165" s="1">
        <v>90.205807158509856</v>
      </c>
    </row>
    <row r="166" spans="1:8" x14ac:dyDescent="0.15">
      <c r="A166" s="1" t="s">
        <v>521</v>
      </c>
      <c r="B166" s="1" t="s">
        <v>36</v>
      </c>
      <c r="C166" s="1" t="s">
        <v>400</v>
      </c>
      <c r="D166" s="1" t="s">
        <v>37</v>
      </c>
      <c r="E166" s="1">
        <v>438500</v>
      </c>
      <c r="F166" s="1">
        <v>79.707102952913004</v>
      </c>
      <c r="H166" s="1">
        <v>79.707102952913004</v>
      </c>
    </row>
    <row r="167" spans="1:8" x14ac:dyDescent="0.15">
      <c r="A167" s="1" t="s">
        <v>522</v>
      </c>
      <c r="B167" s="1" t="s">
        <v>92</v>
      </c>
      <c r="C167" s="1" t="s">
        <v>400</v>
      </c>
      <c r="D167" s="1" t="s">
        <v>37</v>
      </c>
      <c r="E167" s="1">
        <v>284800</v>
      </c>
      <c r="F167" s="1">
        <v>49.046062407132197</v>
      </c>
      <c r="H167" s="1">
        <v>49.046062407132197</v>
      </c>
    </row>
    <row r="168" spans="1:8" x14ac:dyDescent="0.15">
      <c r="A168" s="1" t="s">
        <v>523</v>
      </c>
      <c r="B168" s="1" t="s">
        <v>60</v>
      </c>
      <c r="C168" s="1" t="s">
        <v>400</v>
      </c>
      <c r="D168" s="1" t="s">
        <v>37</v>
      </c>
      <c r="E168" s="1">
        <v>244300</v>
      </c>
      <c r="F168" s="1">
        <v>68.641641641641598</v>
      </c>
      <c r="H168" s="1">
        <v>68.641641641641598</v>
      </c>
    </row>
    <row r="169" spans="1:8" x14ac:dyDescent="0.15">
      <c r="A169" s="1" t="s">
        <v>524</v>
      </c>
      <c r="B169" s="1" t="s">
        <v>57</v>
      </c>
      <c r="C169" s="1" t="s">
        <v>400</v>
      </c>
      <c r="D169" s="1" t="s">
        <v>37</v>
      </c>
      <c r="E169" s="1">
        <v>413800</v>
      </c>
      <c r="F169" s="1">
        <v>72.725085910652894</v>
      </c>
      <c r="H169" s="1">
        <v>72.725085910652894</v>
      </c>
    </row>
    <row r="170" spans="1:8" x14ac:dyDescent="0.15">
      <c r="A170" s="1" t="s">
        <v>525</v>
      </c>
      <c r="B170" s="1" t="s">
        <v>48</v>
      </c>
      <c r="C170" s="1" t="s">
        <v>400</v>
      </c>
      <c r="D170" s="1" t="s">
        <v>37</v>
      </c>
      <c r="E170" s="1">
        <v>167600</v>
      </c>
      <c r="F170" s="1">
        <v>42.148148148148103</v>
      </c>
      <c r="H170" s="1">
        <v>42.148148148148103</v>
      </c>
    </row>
    <row r="171" spans="1:8" x14ac:dyDescent="0.15">
      <c r="A171" s="1" t="s">
        <v>526</v>
      </c>
      <c r="B171" s="1" t="s">
        <v>60</v>
      </c>
      <c r="C171" s="1" t="s">
        <v>400</v>
      </c>
      <c r="D171" s="1" t="s">
        <v>37</v>
      </c>
      <c r="E171" s="1">
        <v>397800</v>
      </c>
      <c r="F171" s="1">
        <v>42</v>
      </c>
      <c r="H171" s="1">
        <v>42</v>
      </c>
    </row>
    <row r="172" spans="1:8" x14ac:dyDescent="0.15">
      <c r="A172" s="1" t="s">
        <v>357</v>
      </c>
      <c r="B172" s="1" t="s">
        <v>22</v>
      </c>
      <c r="C172" s="1" t="s">
        <v>334</v>
      </c>
      <c r="D172" s="1" t="s">
        <v>61</v>
      </c>
      <c r="E172" s="1">
        <v>549500</v>
      </c>
      <c r="F172" s="1">
        <v>92.235772357723505</v>
      </c>
      <c r="G172" s="1">
        <v>95</v>
      </c>
      <c r="H172" s="1">
        <v>94.308943089430869</v>
      </c>
    </row>
    <row r="173" spans="1:8" x14ac:dyDescent="0.15">
      <c r="A173" s="1" t="s">
        <v>527</v>
      </c>
      <c r="B173" s="1" t="s">
        <v>50</v>
      </c>
      <c r="C173" s="1" t="s">
        <v>400</v>
      </c>
      <c r="D173" s="1" t="s">
        <v>37</v>
      </c>
      <c r="E173" s="1">
        <v>358300</v>
      </c>
      <c r="F173" s="1">
        <v>59.183520599250897</v>
      </c>
      <c r="H173" s="1">
        <v>59.183520599250897</v>
      </c>
    </row>
    <row r="174" spans="1:8" x14ac:dyDescent="0.15">
      <c r="A174" s="1" t="s">
        <v>528</v>
      </c>
      <c r="B174" s="1" t="s">
        <v>22</v>
      </c>
      <c r="C174" s="1" t="s">
        <v>400</v>
      </c>
      <c r="D174" s="1" t="s">
        <v>37</v>
      </c>
      <c r="E174" s="1">
        <v>216900</v>
      </c>
      <c r="F174" s="1">
        <v>44</v>
      </c>
      <c r="H174" s="1">
        <v>44</v>
      </c>
    </row>
    <row r="175" spans="1:8" x14ac:dyDescent="0.15">
      <c r="A175" s="1" t="s">
        <v>529</v>
      </c>
      <c r="B175" s="1" t="s">
        <v>144</v>
      </c>
      <c r="C175" s="1" t="s">
        <v>400</v>
      </c>
      <c r="D175" s="1" t="s">
        <v>37</v>
      </c>
      <c r="E175" s="1">
        <v>481800</v>
      </c>
      <c r="F175" s="1">
        <v>80.107061503416801</v>
      </c>
      <c r="H175" s="1">
        <v>80.107061503416801</v>
      </c>
    </row>
    <row r="176" spans="1:8" x14ac:dyDescent="0.15">
      <c r="A176" s="1" t="s">
        <v>530</v>
      </c>
      <c r="B176" s="1" t="s">
        <v>50</v>
      </c>
      <c r="C176" s="1" t="s">
        <v>400</v>
      </c>
      <c r="D176" s="1" t="s">
        <v>37</v>
      </c>
      <c r="E176" s="1">
        <v>274100</v>
      </c>
      <c r="F176" s="1">
        <v>54.0804387568555</v>
      </c>
      <c r="H176" s="1">
        <v>54.0804387568555</v>
      </c>
    </row>
    <row r="177" spans="1:8" x14ac:dyDescent="0.15">
      <c r="A177" s="1" t="s">
        <v>359</v>
      </c>
      <c r="B177" s="1" t="s">
        <v>36</v>
      </c>
      <c r="C177" s="1" t="s">
        <v>334</v>
      </c>
      <c r="D177" s="1" t="s">
        <v>61</v>
      </c>
      <c r="E177" s="1">
        <v>118900</v>
      </c>
      <c r="F177" s="1">
        <v>22.865384615384599</v>
      </c>
      <c r="H177" s="1">
        <v>22.865384615384599</v>
      </c>
    </row>
    <row r="178" spans="1:8" x14ac:dyDescent="0.15">
      <c r="A178" s="1" t="s">
        <v>220</v>
      </c>
      <c r="B178" s="1" t="s">
        <v>12</v>
      </c>
      <c r="C178" s="1" t="s">
        <v>79</v>
      </c>
      <c r="D178" s="1" t="s">
        <v>41</v>
      </c>
      <c r="E178" s="1">
        <v>310600</v>
      </c>
      <c r="F178" s="1">
        <v>77.047375160051203</v>
      </c>
      <c r="H178" s="1">
        <v>77.047375160051203</v>
      </c>
    </row>
    <row r="179" spans="1:8" x14ac:dyDescent="0.15">
      <c r="A179" s="1" t="s">
        <v>222</v>
      </c>
      <c r="B179" s="1" t="s">
        <v>48</v>
      </c>
      <c r="C179" s="1" t="s">
        <v>79</v>
      </c>
      <c r="D179" s="1" t="s">
        <v>41</v>
      </c>
      <c r="E179" s="1">
        <v>436700</v>
      </c>
      <c r="F179" s="1">
        <v>66.172274562584093</v>
      </c>
      <c r="H179" s="1">
        <v>66.172274562584093</v>
      </c>
    </row>
    <row r="180" spans="1:8" x14ac:dyDescent="0.15">
      <c r="A180" s="1" t="s">
        <v>531</v>
      </c>
      <c r="B180" s="1" t="s">
        <v>30</v>
      </c>
      <c r="C180" s="1" t="s">
        <v>400</v>
      </c>
      <c r="D180" s="1" t="s">
        <v>37</v>
      </c>
      <c r="E180" s="1">
        <v>123900</v>
      </c>
      <c r="F180" s="1">
        <v>23.826923076922998</v>
      </c>
      <c r="H180" s="1">
        <v>23.826923076922998</v>
      </c>
    </row>
    <row r="181" spans="1:8" x14ac:dyDescent="0.15">
      <c r="A181" s="1" t="s">
        <v>223</v>
      </c>
      <c r="B181" s="1" t="s">
        <v>50</v>
      </c>
      <c r="C181" s="1" t="s">
        <v>79</v>
      </c>
      <c r="D181" s="1" t="s">
        <v>41</v>
      </c>
      <c r="E181" s="1">
        <v>102400</v>
      </c>
      <c r="F181" s="1">
        <v>19.692307692307601</v>
      </c>
      <c r="H181" s="1">
        <v>19.692307692307601</v>
      </c>
    </row>
    <row r="182" spans="1:8" x14ac:dyDescent="0.15">
      <c r="A182" s="1" t="s">
        <v>532</v>
      </c>
      <c r="B182" s="1" t="s">
        <v>25</v>
      </c>
      <c r="C182" s="1" t="s">
        <v>400</v>
      </c>
      <c r="D182" s="1" t="s">
        <v>37</v>
      </c>
      <c r="E182" s="1">
        <v>324300</v>
      </c>
      <c r="F182" s="1">
        <v>59</v>
      </c>
      <c r="H182" s="1">
        <v>59</v>
      </c>
    </row>
    <row r="183" spans="1:8" x14ac:dyDescent="0.15">
      <c r="A183" s="1" t="s">
        <v>533</v>
      </c>
      <c r="B183" s="1" t="s">
        <v>36</v>
      </c>
      <c r="C183" s="1" t="s">
        <v>400</v>
      </c>
      <c r="D183" s="1" t="s">
        <v>37</v>
      </c>
      <c r="E183" s="1">
        <v>267500</v>
      </c>
      <c r="F183" s="1">
        <v>49</v>
      </c>
      <c r="H183" s="1">
        <v>49</v>
      </c>
    </row>
    <row r="184" spans="1:8" x14ac:dyDescent="0.15">
      <c r="A184" s="1" t="s">
        <v>534</v>
      </c>
      <c r="B184" s="1" t="s">
        <v>34</v>
      </c>
      <c r="C184" s="1" t="s">
        <v>400</v>
      </c>
      <c r="D184" s="1" t="s">
        <v>37</v>
      </c>
      <c r="E184" s="1">
        <v>117300</v>
      </c>
      <c r="F184" s="1">
        <v>22.557692307692299</v>
      </c>
      <c r="H184" s="1">
        <v>22.557692307692299</v>
      </c>
    </row>
    <row r="185" spans="1:8" x14ac:dyDescent="0.15">
      <c r="A185" s="1" t="s">
        <v>535</v>
      </c>
      <c r="B185" s="1" t="s">
        <v>12</v>
      </c>
      <c r="C185" s="1" t="s">
        <v>400</v>
      </c>
      <c r="D185" s="1" t="s">
        <v>37</v>
      </c>
      <c r="E185" s="1">
        <v>543500</v>
      </c>
      <c r="F185" s="1">
        <v>96.052330335241194</v>
      </c>
      <c r="G185" s="1">
        <v>98</v>
      </c>
      <c r="H185" s="1">
        <v>97.513082583810302</v>
      </c>
    </row>
    <row r="186" spans="1:8" x14ac:dyDescent="0.15">
      <c r="A186" s="1" t="s">
        <v>536</v>
      </c>
      <c r="B186" s="1" t="s">
        <v>30</v>
      </c>
      <c r="C186" s="1" t="s">
        <v>400</v>
      </c>
      <c r="D186" s="1" t="s">
        <v>37</v>
      </c>
      <c r="E186" s="1">
        <v>312700</v>
      </c>
      <c r="F186" s="1">
        <v>59.0146341463414</v>
      </c>
      <c r="H186" s="1">
        <v>59.0146341463414</v>
      </c>
    </row>
    <row r="187" spans="1:8" x14ac:dyDescent="0.15">
      <c r="A187" s="1" t="s">
        <v>537</v>
      </c>
      <c r="B187" s="1" t="s">
        <v>98</v>
      </c>
      <c r="C187" s="1" t="s">
        <v>400</v>
      </c>
      <c r="D187" s="1" t="s">
        <v>37</v>
      </c>
      <c r="E187" s="1">
        <v>390400</v>
      </c>
      <c r="F187" s="1">
        <v>70.711670480549202</v>
      </c>
      <c r="H187" s="1">
        <v>70.711670480549202</v>
      </c>
    </row>
    <row r="188" spans="1:8" x14ac:dyDescent="0.15">
      <c r="A188" s="1" t="s">
        <v>538</v>
      </c>
      <c r="B188" s="1" t="s">
        <v>144</v>
      </c>
      <c r="C188" s="1" t="s">
        <v>400</v>
      </c>
      <c r="D188" s="1" t="s">
        <v>37</v>
      </c>
      <c r="E188" s="1">
        <v>162100</v>
      </c>
      <c r="F188" s="1">
        <v>37</v>
      </c>
      <c r="H188" s="1">
        <v>37</v>
      </c>
    </row>
    <row r="189" spans="1:8" x14ac:dyDescent="0.15">
      <c r="A189" s="1" t="s">
        <v>539</v>
      </c>
      <c r="B189" s="1" t="s">
        <v>92</v>
      </c>
      <c r="C189" s="1" t="s">
        <v>400</v>
      </c>
      <c r="D189" s="1" t="s">
        <v>37</v>
      </c>
      <c r="E189" s="1">
        <v>285500</v>
      </c>
      <c r="F189" s="1">
        <v>83.824188129899198</v>
      </c>
      <c r="G189" s="1">
        <v>70</v>
      </c>
      <c r="H189" s="1">
        <v>73.4560470324748</v>
      </c>
    </row>
    <row r="190" spans="1:8" x14ac:dyDescent="0.15">
      <c r="A190" s="1" t="s">
        <v>540</v>
      </c>
      <c r="B190" s="1" t="s">
        <v>60</v>
      </c>
      <c r="C190" s="1" t="s">
        <v>400</v>
      </c>
      <c r="D190" s="1" t="s">
        <v>37</v>
      </c>
      <c r="E190" s="1">
        <v>336600</v>
      </c>
      <c r="F190" s="1">
        <v>62</v>
      </c>
      <c r="H190" s="1">
        <v>62</v>
      </c>
    </row>
    <row r="191" spans="1:8" x14ac:dyDescent="0.15">
      <c r="A191" s="1" t="s">
        <v>230</v>
      </c>
      <c r="B191" s="1" t="s">
        <v>92</v>
      </c>
      <c r="C191" s="1" t="s">
        <v>79</v>
      </c>
      <c r="D191" s="1" t="s">
        <v>41</v>
      </c>
      <c r="E191" s="1">
        <v>325700</v>
      </c>
      <c r="F191" s="1">
        <v>68.310810810810807</v>
      </c>
      <c r="H191" s="1">
        <v>68.310810810810807</v>
      </c>
    </row>
    <row r="192" spans="1:8" x14ac:dyDescent="0.15">
      <c r="A192" s="1" t="s">
        <v>541</v>
      </c>
      <c r="B192" s="1" t="s">
        <v>98</v>
      </c>
      <c r="C192" s="1" t="s">
        <v>400</v>
      </c>
      <c r="D192" s="1" t="s">
        <v>37</v>
      </c>
      <c r="E192" s="1">
        <v>247500</v>
      </c>
      <c r="F192" s="1">
        <v>55.475037821482601</v>
      </c>
      <c r="H192" s="1">
        <v>55.475037821482601</v>
      </c>
    </row>
    <row r="193" spans="1:8" x14ac:dyDescent="0.15">
      <c r="A193" s="1" t="s">
        <v>542</v>
      </c>
      <c r="B193" s="1" t="s">
        <v>92</v>
      </c>
      <c r="C193" s="1" t="s">
        <v>400</v>
      </c>
      <c r="D193" s="1" t="s">
        <v>37</v>
      </c>
      <c r="E193" s="1">
        <v>249200</v>
      </c>
      <c r="F193" s="1">
        <v>50.176470588235198</v>
      </c>
      <c r="H193" s="1">
        <v>50.176470588235198</v>
      </c>
    </row>
    <row r="194" spans="1:8" x14ac:dyDescent="0.15">
      <c r="A194" s="1" t="s">
        <v>543</v>
      </c>
      <c r="B194" s="1" t="s">
        <v>19</v>
      </c>
      <c r="C194" s="1" t="s">
        <v>400</v>
      </c>
      <c r="D194" s="1" t="s">
        <v>37</v>
      </c>
      <c r="E194" s="1">
        <v>516400</v>
      </c>
      <c r="F194" s="1">
        <v>83.265560165975103</v>
      </c>
      <c r="H194" s="1">
        <v>83.265560165975103</v>
      </c>
    </row>
    <row r="195" spans="1:8" x14ac:dyDescent="0.15">
      <c r="A195" s="1" t="s">
        <v>232</v>
      </c>
      <c r="B195" s="1" t="s">
        <v>25</v>
      </c>
      <c r="C195" s="1" t="s">
        <v>79</v>
      </c>
      <c r="D195" s="1" t="s">
        <v>41</v>
      </c>
      <c r="E195" s="1">
        <v>418300</v>
      </c>
      <c r="F195" s="1">
        <v>89.873203719357505</v>
      </c>
      <c r="G195" s="1">
        <v>90</v>
      </c>
      <c r="H195" s="1">
        <v>89.968300929839373</v>
      </c>
    </row>
    <row r="196" spans="1:8" x14ac:dyDescent="0.15">
      <c r="A196" s="1" t="s">
        <v>544</v>
      </c>
      <c r="B196" s="1" t="s">
        <v>48</v>
      </c>
      <c r="C196" s="1" t="s">
        <v>400</v>
      </c>
      <c r="D196" s="1" t="s">
        <v>37</v>
      </c>
      <c r="E196" s="1">
        <v>123900</v>
      </c>
      <c r="F196" s="1">
        <v>23.826923076922998</v>
      </c>
      <c r="H196" s="1">
        <v>23.826923076922998</v>
      </c>
    </row>
    <row r="197" spans="1:8" x14ac:dyDescent="0.15">
      <c r="A197" s="1" t="s">
        <v>545</v>
      </c>
      <c r="B197" s="1" t="s">
        <v>144</v>
      </c>
      <c r="C197" s="1" t="s">
        <v>400</v>
      </c>
      <c r="D197" s="1" t="s">
        <v>37</v>
      </c>
      <c r="E197" s="1">
        <v>102400</v>
      </c>
      <c r="F197" s="1">
        <v>10</v>
      </c>
      <c r="H197" s="1">
        <v>10</v>
      </c>
    </row>
    <row r="198" spans="1:8" x14ac:dyDescent="0.15">
      <c r="A198" s="1" t="s">
        <v>546</v>
      </c>
      <c r="B198" s="1" t="s">
        <v>48</v>
      </c>
      <c r="C198" s="1" t="s">
        <v>400</v>
      </c>
      <c r="D198" s="1" t="s">
        <v>37</v>
      </c>
      <c r="E198" s="1">
        <v>328200</v>
      </c>
      <c r="F198" s="1">
        <v>67.727272727272705</v>
      </c>
      <c r="H198" s="1">
        <v>67.727272727272705</v>
      </c>
    </row>
    <row r="199" spans="1:8" x14ac:dyDescent="0.15">
      <c r="A199" s="1" t="s">
        <v>547</v>
      </c>
      <c r="B199" s="1" t="s">
        <v>57</v>
      </c>
      <c r="C199" s="1" t="s">
        <v>409</v>
      </c>
      <c r="D199" s="1" t="s">
        <v>68</v>
      </c>
      <c r="E199" s="1">
        <v>102400</v>
      </c>
      <c r="F199" s="1">
        <v>19.692307692307601</v>
      </c>
      <c r="H199" s="1">
        <v>19.692307692307601</v>
      </c>
    </row>
    <row r="200" spans="1:8" x14ac:dyDescent="0.15">
      <c r="A200" s="1" t="s">
        <v>548</v>
      </c>
      <c r="B200" s="1" t="s">
        <v>57</v>
      </c>
      <c r="C200" s="1" t="s">
        <v>400</v>
      </c>
      <c r="D200" s="1" t="s">
        <v>37</v>
      </c>
      <c r="E200" s="1">
        <v>334900</v>
      </c>
      <c r="F200" s="1">
        <v>59.238931834153099</v>
      </c>
      <c r="H200" s="1">
        <v>59.238931834153099</v>
      </c>
    </row>
    <row r="201" spans="1:8" x14ac:dyDescent="0.15">
      <c r="A201" s="1" t="s">
        <v>549</v>
      </c>
      <c r="B201" s="1" t="s">
        <v>50</v>
      </c>
      <c r="C201" s="1" t="s">
        <v>400</v>
      </c>
      <c r="D201" s="1" t="s">
        <v>37</v>
      </c>
      <c r="E201" s="1">
        <v>363300</v>
      </c>
      <c r="F201" s="1">
        <v>39.057375027230997</v>
      </c>
      <c r="H201" s="1">
        <v>39.057375027230997</v>
      </c>
    </row>
    <row r="202" spans="1:8" x14ac:dyDescent="0.15">
      <c r="A202" s="1" t="s">
        <v>243</v>
      </c>
      <c r="B202" s="1" t="s">
        <v>19</v>
      </c>
      <c r="C202" s="1" t="s">
        <v>79</v>
      </c>
      <c r="D202" s="1" t="s">
        <v>41</v>
      </c>
      <c r="E202" s="1">
        <v>117300</v>
      </c>
      <c r="F202" s="1">
        <v>58.3333333333333</v>
      </c>
      <c r="H202" s="1">
        <v>58.3333333333333</v>
      </c>
    </row>
    <row r="203" spans="1:8" x14ac:dyDescent="0.15">
      <c r="A203" s="1" t="s">
        <v>245</v>
      </c>
      <c r="B203" s="1" t="s">
        <v>30</v>
      </c>
      <c r="C203" s="1" t="s">
        <v>79</v>
      </c>
      <c r="D203" s="1" t="s">
        <v>41</v>
      </c>
      <c r="E203" s="1">
        <v>102400</v>
      </c>
      <c r="F203" s="1">
        <v>19.692307692307601</v>
      </c>
      <c r="H203" s="1">
        <v>19.692307692307601</v>
      </c>
    </row>
    <row r="204" spans="1:8" x14ac:dyDescent="0.15">
      <c r="A204" s="1" t="s">
        <v>246</v>
      </c>
      <c r="B204" s="1" t="s">
        <v>60</v>
      </c>
      <c r="C204" s="1" t="s">
        <v>79</v>
      </c>
      <c r="D204" s="1" t="s">
        <v>41</v>
      </c>
      <c r="E204" s="1">
        <v>123900</v>
      </c>
      <c r="F204" s="1">
        <v>23.826923076922998</v>
      </c>
      <c r="H204" s="1">
        <v>23.826923076922998</v>
      </c>
    </row>
    <row r="205" spans="1:8" x14ac:dyDescent="0.15">
      <c r="A205" s="1" t="s">
        <v>550</v>
      </c>
      <c r="B205" s="1" t="s">
        <v>9</v>
      </c>
      <c r="C205" s="1" t="s">
        <v>400</v>
      </c>
      <c r="D205" s="1" t="s">
        <v>37</v>
      </c>
      <c r="E205" s="1">
        <v>448500</v>
      </c>
      <c r="F205" s="1">
        <v>67.755747126436802</v>
      </c>
      <c r="H205" s="1">
        <v>67.755747126436802</v>
      </c>
    </row>
    <row r="206" spans="1:8" x14ac:dyDescent="0.15">
      <c r="A206" s="1" t="s">
        <v>248</v>
      </c>
      <c r="B206" s="1" t="s">
        <v>12</v>
      </c>
      <c r="C206" s="1" t="s">
        <v>79</v>
      </c>
      <c r="D206" s="1" t="s">
        <v>41</v>
      </c>
      <c r="E206" s="1">
        <v>123900</v>
      </c>
      <c r="F206" s="1">
        <v>23.826923076922998</v>
      </c>
      <c r="H206" s="1">
        <v>23.826923076922998</v>
      </c>
    </row>
    <row r="207" spans="1:8" x14ac:dyDescent="0.15">
      <c r="A207" s="1" t="s">
        <v>71</v>
      </c>
      <c r="B207" s="1" t="s">
        <v>65</v>
      </c>
      <c r="C207" s="1" t="s">
        <v>400</v>
      </c>
      <c r="D207" s="1" t="s">
        <v>37</v>
      </c>
      <c r="E207" s="1">
        <v>117300</v>
      </c>
      <c r="F207" s="1">
        <v>42.716279188314502</v>
      </c>
      <c r="H207" s="1">
        <v>42.716279188314502</v>
      </c>
    </row>
    <row r="208" spans="1:8" x14ac:dyDescent="0.15">
      <c r="A208" s="1" t="s">
        <v>551</v>
      </c>
      <c r="B208" s="1" t="s">
        <v>34</v>
      </c>
      <c r="C208" s="1" t="s">
        <v>400</v>
      </c>
      <c r="D208" s="1" t="s">
        <v>37</v>
      </c>
      <c r="E208" s="1">
        <v>354100</v>
      </c>
      <c r="F208" s="1">
        <v>58.220630372492799</v>
      </c>
      <c r="H208" s="1">
        <v>58.220630372492799</v>
      </c>
    </row>
    <row r="209" spans="1:8" x14ac:dyDescent="0.15">
      <c r="A209" s="1" t="s">
        <v>552</v>
      </c>
      <c r="B209" s="1" t="s">
        <v>144</v>
      </c>
      <c r="C209" s="1" t="s">
        <v>400</v>
      </c>
      <c r="D209" s="1" t="s">
        <v>37</v>
      </c>
      <c r="E209" s="1">
        <v>334500</v>
      </c>
      <c r="F209" s="1">
        <v>68.547553093259395</v>
      </c>
      <c r="H209" s="1">
        <v>68.547553093259395</v>
      </c>
    </row>
    <row r="210" spans="1:8" x14ac:dyDescent="0.15">
      <c r="A210" s="1" t="s">
        <v>553</v>
      </c>
      <c r="B210" s="1" t="s">
        <v>65</v>
      </c>
      <c r="C210" s="1" t="s">
        <v>400</v>
      </c>
      <c r="D210" s="1" t="s">
        <v>37</v>
      </c>
      <c r="E210" s="1">
        <v>193800</v>
      </c>
      <c r="F210" s="1">
        <v>37.269230769230703</v>
      </c>
      <c r="H210" s="1">
        <v>37.269230769230703</v>
      </c>
    </row>
    <row r="211" spans="1:8" x14ac:dyDescent="0.15">
      <c r="A211" s="1" t="s">
        <v>249</v>
      </c>
      <c r="B211" s="1" t="s">
        <v>34</v>
      </c>
      <c r="C211" s="1" t="s">
        <v>79</v>
      </c>
      <c r="D211" s="1" t="s">
        <v>41</v>
      </c>
      <c r="E211" s="1">
        <v>476800</v>
      </c>
      <c r="F211" s="1">
        <v>83.592020592020503</v>
      </c>
      <c r="G211" s="1">
        <v>90</v>
      </c>
      <c r="H211" s="1">
        <v>88.398005148005126</v>
      </c>
    </row>
    <row r="212" spans="1:8" x14ac:dyDescent="0.15">
      <c r="A212" s="1" t="s">
        <v>554</v>
      </c>
      <c r="B212" s="1" t="s">
        <v>30</v>
      </c>
      <c r="C212" s="1" t="s">
        <v>400</v>
      </c>
      <c r="D212" s="1" t="s">
        <v>37</v>
      </c>
      <c r="E212" s="1">
        <v>368200</v>
      </c>
      <c r="F212" s="1">
        <v>64.008064516128997</v>
      </c>
      <c r="H212" s="1">
        <v>64.008064516128997</v>
      </c>
    </row>
    <row r="213" spans="1:8" x14ac:dyDescent="0.15">
      <c r="A213" s="1" t="s">
        <v>250</v>
      </c>
      <c r="B213" s="1" t="s">
        <v>98</v>
      </c>
      <c r="C213" s="1" t="s">
        <v>79</v>
      </c>
      <c r="D213" s="1" t="s">
        <v>41</v>
      </c>
      <c r="E213" s="1">
        <v>496600</v>
      </c>
      <c r="F213" s="1">
        <v>88.068554396423195</v>
      </c>
      <c r="G213" s="1">
        <v>82</v>
      </c>
      <c r="H213" s="1">
        <v>83.517138599105806</v>
      </c>
    </row>
    <row r="214" spans="1:8" x14ac:dyDescent="0.15">
      <c r="A214" s="1" t="s">
        <v>555</v>
      </c>
      <c r="B214" s="1" t="s">
        <v>48</v>
      </c>
      <c r="C214" s="1" t="s">
        <v>400</v>
      </c>
      <c r="D214" s="1" t="s">
        <v>37</v>
      </c>
      <c r="E214" s="1">
        <v>407100</v>
      </c>
      <c r="F214" s="1">
        <v>68.953216374269005</v>
      </c>
      <c r="H214" s="1">
        <v>68.953216374269005</v>
      </c>
    </row>
    <row r="215" spans="1:8" x14ac:dyDescent="0.15">
      <c r="A215" s="1" t="s">
        <v>556</v>
      </c>
      <c r="B215" s="1" t="s">
        <v>34</v>
      </c>
      <c r="C215" s="1" t="s">
        <v>400</v>
      </c>
      <c r="D215" s="1" t="s">
        <v>37</v>
      </c>
      <c r="E215" s="1">
        <v>234000</v>
      </c>
      <c r="F215" s="1">
        <v>43</v>
      </c>
      <c r="H215" s="1">
        <v>43</v>
      </c>
    </row>
    <row r="216" spans="1:8" x14ac:dyDescent="0.15">
      <c r="A216" s="1" t="s">
        <v>557</v>
      </c>
      <c r="B216" s="1" t="s">
        <v>28</v>
      </c>
      <c r="C216" s="1" t="s">
        <v>400</v>
      </c>
      <c r="D216" s="1" t="s">
        <v>37</v>
      </c>
      <c r="E216" s="1">
        <v>325700</v>
      </c>
      <c r="F216" s="1">
        <v>57.033898305084698</v>
      </c>
      <c r="H216" s="1">
        <v>57.033898305084698</v>
      </c>
    </row>
    <row r="217" spans="1:8" x14ac:dyDescent="0.15">
      <c r="A217" s="1" t="s">
        <v>558</v>
      </c>
      <c r="B217" s="1" t="s">
        <v>19</v>
      </c>
      <c r="C217" s="1" t="s">
        <v>400</v>
      </c>
      <c r="D217" s="1" t="s">
        <v>37</v>
      </c>
      <c r="E217" s="1">
        <v>149000</v>
      </c>
      <c r="F217" s="1">
        <v>30</v>
      </c>
      <c r="H217" s="1">
        <v>30</v>
      </c>
    </row>
    <row r="218" spans="1:8" x14ac:dyDescent="0.15">
      <c r="A218" s="1" t="s">
        <v>252</v>
      </c>
      <c r="B218" s="1" t="s">
        <v>92</v>
      </c>
      <c r="C218" s="1" t="s">
        <v>79</v>
      </c>
      <c r="D218" s="1" t="s">
        <v>41</v>
      </c>
      <c r="E218" s="1">
        <v>498800</v>
      </c>
      <c r="F218" s="1">
        <v>90.537074148296597</v>
      </c>
      <c r="G218" s="1">
        <v>98</v>
      </c>
      <c r="H218" s="1">
        <v>96.134268537074149</v>
      </c>
    </row>
    <row r="219" spans="1:8" x14ac:dyDescent="0.15">
      <c r="A219" s="1" t="s">
        <v>559</v>
      </c>
      <c r="B219" s="1" t="s">
        <v>36</v>
      </c>
      <c r="C219" s="1" t="s">
        <v>400</v>
      </c>
      <c r="D219" s="1" t="s">
        <v>37</v>
      </c>
      <c r="E219" s="1">
        <v>234600</v>
      </c>
      <c r="F219" s="1">
        <v>43</v>
      </c>
      <c r="H219" s="1">
        <v>43</v>
      </c>
    </row>
    <row r="220" spans="1:8" x14ac:dyDescent="0.15">
      <c r="A220" s="1" t="s">
        <v>560</v>
      </c>
      <c r="B220" s="1" t="s">
        <v>25</v>
      </c>
      <c r="C220" s="1" t="s">
        <v>400</v>
      </c>
      <c r="D220" s="1" t="s">
        <v>37</v>
      </c>
      <c r="E220" s="1">
        <v>190500</v>
      </c>
      <c r="F220" s="1">
        <v>49.462365591397798</v>
      </c>
      <c r="H220" s="1">
        <v>49.462365591397798</v>
      </c>
    </row>
    <row r="221" spans="1:8" x14ac:dyDescent="0.15">
      <c r="A221" s="1" t="s">
        <v>561</v>
      </c>
      <c r="B221" s="1" t="s">
        <v>50</v>
      </c>
      <c r="C221" s="1" t="s">
        <v>400</v>
      </c>
      <c r="D221" s="1" t="s">
        <v>37</v>
      </c>
      <c r="E221" s="1">
        <v>266400</v>
      </c>
      <c r="F221" s="1">
        <v>60.930758988015903</v>
      </c>
      <c r="H221" s="1">
        <v>60.930758988015903</v>
      </c>
    </row>
    <row r="222" spans="1:8" x14ac:dyDescent="0.15">
      <c r="A222" s="1" t="s">
        <v>562</v>
      </c>
      <c r="B222" s="1" t="s">
        <v>25</v>
      </c>
      <c r="C222" s="1" t="s">
        <v>400</v>
      </c>
      <c r="D222" s="1" t="s">
        <v>37</v>
      </c>
      <c r="E222" s="1">
        <v>123900</v>
      </c>
      <c r="F222" s="1">
        <v>23.826923076922998</v>
      </c>
      <c r="H222" s="1">
        <v>23.826923076922998</v>
      </c>
    </row>
    <row r="223" spans="1:8" x14ac:dyDescent="0.15">
      <c r="A223" s="1" t="s">
        <v>368</v>
      </c>
      <c r="B223" s="1" t="s">
        <v>60</v>
      </c>
      <c r="C223" s="1" t="s">
        <v>334</v>
      </c>
      <c r="D223" s="1" t="s">
        <v>61</v>
      </c>
      <c r="E223" s="1">
        <v>306400</v>
      </c>
      <c r="F223" s="1">
        <v>66.093632958801507</v>
      </c>
      <c r="H223" s="1">
        <v>66.093632958801507</v>
      </c>
    </row>
    <row r="224" spans="1:8" x14ac:dyDescent="0.15">
      <c r="A224" s="1" t="s">
        <v>563</v>
      </c>
      <c r="B224" s="1" t="s">
        <v>16</v>
      </c>
      <c r="C224" s="1" t="s">
        <v>400</v>
      </c>
      <c r="D224" s="1" t="s">
        <v>37</v>
      </c>
      <c r="E224" s="1">
        <v>364700</v>
      </c>
      <c r="F224" s="1">
        <v>59.505050505050498</v>
      </c>
      <c r="H224" s="1">
        <v>59.505050505050498</v>
      </c>
    </row>
    <row r="225" spans="1:8" x14ac:dyDescent="0.15">
      <c r="A225" s="1" t="s">
        <v>564</v>
      </c>
      <c r="B225" s="1" t="s">
        <v>12</v>
      </c>
      <c r="C225" s="1" t="s">
        <v>400</v>
      </c>
      <c r="D225" s="1" t="s">
        <v>37</v>
      </c>
      <c r="E225" s="1">
        <v>166800</v>
      </c>
      <c r="F225" s="1">
        <v>44.713531357675798</v>
      </c>
      <c r="H225" s="1">
        <v>44.713531357675798</v>
      </c>
    </row>
    <row r="226" spans="1:8" x14ac:dyDescent="0.15">
      <c r="A226" s="1" t="s">
        <v>565</v>
      </c>
      <c r="B226" s="1" t="s">
        <v>50</v>
      </c>
      <c r="C226" s="1" t="s">
        <v>400</v>
      </c>
      <c r="D226" s="1" t="s">
        <v>37</v>
      </c>
      <c r="E226" s="1">
        <v>123900</v>
      </c>
      <c r="F226" s="1">
        <v>10</v>
      </c>
      <c r="H226" s="1">
        <v>10</v>
      </c>
    </row>
    <row r="227" spans="1:8" x14ac:dyDescent="0.15">
      <c r="A227" s="1" t="s">
        <v>566</v>
      </c>
      <c r="B227" s="1" t="s">
        <v>144</v>
      </c>
      <c r="C227" s="1" t="s">
        <v>400</v>
      </c>
      <c r="D227" s="1" t="s">
        <v>37</v>
      </c>
      <c r="E227" s="1">
        <v>123900</v>
      </c>
      <c r="F227" s="1">
        <v>71.036742649607405</v>
      </c>
      <c r="H227" s="1">
        <v>71.036742649607405</v>
      </c>
    </row>
    <row r="228" spans="1:8" x14ac:dyDescent="0.15">
      <c r="A228" s="1" t="s">
        <v>567</v>
      </c>
      <c r="B228" s="1" t="s">
        <v>48</v>
      </c>
      <c r="C228" s="1" t="s">
        <v>400</v>
      </c>
      <c r="D228" s="1" t="s">
        <v>37</v>
      </c>
      <c r="E228" s="1">
        <v>117300</v>
      </c>
      <c r="F228" s="1">
        <v>22.557692307692299</v>
      </c>
      <c r="H228" s="1">
        <v>22.557692307692299</v>
      </c>
    </row>
    <row r="229" spans="1:8" x14ac:dyDescent="0.15">
      <c r="A229" s="1" t="s">
        <v>568</v>
      </c>
      <c r="B229" s="1" t="s">
        <v>19</v>
      </c>
      <c r="C229" s="1" t="s">
        <v>400</v>
      </c>
      <c r="D229" s="1" t="s">
        <v>37</v>
      </c>
      <c r="E229" s="1">
        <v>123900</v>
      </c>
      <c r="F229" s="1">
        <v>51.6916213442546</v>
      </c>
      <c r="H229" s="1">
        <v>51.6916213442546</v>
      </c>
    </row>
    <row r="230" spans="1:8" x14ac:dyDescent="0.15">
      <c r="A230" s="1" t="s">
        <v>569</v>
      </c>
      <c r="B230" s="1" t="s">
        <v>48</v>
      </c>
      <c r="C230" s="1" t="s">
        <v>400</v>
      </c>
      <c r="D230" s="1" t="s">
        <v>37</v>
      </c>
      <c r="E230" s="1">
        <v>452200</v>
      </c>
      <c r="F230" s="1">
        <v>74.250412768299299</v>
      </c>
      <c r="G230" s="1">
        <v>83</v>
      </c>
      <c r="H230" s="1">
        <v>80.812603192074818</v>
      </c>
    </row>
    <row r="231" spans="1:8" x14ac:dyDescent="0.15">
      <c r="A231" s="1" t="s">
        <v>570</v>
      </c>
      <c r="B231" s="1" t="s">
        <v>98</v>
      </c>
      <c r="C231" s="1" t="s">
        <v>400</v>
      </c>
      <c r="D231" s="1" t="s">
        <v>37</v>
      </c>
      <c r="E231" s="1">
        <v>317600</v>
      </c>
      <c r="F231" s="1">
        <v>57.999999999999901</v>
      </c>
      <c r="H231" s="1">
        <v>57.999999999999901</v>
      </c>
    </row>
    <row r="232" spans="1:8" x14ac:dyDescent="0.15">
      <c r="A232" s="1" t="s">
        <v>261</v>
      </c>
      <c r="B232" s="1" t="s">
        <v>30</v>
      </c>
      <c r="C232" s="1" t="s">
        <v>79</v>
      </c>
      <c r="D232" s="1" t="s">
        <v>41</v>
      </c>
      <c r="E232" s="1">
        <v>323500</v>
      </c>
      <c r="F232" s="1">
        <v>59</v>
      </c>
      <c r="H232" s="1">
        <v>59</v>
      </c>
    </row>
    <row r="233" spans="1:8" x14ac:dyDescent="0.15">
      <c r="A233" s="1" t="s">
        <v>571</v>
      </c>
      <c r="B233" s="1" t="s">
        <v>30</v>
      </c>
      <c r="C233" s="1" t="s">
        <v>400</v>
      </c>
      <c r="D233" s="1" t="s">
        <v>37</v>
      </c>
      <c r="E233" s="1">
        <v>230800</v>
      </c>
      <c r="F233" s="1">
        <v>46.999999999999901</v>
      </c>
      <c r="H233" s="1">
        <v>46.999999999999901</v>
      </c>
    </row>
    <row r="234" spans="1:8" x14ac:dyDescent="0.15">
      <c r="A234" s="1" t="s">
        <v>59</v>
      </c>
      <c r="B234" s="1" t="s">
        <v>60</v>
      </c>
      <c r="C234" s="1" t="s">
        <v>334</v>
      </c>
      <c r="D234" s="1" t="s">
        <v>61</v>
      </c>
      <c r="E234" s="1">
        <v>102400</v>
      </c>
      <c r="F234" s="1">
        <v>19.692307692307601</v>
      </c>
      <c r="H234" s="1">
        <v>19.692307692307601</v>
      </c>
    </row>
    <row r="235" spans="1:8" x14ac:dyDescent="0.15">
      <c r="A235" s="1" t="s">
        <v>62</v>
      </c>
      <c r="B235" s="1" t="s">
        <v>25</v>
      </c>
      <c r="C235" s="1" t="s">
        <v>79</v>
      </c>
      <c r="D235" s="1" t="s">
        <v>41</v>
      </c>
      <c r="E235" s="1">
        <v>660500</v>
      </c>
      <c r="F235" s="1">
        <v>127.260053619302</v>
      </c>
      <c r="G235" s="1">
        <v>125</v>
      </c>
      <c r="H235" s="1">
        <v>125.56501340482551</v>
      </c>
    </row>
    <row r="236" spans="1:8" x14ac:dyDescent="0.15">
      <c r="A236" s="1" t="s">
        <v>262</v>
      </c>
      <c r="B236" s="1" t="s">
        <v>92</v>
      </c>
      <c r="C236" s="1" t="s">
        <v>79</v>
      </c>
      <c r="D236" s="1" t="s">
        <v>41</v>
      </c>
      <c r="E236" s="1">
        <v>322200</v>
      </c>
      <c r="F236" s="1">
        <v>58.7062937062937</v>
      </c>
      <c r="H236" s="1">
        <v>58.7062937062937</v>
      </c>
    </row>
    <row r="237" spans="1:8" x14ac:dyDescent="0.15">
      <c r="A237" s="1" t="s">
        <v>572</v>
      </c>
      <c r="B237" s="1" t="s">
        <v>65</v>
      </c>
      <c r="C237" s="1" t="s">
        <v>400</v>
      </c>
      <c r="D237" s="1" t="s">
        <v>37</v>
      </c>
      <c r="E237" s="1">
        <v>262200</v>
      </c>
      <c r="F237" s="1">
        <v>45.571682991985703</v>
      </c>
      <c r="H237" s="1">
        <v>45.571682991985703</v>
      </c>
    </row>
    <row r="238" spans="1:8" x14ac:dyDescent="0.15">
      <c r="A238" s="1" t="s">
        <v>573</v>
      </c>
      <c r="B238" s="1" t="s">
        <v>19</v>
      </c>
      <c r="C238" s="1" t="s">
        <v>400</v>
      </c>
      <c r="D238" s="1" t="s">
        <v>37</v>
      </c>
      <c r="E238" s="1">
        <v>359500</v>
      </c>
      <c r="F238" s="1">
        <v>71.633867276887798</v>
      </c>
      <c r="H238" s="1">
        <v>71.633867276887798</v>
      </c>
    </row>
    <row r="239" spans="1:8" x14ac:dyDescent="0.15">
      <c r="A239" s="1" t="s">
        <v>574</v>
      </c>
      <c r="B239" s="1" t="s">
        <v>16</v>
      </c>
      <c r="C239" s="1" t="s">
        <v>400</v>
      </c>
      <c r="D239" s="1" t="s">
        <v>37</v>
      </c>
      <c r="E239" s="1">
        <v>306400</v>
      </c>
      <c r="F239" s="1">
        <v>67.340479192938204</v>
      </c>
      <c r="H239" s="1">
        <v>67.340479192938204</v>
      </c>
    </row>
    <row r="240" spans="1:8" x14ac:dyDescent="0.15">
      <c r="A240" s="1" t="s">
        <v>575</v>
      </c>
      <c r="B240" s="1" t="s">
        <v>25</v>
      </c>
      <c r="C240" s="1" t="s">
        <v>400</v>
      </c>
      <c r="D240" s="1" t="s">
        <v>37</v>
      </c>
      <c r="E240" s="1">
        <v>241000</v>
      </c>
      <c r="F240" s="1">
        <v>49</v>
      </c>
      <c r="H240" s="1">
        <v>49</v>
      </c>
    </row>
    <row r="241" spans="1:8" x14ac:dyDescent="0.15">
      <c r="A241" s="1" t="s">
        <v>269</v>
      </c>
      <c r="B241" s="1" t="s">
        <v>98</v>
      </c>
      <c r="C241" s="1" t="s">
        <v>79</v>
      </c>
      <c r="D241" s="1" t="s">
        <v>41</v>
      </c>
      <c r="E241" s="1">
        <v>365000</v>
      </c>
      <c r="F241" s="1">
        <v>69.493374902572</v>
      </c>
      <c r="H241" s="1">
        <v>69.493374902572</v>
      </c>
    </row>
    <row r="242" spans="1:8" x14ac:dyDescent="0.15">
      <c r="A242" s="1" t="s">
        <v>270</v>
      </c>
      <c r="B242" s="1" t="s">
        <v>36</v>
      </c>
      <c r="C242" s="1" t="s">
        <v>79</v>
      </c>
      <c r="D242" s="1" t="s">
        <v>41</v>
      </c>
      <c r="E242" s="1">
        <v>399500</v>
      </c>
      <c r="F242" s="1">
        <v>79.271952259164493</v>
      </c>
      <c r="H242" s="1">
        <v>79.271952259164493</v>
      </c>
    </row>
    <row r="243" spans="1:8" x14ac:dyDescent="0.15">
      <c r="A243" s="1" t="s">
        <v>273</v>
      </c>
      <c r="B243" s="1" t="s">
        <v>36</v>
      </c>
      <c r="C243" s="1" t="s">
        <v>79</v>
      </c>
      <c r="D243" s="1" t="s">
        <v>41</v>
      </c>
      <c r="E243" s="1">
        <v>348800</v>
      </c>
      <c r="F243" s="1">
        <v>58.397058823529399</v>
      </c>
      <c r="H243" s="1">
        <v>58.397058823529399</v>
      </c>
    </row>
    <row r="244" spans="1:8" x14ac:dyDescent="0.15">
      <c r="A244" s="1" t="s">
        <v>576</v>
      </c>
      <c r="B244" s="1" t="s">
        <v>12</v>
      </c>
      <c r="C244" s="1" t="s">
        <v>409</v>
      </c>
      <c r="D244" s="1" t="s">
        <v>68</v>
      </c>
      <c r="E244" s="1">
        <v>283400</v>
      </c>
      <c r="F244" s="1">
        <v>53.663366336633601</v>
      </c>
      <c r="H244" s="1">
        <v>53.663366336633601</v>
      </c>
    </row>
    <row r="245" spans="1:8" x14ac:dyDescent="0.15">
      <c r="A245" s="1" t="s">
        <v>274</v>
      </c>
      <c r="B245" s="1" t="s">
        <v>22</v>
      </c>
      <c r="C245" s="1" t="s">
        <v>79</v>
      </c>
      <c r="D245" s="1" t="s">
        <v>41</v>
      </c>
      <c r="E245" s="1">
        <v>525500</v>
      </c>
      <c r="F245" s="1">
        <v>99.284153005464404</v>
      </c>
      <c r="G245" s="1">
        <v>102</v>
      </c>
      <c r="H245" s="1">
        <v>101.3210382513661</v>
      </c>
    </row>
    <row r="246" spans="1:8" x14ac:dyDescent="0.15">
      <c r="A246" s="1" t="s">
        <v>577</v>
      </c>
      <c r="B246" s="1" t="s">
        <v>65</v>
      </c>
      <c r="C246" s="1" t="s">
        <v>400</v>
      </c>
      <c r="D246" s="1" t="s">
        <v>37</v>
      </c>
      <c r="E246" s="1">
        <v>117300</v>
      </c>
      <c r="F246" s="1">
        <v>22.557692307692299</v>
      </c>
      <c r="H246" s="1">
        <v>22.557692307692299</v>
      </c>
    </row>
    <row r="247" spans="1:8" x14ac:dyDescent="0.15">
      <c r="A247" s="1" t="s">
        <v>375</v>
      </c>
      <c r="B247" s="1" t="s">
        <v>34</v>
      </c>
      <c r="C247" s="1" t="s">
        <v>334</v>
      </c>
      <c r="D247" s="1" t="s">
        <v>61</v>
      </c>
      <c r="E247" s="1">
        <v>411600</v>
      </c>
      <c r="F247" s="1">
        <v>72.710767745050703</v>
      </c>
      <c r="H247" s="1">
        <v>72.710767745050703</v>
      </c>
    </row>
    <row r="248" spans="1:8" x14ac:dyDescent="0.15">
      <c r="A248" s="1" t="s">
        <v>578</v>
      </c>
      <c r="B248" s="1" t="s">
        <v>65</v>
      </c>
      <c r="C248" s="1" t="s">
        <v>400</v>
      </c>
      <c r="D248" s="1" t="s">
        <v>37</v>
      </c>
      <c r="E248" s="1">
        <v>341100</v>
      </c>
      <c r="F248" s="1">
        <v>61.660194174757201</v>
      </c>
      <c r="H248" s="1">
        <v>61.660194174757201</v>
      </c>
    </row>
    <row r="249" spans="1:8" x14ac:dyDescent="0.15">
      <c r="A249" s="1" t="s">
        <v>579</v>
      </c>
      <c r="B249" s="1" t="s">
        <v>19</v>
      </c>
      <c r="C249" s="1" t="s">
        <v>400</v>
      </c>
      <c r="D249" s="1" t="s">
        <v>37</v>
      </c>
      <c r="E249" s="1">
        <v>261200</v>
      </c>
      <c r="F249" s="1">
        <v>51.444753946146697</v>
      </c>
      <c r="H249" s="1">
        <v>51.444753946146697</v>
      </c>
    </row>
    <row r="250" spans="1:8" x14ac:dyDescent="0.15">
      <c r="A250" s="1" t="s">
        <v>580</v>
      </c>
      <c r="B250" s="1" t="s">
        <v>12</v>
      </c>
      <c r="C250" s="1" t="s">
        <v>400</v>
      </c>
      <c r="D250" s="1" t="s">
        <v>37</v>
      </c>
      <c r="E250" s="1">
        <v>136800</v>
      </c>
      <c r="F250" s="1">
        <v>28</v>
      </c>
      <c r="H250" s="1">
        <v>28</v>
      </c>
    </row>
    <row r="251" spans="1:8" x14ac:dyDescent="0.15">
      <c r="A251" s="1" t="s">
        <v>581</v>
      </c>
      <c r="B251" s="1" t="s">
        <v>16</v>
      </c>
      <c r="C251" s="1" t="s">
        <v>400</v>
      </c>
      <c r="D251" s="1" t="s">
        <v>37</v>
      </c>
      <c r="E251" s="1">
        <v>301700</v>
      </c>
      <c r="F251" s="1">
        <v>59.6666666666666</v>
      </c>
      <c r="H251" s="1">
        <v>59.6666666666666</v>
      </c>
    </row>
    <row r="252" spans="1:8" x14ac:dyDescent="0.15">
      <c r="A252" s="1" t="s">
        <v>582</v>
      </c>
      <c r="B252" s="1" t="s">
        <v>22</v>
      </c>
      <c r="C252" s="1" t="s">
        <v>400</v>
      </c>
      <c r="D252" s="1" t="s">
        <v>37</v>
      </c>
      <c r="E252" s="1">
        <v>380600</v>
      </c>
      <c r="F252" s="1">
        <v>75.625566636445996</v>
      </c>
      <c r="H252" s="1">
        <v>75.625566636445996</v>
      </c>
    </row>
    <row r="253" spans="1:8" x14ac:dyDescent="0.15">
      <c r="A253" s="1" t="s">
        <v>280</v>
      </c>
      <c r="B253" s="1" t="s">
        <v>25</v>
      </c>
      <c r="C253" s="1" t="s">
        <v>79</v>
      </c>
      <c r="D253" s="1" t="s">
        <v>41</v>
      </c>
      <c r="E253" s="1">
        <v>543100</v>
      </c>
      <c r="F253" s="1">
        <v>99.901926444833606</v>
      </c>
      <c r="G253" s="1">
        <v>100</v>
      </c>
      <c r="H253" s="1">
        <v>99.975481611208409</v>
      </c>
    </row>
    <row r="254" spans="1:8" x14ac:dyDescent="0.15">
      <c r="A254" s="1" t="s">
        <v>583</v>
      </c>
      <c r="B254" s="1" t="s">
        <v>30</v>
      </c>
      <c r="C254" s="1" t="s">
        <v>400</v>
      </c>
      <c r="D254" s="1" t="s">
        <v>37</v>
      </c>
      <c r="E254" s="1">
        <v>364900</v>
      </c>
      <c r="F254" s="1">
        <v>67</v>
      </c>
      <c r="H254" s="1">
        <v>67</v>
      </c>
    </row>
    <row r="255" spans="1:8" x14ac:dyDescent="0.15">
      <c r="A255" s="1" t="s">
        <v>584</v>
      </c>
      <c r="B255" s="1" t="s">
        <v>12</v>
      </c>
      <c r="C255" s="1" t="s">
        <v>400</v>
      </c>
      <c r="D255" s="1" t="s">
        <v>37</v>
      </c>
      <c r="E255" s="1">
        <v>395200</v>
      </c>
      <c r="F255" s="1">
        <v>74.913793103448199</v>
      </c>
      <c r="H255" s="1">
        <v>74.913793103448199</v>
      </c>
    </row>
    <row r="256" spans="1:8" x14ac:dyDescent="0.15">
      <c r="A256" s="1" t="s">
        <v>584</v>
      </c>
      <c r="B256" s="1" t="s">
        <v>9</v>
      </c>
      <c r="C256" s="1" t="s">
        <v>400</v>
      </c>
      <c r="D256" s="1" t="s">
        <v>37</v>
      </c>
      <c r="E256" s="1">
        <v>395200</v>
      </c>
      <c r="F256" s="1">
        <v>51.405630198336503</v>
      </c>
      <c r="H256" s="1">
        <v>51.405630198336503</v>
      </c>
    </row>
    <row r="257" spans="1:8" x14ac:dyDescent="0.15">
      <c r="A257" s="1" t="s">
        <v>585</v>
      </c>
      <c r="B257" s="1" t="s">
        <v>34</v>
      </c>
      <c r="C257" s="1" t="s">
        <v>400</v>
      </c>
      <c r="D257" s="1" t="s">
        <v>37</v>
      </c>
      <c r="E257" s="1">
        <v>135300</v>
      </c>
      <c r="F257" s="1">
        <v>26.019230769230699</v>
      </c>
      <c r="H257" s="1">
        <v>26.019230769230699</v>
      </c>
    </row>
    <row r="258" spans="1:8" x14ac:dyDescent="0.15">
      <c r="A258" s="1" t="s">
        <v>586</v>
      </c>
      <c r="B258" s="1" t="s">
        <v>34</v>
      </c>
      <c r="C258" s="1" t="s">
        <v>400</v>
      </c>
      <c r="D258" s="1" t="s">
        <v>37</v>
      </c>
      <c r="E258" s="1">
        <v>283100</v>
      </c>
      <c r="F258" s="1">
        <v>74</v>
      </c>
      <c r="H258" s="1">
        <v>74</v>
      </c>
    </row>
    <row r="259" spans="1:8" x14ac:dyDescent="0.15">
      <c r="A259" s="1" t="s">
        <v>587</v>
      </c>
      <c r="B259" s="1" t="s">
        <v>28</v>
      </c>
      <c r="C259" s="1" t="s">
        <v>400</v>
      </c>
      <c r="D259" s="1" t="s">
        <v>37</v>
      </c>
      <c r="E259" s="1">
        <v>242900</v>
      </c>
      <c r="F259" s="1">
        <v>42.126436781609101</v>
      </c>
      <c r="H259" s="1">
        <v>42.126436781609101</v>
      </c>
    </row>
    <row r="260" spans="1:8" x14ac:dyDescent="0.15">
      <c r="A260" s="1" t="s">
        <v>283</v>
      </c>
      <c r="B260" s="1" t="s">
        <v>12</v>
      </c>
      <c r="C260" s="1" t="s">
        <v>79</v>
      </c>
      <c r="D260" s="1" t="s">
        <v>41</v>
      </c>
      <c r="E260" s="1">
        <v>102400</v>
      </c>
      <c r="F260" s="1">
        <v>44.210526315789402</v>
      </c>
      <c r="H260" s="1">
        <v>44.210526315789402</v>
      </c>
    </row>
    <row r="261" spans="1:8" x14ac:dyDescent="0.15">
      <c r="A261" s="1" t="s">
        <v>382</v>
      </c>
      <c r="B261" s="1" t="s">
        <v>34</v>
      </c>
      <c r="C261" s="1" t="s">
        <v>334</v>
      </c>
      <c r="D261" s="1" t="s">
        <v>61</v>
      </c>
      <c r="E261" s="1">
        <v>279500</v>
      </c>
      <c r="F261" s="1">
        <v>56.999999999999901</v>
      </c>
      <c r="H261" s="1">
        <v>56.999999999999901</v>
      </c>
    </row>
    <row r="262" spans="1:8" x14ac:dyDescent="0.15">
      <c r="A262" s="1" t="s">
        <v>383</v>
      </c>
      <c r="B262" s="1" t="s">
        <v>22</v>
      </c>
      <c r="C262" s="1" t="s">
        <v>334</v>
      </c>
      <c r="D262" s="1" t="s">
        <v>61</v>
      </c>
      <c r="E262" s="1">
        <v>441200</v>
      </c>
      <c r="F262" s="1">
        <v>80.554858934169204</v>
      </c>
      <c r="H262" s="1">
        <v>80.554858934169204</v>
      </c>
    </row>
    <row r="263" spans="1:8" x14ac:dyDescent="0.15">
      <c r="A263" s="1" t="s">
        <v>588</v>
      </c>
      <c r="B263" s="1" t="s">
        <v>16</v>
      </c>
      <c r="C263" s="1" t="s">
        <v>400</v>
      </c>
      <c r="D263" s="1" t="s">
        <v>37</v>
      </c>
      <c r="E263" s="1">
        <v>221500</v>
      </c>
      <c r="F263" s="1">
        <v>46.410087719298197</v>
      </c>
      <c r="H263" s="1">
        <v>46.410087719298197</v>
      </c>
    </row>
    <row r="264" spans="1:8" x14ac:dyDescent="0.15">
      <c r="A264" s="1" t="s">
        <v>589</v>
      </c>
      <c r="B264" s="1" t="s">
        <v>144</v>
      </c>
      <c r="C264" s="1" t="s">
        <v>400</v>
      </c>
      <c r="D264" s="1" t="s">
        <v>37</v>
      </c>
      <c r="E264" s="1">
        <v>146600</v>
      </c>
      <c r="F264" s="1">
        <v>42.090909090909001</v>
      </c>
      <c r="H264" s="1">
        <v>42.090909090909001</v>
      </c>
    </row>
    <row r="265" spans="1:8" x14ac:dyDescent="0.15">
      <c r="A265" s="1" t="s">
        <v>287</v>
      </c>
      <c r="B265" s="1" t="s">
        <v>144</v>
      </c>
      <c r="C265" s="1" t="s">
        <v>79</v>
      </c>
      <c r="D265" s="1" t="s">
        <v>41</v>
      </c>
      <c r="E265" s="1">
        <v>470600</v>
      </c>
      <c r="F265" s="1">
        <v>81.507152145643701</v>
      </c>
      <c r="H265" s="1">
        <v>81.507152145643701</v>
      </c>
    </row>
    <row r="266" spans="1:8" x14ac:dyDescent="0.15">
      <c r="A266" s="1" t="s">
        <v>590</v>
      </c>
      <c r="B266" s="1" t="s">
        <v>36</v>
      </c>
      <c r="C266" s="1" t="s">
        <v>400</v>
      </c>
      <c r="D266" s="1" t="s">
        <v>37</v>
      </c>
      <c r="E266" s="1">
        <v>123900</v>
      </c>
      <c r="F266" s="1">
        <v>23.826923076922998</v>
      </c>
      <c r="H266" s="1">
        <v>23.826923076922998</v>
      </c>
    </row>
    <row r="267" spans="1:8" x14ac:dyDescent="0.15">
      <c r="A267" s="1" t="s">
        <v>591</v>
      </c>
      <c r="B267" s="1" t="s">
        <v>50</v>
      </c>
      <c r="C267" s="1" t="s">
        <v>400</v>
      </c>
      <c r="D267" s="1" t="s">
        <v>37</v>
      </c>
      <c r="E267" s="1">
        <v>364700</v>
      </c>
      <c r="F267" s="1">
        <v>66.445611402850702</v>
      </c>
      <c r="H267" s="1">
        <v>66.445611402850702</v>
      </c>
    </row>
    <row r="268" spans="1:8" x14ac:dyDescent="0.15">
      <c r="A268" s="1" t="s">
        <v>592</v>
      </c>
      <c r="B268" s="1" t="s">
        <v>48</v>
      </c>
      <c r="C268" s="1" t="s">
        <v>400</v>
      </c>
      <c r="D268" s="1" t="s">
        <v>37</v>
      </c>
      <c r="E268" s="1">
        <v>400600</v>
      </c>
      <c r="F268" s="1">
        <v>71.515826494724493</v>
      </c>
      <c r="H268" s="1">
        <v>71.515826494724493</v>
      </c>
    </row>
    <row r="269" spans="1:8" x14ac:dyDescent="0.15">
      <c r="A269" s="1" t="s">
        <v>593</v>
      </c>
      <c r="B269" s="1" t="s">
        <v>34</v>
      </c>
      <c r="C269" s="1" t="s">
        <v>400</v>
      </c>
      <c r="D269" s="1" t="s">
        <v>37</v>
      </c>
      <c r="E269" s="1">
        <v>269800</v>
      </c>
      <c r="F269" s="1">
        <v>49</v>
      </c>
      <c r="H269" s="1">
        <v>49</v>
      </c>
    </row>
    <row r="270" spans="1:8" x14ac:dyDescent="0.15">
      <c r="A270" s="1" t="s">
        <v>594</v>
      </c>
      <c r="B270" s="1" t="s">
        <v>25</v>
      </c>
      <c r="C270" s="1" t="s">
        <v>409</v>
      </c>
      <c r="D270" s="1" t="s">
        <v>68</v>
      </c>
      <c r="E270" s="1">
        <v>102400</v>
      </c>
      <c r="F270" s="1">
        <v>19.692307692307601</v>
      </c>
      <c r="H270" s="1">
        <v>19.692307692307601</v>
      </c>
    </row>
    <row r="271" spans="1:8" x14ac:dyDescent="0.15">
      <c r="A271" s="1" t="s">
        <v>293</v>
      </c>
      <c r="B271" s="1" t="s">
        <v>22</v>
      </c>
      <c r="C271" s="1" t="s">
        <v>79</v>
      </c>
      <c r="D271" s="1" t="s">
        <v>41</v>
      </c>
      <c r="E271" s="1">
        <v>383900</v>
      </c>
      <c r="F271" s="1">
        <v>77.253521126760504</v>
      </c>
      <c r="H271" s="1">
        <v>77.253521126760504</v>
      </c>
    </row>
    <row r="272" spans="1:8" x14ac:dyDescent="0.15">
      <c r="A272" s="1" t="s">
        <v>595</v>
      </c>
      <c r="B272" s="1" t="s">
        <v>50</v>
      </c>
      <c r="C272" s="1" t="s">
        <v>400</v>
      </c>
      <c r="D272" s="1" t="s">
        <v>37</v>
      </c>
      <c r="E272" s="1">
        <v>254600</v>
      </c>
      <c r="F272" s="1">
        <v>62.299771167048</v>
      </c>
      <c r="H272" s="1">
        <v>62.299771167048</v>
      </c>
    </row>
    <row r="273" spans="1:8" x14ac:dyDescent="0.15">
      <c r="A273" s="1" t="s">
        <v>596</v>
      </c>
      <c r="B273" s="1" t="s">
        <v>36</v>
      </c>
      <c r="C273" s="1" t="s">
        <v>400</v>
      </c>
      <c r="D273" s="1" t="s">
        <v>37</v>
      </c>
      <c r="E273" s="1">
        <v>343500</v>
      </c>
      <c r="F273" s="1">
        <v>78.469135802469097</v>
      </c>
      <c r="H273" s="1">
        <v>78.469135802469097</v>
      </c>
    </row>
    <row r="274" spans="1:8" x14ac:dyDescent="0.15">
      <c r="A274" s="1" t="s">
        <v>387</v>
      </c>
      <c r="B274" s="1" t="s">
        <v>92</v>
      </c>
      <c r="C274" s="1" t="s">
        <v>334</v>
      </c>
      <c r="D274" s="1" t="s">
        <v>61</v>
      </c>
      <c r="E274" s="1">
        <v>364200</v>
      </c>
      <c r="F274" s="1">
        <v>59.551961459050197</v>
      </c>
      <c r="H274" s="1">
        <v>59.551961459050197</v>
      </c>
    </row>
    <row r="275" spans="1:8" x14ac:dyDescent="0.15">
      <c r="A275" s="1" t="s">
        <v>597</v>
      </c>
      <c r="B275" s="1" t="s">
        <v>50</v>
      </c>
      <c r="C275" s="1" t="s">
        <v>400</v>
      </c>
      <c r="D275" s="1" t="s">
        <v>37</v>
      </c>
      <c r="E275" s="1">
        <v>102400</v>
      </c>
      <c r="F275" s="1">
        <v>19.692307692307601</v>
      </c>
      <c r="H275" s="1">
        <v>19.692307692307601</v>
      </c>
    </row>
    <row r="276" spans="1:8" x14ac:dyDescent="0.15">
      <c r="A276" s="1" t="s">
        <v>299</v>
      </c>
      <c r="B276" s="1" t="s">
        <v>25</v>
      </c>
      <c r="C276" s="1" t="s">
        <v>79</v>
      </c>
      <c r="D276" s="1" t="s">
        <v>41</v>
      </c>
      <c r="E276" s="1">
        <v>505800</v>
      </c>
      <c r="F276" s="1">
        <v>93</v>
      </c>
      <c r="G276" s="1">
        <v>96</v>
      </c>
      <c r="H276" s="1">
        <v>95.25</v>
      </c>
    </row>
    <row r="277" spans="1:8" x14ac:dyDescent="0.15">
      <c r="A277" s="1" t="s">
        <v>598</v>
      </c>
      <c r="B277" s="1" t="s">
        <v>65</v>
      </c>
      <c r="C277" s="1" t="s">
        <v>400</v>
      </c>
      <c r="D277" s="1" t="s">
        <v>37</v>
      </c>
      <c r="E277" s="1">
        <v>396300</v>
      </c>
      <c r="F277" s="1">
        <v>72.5487364620938</v>
      </c>
      <c r="H277" s="1">
        <v>72.5487364620938</v>
      </c>
    </row>
    <row r="278" spans="1:8" x14ac:dyDescent="0.15">
      <c r="A278" s="1" t="s">
        <v>599</v>
      </c>
      <c r="B278" s="1" t="s">
        <v>19</v>
      </c>
      <c r="C278" s="1" t="s">
        <v>400</v>
      </c>
      <c r="D278" s="1" t="s">
        <v>37</v>
      </c>
      <c r="E278" s="1">
        <v>275500</v>
      </c>
      <c r="F278" s="1">
        <v>53.9106145251396</v>
      </c>
      <c r="H278" s="1">
        <v>53.9106145251396</v>
      </c>
    </row>
    <row r="279" spans="1:8" x14ac:dyDescent="0.15">
      <c r="A279" s="1" t="s">
        <v>600</v>
      </c>
      <c r="B279" s="1" t="s">
        <v>28</v>
      </c>
      <c r="C279" s="1" t="s">
        <v>400</v>
      </c>
      <c r="D279" s="1" t="s">
        <v>37</v>
      </c>
      <c r="E279" s="1">
        <v>310500</v>
      </c>
      <c r="F279" s="1">
        <v>57</v>
      </c>
      <c r="H279" s="1">
        <v>57</v>
      </c>
    </row>
    <row r="280" spans="1:8" x14ac:dyDescent="0.15">
      <c r="A280" s="1" t="s">
        <v>301</v>
      </c>
      <c r="B280" s="1" t="s">
        <v>57</v>
      </c>
      <c r="C280" s="1" t="s">
        <v>79</v>
      </c>
      <c r="D280" s="1" t="s">
        <v>41</v>
      </c>
      <c r="E280" s="1">
        <v>242100</v>
      </c>
      <c r="F280" s="1">
        <v>60.305483028720602</v>
      </c>
      <c r="H280" s="1">
        <v>60.305483028720602</v>
      </c>
    </row>
    <row r="281" spans="1:8" x14ac:dyDescent="0.15">
      <c r="A281" s="1" t="s">
        <v>303</v>
      </c>
      <c r="B281" s="1" t="s">
        <v>22</v>
      </c>
      <c r="C281" s="1" t="s">
        <v>79</v>
      </c>
      <c r="D281" s="1" t="s">
        <v>41</v>
      </c>
      <c r="E281" s="1">
        <v>115900</v>
      </c>
      <c r="F281" s="1">
        <v>22.288461538461501</v>
      </c>
      <c r="H281" s="1">
        <v>22.288461538461501</v>
      </c>
    </row>
    <row r="282" spans="1:8" x14ac:dyDescent="0.15">
      <c r="A282" s="1" t="s">
        <v>304</v>
      </c>
      <c r="B282" s="1" t="s">
        <v>28</v>
      </c>
      <c r="C282" s="1" t="s">
        <v>79</v>
      </c>
      <c r="D282" s="1" t="s">
        <v>41</v>
      </c>
      <c r="E282" s="1">
        <v>117300</v>
      </c>
      <c r="F282" s="1">
        <v>22.557692307692299</v>
      </c>
      <c r="H282" s="1">
        <v>22.557692307692299</v>
      </c>
    </row>
    <row r="283" spans="1:8" x14ac:dyDescent="0.15">
      <c r="A283" s="1" t="s">
        <v>66</v>
      </c>
      <c r="B283" s="1" t="s">
        <v>9</v>
      </c>
      <c r="C283" s="1" t="s">
        <v>400</v>
      </c>
      <c r="D283" s="1" t="s">
        <v>37</v>
      </c>
      <c r="E283" s="1">
        <v>354600</v>
      </c>
      <c r="F283" s="1">
        <v>87.216274089935695</v>
      </c>
      <c r="G283" s="1">
        <v>95</v>
      </c>
      <c r="H283" s="1">
        <v>93.054068522483931</v>
      </c>
    </row>
    <row r="284" spans="1:8" x14ac:dyDescent="0.15">
      <c r="A284" s="1" t="s">
        <v>305</v>
      </c>
      <c r="B284" s="1" t="s">
        <v>92</v>
      </c>
      <c r="C284" s="1" t="s">
        <v>79</v>
      </c>
      <c r="D284" s="1" t="s">
        <v>41</v>
      </c>
      <c r="E284" s="1">
        <v>514000</v>
      </c>
      <c r="F284" s="1">
        <v>85.530341662417101</v>
      </c>
      <c r="G284" s="1">
        <v>94</v>
      </c>
      <c r="H284" s="1">
        <v>91.882585415604268</v>
      </c>
    </row>
    <row r="285" spans="1:8" x14ac:dyDescent="0.15">
      <c r="A285" s="1" t="s">
        <v>601</v>
      </c>
      <c r="B285" s="1" t="s">
        <v>12</v>
      </c>
      <c r="C285" s="1" t="s">
        <v>400</v>
      </c>
      <c r="D285" s="1" t="s">
        <v>37</v>
      </c>
      <c r="E285" s="1">
        <v>123900</v>
      </c>
      <c r="F285" s="1">
        <v>20</v>
      </c>
      <c r="H285" s="1">
        <v>20</v>
      </c>
    </row>
    <row r="286" spans="1:8" x14ac:dyDescent="0.15">
      <c r="A286" s="1" t="s">
        <v>602</v>
      </c>
      <c r="B286" s="1" t="s">
        <v>98</v>
      </c>
      <c r="C286" s="1" t="s">
        <v>400</v>
      </c>
      <c r="D286" s="1" t="s">
        <v>37</v>
      </c>
      <c r="E286" s="1">
        <v>123900</v>
      </c>
      <c r="F286" s="1">
        <v>23.826923076922998</v>
      </c>
      <c r="H286" s="1">
        <v>23.826923076922998</v>
      </c>
    </row>
    <row r="287" spans="1:8" x14ac:dyDescent="0.15">
      <c r="A287" s="1" t="s">
        <v>603</v>
      </c>
      <c r="B287" s="1" t="s">
        <v>22</v>
      </c>
      <c r="C287" s="1" t="s">
        <v>400</v>
      </c>
      <c r="D287" s="1" t="s">
        <v>37</v>
      </c>
      <c r="E287" s="1">
        <v>281300</v>
      </c>
      <c r="F287" s="1">
        <v>55.6</v>
      </c>
      <c r="H287" s="1">
        <v>55.6</v>
      </c>
    </row>
    <row r="288" spans="1:8" x14ac:dyDescent="0.15">
      <c r="A288" s="1" t="s">
        <v>393</v>
      </c>
      <c r="B288" s="1" t="s">
        <v>30</v>
      </c>
      <c r="C288" s="1" t="s">
        <v>334</v>
      </c>
      <c r="D288" s="1" t="s">
        <v>61</v>
      </c>
      <c r="E288" s="1">
        <v>171500</v>
      </c>
      <c r="F288" s="1">
        <v>39</v>
      </c>
      <c r="H288" s="1">
        <v>39</v>
      </c>
    </row>
    <row r="289" spans="1:8" x14ac:dyDescent="0.15">
      <c r="A289" s="1" t="s">
        <v>604</v>
      </c>
      <c r="B289" s="1" t="s">
        <v>25</v>
      </c>
      <c r="C289" s="1" t="s">
        <v>400</v>
      </c>
      <c r="D289" s="1" t="s">
        <v>37</v>
      </c>
      <c r="E289" s="1">
        <v>552900</v>
      </c>
      <c r="F289" s="1">
        <v>89.355528154541702</v>
      </c>
      <c r="G289" s="1">
        <v>94</v>
      </c>
      <c r="H289" s="1">
        <v>92.838882038635433</v>
      </c>
    </row>
    <row r="290" spans="1:8" x14ac:dyDescent="0.15">
      <c r="A290" s="1" t="s">
        <v>605</v>
      </c>
      <c r="B290" s="1" t="s">
        <v>144</v>
      </c>
      <c r="C290" s="1" t="s">
        <v>400</v>
      </c>
      <c r="D290" s="1" t="s">
        <v>37</v>
      </c>
      <c r="E290" s="1">
        <v>436800</v>
      </c>
      <c r="F290" s="1">
        <v>86.599231138875496</v>
      </c>
      <c r="G290" s="1">
        <v>94</v>
      </c>
      <c r="H290" s="1">
        <v>92.149807784718874</v>
      </c>
    </row>
    <row r="291" spans="1:8" x14ac:dyDescent="0.15">
      <c r="A291" s="1" t="s">
        <v>605</v>
      </c>
      <c r="B291" s="1" t="s">
        <v>36</v>
      </c>
      <c r="C291" s="1" t="s">
        <v>400</v>
      </c>
      <c r="D291" s="1" t="s">
        <v>37</v>
      </c>
      <c r="E291" s="1">
        <v>436800</v>
      </c>
      <c r="F291" s="1">
        <v>84.596314907872696</v>
      </c>
      <c r="G291" s="1">
        <v>83</v>
      </c>
      <c r="H291" s="1">
        <v>83.39907872696817</v>
      </c>
    </row>
    <row r="292" spans="1:8" x14ac:dyDescent="0.15">
      <c r="A292" s="1" t="s">
        <v>606</v>
      </c>
      <c r="B292" s="1" t="s">
        <v>12</v>
      </c>
      <c r="C292" s="1" t="s">
        <v>400</v>
      </c>
      <c r="D292" s="1" t="s">
        <v>37</v>
      </c>
      <c r="E292" s="1">
        <v>274100</v>
      </c>
      <c r="F292" s="1">
        <v>50</v>
      </c>
      <c r="H292" s="1">
        <v>50</v>
      </c>
    </row>
    <row r="293" spans="1:8" x14ac:dyDescent="0.15">
      <c r="A293" s="1" t="s">
        <v>607</v>
      </c>
      <c r="B293" s="1" t="s">
        <v>28</v>
      </c>
      <c r="C293" s="1" t="s">
        <v>400</v>
      </c>
      <c r="D293" s="1" t="s">
        <v>37</v>
      </c>
      <c r="E293" s="1">
        <v>529800</v>
      </c>
      <c r="F293" s="1">
        <v>90.687948922585704</v>
      </c>
      <c r="G293" s="1">
        <v>95</v>
      </c>
      <c r="H293" s="1">
        <v>93.921987230646423</v>
      </c>
    </row>
    <row r="294" spans="1:8" x14ac:dyDescent="0.15">
      <c r="A294" s="1" t="s">
        <v>608</v>
      </c>
      <c r="B294" s="1" t="s">
        <v>12</v>
      </c>
      <c r="C294" s="1" t="s">
        <v>400</v>
      </c>
      <c r="D294" s="1" t="s">
        <v>37</v>
      </c>
      <c r="E294" s="1">
        <v>383400</v>
      </c>
      <c r="F294" s="1">
        <v>72.163220892274197</v>
      </c>
      <c r="H294" s="1">
        <v>72.163220892274197</v>
      </c>
    </row>
    <row r="295" spans="1:8" x14ac:dyDescent="0.15">
      <c r="A295" s="1" t="s">
        <v>609</v>
      </c>
      <c r="B295" s="1" t="s">
        <v>92</v>
      </c>
      <c r="C295" s="1" t="s">
        <v>400</v>
      </c>
      <c r="D295" s="1" t="s">
        <v>37</v>
      </c>
      <c r="E295" s="1">
        <v>263300</v>
      </c>
      <c r="F295" s="1">
        <v>60.271057631412198</v>
      </c>
      <c r="H295" s="1">
        <v>60.271057631412198</v>
      </c>
    </row>
    <row r="296" spans="1:8" x14ac:dyDescent="0.15">
      <c r="A296" s="1" t="s">
        <v>610</v>
      </c>
      <c r="B296" s="1" t="s">
        <v>22</v>
      </c>
      <c r="C296" s="1" t="s">
        <v>400</v>
      </c>
      <c r="D296" s="1" t="s">
        <v>37</v>
      </c>
      <c r="E296" s="1">
        <v>478000</v>
      </c>
      <c r="F296" s="1">
        <v>89.6783976038936</v>
      </c>
      <c r="G296" s="1">
        <v>93</v>
      </c>
      <c r="H296" s="1">
        <v>92.169599400973397</v>
      </c>
    </row>
    <row r="297" spans="1:8" x14ac:dyDescent="0.15">
      <c r="A297" s="1" t="s">
        <v>317</v>
      </c>
      <c r="B297" s="1" t="s">
        <v>34</v>
      </c>
      <c r="C297" s="1" t="s">
        <v>79</v>
      </c>
      <c r="D297" s="1" t="s">
        <v>41</v>
      </c>
      <c r="E297" s="1">
        <v>282300</v>
      </c>
      <c r="F297" s="1">
        <v>63.222362602653099</v>
      </c>
      <c r="H297" s="1">
        <v>63.222362602653099</v>
      </c>
    </row>
    <row r="298" spans="1:8" x14ac:dyDescent="0.15">
      <c r="A298" s="1" t="s">
        <v>611</v>
      </c>
      <c r="B298" s="1" t="s">
        <v>57</v>
      </c>
      <c r="C298" s="1" t="s">
        <v>400</v>
      </c>
      <c r="D298" s="1" t="s">
        <v>37</v>
      </c>
      <c r="E298" s="1">
        <v>332800</v>
      </c>
      <c r="F298" s="1">
        <v>64.198257080610006</v>
      </c>
      <c r="H298" s="1">
        <v>64.198257080610006</v>
      </c>
    </row>
    <row r="299" spans="1:8" x14ac:dyDescent="0.15">
      <c r="A299" s="1" t="s">
        <v>396</v>
      </c>
      <c r="B299" s="1" t="s">
        <v>50</v>
      </c>
      <c r="C299" s="1" t="s">
        <v>334</v>
      </c>
      <c r="D299" s="1" t="s">
        <v>61</v>
      </c>
      <c r="E299" s="1">
        <v>123900</v>
      </c>
      <c r="F299" s="1">
        <v>23.826923076922998</v>
      </c>
      <c r="H299" s="1">
        <v>23.826923076922998</v>
      </c>
    </row>
    <row r="300" spans="1:8" x14ac:dyDescent="0.15">
      <c r="A300" s="1" t="s">
        <v>612</v>
      </c>
      <c r="B300" s="1" t="s">
        <v>36</v>
      </c>
      <c r="C300" s="1" t="s">
        <v>400</v>
      </c>
      <c r="D300" s="1" t="s">
        <v>37</v>
      </c>
      <c r="E300" s="1">
        <v>123900</v>
      </c>
      <c r="F300" s="1">
        <v>38</v>
      </c>
      <c r="H300" s="1">
        <v>38</v>
      </c>
    </row>
    <row r="301" spans="1:8" x14ac:dyDescent="0.15">
      <c r="A301" s="1" t="s">
        <v>613</v>
      </c>
      <c r="B301" s="1" t="s">
        <v>16</v>
      </c>
      <c r="C301" s="1" t="s">
        <v>400</v>
      </c>
      <c r="D301" s="1" t="s">
        <v>37</v>
      </c>
      <c r="E301" s="1">
        <v>211500</v>
      </c>
      <c r="F301" s="1">
        <v>43</v>
      </c>
      <c r="H301" s="1">
        <v>43</v>
      </c>
    </row>
    <row r="302" spans="1:8" x14ac:dyDescent="0.15">
      <c r="A302" s="1" t="s">
        <v>614</v>
      </c>
      <c r="B302" s="1" t="s">
        <v>12</v>
      </c>
      <c r="C302" s="1" t="s">
        <v>400</v>
      </c>
      <c r="D302" s="1" t="s">
        <v>37</v>
      </c>
      <c r="E302" s="1">
        <v>325200</v>
      </c>
      <c r="F302" s="1">
        <v>54.562711864406701</v>
      </c>
      <c r="H302" s="1">
        <v>54.562711864406701</v>
      </c>
    </row>
    <row r="303" spans="1:8" x14ac:dyDescent="0.15">
      <c r="A303" s="1" t="s">
        <v>615</v>
      </c>
      <c r="B303" s="1" t="s">
        <v>57</v>
      </c>
      <c r="C303" s="1" t="s">
        <v>400</v>
      </c>
      <c r="D303" s="1" t="s">
        <v>37</v>
      </c>
      <c r="E303" s="1">
        <v>380200</v>
      </c>
      <c r="F303" s="1">
        <v>70.474558670820301</v>
      </c>
      <c r="H303" s="1">
        <v>70.474558670820301</v>
      </c>
    </row>
    <row r="304" spans="1:8" x14ac:dyDescent="0.15">
      <c r="A304" s="1" t="s">
        <v>69</v>
      </c>
      <c r="B304" s="1" t="s">
        <v>30</v>
      </c>
      <c r="C304" s="1" t="s">
        <v>79</v>
      </c>
      <c r="D304" s="1" t="s">
        <v>41</v>
      </c>
      <c r="E304" s="1">
        <v>144900</v>
      </c>
      <c r="F304" s="1">
        <v>44</v>
      </c>
      <c r="H304" s="1">
        <v>44</v>
      </c>
    </row>
    <row r="305" spans="1:8" x14ac:dyDescent="0.15">
      <c r="A305" s="1" t="s">
        <v>616</v>
      </c>
      <c r="B305" s="1" t="s">
        <v>50</v>
      </c>
      <c r="C305" s="1" t="s">
        <v>400</v>
      </c>
      <c r="D305" s="1" t="s">
        <v>37</v>
      </c>
      <c r="E305" s="1">
        <v>199100</v>
      </c>
      <c r="F305" s="1">
        <v>40</v>
      </c>
      <c r="H305" s="1">
        <v>40</v>
      </c>
    </row>
    <row r="306" spans="1:8" x14ac:dyDescent="0.15">
      <c r="A306" s="1" t="s">
        <v>42</v>
      </c>
      <c r="B306" s="1" t="s">
        <v>22</v>
      </c>
      <c r="C306" s="1" t="s">
        <v>79</v>
      </c>
      <c r="D306" s="1" t="s">
        <v>41</v>
      </c>
      <c r="E306" s="1">
        <v>123900</v>
      </c>
      <c r="F306" s="1">
        <v>70.846148355007202</v>
      </c>
      <c r="H306" s="1">
        <v>70.846148355007202</v>
      </c>
    </row>
    <row r="307" spans="1:8" x14ac:dyDescent="0.15">
      <c r="A307" s="1" t="s">
        <v>617</v>
      </c>
      <c r="B307" s="1" t="s">
        <v>60</v>
      </c>
      <c r="C307" s="1" t="s">
        <v>400</v>
      </c>
      <c r="D307" s="1" t="s">
        <v>37</v>
      </c>
      <c r="E307" s="1">
        <v>318700</v>
      </c>
      <c r="F307" s="1">
        <v>58</v>
      </c>
      <c r="H307" s="1">
        <v>58</v>
      </c>
    </row>
    <row r="308" spans="1:8" x14ac:dyDescent="0.15">
      <c r="A308" s="1" t="s">
        <v>618</v>
      </c>
      <c r="B308" s="1" t="s">
        <v>25</v>
      </c>
      <c r="C308" s="1" t="s">
        <v>400</v>
      </c>
      <c r="D308" s="1" t="s">
        <v>37</v>
      </c>
      <c r="E308" s="1">
        <v>213300</v>
      </c>
      <c r="F308" s="1">
        <v>48.727272727272698</v>
      </c>
      <c r="H308" s="1">
        <v>48.727272727272698</v>
      </c>
    </row>
    <row r="309" spans="1:8" x14ac:dyDescent="0.15">
      <c r="A309" s="1" t="s">
        <v>326</v>
      </c>
      <c r="B309" s="1" t="s">
        <v>98</v>
      </c>
      <c r="C309" s="1" t="s">
        <v>79</v>
      </c>
      <c r="D309" s="1" t="s">
        <v>41</v>
      </c>
      <c r="E309" s="1">
        <v>275900</v>
      </c>
      <c r="F309" s="1">
        <v>50</v>
      </c>
      <c r="H309" s="1">
        <v>50</v>
      </c>
    </row>
    <row r="310" spans="1:8" x14ac:dyDescent="0.15">
      <c r="A310" s="1" t="s">
        <v>327</v>
      </c>
      <c r="B310" s="1" t="s">
        <v>30</v>
      </c>
      <c r="C310" s="1" t="s">
        <v>79</v>
      </c>
      <c r="D310" s="1" t="s">
        <v>41</v>
      </c>
      <c r="E310" s="1">
        <v>392800</v>
      </c>
      <c r="F310" s="1">
        <v>60.3333333333333</v>
      </c>
      <c r="H310" s="1">
        <v>60.3333333333333</v>
      </c>
    </row>
    <row r="311" spans="1:8" x14ac:dyDescent="0.15">
      <c r="A311" s="1" t="s">
        <v>619</v>
      </c>
      <c r="B311" s="1" t="s">
        <v>12</v>
      </c>
      <c r="C311" s="1" t="s">
        <v>400</v>
      </c>
      <c r="D311" s="1" t="s">
        <v>37</v>
      </c>
      <c r="E311" s="1">
        <v>117300</v>
      </c>
      <c r="F311" s="1">
        <v>22.557692307692299</v>
      </c>
      <c r="H311" s="1">
        <v>22.557692307692299</v>
      </c>
    </row>
    <row r="312" spans="1:8" x14ac:dyDescent="0.15">
      <c r="A312" s="1" t="s">
        <v>620</v>
      </c>
      <c r="B312" s="1" t="s">
        <v>9</v>
      </c>
      <c r="C312" s="1" t="s">
        <v>400</v>
      </c>
      <c r="D312" s="1" t="s">
        <v>37</v>
      </c>
      <c r="E312" s="1">
        <v>303100</v>
      </c>
      <c r="F312" s="1">
        <v>55</v>
      </c>
      <c r="H312" s="1">
        <v>55</v>
      </c>
    </row>
    <row r="313" spans="1:8" x14ac:dyDescent="0.15">
      <c r="A313" s="1" t="s">
        <v>328</v>
      </c>
      <c r="B313" s="1" t="s">
        <v>9</v>
      </c>
      <c r="C313" s="1" t="s">
        <v>79</v>
      </c>
      <c r="D313" s="1" t="s">
        <v>41</v>
      </c>
      <c r="E313" s="1">
        <v>123900</v>
      </c>
      <c r="F313" s="1">
        <v>23.826923076922998</v>
      </c>
      <c r="H313" s="1">
        <v>23.826923076922998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819"/>
  <sheetViews>
    <sheetView topLeftCell="A732" workbookViewId="0"/>
  </sheetViews>
  <sheetFormatPr baseColWidth="10" defaultRowHeight="13" x14ac:dyDescent="0.15"/>
  <sheetData>
    <row r="1" spans="1:9" x14ac:dyDescent="0.15">
      <c r="A1" s="1" t="s">
        <v>1</v>
      </c>
      <c r="B1" s="1" t="s">
        <v>2</v>
      </c>
      <c r="C1" s="1" t="s">
        <v>3</v>
      </c>
      <c r="E1" s="1" t="s">
        <v>4</v>
      </c>
      <c r="F1" s="1" t="s">
        <v>72</v>
      </c>
      <c r="G1" s="1" t="s">
        <v>73</v>
      </c>
      <c r="H1" s="1" t="s">
        <v>74</v>
      </c>
      <c r="I1" s="1" t="s">
        <v>621</v>
      </c>
    </row>
    <row r="2" spans="1:9" x14ac:dyDescent="0.15">
      <c r="A2" s="1" t="s">
        <v>622</v>
      </c>
      <c r="B2" s="1" t="s">
        <v>48</v>
      </c>
      <c r="C2" s="1" t="s">
        <v>623</v>
      </c>
      <c r="D2" s="1" t="s">
        <v>0</v>
      </c>
      <c r="E2" s="1">
        <v>350900</v>
      </c>
      <c r="F2" s="1">
        <v>69.084745762711805</v>
      </c>
      <c r="H2" s="1">
        <v>69.084745762711805</v>
      </c>
    </row>
    <row r="3" spans="1:9" x14ac:dyDescent="0.15">
      <c r="A3" s="1" t="s">
        <v>75</v>
      </c>
      <c r="B3" s="1" t="s">
        <v>50</v>
      </c>
      <c r="C3" s="1" t="s">
        <v>76</v>
      </c>
      <c r="D3" s="1" t="s">
        <v>26</v>
      </c>
      <c r="E3" s="1">
        <v>389200</v>
      </c>
      <c r="F3" s="1">
        <v>88.673408685306299</v>
      </c>
      <c r="G3" s="1">
        <v>85</v>
      </c>
      <c r="H3" s="1">
        <v>85.918352171326575</v>
      </c>
    </row>
    <row r="4" spans="1:9" x14ac:dyDescent="0.15">
      <c r="A4" s="1" t="s">
        <v>624</v>
      </c>
      <c r="B4" s="1" t="s">
        <v>92</v>
      </c>
      <c r="C4" s="1" t="s">
        <v>623</v>
      </c>
      <c r="D4" s="1" t="s">
        <v>0</v>
      </c>
      <c r="E4" s="1">
        <v>310900</v>
      </c>
      <c r="F4" s="1">
        <v>60</v>
      </c>
      <c r="H4" s="1">
        <v>60</v>
      </c>
    </row>
    <row r="5" spans="1:9" x14ac:dyDescent="0.15">
      <c r="A5" s="1" t="s">
        <v>77</v>
      </c>
      <c r="B5" s="1" t="s">
        <v>28</v>
      </c>
      <c r="C5" s="1" t="s">
        <v>76</v>
      </c>
      <c r="D5" s="1" t="s">
        <v>26</v>
      </c>
      <c r="E5" s="1">
        <v>117300</v>
      </c>
      <c r="F5" s="1">
        <v>22.557692307692299</v>
      </c>
      <c r="H5" s="1">
        <v>22.557692307692299</v>
      </c>
    </row>
    <row r="6" spans="1:9" x14ac:dyDescent="0.15">
      <c r="A6" s="1" t="s">
        <v>625</v>
      </c>
      <c r="B6" s="1" t="s">
        <v>34</v>
      </c>
      <c r="C6" s="1" t="s">
        <v>330</v>
      </c>
      <c r="D6" s="1" t="s">
        <v>31</v>
      </c>
      <c r="E6" s="1">
        <v>529000</v>
      </c>
      <c r="F6" s="1">
        <v>94.718518518518493</v>
      </c>
      <c r="G6" s="1">
        <v>100</v>
      </c>
      <c r="H6" s="1">
        <v>98.67962962962963</v>
      </c>
    </row>
    <row r="7" spans="1:9" x14ac:dyDescent="0.15">
      <c r="A7" s="1" t="s">
        <v>78</v>
      </c>
      <c r="B7" s="1" t="s">
        <v>28</v>
      </c>
      <c r="C7" s="1" t="s">
        <v>79</v>
      </c>
      <c r="D7" s="1" t="s">
        <v>41</v>
      </c>
      <c r="E7" s="1">
        <v>283400</v>
      </c>
      <c r="F7" s="1">
        <v>67.423076923076906</v>
      </c>
      <c r="H7" s="1">
        <v>67.423076923076906</v>
      </c>
    </row>
    <row r="8" spans="1:9" x14ac:dyDescent="0.15">
      <c r="A8" s="1" t="s">
        <v>399</v>
      </c>
      <c r="B8" s="1" t="s">
        <v>16</v>
      </c>
      <c r="C8" s="1" t="s">
        <v>400</v>
      </c>
      <c r="D8" s="1" t="s">
        <v>37</v>
      </c>
      <c r="E8" s="1">
        <v>325700</v>
      </c>
      <c r="F8" s="1">
        <v>62.864675688287399</v>
      </c>
      <c r="H8" s="1">
        <v>62.864675688287399</v>
      </c>
    </row>
    <row r="9" spans="1:9" x14ac:dyDescent="0.15">
      <c r="A9" s="1" t="s">
        <v>401</v>
      </c>
      <c r="B9" s="1" t="s">
        <v>34</v>
      </c>
      <c r="C9" s="1" t="s">
        <v>400</v>
      </c>
      <c r="D9" s="1" t="s">
        <v>37</v>
      </c>
      <c r="E9" s="1">
        <v>329600</v>
      </c>
      <c r="F9" s="1">
        <v>60</v>
      </c>
      <c r="H9" s="1">
        <v>60</v>
      </c>
    </row>
    <row r="10" spans="1:9" x14ac:dyDescent="0.15">
      <c r="A10" s="1" t="s">
        <v>626</v>
      </c>
      <c r="B10" s="1" t="s">
        <v>9</v>
      </c>
      <c r="C10" s="1" t="s">
        <v>623</v>
      </c>
      <c r="D10" s="1" t="s">
        <v>0</v>
      </c>
      <c r="E10" s="1">
        <v>428500</v>
      </c>
      <c r="F10" s="1">
        <v>59.258064516128997</v>
      </c>
      <c r="H10" s="1">
        <v>59.258064516128997</v>
      </c>
    </row>
    <row r="11" spans="1:9" x14ac:dyDescent="0.15">
      <c r="A11" s="1" t="s">
        <v>627</v>
      </c>
      <c r="B11" s="1" t="s">
        <v>48</v>
      </c>
      <c r="C11" s="1" t="s">
        <v>623</v>
      </c>
      <c r="D11" s="1" t="s">
        <v>0</v>
      </c>
      <c r="E11" s="1">
        <v>407600</v>
      </c>
      <c r="F11" s="1">
        <v>73.7777777777777</v>
      </c>
      <c r="H11" s="1">
        <v>73.7777777777777</v>
      </c>
    </row>
    <row r="12" spans="1:9" x14ac:dyDescent="0.15">
      <c r="A12" s="1" t="s">
        <v>80</v>
      </c>
      <c r="B12" s="1" t="s">
        <v>9</v>
      </c>
      <c r="C12" s="1" t="s">
        <v>76</v>
      </c>
      <c r="D12" s="1" t="s">
        <v>26</v>
      </c>
      <c r="E12" s="1">
        <v>385400</v>
      </c>
      <c r="F12" s="1">
        <v>63.4950260540028</v>
      </c>
      <c r="H12" s="1">
        <v>63.4950260540028</v>
      </c>
    </row>
    <row r="13" spans="1:9" x14ac:dyDescent="0.15">
      <c r="A13" s="1" t="s">
        <v>81</v>
      </c>
      <c r="B13" s="1" t="s">
        <v>57</v>
      </c>
      <c r="C13" s="1" t="s">
        <v>76</v>
      </c>
      <c r="D13" s="1" t="s">
        <v>26</v>
      </c>
      <c r="E13" s="1">
        <v>594200</v>
      </c>
      <c r="F13" s="1">
        <v>106.42121344391001</v>
      </c>
      <c r="G13" s="1">
        <v>108</v>
      </c>
      <c r="H13" s="1">
        <v>107.6053033609775</v>
      </c>
    </row>
    <row r="14" spans="1:9" x14ac:dyDescent="0.15">
      <c r="A14" s="1" t="s">
        <v>628</v>
      </c>
      <c r="B14" s="1" t="s">
        <v>9</v>
      </c>
      <c r="C14" s="1" t="s">
        <v>623</v>
      </c>
      <c r="D14" s="1" t="s">
        <v>0</v>
      </c>
      <c r="E14" s="1">
        <v>299600</v>
      </c>
      <c r="F14" s="1">
        <v>55.560975609756099</v>
      </c>
      <c r="H14" s="1">
        <v>55.560975609756099</v>
      </c>
    </row>
    <row r="15" spans="1:9" x14ac:dyDescent="0.15">
      <c r="A15" s="1" t="s">
        <v>82</v>
      </c>
      <c r="B15" s="1" t="s">
        <v>9</v>
      </c>
      <c r="C15" s="1" t="s">
        <v>79</v>
      </c>
      <c r="D15" s="1" t="s">
        <v>41</v>
      </c>
      <c r="E15" s="1">
        <v>249700</v>
      </c>
      <c r="F15" s="1">
        <v>57</v>
      </c>
      <c r="H15" s="1">
        <v>57</v>
      </c>
    </row>
    <row r="16" spans="1:9" x14ac:dyDescent="0.15">
      <c r="A16" s="1" t="s">
        <v>402</v>
      </c>
      <c r="B16" s="1" t="s">
        <v>22</v>
      </c>
      <c r="C16" s="1" t="s">
        <v>400</v>
      </c>
      <c r="D16" s="1" t="s">
        <v>37</v>
      </c>
      <c r="E16" s="1">
        <v>208100</v>
      </c>
      <c r="F16" s="1">
        <v>43.399999999999899</v>
      </c>
      <c r="H16" s="1">
        <v>43.399999999999899</v>
      </c>
    </row>
    <row r="17" spans="1:8" x14ac:dyDescent="0.15">
      <c r="A17" s="1" t="s">
        <v>403</v>
      </c>
      <c r="B17" s="1" t="s">
        <v>30</v>
      </c>
      <c r="C17" s="1" t="s">
        <v>400</v>
      </c>
      <c r="D17" s="1" t="s">
        <v>37</v>
      </c>
      <c r="E17" s="1">
        <v>250000</v>
      </c>
      <c r="F17" s="1">
        <v>68.574221578566195</v>
      </c>
      <c r="H17" s="1">
        <v>68.574221578566195</v>
      </c>
    </row>
    <row r="18" spans="1:8" x14ac:dyDescent="0.15">
      <c r="A18" s="1" t="s">
        <v>629</v>
      </c>
      <c r="B18" s="1" t="s">
        <v>36</v>
      </c>
      <c r="C18" s="1" t="s">
        <v>623</v>
      </c>
      <c r="D18" s="1" t="s">
        <v>0</v>
      </c>
      <c r="E18" s="1">
        <v>359100</v>
      </c>
      <c r="F18" s="1">
        <v>64.133333333333297</v>
      </c>
      <c r="H18" s="1">
        <v>64.133333333333297</v>
      </c>
    </row>
    <row r="19" spans="1:8" x14ac:dyDescent="0.15">
      <c r="A19" s="1" t="s">
        <v>404</v>
      </c>
      <c r="B19" s="1" t="s">
        <v>28</v>
      </c>
      <c r="C19" s="1" t="s">
        <v>400</v>
      </c>
      <c r="D19" s="1" t="s">
        <v>37</v>
      </c>
      <c r="E19" s="1">
        <v>402500</v>
      </c>
      <c r="F19" s="1">
        <v>69.410229088971704</v>
      </c>
      <c r="H19" s="1">
        <v>69.410229088971704</v>
      </c>
    </row>
    <row r="20" spans="1:8" x14ac:dyDescent="0.15">
      <c r="A20" s="1" t="s">
        <v>630</v>
      </c>
      <c r="B20" s="1" t="s">
        <v>34</v>
      </c>
      <c r="C20" s="1" t="s">
        <v>623</v>
      </c>
      <c r="D20" s="1" t="s">
        <v>0</v>
      </c>
      <c r="E20" s="1">
        <v>273500</v>
      </c>
      <c r="F20" s="1">
        <v>51.8882175226586</v>
      </c>
      <c r="H20" s="1">
        <v>51.8882175226586</v>
      </c>
    </row>
    <row r="21" spans="1:8" x14ac:dyDescent="0.15">
      <c r="A21" s="1" t="s">
        <v>631</v>
      </c>
      <c r="B21" s="1" t="s">
        <v>144</v>
      </c>
      <c r="C21" s="1" t="s">
        <v>623</v>
      </c>
      <c r="D21" s="1" t="s">
        <v>0</v>
      </c>
      <c r="E21" s="1">
        <v>448100</v>
      </c>
      <c r="F21" s="1">
        <v>89.905660377358501</v>
      </c>
      <c r="G21" s="1">
        <v>92</v>
      </c>
      <c r="H21" s="1">
        <v>91.476415094339629</v>
      </c>
    </row>
    <row r="22" spans="1:8" x14ac:dyDescent="0.15">
      <c r="A22" s="1" t="s">
        <v>405</v>
      </c>
      <c r="B22" s="1" t="s">
        <v>16</v>
      </c>
      <c r="C22" s="1" t="s">
        <v>400</v>
      </c>
      <c r="D22" s="1" t="s">
        <v>37</v>
      </c>
      <c r="E22" s="1">
        <v>329700</v>
      </c>
      <c r="F22" s="1">
        <v>60.4095563139931</v>
      </c>
      <c r="H22" s="1">
        <v>60.4095563139931</v>
      </c>
    </row>
    <row r="23" spans="1:8" x14ac:dyDescent="0.15">
      <c r="A23" s="1" t="s">
        <v>632</v>
      </c>
      <c r="B23" s="1" t="s">
        <v>98</v>
      </c>
      <c r="C23" s="1" t="s">
        <v>623</v>
      </c>
      <c r="D23" s="1" t="s">
        <v>0</v>
      </c>
      <c r="E23" s="1">
        <v>455000</v>
      </c>
      <c r="F23" s="1">
        <v>84.090909090909093</v>
      </c>
      <c r="G23" s="1">
        <v>88</v>
      </c>
      <c r="H23" s="1">
        <v>87.02272727272728</v>
      </c>
    </row>
    <row r="24" spans="1:8" x14ac:dyDescent="0.15">
      <c r="A24" s="1" t="s">
        <v>633</v>
      </c>
      <c r="B24" s="1" t="s">
        <v>12</v>
      </c>
      <c r="C24" s="1" t="s">
        <v>623</v>
      </c>
      <c r="D24" s="1" t="s">
        <v>0</v>
      </c>
      <c r="E24" s="1">
        <v>431800</v>
      </c>
      <c r="F24" s="1">
        <v>72</v>
      </c>
      <c r="H24" s="1">
        <v>72</v>
      </c>
    </row>
    <row r="25" spans="1:8" x14ac:dyDescent="0.15">
      <c r="A25" s="1" t="s">
        <v>406</v>
      </c>
      <c r="B25" s="1" t="s">
        <v>98</v>
      </c>
      <c r="C25" s="1" t="s">
        <v>400</v>
      </c>
      <c r="D25" s="1" t="s">
        <v>37</v>
      </c>
      <c r="E25" s="1">
        <v>395000</v>
      </c>
      <c r="F25" s="1">
        <v>75.756756756756701</v>
      </c>
      <c r="H25" s="1">
        <v>75.756756756756701</v>
      </c>
    </row>
    <row r="26" spans="1:8" x14ac:dyDescent="0.15">
      <c r="A26" s="1" t="s">
        <v>83</v>
      </c>
      <c r="B26" s="1" t="s">
        <v>34</v>
      </c>
      <c r="C26" s="1" t="s">
        <v>76</v>
      </c>
      <c r="D26" s="1" t="s">
        <v>26</v>
      </c>
      <c r="E26" s="1">
        <v>328600</v>
      </c>
      <c r="F26" s="1">
        <v>60</v>
      </c>
      <c r="H26" s="1">
        <v>60</v>
      </c>
    </row>
    <row r="27" spans="1:8" x14ac:dyDescent="0.15">
      <c r="A27" s="1" t="s">
        <v>84</v>
      </c>
      <c r="B27" s="1" t="s">
        <v>60</v>
      </c>
      <c r="C27" s="1" t="s">
        <v>76</v>
      </c>
      <c r="D27" s="1" t="s">
        <v>26</v>
      </c>
      <c r="E27" s="1">
        <v>587400</v>
      </c>
      <c r="F27" s="1">
        <v>98.487099296325198</v>
      </c>
      <c r="G27" s="1">
        <v>104</v>
      </c>
      <c r="H27" s="1">
        <v>102.6217748240813</v>
      </c>
    </row>
    <row r="28" spans="1:8" x14ac:dyDescent="0.15">
      <c r="A28" s="1" t="s">
        <v>85</v>
      </c>
      <c r="B28" s="1" t="s">
        <v>48</v>
      </c>
      <c r="C28" s="1" t="s">
        <v>86</v>
      </c>
      <c r="D28" s="1" t="s">
        <v>23</v>
      </c>
      <c r="E28" s="1">
        <v>384300</v>
      </c>
      <c r="F28" s="1">
        <v>70</v>
      </c>
      <c r="G28" s="1">
        <v>90</v>
      </c>
      <c r="H28" s="1">
        <v>85</v>
      </c>
    </row>
    <row r="29" spans="1:8" x14ac:dyDescent="0.15">
      <c r="A29" s="1" t="s">
        <v>634</v>
      </c>
      <c r="B29" s="1" t="s">
        <v>36</v>
      </c>
      <c r="C29" s="1" t="s">
        <v>623</v>
      </c>
      <c r="D29" s="1" t="s">
        <v>0</v>
      </c>
      <c r="E29" s="1">
        <v>123900</v>
      </c>
      <c r="F29" s="1">
        <v>23.826923076922998</v>
      </c>
      <c r="H29" s="1">
        <v>23.826923076922998</v>
      </c>
    </row>
    <row r="30" spans="1:8" x14ac:dyDescent="0.15">
      <c r="A30" s="1" t="s">
        <v>329</v>
      </c>
      <c r="B30" s="1" t="s">
        <v>30</v>
      </c>
      <c r="C30" s="1" t="s">
        <v>330</v>
      </c>
      <c r="D30" s="1" t="s">
        <v>31</v>
      </c>
      <c r="E30" s="1">
        <v>278800</v>
      </c>
      <c r="F30" s="1">
        <v>59.125819134993399</v>
      </c>
      <c r="H30" s="1">
        <v>59.125819134993399</v>
      </c>
    </row>
    <row r="31" spans="1:8" x14ac:dyDescent="0.15">
      <c r="A31" s="1" t="s">
        <v>635</v>
      </c>
      <c r="B31" s="1" t="s">
        <v>36</v>
      </c>
      <c r="C31" s="1" t="s">
        <v>623</v>
      </c>
      <c r="D31" s="1" t="s">
        <v>0</v>
      </c>
      <c r="E31" s="1">
        <v>375200</v>
      </c>
      <c r="F31" s="1">
        <v>70.950819672131104</v>
      </c>
      <c r="H31" s="1">
        <v>70.950819672131104</v>
      </c>
    </row>
    <row r="32" spans="1:8" x14ac:dyDescent="0.15">
      <c r="A32" s="1" t="s">
        <v>87</v>
      </c>
      <c r="B32" s="1" t="s">
        <v>28</v>
      </c>
      <c r="C32" s="1" t="s">
        <v>76</v>
      </c>
      <c r="D32" s="1" t="s">
        <v>26</v>
      </c>
      <c r="E32" s="1">
        <v>526900</v>
      </c>
      <c r="F32" s="1">
        <v>80.452599388379198</v>
      </c>
      <c r="G32" s="1">
        <v>102</v>
      </c>
      <c r="H32" s="1">
        <v>96.613149847094803</v>
      </c>
    </row>
    <row r="33" spans="1:8" x14ac:dyDescent="0.15">
      <c r="A33" s="1" t="s">
        <v>636</v>
      </c>
      <c r="B33" s="1" t="s">
        <v>30</v>
      </c>
      <c r="C33" s="1" t="s">
        <v>623</v>
      </c>
      <c r="D33" s="1" t="s">
        <v>0</v>
      </c>
      <c r="E33" s="1">
        <v>123900</v>
      </c>
      <c r="F33" s="1">
        <v>21.538461538461501</v>
      </c>
      <c r="H33" s="1">
        <v>21.538461538461501</v>
      </c>
    </row>
    <row r="34" spans="1:8" x14ac:dyDescent="0.15">
      <c r="A34" s="1" t="s">
        <v>407</v>
      </c>
      <c r="B34" s="1" t="s">
        <v>48</v>
      </c>
      <c r="C34" s="1" t="s">
        <v>400</v>
      </c>
      <c r="D34" s="1" t="s">
        <v>37</v>
      </c>
      <c r="E34" s="1">
        <v>368600</v>
      </c>
      <c r="F34" s="1">
        <v>70.378016085790804</v>
      </c>
      <c r="H34" s="1">
        <v>70.378016085790804</v>
      </c>
    </row>
    <row r="35" spans="1:8" x14ac:dyDescent="0.15">
      <c r="A35" s="1" t="s">
        <v>88</v>
      </c>
      <c r="B35" s="1" t="s">
        <v>16</v>
      </c>
      <c r="C35" s="1" t="s">
        <v>76</v>
      </c>
      <c r="D35" s="1" t="s">
        <v>26</v>
      </c>
      <c r="E35" s="1">
        <v>342000</v>
      </c>
      <c r="F35" s="1">
        <v>89.197978096040401</v>
      </c>
      <c r="G35" s="1">
        <v>98</v>
      </c>
      <c r="H35" s="1">
        <v>95.7994945240101</v>
      </c>
    </row>
    <row r="36" spans="1:8" x14ac:dyDescent="0.15">
      <c r="A36" s="1" t="s">
        <v>408</v>
      </c>
      <c r="B36" s="1" t="s">
        <v>57</v>
      </c>
      <c r="C36" s="1" t="s">
        <v>409</v>
      </c>
      <c r="D36" s="1" t="s">
        <v>68</v>
      </c>
      <c r="E36" s="1">
        <v>102400</v>
      </c>
      <c r="F36" s="1">
        <v>19.692307692307601</v>
      </c>
      <c r="H36" s="1">
        <v>19.692307692307601</v>
      </c>
    </row>
    <row r="37" spans="1:8" x14ac:dyDescent="0.15">
      <c r="A37" s="1" t="s">
        <v>331</v>
      </c>
      <c r="B37" s="1" t="s">
        <v>98</v>
      </c>
      <c r="C37" s="1" t="s">
        <v>330</v>
      </c>
      <c r="D37" s="1" t="s">
        <v>31</v>
      </c>
      <c r="E37" s="1">
        <v>172300</v>
      </c>
      <c r="F37" s="1">
        <v>54.714285714285701</v>
      </c>
      <c r="H37" s="1">
        <v>54.714285714285701</v>
      </c>
    </row>
    <row r="38" spans="1:8" x14ac:dyDescent="0.15">
      <c r="A38" s="1" t="s">
        <v>89</v>
      </c>
      <c r="B38" s="1" t="s">
        <v>57</v>
      </c>
      <c r="C38" s="1" t="s">
        <v>79</v>
      </c>
      <c r="D38" s="1" t="s">
        <v>41</v>
      </c>
      <c r="E38" s="1">
        <v>117300</v>
      </c>
      <c r="F38" s="1">
        <v>22.557692307692299</v>
      </c>
      <c r="H38" s="1">
        <v>22.557692307692299</v>
      </c>
    </row>
    <row r="39" spans="1:8" x14ac:dyDescent="0.15">
      <c r="A39" s="1" t="s">
        <v>332</v>
      </c>
      <c r="B39" s="1" t="s">
        <v>28</v>
      </c>
      <c r="C39" s="1" t="s">
        <v>330</v>
      </c>
      <c r="D39" s="1" t="s">
        <v>31</v>
      </c>
      <c r="E39" s="1">
        <v>102400</v>
      </c>
      <c r="F39" s="1">
        <v>19.692307692307601</v>
      </c>
      <c r="H39" s="1">
        <v>19.692307692307601</v>
      </c>
    </row>
    <row r="40" spans="1:8" x14ac:dyDescent="0.15">
      <c r="A40" s="1" t="s">
        <v>637</v>
      </c>
      <c r="B40" s="1" t="s">
        <v>144</v>
      </c>
      <c r="C40" s="1" t="s">
        <v>623</v>
      </c>
      <c r="D40" s="1" t="s">
        <v>0</v>
      </c>
      <c r="E40" s="1">
        <v>399600</v>
      </c>
      <c r="F40" s="1">
        <v>87.686396677050794</v>
      </c>
      <c r="G40" s="1">
        <v>85</v>
      </c>
      <c r="H40" s="1">
        <v>85.671599169262691</v>
      </c>
    </row>
    <row r="41" spans="1:8" x14ac:dyDescent="0.15">
      <c r="A41" s="1" t="s">
        <v>90</v>
      </c>
      <c r="B41" s="1" t="s">
        <v>34</v>
      </c>
      <c r="C41" s="1" t="s">
        <v>79</v>
      </c>
      <c r="D41" s="1" t="s">
        <v>41</v>
      </c>
      <c r="E41" s="1">
        <v>344200</v>
      </c>
      <c r="F41" s="1">
        <v>63</v>
      </c>
      <c r="H41" s="1">
        <v>63</v>
      </c>
    </row>
    <row r="42" spans="1:8" x14ac:dyDescent="0.15">
      <c r="A42" s="1" t="s">
        <v>91</v>
      </c>
      <c r="B42" s="1" t="s">
        <v>92</v>
      </c>
      <c r="C42" s="1" t="s">
        <v>79</v>
      </c>
      <c r="D42" s="1" t="s">
        <v>41</v>
      </c>
      <c r="E42" s="1">
        <v>311600</v>
      </c>
      <c r="F42" s="1">
        <v>56.522012578616298</v>
      </c>
      <c r="H42" s="1">
        <v>56.522012578616298</v>
      </c>
    </row>
    <row r="43" spans="1:8" x14ac:dyDescent="0.15">
      <c r="A43" s="1" t="s">
        <v>638</v>
      </c>
      <c r="B43" s="1" t="s">
        <v>65</v>
      </c>
      <c r="C43" s="1" t="s">
        <v>623</v>
      </c>
      <c r="D43" s="1" t="s">
        <v>0</v>
      </c>
      <c r="E43" s="1">
        <v>297600</v>
      </c>
      <c r="F43" s="1">
        <v>54</v>
      </c>
      <c r="H43" s="1">
        <v>54</v>
      </c>
    </row>
    <row r="44" spans="1:8" x14ac:dyDescent="0.15">
      <c r="A44" s="1" t="s">
        <v>49</v>
      </c>
      <c r="B44" s="1" t="s">
        <v>50</v>
      </c>
      <c r="C44" s="1" t="s">
        <v>76</v>
      </c>
      <c r="D44" s="1" t="s">
        <v>26</v>
      </c>
      <c r="E44" s="1">
        <v>117300</v>
      </c>
      <c r="F44" s="1">
        <v>59</v>
      </c>
      <c r="H44" s="1">
        <v>59</v>
      </c>
    </row>
    <row r="45" spans="1:8" x14ac:dyDescent="0.15">
      <c r="A45" s="1" t="s">
        <v>93</v>
      </c>
      <c r="B45" s="1" t="s">
        <v>92</v>
      </c>
      <c r="C45" s="1" t="s">
        <v>76</v>
      </c>
      <c r="D45" s="1" t="s">
        <v>26</v>
      </c>
      <c r="E45" s="1">
        <v>180300</v>
      </c>
      <c r="F45" s="1">
        <v>57.0941323581281</v>
      </c>
      <c r="H45" s="1">
        <v>57.0941323581281</v>
      </c>
    </row>
    <row r="46" spans="1:8" x14ac:dyDescent="0.15">
      <c r="A46" s="1" t="s">
        <v>333</v>
      </c>
      <c r="B46" s="1" t="s">
        <v>92</v>
      </c>
      <c r="C46" s="1" t="s">
        <v>334</v>
      </c>
      <c r="D46" s="1" t="s">
        <v>61</v>
      </c>
      <c r="E46" s="1">
        <v>117300</v>
      </c>
      <c r="F46" s="1">
        <v>68.341463414634106</v>
      </c>
      <c r="H46" s="1">
        <v>68.341463414634106</v>
      </c>
    </row>
    <row r="47" spans="1:8" x14ac:dyDescent="0.15">
      <c r="A47" s="1" t="s">
        <v>333</v>
      </c>
      <c r="B47" s="1" t="s">
        <v>60</v>
      </c>
      <c r="C47" s="1" t="s">
        <v>334</v>
      </c>
      <c r="D47" s="1" t="s">
        <v>61</v>
      </c>
      <c r="E47" s="1">
        <v>117300</v>
      </c>
      <c r="F47" s="1">
        <v>22.557692307692299</v>
      </c>
      <c r="H47" s="1">
        <v>22.557692307692299</v>
      </c>
    </row>
    <row r="48" spans="1:8" x14ac:dyDescent="0.15">
      <c r="A48" s="1" t="s">
        <v>94</v>
      </c>
      <c r="B48" s="1" t="s">
        <v>28</v>
      </c>
      <c r="C48" s="1" t="s">
        <v>76</v>
      </c>
      <c r="D48" s="1" t="s">
        <v>26</v>
      </c>
      <c r="E48" s="1">
        <v>408400</v>
      </c>
      <c r="F48" s="1">
        <v>75</v>
      </c>
      <c r="H48" s="1">
        <v>75</v>
      </c>
    </row>
    <row r="49" spans="1:8" x14ac:dyDescent="0.15">
      <c r="A49" s="1" t="s">
        <v>410</v>
      </c>
      <c r="B49" s="1" t="s">
        <v>16</v>
      </c>
      <c r="C49" s="1" t="s">
        <v>400</v>
      </c>
      <c r="D49" s="1" t="s">
        <v>37</v>
      </c>
      <c r="E49" s="1">
        <v>333200</v>
      </c>
      <c r="F49" s="1">
        <v>60.584474885844699</v>
      </c>
      <c r="H49" s="1">
        <v>60.584474885844699</v>
      </c>
    </row>
    <row r="50" spans="1:8" x14ac:dyDescent="0.15">
      <c r="A50" s="1" t="s">
        <v>411</v>
      </c>
      <c r="B50" s="1" t="s">
        <v>50</v>
      </c>
      <c r="C50" s="1" t="s">
        <v>400</v>
      </c>
      <c r="D50" s="1" t="s">
        <v>37</v>
      </c>
      <c r="E50" s="1">
        <v>451100</v>
      </c>
      <c r="F50" s="1">
        <v>77.050420168067205</v>
      </c>
      <c r="H50" s="1">
        <v>77.050420168067205</v>
      </c>
    </row>
    <row r="51" spans="1:8" x14ac:dyDescent="0.15">
      <c r="A51" s="1" t="s">
        <v>412</v>
      </c>
      <c r="B51" s="1" t="s">
        <v>92</v>
      </c>
      <c r="C51" s="1" t="s">
        <v>400</v>
      </c>
      <c r="D51" s="1" t="s">
        <v>37</v>
      </c>
      <c r="E51" s="1">
        <v>117300</v>
      </c>
      <c r="F51" s="1">
        <v>22.557692307692299</v>
      </c>
      <c r="H51" s="1">
        <v>22.557692307692299</v>
      </c>
    </row>
    <row r="52" spans="1:8" x14ac:dyDescent="0.15">
      <c r="A52" s="1" t="s">
        <v>413</v>
      </c>
      <c r="B52" s="1" t="s">
        <v>57</v>
      </c>
      <c r="C52" s="1" t="s">
        <v>400</v>
      </c>
      <c r="D52" s="1" t="s">
        <v>37</v>
      </c>
      <c r="E52" s="1">
        <v>248600</v>
      </c>
      <c r="F52" s="1">
        <v>44.019108280254699</v>
      </c>
      <c r="H52" s="1">
        <v>44.019108280254699</v>
      </c>
    </row>
    <row r="53" spans="1:8" x14ac:dyDescent="0.15">
      <c r="A53" s="1" t="s">
        <v>95</v>
      </c>
      <c r="B53" s="1" t="s">
        <v>50</v>
      </c>
      <c r="C53" s="1" t="s">
        <v>76</v>
      </c>
      <c r="D53" s="1" t="s">
        <v>26</v>
      </c>
      <c r="E53" s="1">
        <v>522900</v>
      </c>
      <c r="F53" s="1">
        <v>90.363214837712505</v>
      </c>
      <c r="G53" s="1">
        <v>95</v>
      </c>
      <c r="H53" s="1">
        <v>93.84080370942813</v>
      </c>
    </row>
    <row r="54" spans="1:8" x14ac:dyDescent="0.15">
      <c r="A54" s="1" t="s">
        <v>414</v>
      </c>
      <c r="B54" s="1" t="s">
        <v>36</v>
      </c>
      <c r="C54" s="1" t="s">
        <v>400</v>
      </c>
      <c r="D54" s="1" t="s">
        <v>37</v>
      </c>
      <c r="E54" s="1">
        <v>123900</v>
      </c>
      <c r="F54" s="1">
        <v>23.826923076922998</v>
      </c>
      <c r="H54" s="1">
        <v>23.826923076922998</v>
      </c>
    </row>
    <row r="55" spans="1:8" x14ac:dyDescent="0.15">
      <c r="A55" s="1" t="s">
        <v>96</v>
      </c>
      <c r="B55" s="1" t="s">
        <v>50</v>
      </c>
      <c r="C55" s="1" t="s">
        <v>76</v>
      </c>
      <c r="D55" s="1" t="s">
        <v>26</v>
      </c>
      <c r="E55" s="1">
        <v>435500</v>
      </c>
      <c r="F55" s="1">
        <v>69.706093189964093</v>
      </c>
      <c r="H55" s="1">
        <v>69.706093189964093</v>
      </c>
    </row>
    <row r="56" spans="1:8" x14ac:dyDescent="0.15">
      <c r="A56" s="1" t="s">
        <v>335</v>
      </c>
      <c r="B56" s="1" t="s">
        <v>25</v>
      </c>
      <c r="C56" s="1" t="s">
        <v>334</v>
      </c>
      <c r="D56" s="1" t="s">
        <v>61</v>
      </c>
      <c r="E56" s="1">
        <v>117300</v>
      </c>
      <c r="F56" s="1">
        <v>22.557692307692299</v>
      </c>
      <c r="H56" s="1">
        <v>22.557692307692299</v>
      </c>
    </row>
    <row r="57" spans="1:8" x14ac:dyDescent="0.15">
      <c r="A57" s="1" t="s">
        <v>97</v>
      </c>
      <c r="B57" s="1" t="s">
        <v>98</v>
      </c>
      <c r="C57" s="1" t="s">
        <v>76</v>
      </c>
      <c r="D57" s="1" t="s">
        <v>26</v>
      </c>
      <c r="E57" s="1">
        <v>260600</v>
      </c>
      <c r="F57" s="1">
        <v>58.596810933940702</v>
      </c>
      <c r="H57" s="1">
        <v>58.596810933940702</v>
      </c>
    </row>
    <row r="58" spans="1:8" x14ac:dyDescent="0.15">
      <c r="A58" s="1" t="s">
        <v>415</v>
      </c>
      <c r="B58" s="1" t="s">
        <v>16</v>
      </c>
      <c r="C58" s="1" t="s">
        <v>400</v>
      </c>
      <c r="D58" s="1" t="s">
        <v>37</v>
      </c>
      <c r="E58" s="1">
        <v>184800</v>
      </c>
      <c r="F58" s="1">
        <v>18.633501177747501</v>
      </c>
      <c r="H58" s="1">
        <v>18.633501177747501</v>
      </c>
    </row>
    <row r="59" spans="1:8" x14ac:dyDescent="0.15">
      <c r="A59" s="1" t="s">
        <v>416</v>
      </c>
      <c r="B59" s="1" t="s">
        <v>65</v>
      </c>
      <c r="C59" s="1" t="s">
        <v>400</v>
      </c>
      <c r="D59" s="1" t="s">
        <v>37</v>
      </c>
      <c r="E59" s="1">
        <v>292600</v>
      </c>
      <c r="F59" s="1">
        <v>49.1111111111111</v>
      </c>
      <c r="H59" s="1">
        <v>49.1111111111111</v>
      </c>
    </row>
    <row r="60" spans="1:8" x14ac:dyDescent="0.15">
      <c r="A60" s="1" t="s">
        <v>336</v>
      </c>
      <c r="B60" s="1" t="s">
        <v>19</v>
      </c>
      <c r="C60" s="1" t="s">
        <v>330</v>
      </c>
      <c r="D60" s="1" t="s">
        <v>31</v>
      </c>
      <c r="E60" s="1">
        <v>553100</v>
      </c>
      <c r="F60" s="1">
        <v>87.9118905047048</v>
      </c>
      <c r="G60" s="1">
        <v>101</v>
      </c>
      <c r="H60" s="1">
        <v>97.727972626176197</v>
      </c>
    </row>
    <row r="61" spans="1:8" x14ac:dyDescent="0.15">
      <c r="A61" s="1" t="s">
        <v>639</v>
      </c>
      <c r="B61" s="1" t="s">
        <v>50</v>
      </c>
      <c r="C61" s="1" t="s">
        <v>623</v>
      </c>
      <c r="D61" s="1" t="s">
        <v>0</v>
      </c>
      <c r="E61" s="1">
        <v>123900</v>
      </c>
      <c r="F61" s="1">
        <v>50</v>
      </c>
      <c r="H61" s="1">
        <v>50</v>
      </c>
    </row>
    <row r="62" spans="1:8" x14ac:dyDescent="0.15">
      <c r="A62" s="1" t="s">
        <v>640</v>
      </c>
      <c r="B62" s="1" t="s">
        <v>48</v>
      </c>
      <c r="C62" s="1" t="s">
        <v>623</v>
      </c>
      <c r="D62" s="1" t="s">
        <v>0</v>
      </c>
      <c r="E62" s="1">
        <v>297900</v>
      </c>
      <c r="F62" s="1">
        <v>54</v>
      </c>
      <c r="H62" s="1">
        <v>54</v>
      </c>
    </row>
    <row r="63" spans="1:8" x14ac:dyDescent="0.15">
      <c r="A63" s="1" t="s">
        <v>641</v>
      </c>
      <c r="B63" s="1" t="s">
        <v>144</v>
      </c>
      <c r="C63" s="1" t="s">
        <v>623</v>
      </c>
      <c r="D63" s="1" t="s">
        <v>0</v>
      </c>
      <c r="E63" s="1">
        <v>123900</v>
      </c>
      <c r="F63" s="1">
        <v>23.826923076922998</v>
      </c>
      <c r="H63" s="1">
        <v>23.826923076922998</v>
      </c>
    </row>
    <row r="64" spans="1:8" x14ac:dyDescent="0.15">
      <c r="A64" s="1" t="s">
        <v>642</v>
      </c>
      <c r="B64" s="1" t="s">
        <v>65</v>
      </c>
      <c r="C64" s="1" t="s">
        <v>623</v>
      </c>
      <c r="D64" s="1" t="s">
        <v>0</v>
      </c>
      <c r="E64" s="1">
        <v>237400</v>
      </c>
      <c r="F64" s="1">
        <v>54</v>
      </c>
      <c r="H64" s="1">
        <v>54</v>
      </c>
    </row>
    <row r="65" spans="1:8" x14ac:dyDescent="0.15">
      <c r="A65" s="1" t="s">
        <v>417</v>
      </c>
      <c r="B65" s="1" t="s">
        <v>57</v>
      </c>
      <c r="C65" s="1" t="s">
        <v>400</v>
      </c>
      <c r="D65" s="1" t="s">
        <v>37</v>
      </c>
      <c r="E65" s="1">
        <v>299700</v>
      </c>
      <c r="F65" s="1">
        <v>72.366890380313194</v>
      </c>
      <c r="H65" s="1">
        <v>72.366890380313194</v>
      </c>
    </row>
    <row r="66" spans="1:8" x14ac:dyDescent="0.15">
      <c r="A66" s="1" t="s">
        <v>418</v>
      </c>
      <c r="B66" s="1" t="s">
        <v>12</v>
      </c>
      <c r="C66" s="1" t="s">
        <v>400</v>
      </c>
      <c r="D66" s="1" t="s">
        <v>37</v>
      </c>
      <c r="E66" s="1">
        <v>350600</v>
      </c>
      <c r="F66" s="1">
        <v>64</v>
      </c>
      <c r="H66" s="1">
        <v>64</v>
      </c>
    </row>
    <row r="67" spans="1:8" x14ac:dyDescent="0.15">
      <c r="A67" s="1" t="s">
        <v>419</v>
      </c>
      <c r="B67" s="1" t="s">
        <v>30</v>
      </c>
      <c r="C67" s="1" t="s">
        <v>409</v>
      </c>
      <c r="D67" s="1" t="s">
        <v>68</v>
      </c>
      <c r="E67" s="1">
        <v>117300</v>
      </c>
      <c r="F67" s="1">
        <v>22.557692307692299</v>
      </c>
      <c r="H67" s="1">
        <v>22.557692307692299</v>
      </c>
    </row>
    <row r="68" spans="1:8" x14ac:dyDescent="0.15">
      <c r="A68" s="1" t="s">
        <v>643</v>
      </c>
      <c r="B68" s="1" t="s">
        <v>19</v>
      </c>
      <c r="C68" s="1" t="s">
        <v>623</v>
      </c>
      <c r="D68" s="1" t="s">
        <v>0</v>
      </c>
      <c r="E68" s="1">
        <v>320300</v>
      </c>
      <c r="F68" s="1">
        <v>57.859848484848399</v>
      </c>
      <c r="H68" s="1">
        <v>57.859848484848399</v>
      </c>
    </row>
    <row r="69" spans="1:8" x14ac:dyDescent="0.15">
      <c r="A69" s="1" t="s">
        <v>337</v>
      </c>
      <c r="B69" s="1" t="s">
        <v>22</v>
      </c>
      <c r="C69" s="1" t="s">
        <v>330</v>
      </c>
      <c r="D69" s="1" t="s">
        <v>31</v>
      </c>
      <c r="E69" s="1">
        <v>191100</v>
      </c>
      <c r="F69" s="1">
        <v>44</v>
      </c>
      <c r="H69" s="1">
        <v>44</v>
      </c>
    </row>
    <row r="70" spans="1:8" x14ac:dyDescent="0.15">
      <c r="A70" s="1" t="s">
        <v>420</v>
      </c>
      <c r="B70" s="1" t="s">
        <v>92</v>
      </c>
      <c r="C70" s="1" t="s">
        <v>400</v>
      </c>
      <c r="D70" s="1" t="s">
        <v>37</v>
      </c>
      <c r="E70" s="1">
        <v>332200</v>
      </c>
      <c r="F70" s="1">
        <v>61</v>
      </c>
      <c r="H70" s="1">
        <v>61</v>
      </c>
    </row>
    <row r="71" spans="1:8" x14ac:dyDescent="0.15">
      <c r="A71" s="1" t="s">
        <v>338</v>
      </c>
      <c r="B71" s="1" t="s">
        <v>65</v>
      </c>
      <c r="C71" s="1" t="s">
        <v>330</v>
      </c>
      <c r="D71" s="1" t="s">
        <v>31</v>
      </c>
      <c r="E71" s="1">
        <v>260900</v>
      </c>
      <c r="F71" s="1">
        <v>70.554112554112507</v>
      </c>
      <c r="H71" s="1">
        <v>70.554112554112507</v>
      </c>
    </row>
    <row r="72" spans="1:8" x14ac:dyDescent="0.15">
      <c r="A72" s="1" t="s">
        <v>99</v>
      </c>
      <c r="B72" s="1" t="s">
        <v>28</v>
      </c>
      <c r="C72" s="1" t="s">
        <v>76</v>
      </c>
      <c r="D72" s="1" t="s">
        <v>26</v>
      </c>
      <c r="E72" s="1">
        <v>285000</v>
      </c>
      <c r="F72" s="1">
        <v>64.862652869237905</v>
      </c>
      <c r="H72" s="1">
        <v>64.862652869237905</v>
      </c>
    </row>
    <row r="73" spans="1:8" x14ac:dyDescent="0.15">
      <c r="A73" s="1" t="s">
        <v>100</v>
      </c>
      <c r="B73" s="1" t="s">
        <v>65</v>
      </c>
      <c r="C73" s="1" t="s">
        <v>79</v>
      </c>
      <c r="D73" s="1" t="s">
        <v>41</v>
      </c>
      <c r="E73" s="1">
        <v>480000</v>
      </c>
      <c r="F73" s="1">
        <v>76.366313309776203</v>
      </c>
      <c r="H73" s="1">
        <v>76.366313309776203</v>
      </c>
    </row>
    <row r="74" spans="1:8" x14ac:dyDescent="0.15">
      <c r="A74" s="1" t="s">
        <v>644</v>
      </c>
      <c r="B74" s="1" t="s">
        <v>19</v>
      </c>
      <c r="C74" s="1" t="s">
        <v>623</v>
      </c>
      <c r="D74" s="1" t="s">
        <v>0</v>
      </c>
      <c r="E74" s="1">
        <v>403400</v>
      </c>
      <c r="F74" s="1">
        <v>68.584233947870302</v>
      </c>
      <c r="H74" s="1">
        <v>68.584233947870302</v>
      </c>
    </row>
    <row r="75" spans="1:8" x14ac:dyDescent="0.15">
      <c r="A75" s="1" t="s">
        <v>339</v>
      </c>
      <c r="B75" s="1" t="s">
        <v>25</v>
      </c>
      <c r="C75" s="1" t="s">
        <v>334</v>
      </c>
      <c r="D75" s="1" t="s">
        <v>61</v>
      </c>
      <c r="E75" s="1">
        <v>102400</v>
      </c>
      <c r="F75" s="1">
        <v>19.692307692307601</v>
      </c>
      <c r="H75" s="1">
        <v>19.692307692307601</v>
      </c>
    </row>
    <row r="76" spans="1:8" x14ac:dyDescent="0.15">
      <c r="A76" s="1" t="s">
        <v>101</v>
      </c>
      <c r="B76" s="1" t="s">
        <v>22</v>
      </c>
      <c r="C76" s="1" t="s">
        <v>79</v>
      </c>
      <c r="D76" s="1" t="s">
        <v>41</v>
      </c>
      <c r="E76" s="1">
        <v>117300</v>
      </c>
      <c r="F76" s="1">
        <v>22.557692307692299</v>
      </c>
      <c r="H76" s="1">
        <v>22.557692307692299</v>
      </c>
    </row>
    <row r="77" spans="1:8" x14ac:dyDescent="0.15">
      <c r="A77" s="1" t="s">
        <v>102</v>
      </c>
      <c r="B77" s="1" t="s">
        <v>36</v>
      </c>
      <c r="C77" s="1" t="s">
        <v>76</v>
      </c>
      <c r="D77" s="1" t="s">
        <v>26</v>
      </c>
      <c r="E77" s="1">
        <v>418000</v>
      </c>
      <c r="F77" s="1">
        <v>92.028368794326198</v>
      </c>
      <c r="G77" s="1">
        <v>102</v>
      </c>
      <c r="H77" s="1">
        <v>99.507092198581546</v>
      </c>
    </row>
    <row r="78" spans="1:8" x14ac:dyDescent="0.15">
      <c r="A78" s="1" t="s">
        <v>103</v>
      </c>
      <c r="B78" s="1" t="s">
        <v>22</v>
      </c>
      <c r="C78" s="1" t="s">
        <v>76</v>
      </c>
      <c r="D78" s="1" t="s">
        <v>26</v>
      </c>
      <c r="E78" s="1">
        <v>471500</v>
      </c>
      <c r="F78" s="1">
        <v>90.351008215085798</v>
      </c>
      <c r="G78" s="1">
        <v>85</v>
      </c>
      <c r="H78" s="1">
        <v>86.337752053771453</v>
      </c>
    </row>
    <row r="79" spans="1:8" x14ac:dyDescent="0.15">
      <c r="A79" s="1" t="s">
        <v>645</v>
      </c>
      <c r="B79" s="1" t="s">
        <v>16</v>
      </c>
      <c r="C79" s="1" t="s">
        <v>646</v>
      </c>
      <c r="D79" s="1" t="s">
        <v>58</v>
      </c>
      <c r="E79" s="1" t="s">
        <v>647</v>
      </c>
      <c r="F79" s="1">
        <v>51.157894736842103</v>
      </c>
      <c r="H79" s="1">
        <v>51.157894736842103</v>
      </c>
    </row>
    <row r="80" spans="1:8" x14ac:dyDescent="0.15">
      <c r="A80" s="1" t="s">
        <v>104</v>
      </c>
      <c r="B80" s="1" t="s">
        <v>34</v>
      </c>
      <c r="C80" s="1" t="s">
        <v>76</v>
      </c>
      <c r="D80" s="1" t="s">
        <v>26</v>
      </c>
      <c r="E80" s="1">
        <v>426700</v>
      </c>
      <c r="F80" s="1">
        <v>75.212150433944004</v>
      </c>
      <c r="H80" s="1">
        <v>75.212150433944004</v>
      </c>
    </row>
    <row r="81" spans="1:8" x14ac:dyDescent="0.15">
      <c r="A81" s="1" t="s">
        <v>421</v>
      </c>
      <c r="B81" s="1" t="s">
        <v>92</v>
      </c>
      <c r="C81" s="1" t="s">
        <v>409</v>
      </c>
      <c r="D81" s="1" t="s">
        <v>68</v>
      </c>
      <c r="E81" s="1">
        <v>276300</v>
      </c>
      <c r="F81" s="1">
        <v>50</v>
      </c>
      <c r="H81" s="1">
        <v>50</v>
      </c>
    </row>
    <row r="82" spans="1:8" x14ac:dyDescent="0.15">
      <c r="A82" s="1" t="s">
        <v>648</v>
      </c>
      <c r="B82" s="1" t="s">
        <v>60</v>
      </c>
      <c r="C82" s="1" t="s">
        <v>623</v>
      </c>
      <c r="D82" s="1" t="s">
        <v>0</v>
      </c>
      <c r="E82" s="1">
        <v>418700</v>
      </c>
      <c r="F82" s="1">
        <v>69.390243902438996</v>
      </c>
      <c r="H82" s="1">
        <v>69.390243902438996</v>
      </c>
    </row>
    <row r="83" spans="1:8" x14ac:dyDescent="0.15">
      <c r="A83" s="1" t="s">
        <v>422</v>
      </c>
      <c r="B83" s="1" t="s">
        <v>25</v>
      </c>
      <c r="C83" s="1" t="s">
        <v>400</v>
      </c>
      <c r="D83" s="1" t="s">
        <v>37</v>
      </c>
      <c r="E83" s="1">
        <v>434300</v>
      </c>
      <c r="F83" s="1">
        <v>70.052631578947299</v>
      </c>
      <c r="H83" s="1">
        <v>70.052631578947299</v>
      </c>
    </row>
    <row r="84" spans="1:8" x14ac:dyDescent="0.15">
      <c r="A84" s="1" t="s">
        <v>649</v>
      </c>
      <c r="B84" s="1" t="s">
        <v>144</v>
      </c>
      <c r="C84" s="1" t="s">
        <v>623</v>
      </c>
      <c r="D84" s="1" t="s">
        <v>0</v>
      </c>
      <c r="E84" s="1">
        <v>387500</v>
      </c>
      <c r="F84" s="1">
        <v>85.447761194029795</v>
      </c>
      <c r="G84" s="1">
        <v>75</v>
      </c>
      <c r="H84" s="1">
        <v>77.611940298507449</v>
      </c>
    </row>
    <row r="85" spans="1:8" x14ac:dyDescent="0.15">
      <c r="A85" s="1" t="s">
        <v>423</v>
      </c>
      <c r="B85" s="1" t="s">
        <v>34</v>
      </c>
      <c r="C85" s="1" t="s">
        <v>400</v>
      </c>
      <c r="D85" s="1" t="s">
        <v>37</v>
      </c>
      <c r="E85" s="1">
        <v>333300</v>
      </c>
      <c r="F85" s="1">
        <v>65.106957424714395</v>
      </c>
      <c r="H85" s="1">
        <v>65.106957424714395</v>
      </c>
    </row>
    <row r="86" spans="1:8" x14ac:dyDescent="0.15">
      <c r="A86" s="1" t="s">
        <v>105</v>
      </c>
      <c r="B86" s="1" t="s">
        <v>98</v>
      </c>
      <c r="C86" s="1" t="s">
        <v>79</v>
      </c>
      <c r="D86" s="1" t="s">
        <v>41</v>
      </c>
      <c r="E86" s="1">
        <v>237000</v>
      </c>
      <c r="F86" s="1">
        <v>47.999999999999901</v>
      </c>
      <c r="H86" s="1">
        <v>47.999999999999901</v>
      </c>
    </row>
    <row r="87" spans="1:8" x14ac:dyDescent="0.15">
      <c r="A87" s="1" t="s">
        <v>650</v>
      </c>
      <c r="B87" s="1" t="s">
        <v>65</v>
      </c>
      <c r="C87" s="1" t="s">
        <v>623</v>
      </c>
      <c r="D87" s="1" t="s">
        <v>0</v>
      </c>
      <c r="E87" s="1">
        <v>261400</v>
      </c>
      <c r="F87" s="1">
        <v>53.806970509383298</v>
      </c>
      <c r="H87" s="1">
        <v>53.806970509383298</v>
      </c>
    </row>
    <row r="88" spans="1:8" x14ac:dyDescent="0.15">
      <c r="A88" s="1" t="s">
        <v>651</v>
      </c>
      <c r="B88" s="1" t="s">
        <v>48</v>
      </c>
      <c r="C88" s="1" t="s">
        <v>623</v>
      </c>
      <c r="D88" s="1" t="s">
        <v>0</v>
      </c>
      <c r="E88" s="1">
        <v>123900</v>
      </c>
      <c r="F88" s="1">
        <v>23.826923076922998</v>
      </c>
      <c r="H88" s="1">
        <v>23.826923076922998</v>
      </c>
    </row>
    <row r="89" spans="1:8" x14ac:dyDescent="0.15">
      <c r="A89" s="1" t="s">
        <v>106</v>
      </c>
      <c r="B89" s="1" t="s">
        <v>60</v>
      </c>
      <c r="C89" s="1" t="s">
        <v>76</v>
      </c>
      <c r="D89" s="1" t="s">
        <v>26</v>
      </c>
      <c r="E89" s="1">
        <v>234500</v>
      </c>
      <c r="F89" s="1">
        <v>54</v>
      </c>
      <c r="H89" s="1">
        <v>54</v>
      </c>
    </row>
    <row r="90" spans="1:8" x14ac:dyDescent="0.15">
      <c r="A90" s="1" t="s">
        <v>424</v>
      </c>
      <c r="B90" s="1" t="s">
        <v>16</v>
      </c>
      <c r="C90" s="1" t="s">
        <v>400</v>
      </c>
      <c r="D90" s="1" t="s">
        <v>37</v>
      </c>
      <c r="E90" s="1">
        <v>270900</v>
      </c>
      <c r="F90" s="1">
        <v>49</v>
      </c>
      <c r="H90" s="1">
        <v>49</v>
      </c>
    </row>
    <row r="91" spans="1:8" x14ac:dyDescent="0.15">
      <c r="A91" s="1" t="s">
        <v>107</v>
      </c>
      <c r="B91" s="1" t="s">
        <v>16</v>
      </c>
      <c r="C91" s="1" t="s">
        <v>76</v>
      </c>
      <c r="D91" s="1" t="s">
        <v>26</v>
      </c>
      <c r="E91" s="1">
        <v>442200</v>
      </c>
      <c r="F91" s="1">
        <v>75.972660357518393</v>
      </c>
      <c r="H91" s="1">
        <v>75.972660357518393</v>
      </c>
    </row>
    <row r="92" spans="1:8" x14ac:dyDescent="0.15">
      <c r="A92" s="1" t="s">
        <v>425</v>
      </c>
      <c r="B92" s="1" t="s">
        <v>48</v>
      </c>
      <c r="C92" s="1" t="s">
        <v>400</v>
      </c>
      <c r="D92" s="1" t="s">
        <v>37</v>
      </c>
      <c r="E92" s="1">
        <v>117300</v>
      </c>
      <c r="F92" s="1">
        <v>40.8333333333333</v>
      </c>
      <c r="H92" s="1">
        <v>40.8333333333333</v>
      </c>
    </row>
    <row r="93" spans="1:8" x14ac:dyDescent="0.15">
      <c r="A93" s="1" t="s">
        <v>652</v>
      </c>
      <c r="B93" s="1" t="s">
        <v>57</v>
      </c>
      <c r="C93" s="1" t="s">
        <v>623</v>
      </c>
      <c r="D93" s="1" t="s">
        <v>0</v>
      </c>
      <c r="E93" s="1">
        <v>406800</v>
      </c>
      <c r="F93" s="1">
        <v>70.004484304932703</v>
      </c>
      <c r="H93" s="1">
        <v>70.004484304932703</v>
      </c>
    </row>
    <row r="94" spans="1:8" x14ac:dyDescent="0.15">
      <c r="A94" s="1" t="s">
        <v>108</v>
      </c>
      <c r="B94" s="1" t="s">
        <v>57</v>
      </c>
      <c r="C94" s="1" t="s">
        <v>76</v>
      </c>
      <c r="D94" s="1" t="s">
        <v>26</v>
      </c>
      <c r="E94" s="1">
        <v>435000</v>
      </c>
      <c r="F94" s="1">
        <v>80</v>
      </c>
      <c r="H94" s="1">
        <v>80</v>
      </c>
    </row>
    <row r="95" spans="1:8" x14ac:dyDescent="0.15">
      <c r="A95" s="1" t="s">
        <v>340</v>
      </c>
      <c r="B95" s="1" t="s">
        <v>28</v>
      </c>
      <c r="C95" s="1" t="s">
        <v>330</v>
      </c>
      <c r="D95" s="1" t="s">
        <v>31</v>
      </c>
      <c r="E95" s="1">
        <v>239900</v>
      </c>
      <c r="F95" s="1">
        <v>63</v>
      </c>
      <c r="H95" s="1">
        <v>63</v>
      </c>
    </row>
    <row r="96" spans="1:8" x14ac:dyDescent="0.15">
      <c r="A96" s="1" t="s">
        <v>426</v>
      </c>
      <c r="B96" s="1" t="s">
        <v>60</v>
      </c>
      <c r="C96" s="1" t="s">
        <v>400</v>
      </c>
      <c r="D96" s="1" t="s">
        <v>37</v>
      </c>
      <c r="E96" s="1">
        <v>348800</v>
      </c>
      <c r="F96" s="1">
        <v>62.328445747800501</v>
      </c>
      <c r="H96" s="1">
        <v>62.328445747800501</v>
      </c>
    </row>
    <row r="97" spans="1:8" x14ac:dyDescent="0.15">
      <c r="A97" s="1" t="s">
        <v>427</v>
      </c>
      <c r="B97" s="1" t="s">
        <v>34</v>
      </c>
      <c r="C97" s="1" t="s">
        <v>400</v>
      </c>
      <c r="D97" s="1" t="s">
        <v>37</v>
      </c>
      <c r="E97" s="1">
        <v>349800</v>
      </c>
      <c r="F97" s="1">
        <v>59.404040404040401</v>
      </c>
      <c r="H97" s="1">
        <v>59.404040404040401</v>
      </c>
    </row>
    <row r="98" spans="1:8" x14ac:dyDescent="0.15">
      <c r="A98" s="1" t="s">
        <v>428</v>
      </c>
      <c r="B98" s="1" t="s">
        <v>9</v>
      </c>
      <c r="C98" s="1" t="s">
        <v>400</v>
      </c>
      <c r="D98" s="1" t="s">
        <v>37</v>
      </c>
      <c r="E98" s="1">
        <v>246400</v>
      </c>
      <c r="F98" s="1">
        <v>50</v>
      </c>
      <c r="H98" s="1">
        <v>50</v>
      </c>
    </row>
    <row r="99" spans="1:8" x14ac:dyDescent="0.15">
      <c r="A99" s="1" t="s">
        <v>109</v>
      </c>
      <c r="B99" s="1" t="s">
        <v>34</v>
      </c>
      <c r="C99" s="1" t="s">
        <v>76</v>
      </c>
      <c r="D99" s="1" t="s">
        <v>26</v>
      </c>
      <c r="E99" s="1">
        <v>117300</v>
      </c>
      <c r="F99" s="1">
        <v>57.092410441082599</v>
      </c>
      <c r="H99" s="1">
        <v>57.092410441082599</v>
      </c>
    </row>
    <row r="100" spans="1:8" x14ac:dyDescent="0.15">
      <c r="A100" s="1" t="s">
        <v>110</v>
      </c>
      <c r="B100" s="1" t="s">
        <v>9</v>
      </c>
      <c r="C100" s="1" t="s">
        <v>76</v>
      </c>
      <c r="D100" s="1" t="s">
        <v>26</v>
      </c>
      <c r="E100" s="1">
        <v>463800</v>
      </c>
      <c r="F100" s="1">
        <v>94.703832752613195</v>
      </c>
      <c r="G100" s="1">
        <v>85</v>
      </c>
      <c r="H100" s="1">
        <v>87.425958188153302</v>
      </c>
    </row>
    <row r="101" spans="1:8" x14ac:dyDescent="0.15">
      <c r="A101" s="1" t="s">
        <v>56</v>
      </c>
      <c r="B101" s="1" t="s">
        <v>57</v>
      </c>
      <c r="C101" s="1" t="s">
        <v>330</v>
      </c>
      <c r="D101" s="1" t="s">
        <v>31</v>
      </c>
      <c r="E101" s="1">
        <v>708200</v>
      </c>
      <c r="F101" s="1">
        <v>106.891679748822</v>
      </c>
      <c r="G101" s="1">
        <v>120</v>
      </c>
      <c r="H101" s="1">
        <v>116.7229199372055</v>
      </c>
    </row>
    <row r="102" spans="1:8" x14ac:dyDescent="0.15">
      <c r="A102" s="1" t="s">
        <v>111</v>
      </c>
      <c r="B102" s="1" t="s">
        <v>60</v>
      </c>
      <c r="C102" s="1" t="s">
        <v>79</v>
      </c>
      <c r="D102" s="1" t="s">
        <v>41</v>
      </c>
      <c r="E102" s="1">
        <v>102400</v>
      </c>
      <c r="F102" s="1">
        <v>19.692307692307601</v>
      </c>
      <c r="H102" s="1">
        <v>19.692307692307601</v>
      </c>
    </row>
    <row r="103" spans="1:8" x14ac:dyDescent="0.15">
      <c r="A103" s="1" t="s">
        <v>653</v>
      </c>
      <c r="B103" s="1" t="s">
        <v>36</v>
      </c>
      <c r="C103" s="1" t="s">
        <v>623</v>
      </c>
      <c r="D103" s="1" t="s">
        <v>0</v>
      </c>
      <c r="E103" s="1">
        <v>332500</v>
      </c>
      <c r="F103" s="1">
        <v>78.910891089108901</v>
      </c>
      <c r="G103" s="1">
        <v>93</v>
      </c>
      <c r="H103" s="1">
        <v>89.477722772277218</v>
      </c>
    </row>
    <row r="104" spans="1:8" x14ac:dyDescent="0.15">
      <c r="A104" s="1" t="s">
        <v>429</v>
      </c>
      <c r="B104" s="1" t="s">
        <v>57</v>
      </c>
      <c r="C104" s="1" t="s">
        <v>400</v>
      </c>
      <c r="D104" s="1" t="s">
        <v>37</v>
      </c>
      <c r="E104" s="1">
        <v>361000</v>
      </c>
      <c r="F104" s="1">
        <v>66</v>
      </c>
      <c r="H104" s="1">
        <v>66</v>
      </c>
    </row>
    <row r="105" spans="1:8" x14ac:dyDescent="0.15">
      <c r="A105" s="1" t="s">
        <v>112</v>
      </c>
      <c r="B105" s="1" t="s">
        <v>36</v>
      </c>
      <c r="C105" s="1" t="s">
        <v>76</v>
      </c>
      <c r="D105" s="1" t="s">
        <v>26</v>
      </c>
      <c r="E105" s="1">
        <v>523900</v>
      </c>
      <c r="F105" s="1">
        <v>99.236009732360003</v>
      </c>
      <c r="G105" s="1">
        <v>98</v>
      </c>
      <c r="H105" s="1">
        <v>98.309002433090001</v>
      </c>
    </row>
    <row r="106" spans="1:8" x14ac:dyDescent="0.15">
      <c r="A106" s="1" t="s">
        <v>654</v>
      </c>
      <c r="B106" s="1" t="s">
        <v>92</v>
      </c>
      <c r="C106" s="1" t="s">
        <v>623</v>
      </c>
      <c r="D106" s="1" t="s">
        <v>0</v>
      </c>
      <c r="E106" s="1">
        <v>102400</v>
      </c>
      <c r="F106" s="1">
        <v>19.692307692307601</v>
      </c>
      <c r="H106" s="1">
        <v>19.692307692307601</v>
      </c>
    </row>
    <row r="107" spans="1:8" x14ac:dyDescent="0.15">
      <c r="A107" s="1" t="s">
        <v>655</v>
      </c>
      <c r="B107" s="1" t="s">
        <v>48</v>
      </c>
      <c r="C107" s="1" t="s">
        <v>623</v>
      </c>
      <c r="D107" s="1" t="s">
        <v>0</v>
      </c>
      <c r="E107" s="1">
        <v>421500</v>
      </c>
      <c r="F107" s="1">
        <v>80.735963581183597</v>
      </c>
      <c r="H107" s="1">
        <v>80.735963581183597</v>
      </c>
    </row>
    <row r="108" spans="1:8" x14ac:dyDescent="0.15">
      <c r="A108" s="1" t="s">
        <v>430</v>
      </c>
      <c r="B108" s="1" t="s">
        <v>92</v>
      </c>
      <c r="C108" s="1" t="s">
        <v>400</v>
      </c>
      <c r="D108" s="1" t="s">
        <v>37</v>
      </c>
      <c r="E108" s="1">
        <v>418500</v>
      </c>
      <c r="F108" s="1">
        <v>76.276785714285694</v>
      </c>
      <c r="H108" s="1">
        <v>76.276785714285694</v>
      </c>
    </row>
    <row r="109" spans="1:8" x14ac:dyDescent="0.15">
      <c r="A109" s="1" t="s">
        <v>341</v>
      </c>
      <c r="B109" s="1" t="s">
        <v>16</v>
      </c>
      <c r="C109" s="1" t="s">
        <v>342</v>
      </c>
      <c r="D109" s="1" t="s">
        <v>343</v>
      </c>
      <c r="E109" s="1">
        <v>117300</v>
      </c>
      <c r="F109" s="1">
        <v>22.557692307692299</v>
      </c>
      <c r="H109" s="1">
        <v>22.557692307692299</v>
      </c>
    </row>
    <row r="110" spans="1:8" x14ac:dyDescent="0.15">
      <c r="A110" s="1" t="s">
        <v>656</v>
      </c>
      <c r="B110" s="1" t="s">
        <v>30</v>
      </c>
      <c r="C110" s="1" t="s">
        <v>623</v>
      </c>
      <c r="D110" s="1" t="s">
        <v>0</v>
      </c>
      <c r="E110" s="1">
        <v>355600</v>
      </c>
      <c r="F110" s="1">
        <v>64.642140468227396</v>
      </c>
      <c r="H110" s="1">
        <v>64.642140468227396</v>
      </c>
    </row>
    <row r="111" spans="1:8" x14ac:dyDescent="0.15">
      <c r="A111" s="1" t="s">
        <v>113</v>
      </c>
      <c r="B111" s="1" t="s">
        <v>9</v>
      </c>
      <c r="C111" s="1" t="s">
        <v>76</v>
      </c>
      <c r="D111" s="1" t="s">
        <v>26</v>
      </c>
      <c r="E111" s="1">
        <v>568000</v>
      </c>
      <c r="F111" s="1">
        <v>103.130081300813</v>
      </c>
      <c r="G111" s="1">
        <v>102</v>
      </c>
      <c r="H111" s="1">
        <v>102.28252032520325</v>
      </c>
    </row>
    <row r="112" spans="1:8" x14ac:dyDescent="0.15">
      <c r="A112" s="1" t="s">
        <v>431</v>
      </c>
      <c r="B112" s="1" t="s">
        <v>16</v>
      </c>
      <c r="C112" s="1" t="s">
        <v>409</v>
      </c>
      <c r="D112" s="1" t="s">
        <v>68</v>
      </c>
      <c r="E112" s="1">
        <v>300500</v>
      </c>
      <c r="F112" s="1">
        <v>55.5420560747663</v>
      </c>
      <c r="H112" s="1">
        <v>55.5420560747663</v>
      </c>
    </row>
    <row r="113" spans="1:8" x14ac:dyDescent="0.15">
      <c r="A113" s="1" t="s">
        <v>432</v>
      </c>
      <c r="B113" s="1" t="s">
        <v>9</v>
      </c>
      <c r="C113" s="1" t="s">
        <v>400</v>
      </c>
      <c r="D113" s="1" t="s">
        <v>37</v>
      </c>
      <c r="E113" s="1">
        <v>322300</v>
      </c>
      <c r="F113" s="1">
        <v>61.980769230769198</v>
      </c>
      <c r="H113" s="1">
        <v>61.980769230769198</v>
      </c>
    </row>
    <row r="114" spans="1:8" x14ac:dyDescent="0.15">
      <c r="A114" s="1" t="s">
        <v>432</v>
      </c>
      <c r="B114" s="1" t="s">
        <v>57</v>
      </c>
      <c r="C114" s="1" t="s">
        <v>400</v>
      </c>
      <c r="D114" s="1" t="s">
        <v>37</v>
      </c>
      <c r="E114" s="1">
        <v>322300</v>
      </c>
      <c r="F114" s="1">
        <v>56.171717171717098</v>
      </c>
      <c r="H114" s="1">
        <v>56.171717171717098</v>
      </c>
    </row>
    <row r="115" spans="1:8" x14ac:dyDescent="0.15">
      <c r="A115" s="1" t="s">
        <v>344</v>
      </c>
      <c r="B115" s="1" t="s">
        <v>144</v>
      </c>
      <c r="C115" s="1" t="s">
        <v>334</v>
      </c>
      <c r="D115" s="1" t="s">
        <v>61</v>
      </c>
      <c r="E115" s="1">
        <v>123900</v>
      </c>
      <c r="F115" s="1">
        <v>23.826923076922998</v>
      </c>
      <c r="H115" s="1">
        <v>23.826923076922998</v>
      </c>
    </row>
    <row r="116" spans="1:8" x14ac:dyDescent="0.15">
      <c r="A116" s="1" t="s">
        <v>657</v>
      </c>
      <c r="B116" s="1" t="s">
        <v>12</v>
      </c>
      <c r="C116" s="1" t="s">
        <v>623</v>
      </c>
      <c r="D116" s="1" t="s">
        <v>0</v>
      </c>
      <c r="E116" s="1">
        <v>428900</v>
      </c>
      <c r="F116" s="1">
        <v>76.990936555891196</v>
      </c>
      <c r="G116" s="1">
        <v>96</v>
      </c>
      <c r="H116" s="1">
        <v>91.247734138972802</v>
      </c>
    </row>
    <row r="117" spans="1:8" x14ac:dyDescent="0.15">
      <c r="A117" s="1" t="s">
        <v>433</v>
      </c>
      <c r="B117" s="1" t="s">
        <v>144</v>
      </c>
      <c r="C117" s="1" t="s">
        <v>400</v>
      </c>
      <c r="D117" s="1" t="s">
        <v>37</v>
      </c>
      <c r="E117" s="1">
        <v>280100</v>
      </c>
      <c r="F117" s="1">
        <v>53.783783783783697</v>
      </c>
      <c r="H117" s="1">
        <v>53.783783783783697</v>
      </c>
    </row>
    <row r="118" spans="1:8" x14ac:dyDescent="0.15">
      <c r="A118" s="1" t="s">
        <v>114</v>
      </c>
      <c r="B118" s="1" t="s">
        <v>92</v>
      </c>
      <c r="C118" s="1" t="s">
        <v>76</v>
      </c>
      <c r="D118" s="1" t="s">
        <v>26</v>
      </c>
      <c r="E118" s="1">
        <v>123900</v>
      </c>
      <c r="F118" s="1">
        <v>23.826923076922998</v>
      </c>
      <c r="H118" s="1">
        <v>23.826923076922998</v>
      </c>
    </row>
    <row r="119" spans="1:8" x14ac:dyDescent="0.15">
      <c r="A119" s="1" t="s">
        <v>345</v>
      </c>
      <c r="B119" s="1" t="s">
        <v>12</v>
      </c>
      <c r="C119" s="1" t="s">
        <v>330</v>
      </c>
      <c r="D119" s="1" t="s">
        <v>31</v>
      </c>
      <c r="E119" s="1">
        <v>528000</v>
      </c>
      <c r="F119" s="1">
        <v>82.231109147149695</v>
      </c>
      <c r="G119" s="1">
        <v>90</v>
      </c>
      <c r="H119" s="1">
        <v>88.057777286787427</v>
      </c>
    </row>
    <row r="120" spans="1:8" x14ac:dyDescent="0.15">
      <c r="A120" s="1" t="s">
        <v>658</v>
      </c>
      <c r="B120" s="1" t="s">
        <v>65</v>
      </c>
      <c r="C120" s="1" t="s">
        <v>623</v>
      </c>
      <c r="D120" s="1" t="s">
        <v>0</v>
      </c>
      <c r="E120" s="1">
        <v>124900</v>
      </c>
      <c r="F120" s="1">
        <v>41.567826747883501</v>
      </c>
      <c r="H120" s="1">
        <v>41.567826747883501</v>
      </c>
    </row>
    <row r="121" spans="1:8" x14ac:dyDescent="0.15">
      <c r="A121" s="1" t="s">
        <v>115</v>
      </c>
      <c r="B121" s="1" t="s">
        <v>36</v>
      </c>
      <c r="C121" s="1" t="s">
        <v>76</v>
      </c>
      <c r="D121" s="1" t="s">
        <v>26</v>
      </c>
      <c r="E121" s="1">
        <v>449800</v>
      </c>
      <c r="F121" s="1">
        <v>79.863013698630098</v>
      </c>
      <c r="H121" s="1">
        <v>79.863013698630098</v>
      </c>
    </row>
    <row r="122" spans="1:8" x14ac:dyDescent="0.15">
      <c r="A122" s="1" t="s">
        <v>659</v>
      </c>
      <c r="B122" s="1" t="s">
        <v>25</v>
      </c>
      <c r="C122" s="1" t="s">
        <v>623</v>
      </c>
      <c r="D122" s="1" t="s">
        <v>0</v>
      </c>
      <c r="E122" s="1">
        <v>346100</v>
      </c>
      <c r="F122" s="1">
        <v>78.729679516952999</v>
      </c>
      <c r="H122" s="1">
        <v>78.729679516952999</v>
      </c>
    </row>
    <row r="123" spans="1:8" x14ac:dyDescent="0.15">
      <c r="A123" s="1" t="s">
        <v>116</v>
      </c>
      <c r="B123" s="1" t="s">
        <v>22</v>
      </c>
      <c r="C123" s="1" t="s">
        <v>76</v>
      </c>
      <c r="D123" s="1" t="s">
        <v>26</v>
      </c>
      <c r="E123" s="1">
        <v>102400</v>
      </c>
      <c r="F123" s="1">
        <v>19.692307692307601</v>
      </c>
      <c r="H123" s="1">
        <v>19.692307692307601</v>
      </c>
    </row>
    <row r="124" spans="1:8" x14ac:dyDescent="0.15">
      <c r="A124" s="1" t="s">
        <v>434</v>
      </c>
      <c r="B124" s="1" t="s">
        <v>34</v>
      </c>
      <c r="C124" s="1" t="s">
        <v>400</v>
      </c>
      <c r="D124" s="1" t="s">
        <v>37</v>
      </c>
      <c r="E124" s="1">
        <v>273300</v>
      </c>
      <c r="F124" s="1">
        <v>52.212034383954098</v>
      </c>
      <c r="H124" s="1">
        <v>52.212034383954098</v>
      </c>
    </row>
    <row r="125" spans="1:8" x14ac:dyDescent="0.15">
      <c r="A125" s="1" t="s">
        <v>435</v>
      </c>
      <c r="B125" s="1" t="s">
        <v>30</v>
      </c>
      <c r="C125" s="1" t="s">
        <v>400</v>
      </c>
      <c r="D125" s="1" t="s">
        <v>37</v>
      </c>
      <c r="E125" s="1">
        <v>191800</v>
      </c>
      <c r="F125" s="1">
        <v>34.932038834951399</v>
      </c>
      <c r="H125" s="1">
        <v>34.932038834951399</v>
      </c>
    </row>
    <row r="126" spans="1:8" x14ac:dyDescent="0.15">
      <c r="A126" s="1" t="s">
        <v>436</v>
      </c>
      <c r="B126" s="1" t="s">
        <v>98</v>
      </c>
      <c r="C126" s="1" t="s">
        <v>400</v>
      </c>
      <c r="D126" s="1" t="s">
        <v>37</v>
      </c>
      <c r="E126" s="1">
        <v>327700</v>
      </c>
      <c r="F126" s="1">
        <v>60</v>
      </c>
      <c r="H126" s="1">
        <v>60</v>
      </c>
    </row>
    <row r="127" spans="1:8" x14ac:dyDescent="0.15">
      <c r="A127" s="1" t="s">
        <v>437</v>
      </c>
      <c r="B127" s="1" t="s">
        <v>50</v>
      </c>
      <c r="C127" s="1" t="s">
        <v>400</v>
      </c>
      <c r="D127" s="1" t="s">
        <v>37</v>
      </c>
      <c r="E127" s="1">
        <v>254100</v>
      </c>
      <c r="F127" s="1">
        <v>48.294117647058798</v>
      </c>
      <c r="H127" s="1">
        <v>48.294117647058798</v>
      </c>
    </row>
    <row r="128" spans="1:8" x14ac:dyDescent="0.15">
      <c r="A128" s="1" t="s">
        <v>660</v>
      </c>
      <c r="B128" s="1" t="s">
        <v>98</v>
      </c>
      <c r="C128" s="1" t="s">
        <v>623</v>
      </c>
      <c r="D128" s="1" t="s">
        <v>0</v>
      </c>
      <c r="E128" s="1">
        <v>166100</v>
      </c>
      <c r="F128" s="1">
        <v>42.454545454545404</v>
      </c>
      <c r="H128" s="1">
        <v>42.454545454545404</v>
      </c>
    </row>
    <row r="129" spans="1:8" x14ac:dyDescent="0.15">
      <c r="A129" s="1" t="s">
        <v>117</v>
      </c>
      <c r="B129" s="1" t="s">
        <v>19</v>
      </c>
      <c r="C129" s="1" t="s">
        <v>79</v>
      </c>
      <c r="D129" s="1" t="s">
        <v>41</v>
      </c>
      <c r="E129" s="1">
        <v>481100</v>
      </c>
      <c r="F129" s="1">
        <v>89.275062137530995</v>
      </c>
      <c r="G129" s="1">
        <v>97</v>
      </c>
      <c r="H129" s="1">
        <v>95.068765534382749</v>
      </c>
    </row>
    <row r="130" spans="1:8" x14ac:dyDescent="0.15">
      <c r="A130" s="1" t="s">
        <v>661</v>
      </c>
      <c r="B130" s="1" t="s">
        <v>19</v>
      </c>
      <c r="C130" s="1" t="s">
        <v>623</v>
      </c>
      <c r="D130" s="1" t="s">
        <v>0</v>
      </c>
      <c r="E130" s="1">
        <v>123900</v>
      </c>
      <c r="F130" s="1">
        <v>48.125</v>
      </c>
      <c r="H130" s="1">
        <v>48.125</v>
      </c>
    </row>
    <row r="131" spans="1:8" x14ac:dyDescent="0.15">
      <c r="A131" s="1" t="s">
        <v>662</v>
      </c>
      <c r="B131" s="1" t="s">
        <v>16</v>
      </c>
      <c r="C131" s="1" t="s">
        <v>623</v>
      </c>
      <c r="D131" s="1" t="s">
        <v>0</v>
      </c>
      <c r="E131" s="1">
        <v>241800</v>
      </c>
      <c r="F131" s="1">
        <v>44</v>
      </c>
      <c r="H131" s="1">
        <v>44</v>
      </c>
    </row>
    <row r="132" spans="1:8" x14ac:dyDescent="0.15">
      <c r="A132" s="1" t="s">
        <v>438</v>
      </c>
      <c r="B132" s="1" t="s">
        <v>98</v>
      </c>
      <c r="C132" s="1" t="s">
        <v>400</v>
      </c>
      <c r="D132" s="1" t="s">
        <v>37</v>
      </c>
      <c r="E132" s="1">
        <v>387400</v>
      </c>
      <c r="F132" s="1">
        <v>67.184704184704202</v>
      </c>
      <c r="H132" s="1">
        <v>67.184704184704202</v>
      </c>
    </row>
    <row r="133" spans="1:8" x14ac:dyDescent="0.15">
      <c r="A133" s="1" t="s">
        <v>46</v>
      </c>
      <c r="B133" s="1" t="s">
        <v>25</v>
      </c>
      <c r="C133" s="1" t="s">
        <v>76</v>
      </c>
      <c r="D133" s="1" t="s">
        <v>26</v>
      </c>
      <c r="E133" s="1">
        <v>123900</v>
      </c>
      <c r="F133" s="1">
        <v>87.789603600513303</v>
      </c>
      <c r="H133" s="1">
        <v>87.789603600513303</v>
      </c>
    </row>
    <row r="134" spans="1:8" x14ac:dyDescent="0.15">
      <c r="A134" s="1" t="s">
        <v>439</v>
      </c>
      <c r="B134" s="1" t="s">
        <v>30</v>
      </c>
      <c r="C134" s="1" t="s">
        <v>400</v>
      </c>
      <c r="D134" s="1" t="s">
        <v>37</v>
      </c>
      <c r="E134" s="1">
        <v>420400</v>
      </c>
      <c r="F134" s="1">
        <v>72.943041691133303</v>
      </c>
      <c r="H134" s="1">
        <v>72.943041691133303</v>
      </c>
    </row>
    <row r="135" spans="1:8" x14ac:dyDescent="0.15">
      <c r="A135" s="1" t="s">
        <v>440</v>
      </c>
      <c r="B135" s="1" t="s">
        <v>22</v>
      </c>
      <c r="C135" s="1" t="s">
        <v>400</v>
      </c>
      <c r="D135" s="1" t="s">
        <v>37</v>
      </c>
      <c r="E135" s="1">
        <v>425300</v>
      </c>
      <c r="F135" s="1">
        <v>77.919799498746798</v>
      </c>
      <c r="H135" s="1">
        <v>77.919799498746798</v>
      </c>
    </row>
    <row r="136" spans="1:8" x14ac:dyDescent="0.15">
      <c r="A136" s="1" t="s">
        <v>441</v>
      </c>
      <c r="B136" s="1" t="s">
        <v>28</v>
      </c>
      <c r="C136" s="1" t="s">
        <v>400</v>
      </c>
      <c r="D136" s="1" t="s">
        <v>37</v>
      </c>
      <c r="E136" s="1">
        <v>311200</v>
      </c>
      <c r="F136" s="1">
        <v>57</v>
      </c>
      <c r="H136" s="1">
        <v>57</v>
      </c>
    </row>
    <row r="137" spans="1:8" x14ac:dyDescent="0.15">
      <c r="A137" s="1" t="s">
        <v>118</v>
      </c>
      <c r="B137" s="1" t="s">
        <v>36</v>
      </c>
      <c r="C137" s="1" t="s">
        <v>76</v>
      </c>
      <c r="D137" s="1" t="s">
        <v>26</v>
      </c>
      <c r="E137" s="1">
        <v>171300</v>
      </c>
      <c r="F137" s="1">
        <v>75.046314528006505</v>
      </c>
      <c r="H137" s="1">
        <v>75.046314528006505</v>
      </c>
    </row>
    <row r="138" spans="1:8" x14ac:dyDescent="0.15">
      <c r="A138" s="1" t="s">
        <v>70</v>
      </c>
      <c r="B138" s="1" t="s">
        <v>16</v>
      </c>
      <c r="C138" s="1" t="s">
        <v>409</v>
      </c>
      <c r="D138" s="1" t="s">
        <v>68</v>
      </c>
      <c r="E138" s="1">
        <v>123900</v>
      </c>
      <c r="F138" s="1">
        <v>42.090192315570697</v>
      </c>
      <c r="H138" s="1">
        <v>42.090192315570697</v>
      </c>
    </row>
    <row r="139" spans="1:8" x14ac:dyDescent="0.15">
      <c r="A139" s="1" t="s">
        <v>119</v>
      </c>
      <c r="B139" s="1" t="s">
        <v>60</v>
      </c>
      <c r="C139" s="1" t="s">
        <v>76</v>
      </c>
      <c r="D139" s="1" t="s">
        <v>26</v>
      </c>
      <c r="E139" s="1">
        <v>418800</v>
      </c>
      <c r="F139" s="1">
        <v>77.647450110864696</v>
      </c>
      <c r="H139" s="1">
        <v>77.647450110864696</v>
      </c>
    </row>
    <row r="140" spans="1:8" x14ac:dyDescent="0.15">
      <c r="A140" s="1" t="s">
        <v>120</v>
      </c>
      <c r="B140" s="1" t="s">
        <v>28</v>
      </c>
      <c r="C140" s="1" t="s">
        <v>79</v>
      </c>
      <c r="D140" s="1" t="s">
        <v>41</v>
      </c>
      <c r="E140" s="1">
        <v>442600</v>
      </c>
      <c r="F140" s="1">
        <v>77.838926174496606</v>
      </c>
      <c r="G140" s="1">
        <v>85</v>
      </c>
      <c r="H140" s="1">
        <v>83.209731543624144</v>
      </c>
    </row>
    <row r="141" spans="1:8" x14ac:dyDescent="0.15">
      <c r="A141" s="1" t="s">
        <v>663</v>
      </c>
      <c r="B141" s="1" t="s">
        <v>28</v>
      </c>
      <c r="C141" s="1" t="s">
        <v>623</v>
      </c>
      <c r="D141" s="1" t="s">
        <v>0</v>
      </c>
      <c r="E141" s="1">
        <v>445400</v>
      </c>
      <c r="F141" s="1">
        <v>78.605263157894697</v>
      </c>
      <c r="H141" s="1">
        <v>78.605263157894697</v>
      </c>
    </row>
    <row r="142" spans="1:8" x14ac:dyDescent="0.15">
      <c r="A142" s="1" t="s">
        <v>121</v>
      </c>
      <c r="B142" s="1" t="s">
        <v>57</v>
      </c>
      <c r="C142" s="1" t="s">
        <v>76</v>
      </c>
      <c r="D142" s="1" t="s">
        <v>26</v>
      </c>
      <c r="E142" s="1">
        <v>370400</v>
      </c>
      <c r="F142" s="1">
        <v>71.894503053858898</v>
      </c>
      <c r="H142" s="1">
        <v>71.894503053858898</v>
      </c>
    </row>
    <row r="143" spans="1:8" x14ac:dyDescent="0.15">
      <c r="A143" s="1" t="s">
        <v>32</v>
      </c>
      <c r="B143" s="1" t="s">
        <v>28</v>
      </c>
      <c r="C143" s="1" t="s">
        <v>76</v>
      </c>
      <c r="D143" s="1" t="s">
        <v>26</v>
      </c>
      <c r="E143" s="1">
        <v>622600</v>
      </c>
      <c r="F143" s="1">
        <v>104.900695134061</v>
      </c>
      <c r="G143" s="1">
        <v>118</v>
      </c>
      <c r="H143" s="1">
        <v>114.72517378351525</v>
      </c>
    </row>
    <row r="144" spans="1:8" x14ac:dyDescent="0.15">
      <c r="A144" s="1" t="s">
        <v>664</v>
      </c>
      <c r="B144" s="1" t="s">
        <v>12</v>
      </c>
      <c r="C144" s="1" t="s">
        <v>623</v>
      </c>
      <c r="D144" s="1" t="s">
        <v>0</v>
      </c>
      <c r="E144" s="1">
        <v>250800</v>
      </c>
      <c r="F144" s="1">
        <v>66</v>
      </c>
      <c r="H144" s="1">
        <v>66</v>
      </c>
    </row>
    <row r="145" spans="1:8" x14ac:dyDescent="0.15">
      <c r="A145" s="1" t="s">
        <v>442</v>
      </c>
      <c r="B145" s="1" t="s">
        <v>98</v>
      </c>
      <c r="C145" s="1" t="s">
        <v>400</v>
      </c>
      <c r="D145" s="1" t="s">
        <v>37</v>
      </c>
      <c r="E145" s="1">
        <v>123900</v>
      </c>
      <c r="F145" s="1">
        <v>25.933960617799901</v>
      </c>
      <c r="H145" s="1">
        <v>25.933960617799901</v>
      </c>
    </row>
    <row r="146" spans="1:8" x14ac:dyDescent="0.15">
      <c r="A146" s="1" t="s">
        <v>665</v>
      </c>
      <c r="B146" s="1" t="s">
        <v>34</v>
      </c>
      <c r="C146" s="1" t="s">
        <v>623</v>
      </c>
      <c r="D146" s="1" t="s">
        <v>0</v>
      </c>
      <c r="E146" s="1">
        <v>461800</v>
      </c>
      <c r="F146" s="1">
        <v>82.672025723472601</v>
      </c>
      <c r="H146" s="1">
        <v>82.672025723472601</v>
      </c>
    </row>
    <row r="147" spans="1:8" x14ac:dyDescent="0.15">
      <c r="A147" s="1" t="s">
        <v>443</v>
      </c>
      <c r="B147" s="1" t="s">
        <v>9</v>
      </c>
      <c r="C147" s="1" t="s">
        <v>409</v>
      </c>
      <c r="D147" s="1" t="s">
        <v>68</v>
      </c>
      <c r="E147" s="1">
        <v>117300</v>
      </c>
      <c r="F147" s="1">
        <v>22.557692307692299</v>
      </c>
      <c r="H147" s="1">
        <v>22.557692307692299</v>
      </c>
    </row>
    <row r="148" spans="1:8" x14ac:dyDescent="0.15">
      <c r="A148" s="1" t="s">
        <v>122</v>
      </c>
      <c r="B148" s="1" t="s">
        <v>98</v>
      </c>
      <c r="C148" s="1" t="s">
        <v>79</v>
      </c>
      <c r="D148" s="1" t="s">
        <v>41</v>
      </c>
      <c r="E148" s="1">
        <v>117300</v>
      </c>
      <c r="F148" s="1">
        <v>22.557692307692299</v>
      </c>
      <c r="H148" s="1">
        <v>22.557692307692299</v>
      </c>
    </row>
    <row r="149" spans="1:8" x14ac:dyDescent="0.15">
      <c r="A149" s="1" t="s">
        <v>666</v>
      </c>
      <c r="B149" s="1" t="s">
        <v>144</v>
      </c>
      <c r="C149" s="1" t="s">
        <v>623</v>
      </c>
      <c r="D149" s="1" t="s">
        <v>0</v>
      </c>
      <c r="E149" s="1">
        <v>228600</v>
      </c>
      <c r="F149" s="1">
        <v>52.111448834853</v>
      </c>
      <c r="H149" s="1">
        <v>52.111448834853</v>
      </c>
    </row>
    <row r="150" spans="1:8" x14ac:dyDescent="0.15">
      <c r="A150" s="1" t="s">
        <v>444</v>
      </c>
      <c r="B150" s="1" t="s">
        <v>16</v>
      </c>
      <c r="C150" s="1" t="s">
        <v>409</v>
      </c>
      <c r="D150" s="1" t="s">
        <v>68</v>
      </c>
      <c r="E150" s="1">
        <v>123900</v>
      </c>
      <c r="F150" s="1">
        <v>23.826923076922998</v>
      </c>
      <c r="H150" s="1">
        <v>23.826923076922998</v>
      </c>
    </row>
    <row r="151" spans="1:8" x14ac:dyDescent="0.15">
      <c r="A151" s="1" t="s">
        <v>445</v>
      </c>
      <c r="B151" s="1" t="s">
        <v>22</v>
      </c>
      <c r="C151" s="1" t="s">
        <v>409</v>
      </c>
      <c r="D151" s="1" t="s">
        <v>68</v>
      </c>
      <c r="E151" s="1">
        <v>189300</v>
      </c>
      <c r="F151" s="1">
        <v>38.828158206151898</v>
      </c>
      <c r="H151" s="1">
        <v>38.828158206151898</v>
      </c>
    </row>
    <row r="152" spans="1:8" x14ac:dyDescent="0.15">
      <c r="A152" s="1" t="s">
        <v>667</v>
      </c>
      <c r="B152" s="1" t="s">
        <v>19</v>
      </c>
      <c r="C152" s="1" t="s">
        <v>623</v>
      </c>
      <c r="D152" s="1" t="s">
        <v>0</v>
      </c>
      <c r="E152" s="1">
        <v>210100</v>
      </c>
      <c r="F152" s="1">
        <v>49.8108108108108</v>
      </c>
      <c r="H152" s="1">
        <v>49.8108108108108</v>
      </c>
    </row>
    <row r="153" spans="1:8" x14ac:dyDescent="0.15">
      <c r="A153" s="1" t="s">
        <v>668</v>
      </c>
      <c r="B153" s="1" t="s">
        <v>48</v>
      </c>
      <c r="C153" s="1" t="s">
        <v>623</v>
      </c>
      <c r="D153" s="1" t="s">
        <v>0</v>
      </c>
      <c r="E153" s="1">
        <v>403800</v>
      </c>
      <c r="F153" s="1">
        <v>66.296639629200399</v>
      </c>
      <c r="H153" s="1">
        <v>66.296639629200399</v>
      </c>
    </row>
    <row r="154" spans="1:8" x14ac:dyDescent="0.15">
      <c r="A154" s="1" t="s">
        <v>446</v>
      </c>
      <c r="B154" s="1" t="s">
        <v>19</v>
      </c>
      <c r="C154" s="1" t="s">
        <v>400</v>
      </c>
      <c r="D154" s="1" t="s">
        <v>37</v>
      </c>
      <c r="E154" s="1">
        <v>262200</v>
      </c>
      <c r="F154" s="1">
        <v>69</v>
      </c>
      <c r="H154" s="1">
        <v>69</v>
      </c>
    </row>
    <row r="155" spans="1:8" x14ac:dyDescent="0.15">
      <c r="A155" s="1" t="s">
        <v>123</v>
      </c>
      <c r="B155" s="1" t="s">
        <v>16</v>
      </c>
      <c r="C155" s="1" t="s">
        <v>86</v>
      </c>
      <c r="D155" s="1" t="s">
        <v>23</v>
      </c>
      <c r="E155" s="1">
        <v>233300</v>
      </c>
      <c r="F155" s="1">
        <v>50.335839598997502</v>
      </c>
      <c r="H155" s="1">
        <v>50.335839598997502</v>
      </c>
    </row>
    <row r="156" spans="1:8" x14ac:dyDescent="0.15">
      <c r="A156" s="1" t="s">
        <v>124</v>
      </c>
      <c r="B156" s="1" t="s">
        <v>98</v>
      </c>
      <c r="C156" s="1" t="s">
        <v>76</v>
      </c>
      <c r="D156" s="1" t="s">
        <v>26</v>
      </c>
      <c r="E156" s="1">
        <v>123900</v>
      </c>
      <c r="F156" s="1">
        <v>23.826923076922998</v>
      </c>
      <c r="H156" s="1">
        <v>23.826923076922998</v>
      </c>
    </row>
    <row r="157" spans="1:8" x14ac:dyDescent="0.15">
      <c r="A157" s="1" t="s">
        <v>125</v>
      </c>
      <c r="B157" s="1" t="s">
        <v>28</v>
      </c>
      <c r="C157" s="1" t="s">
        <v>76</v>
      </c>
      <c r="D157" s="1" t="s">
        <v>26</v>
      </c>
      <c r="E157" s="1">
        <v>238900</v>
      </c>
      <c r="F157" s="1">
        <v>62.933333333333302</v>
      </c>
      <c r="H157" s="1">
        <v>62.933333333333302</v>
      </c>
    </row>
    <row r="158" spans="1:8" x14ac:dyDescent="0.15">
      <c r="A158" s="1" t="s">
        <v>126</v>
      </c>
      <c r="B158" s="1" t="s">
        <v>28</v>
      </c>
      <c r="C158" s="1" t="s">
        <v>76</v>
      </c>
      <c r="D158" s="1" t="s">
        <v>26</v>
      </c>
      <c r="E158" s="1">
        <v>123900</v>
      </c>
      <c r="F158" s="1">
        <v>34.266666666666602</v>
      </c>
      <c r="H158" s="1">
        <v>34.266666666666602</v>
      </c>
    </row>
    <row r="159" spans="1:8" x14ac:dyDescent="0.15">
      <c r="A159" s="1" t="s">
        <v>127</v>
      </c>
      <c r="B159" s="1" t="s">
        <v>50</v>
      </c>
      <c r="C159" s="1" t="s">
        <v>79</v>
      </c>
      <c r="D159" s="1" t="s">
        <v>41</v>
      </c>
      <c r="E159" s="1">
        <v>117300</v>
      </c>
      <c r="F159" s="1">
        <v>22.557692307692299</v>
      </c>
      <c r="H159" s="1">
        <v>22.557692307692299</v>
      </c>
    </row>
    <row r="160" spans="1:8" x14ac:dyDescent="0.15">
      <c r="A160" s="1" t="s">
        <v>669</v>
      </c>
      <c r="B160" s="1" t="s">
        <v>92</v>
      </c>
      <c r="C160" s="1" t="s">
        <v>623</v>
      </c>
      <c r="D160" s="1" t="s">
        <v>0</v>
      </c>
      <c r="E160" s="1">
        <v>287700</v>
      </c>
      <c r="F160" s="1">
        <v>58.346320346320297</v>
      </c>
      <c r="H160" s="1">
        <v>58.346320346320297</v>
      </c>
    </row>
    <row r="161" spans="1:8" x14ac:dyDescent="0.15">
      <c r="A161" s="1" t="s">
        <v>670</v>
      </c>
      <c r="B161" s="1" t="s">
        <v>30</v>
      </c>
      <c r="C161" s="1" t="s">
        <v>623</v>
      </c>
      <c r="D161" s="1" t="s">
        <v>0</v>
      </c>
      <c r="E161" s="1">
        <v>462000</v>
      </c>
      <c r="F161" s="1">
        <v>74.703048180924199</v>
      </c>
      <c r="H161" s="1">
        <v>74.703048180924199</v>
      </c>
    </row>
    <row r="162" spans="1:8" x14ac:dyDescent="0.15">
      <c r="A162" s="1" t="s">
        <v>128</v>
      </c>
      <c r="B162" s="1" t="s">
        <v>19</v>
      </c>
      <c r="C162" s="1" t="s">
        <v>86</v>
      </c>
      <c r="D162" s="1" t="s">
        <v>23</v>
      </c>
      <c r="E162" s="1">
        <v>109900</v>
      </c>
      <c r="F162" s="1">
        <v>33.561643835616401</v>
      </c>
      <c r="H162" s="1">
        <v>33.561643835616401</v>
      </c>
    </row>
    <row r="163" spans="1:8" x14ac:dyDescent="0.15">
      <c r="A163" s="1" t="s">
        <v>671</v>
      </c>
      <c r="B163" s="1" t="s">
        <v>22</v>
      </c>
      <c r="C163" s="1" t="s">
        <v>623</v>
      </c>
      <c r="D163" s="1" t="s">
        <v>0</v>
      </c>
      <c r="E163" s="1">
        <v>420500</v>
      </c>
      <c r="F163" s="1">
        <v>75.4444444444444</v>
      </c>
      <c r="H163" s="1">
        <v>75.4444444444444</v>
      </c>
    </row>
    <row r="164" spans="1:8" x14ac:dyDescent="0.15">
      <c r="A164" s="1" t="s">
        <v>672</v>
      </c>
      <c r="B164" s="1" t="s">
        <v>12</v>
      </c>
      <c r="C164" s="1" t="s">
        <v>623</v>
      </c>
      <c r="D164" s="1" t="s">
        <v>0</v>
      </c>
      <c r="E164" s="1">
        <v>422400</v>
      </c>
      <c r="F164" s="1">
        <v>80.504266558309595</v>
      </c>
      <c r="H164" s="1">
        <v>80.504266558309595</v>
      </c>
    </row>
    <row r="165" spans="1:8" x14ac:dyDescent="0.15">
      <c r="A165" s="1" t="s">
        <v>447</v>
      </c>
      <c r="B165" s="1" t="s">
        <v>144</v>
      </c>
      <c r="C165" s="1" t="s">
        <v>400</v>
      </c>
      <c r="D165" s="1" t="s">
        <v>37</v>
      </c>
      <c r="E165" s="1">
        <v>317000</v>
      </c>
      <c r="F165" s="1">
        <v>59.076923076923002</v>
      </c>
      <c r="H165" s="1">
        <v>59.076923076923002</v>
      </c>
    </row>
    <row r="166" spans="1:8" x14ac:dyDescent="0.15">
      <c r="A166" s="1" t="s">
        <v>129</v>
      </c>
      <c r="B166" s="1" t="s">
        <v>65</v>
      </c>
      <c r="C166" s="1" t="s">
        <v>76</v>
      </c>
      <c r="D166" s="1" t="s">
        <v>26</v>
      </c>
      <c r="E166" s="1">
        <v>326100</v>
      </c>
      <c r="F166" s="1">
        <v>95.560612505316797</v>
      </c>
      <c r="G166" s="1">
        <v>100</v>
      </c>
      <c r="H166" s="1">
        <v>98.890153126329196</v>
      </c>
    </row>
    <row r="167" spans="1:8" x14ac:dyDescent="0.15">
      <c r="A167" s="1" t="s">
        <v>130</v>
      </c>
      <c r="B167" s="1" t="s">
        <v>19</v>
      </c>
      <c r="C167" s="1" t="s">
        <v>76</v>
      </c>
      <c r="D167" s="1" t="s">
        <v>26</v>
      </c>
      <c r="E167" s="1">
        <v>410000</v>
      </c>
      <c r="F167" s="1">
        <v>70.786163522012501</v>
      </c>
      <c r="H167" s="1">
        <v>70.786163522012501</v>
      </c>
    </row>
    <row r="168" spans="1:8" x14ac:dyDescent="0.15">
      <c r="A168" s="1" t="s">
        <v>448</v>
      </c>
      <c r="B168" s="1" t="s">
        <v>9</v>
      </c>
      <c r="C168" s="1" t="s">
        <v>400</v>
      </c>
      <c r="D168" s="1" t="s">
        <v>37</v>
      </c>
      <c r="E168" s="1">
        <v>344700</v>
      </c>
      <c r="F168" s="1">
        <v>56.913043478260803</v>
      </c>
      <c r="H168" s="1">
        <v>56.913043478260803</v>
      </c>
    </row>
    <row r="169" spans="1:8" x14ac:dyDescent="0.15">
      <c r="A169" s="1" t="s">
        <v>673</v>
      </c>
      <c r="B169" s="1" t="s">
        <v>65</v>
      </c>
      <c r="C169" s="1" t="s">
        <v>623</v>
      </c>
      <c r="D169" s="1" t="s">
        <v>0</v>
      </c>
      <c r="E169" s="1">
        <v>358300</v>
      </c>
      <c r="F169" s="1">
        <v>58.285188592456301</v>
      </c>
      <c r="H169" s="1">
        <v>58.285188592456301</v>
      </c>
    </row>
    <row r="170" spans="1:8" x14ac:dyDescent="0.15">
      <c r="A170" s="1" t="s">
        <v>449</v>
      </c>
      <c r="B170" s="1" t="s">
        <v>98</v>
      </c>
      <c r="C170" s="1" t="s">
        <v>400</v>
      </c>
      <c r="D170" s="1" t="s">
        <v>37</v>
      </c>
      <c r="E170" s="1">
        <v>300900</v>
      </c>
      <c r="F170" s="1">
        <v>55.650161962054597</v>
      </c>
      <c r="H170" s="1">
        <v>55.650161962054597</v>
      </c>
    </row>
    <row r="171" spans="1:8" x14ac:dyDescent="0.15">
      <c r="A171" s="1" t="s">
        <v>450</v>
      </c>
      <c r="B171" s="1" t="s">
        <v>12</v>
      </c>
      <c r="C171" s="1" t="s">
        <v>400</v>
      </c>
      <c r="D171" s="1" t="s">
        <v>37</v>
      </c>
      <c r="E171" s="1">
        <v>369100</v>
      </c>
      <c r="F171" s="1">
        <v>73.335637963544897</v>
      </c>
      <c r="H171" s="1">
        <v>73.335637963544897</v>
      </c>
    </row>
    <row r="172" spans="1:8" x14ac:dyDescent="0.15">
      <c r="A172" s="1" t="s">
        <v>674</v>
      </c>
      <c r="B172" s="1" t="s">
        <v>98</v>
      </c>
      <c r="C172" s="1" t="s">
        <v>623</v>
      </c>
      <c r="D172" s="1" t="s">
        <v>0</v>
      </c>
      <c r="E172" s="1">
        <v>428200</v>
      </c>
      <c r="F172" s="1">
        <v>83.991192954363399</v>
      </c>
      <c r="H172" s="1">
        <v>83.991192954363399</v>
      </c>
    </row>
    <row r="173" spans="1:8" x14ac:dyDescent="0.15">
      <c r="A173" s="1" t="s">
        <v>451</v>
      </c>
      <c r="B173" s="1" t="s">
        <v>144</v>
      </c>
      <c r="C173" s="1" t="s">
        <v>400</v>
      </c>
      <c r="D173" s="1" t="s">
        <v>37</v>
      </c>
      <c r="E173" s="1">
        <v>324600</v>
      </c>
      <c r="F173" s="1">
        <v>57.971326164874498</v>
      </c>
      <c r="H173" s="1">
        <v>57.971326164874498</v>
      </c>
    </row>
    <row r="174" spans="1:8" x14ac:dyDescent="0.15">
      <c r="A174" s="1" t="s">
        <v>675</v>
      </c>
      <c r="B174" s="1" t="s">
        <v>36</v>
      </c>
      <c r="C174" s="1" t="s">
        <v>623</v>
      </c>
      <c r="D174" s="1" t="s">
        <v>0</v>
      </c>
      <c r="E174" s="1">
        <v>378500</v>
      </c>
      <c r="F174" s="1">
        <v>66.816268717118504</v>
      </c>
      <c r="H174" s="1">
        <v>66.816268717118504</v>
      </c>
    </row>
    <row r="175" spans="1:8" x14ac:dyDescent="0.15">
      <c r="A175" s="1" t="s">
        <v>452</v>
      </c>
      <c r="B175" s="1" t="s">
        <v>60</v>
      </c>
      <c r="C175" s="1" t="s">
        <v>400</v>
      </c>
      <c r="D175" s="1" t="s">
        <v>37</v>
      </c>
      <c r="E175" s="1">
        <v>258800</v>
      </c>
      <c r="F175" s="1">
        <v>47</v>
      </c>
      <c r="H175" s="1">
        <v>47</v>
      </c>
    </row>
    <row r="176" spans="1:8" x14ac:dyDescent="0.15">
      <c r="A176" s="1" t="s">
        <v>453</v>
      </c>
      <c r="B176" s="1" t="s">
        <v>57</v>
      </c>
      <c r="C176" s="1" t="s">
        <v>400</v>
      </c>
      <c r="D176" s="1" t="s">
        <v>37</v>
      </c>
      <c r="E176" s="1">
        <v>302900</v>
      </c>
      <c r="F176" s="1">
        <v>82.931688804554</v>
      </c>
      <c r="G176" s="1">
        <v>65</v>
      </c>
      <c r="H176" s="1">
        <v>69.482922201138507</v>
      </c>
    </row>
    <row r="177" spans="1:8" x14ac:dyDescent="0.15">
      <c r="A177" s="1" t="s">
        <v>676</v>
      </c>
      <c r="B177" s="1" t="s">
        <v>22</v>
      </c>
      <c r="C177" s="1" t="s">
        <v>623</v>
      </c>
      <c r="D177" s="1" t="s">
        <v>0</v>
      </c>
      <c r="E177" s="1">
        <v>389600</v>
      </c>
      <c r="F177" s="1">
        <v>66.451612903225794</v>
      </c>
      <c r="H177" s="1">
        <v>66.451612903225794</v>
      </c>
    </row>
    <row r="178" spans="1:8" x14ac:dyDescent="0.15">
      <c r="A178" s="1" t="s">
        <v>346</v>
      </c>
      <c r="B178" s="1" t="s">
        <v>12</v>
      </c>
      <c r="C178" s="1" t="s">
        <v>330</v>
      </c>
      <c r="D178" s="1" t="s">
        <v>31</v>
      </c>
      <c r="E178" s="1">
        <v>135700</v>
      </c>
      <c r="F178" s="1">
        <v>25</v>
      </c>
      <c r="H178" s="1">
        <v>25</v>
      </c>
    </row>
    <row r="179" spans="1:8" x14ac:dyDescent="0.15">
      <c r="A179" s="1" t="s">
        <v>454</v>
      </c>
      <c r="B179" s="1" t="s">
        <v>36</v>
      </c>
      <c r="C179" s="1" t="s">
        <v>400</v>
      </c>
      <c r="D179" s="1" t="s">
        <v>37</v>
      </c>
      <c r="E179" s="1">
        <v>242700</v>
      </c>
      <c r="F179" s="1">
        <v>44</v>
      </c>
      <c r="H179" s="1">
        <v>44</v>
      </c>
    </row>
    <row r="180" spans="1:8" x14ac:dyDescent="0.15">
      <c r="A180" s="1" t="s">
        <v>347</v>
      </c>
      <c r="B180" s="1" t="s">
        <v>25</v>
      </c>
      <c r="C180" s="1" t="s">
        <v>330</v>
      </c>
      <c r="D180" s="1" t="s">
        <v>31</v>
      </c>
      <c r="E180" s="1">
        <v>117300</v>
      </c>
      <c r="F180" s="1">
        <v>28.313773859116601</v>
      </c>
      <c r="H180" s="1">
        <v>28.313773859116601</v>
      </c>
    </row>
    <row r="181" spans="1:8" x14ac:dyDescent="0.15">
      <c r="A181" s="1" t="s">
        <v>677</v>
      </c>
      <c r="B181" s="1" t="s">
        <v>98</v>
      </c>
      <c r="C181" s="1" t="s">
        <v>623</v>
      </c>
      <c r="D181" s="1" t="s">
        <v>0</v>
      </c>
      <c r="E181" s="1">
        <v>382400</v>
      </c>
      <c r="F181" s="1">
        <v>59.724753405354598</v>
      </c>
      <c r="H181" s="1">
        <v>59.724753405354598</v>
      </c>
    </row>
    <row r="182" spans="1:8" x14ac:dyDescent="0.15">
      <c r="A182" s="1" t="s">
        <v>131</v>
      </c>
      <c r="B182" s="1" t="s">
        <v>30</v>
      </c>
      <c r="C182" s="1" t="s">
        <v>79</v>
      </c>
      <c r="D182" s="1" t="s">
        <v>41</v>
      </c>
      <c r="E182" s="1">
        <v>327700</v>
      </c>
      <c r="F182" s="1">
        <v>61.396226415094297</v>
      </c>
      <c r="H182" s="1">
        <v>61.396226415094297</v>
      </c>
    </row>
    <row r="183" spans="1:8" x14ac:dyDescent="0.15">
      <c r="A183" s="1" t="s">
        <v>455</v>
      </c>
      <c r="B183" s="1" t="s">
        <v>16</v>
      </c>
      <c r="C183" s="1" t="s">
        <v>400</v>
      </c>
      <c r="D183" s="1" t="s">
        <v>37</v>
      </c>
      <c r="E183" s="1">
        <v>293100</v>
      </c>
      <c r="F183" s="1">
        <v>52.8108108108108</v>
      </c>
      <c r="H183" s="1">
        <v>52.8108108108108</v>
      </c>
    </row>
    <row r="184" spans="1:8" x14ac:dyDescent="0.15">
      <c r="A184" s="1" t="s">
        <v>67</v>
      </c>
      <c r="B184" s="1" t="s">
        <v>57</v>
      </c>
      <c r="C184" s="1" t="s">
        <v>409</v>
      </c>
      <c r="D184" s="1" t="s">
        <v>68</v>
      </c>
      <c r="E184" s="1">
        <v>239400</v>
      </c>
      <c r="F184" s="1">
        <v>56.988031119090302</v>
      </c>
      <c r="H184" s="1">
        <v>56.988031119090302</v>
      </c>
    </row>
    <row r="185" spans="1:8" x14ac:dyDescent="0.15">
      <c r="A185" s="1" t="s">
        <v>132</v>
      </c>
      <c r="B185" s="1" t="s">
        <v>48</v>
      </c>
      <c r="C185" s="1" t="s">
        <v>79</v>
      </c>
      <c r="D185" s="1" t="s">
        <v>41</v>
      </c>
      <c r="E185" s="1">
        <v>436100</v>
      </c>
      <c r="F185" s="1">
        <v>76.087671232876701</v>
      </c>
      <c r="H185" s="1">
        <v>76.087671232876701</v>
      </c>
    </row>
    <row r="186" spans="1:8" x14ac:dyDescent="0.15">
      <c r="A186" s="1" t="s">
        <v>133</v>
      </c>
      <c r="B186" s="1" t="s">
        <v>34</v>
      </c>
      <c r="C186" s="1" t="s">
        <v>76</v>
      </c>
      <c r="D186" s="1" t="s">
        <v>26</v>
      </c>
      <c r="E186" s="1">
        <v>327900</v>
      </c>
      <c r="F186" s="1">
        <v>56.6311719214753</v>
      </c>
      <c r="H186" s="1">
        <v>56.6311719214753</v>
      </c>
    </row>
    <row r="187" spans="1:8" x14ac:dyDescent="0.15">
      <c r="A187" s="1" t="s">
        <v>678</v>
      </c>
      <c r="B187" s="1" t="s">
        <v>65</v>
      </c>
      <c r="C187" s="1" t="s">
        <v>623</v>
      </c>
      <c r="D187" s="1" t="s">
        <v>0</v>
      </c>
      <c r="E187" s="1">
        <v>123900</v>
      </c>
      <c r="F187" s="1">
        <v>18</v>
      </c>
      <c r="H187" s="1">
        <v>18</v>
      </c>
    </row>
    <row r="188" spans="1:8" x14ac:dyDescent="0.15">
      <c r="A188" s="1" t="s">
        <v>134</v>
      </c>
      <c r="B188" s="1" t="s">
        <v>19</v>
      </c>
      <c r="C188" s="1" t="s">
        <v>76</v>
      </c>
      <c r="D188" s="1" t="s">
        <v>26</v>
      </c>
      <c r="E188" s="1">
        <v>190900</v>
      </c>
      <c r="F188" s="1">
        <v>55.039123630672897</v>
      </c>
      <c r="H188" s="1">
        <v>55.039123630672897</v>
      </c>
    </row>
    <row r="189" spans="1:8" x14ac:dyDescent="0.15">
      <c r="A189" s="1" t="s">
        <v>135</v>
      </c>
      <c r="B189" s="1" t="s">
        <v>65</v>
      </c>
      <c r="C189" s="1" t="s">
        <v>79</v>
      </c>
      <c r="D189" s="1" t="s">
        <v>41</v>
      </c>
      <c r="E189" s="1">
        <v>423400</v>
      </c>
      <c r="F189" s="1">
        <v>88.553341148886204</v>
      </c>
      <c r="G189" s="1">
        <v>80</v>
      </c>
      <c r="H189" s="1">
        <v>82.138335287221551</v>
      </c>
    </row>
    <row r="190" spans="1:8" x14ac:dyDescent="0.15">
      <c r="A190" s="1" t="s">
        <v>679</v>
      </c>
      <c r="B190" s="1" t="s">
        <v>144</v>
      </c>
      <c r="C190" s="1" t="s">
        <v>623</v>
      </c>
      <c r="D190" s="1" t="s">
        <v>0</v>
      </c>
      <c r="E190" s="1">
        <v>377300</v>
      </c>
      <c r="F190" s="1">
        <v>68.996333638863405</v>
      </c>
      <c r="H190" s="1">
        <v>68.996333638863405</v>
      </c>
    </row>
    <row r="191" spans="1:8" x14ac:dyDescent="0.15">
      <c r="A191" s="1" t="s">
        <v>680</v>
      </c>
      <c r="B191" s="1" t="s">
        <v>30</v>
      </c>
      <c r="C191" s="1" t="s">
        <v>623</v>
      </c>
      <c r="D191" s="1" t="s">
        <v>0</v>
      </c>
      <c r="E191" s="1">
        <v>250100</v>
      </c>
      <c r="F191" s="1">
        <v>55.021276595744602</v>
      </c>
      <c r="H191" s="1">
        <v>55.021276595744602</v>
      </c>
    </row>
    <row r="192" spans="1:8" x14ac:dyDescent="0.15">
      <c r="A192" s="1" t="s">
        <v>681</v>
      </c>
      <c r="B192" s="1" t="s">
        <v>36</v>
      </c>
      <c r="C192" s="1" t="s">
        <v>623</v>
      </c>
      <c r="D192" s="1" t="s">
        <v>0</v>
      </c>
      <c r="E192" s="1">
        <v>362100</v>
      </c>
      <c r="F192" s="1">
        <v>65.622650160476795</v>
      </c>
      <c r="H192" s="1">
        <v>65.622650160476795</v>
      </c>
    </row>
    <row r="193" spans="1:8" x14ac:dyDescent="0.15">
      <c r="A193" s="1" t="s">
        <v>682</v>
      </c>
      <c r="B193" s="1" t="s">
        <v>19</v>
      </c>
      <c r="C193" s="1" t="s">
        <v>623</v>
      </c>
      <c r="D193" s="1" t="s">
        <v>0</v>
      </c>
      <c r="E193" s="1">
        <v>339600</v>
      </c>
      <c r="F193" s="1">
        <v>69</v>
      </c>
      <c r="H193" s="1">
        <v>69</v>
      </c>
    </row>
    <row r="194" spans="1:8" x14ac:dyDescent="0.15">
      <c r="A194" s="1" t="s">
        <v>136</v>
      </c>
      <c r="B194" s="1" t="s">
        <v>34</v>
      </c>
      <c r="C194" s="1" t="s">
        <v>79</v>
      </c>
      <c r="D194" s="1" t="s">
        <v>41</v>
      </c>
      <c r="E194" s="1">
        <v>520900</v>
      </c>
      <c r="F194" s="1">
        <v>95.843639228042505</v>
      </c>
      <c r="G194" s="1">
        <v>98</v>
      </c>
      <c r="H194" s="1">
        <v>97.460909807010623</v>
      </c>
    </row>
    <row r="195" spans="1:8" x14ac:dyDescent="0.15">
      <c r="A195" s="1" t="s">
        <v>137</v>
      </c>
      <c r="B195" s="1" t="s">
        <v>48</v>
      </c>
      <c r="C195" s="1" t="s">
        <v>76</v>
      </c>
      <c r="D195" s="1" t="s">
        <v>26</v>
      </c>
      <c r="E195" s="1">
        <v>418300</v>
      </c>
      <c r="F195" s="1">
        <v>71.287024901703703</v>
      </c>
      <c r="H195" s="1">
        <v>71.287024901703703</v>
      </c>
    </row>
    <row r="196" spans="1:8" x14ac:dyDescent="0.15">
      <c r="A196" s="1" t="s">
        <v>138</v>
      </c>
      <c r="B196" s="1" t="s">
        <v>16</v>
      </c>
      <c r="C196" s="1" t="s">
        <v>76</v>
      </c>
      <c r="D196" s="1" t="s">
        <v>26</v>
      </c>
      <c r="E196" s="1">
        <v>487500</v>
      </c>
      <c r="F196" s="1">
        <v>87.064516129032199</v>
      </c>
      <c r="G196" s="1">
        <v>86</v>
      </c>
      <c r="H196" s="1">
        <v>86.26612903225805</v>
      </c>
    </row>
    <row r="197" spans="1:8" x14ac:dyDescent="0.15">
      <c r="A197" s="1" t="s">
        <v>139</v>
      </c>
      <c r="B197" s="1" t="s">
        <v>48</v>
      </c>
      <c r="C197" s="1" t="s">
        <v>76</v>
      </c>
      <c r="D197" s="1" t="s">
        <v>26</v>
      </c>
      <c r="E197" s="1">
        <v>509000</v>
      </c>
      <c r="F197" s="1">
        <v>88.294317217981302</v>
      </c>
      <c r="G197" s="1">
        <v>84</v>
      </c>
      <c r="H197" s="1">
        <v>85.073579304495325</v>
      </c>
    </row>
    <row r="198" spans="1:8" x14ac:dyDescent="0.15">
      <c r="A198" s="1" t="s">
        <v>348</v>
      </c>
      <c r="B198" s="1" t="s">
        <v>9</v>
      </c>
      <c r="C198" s="1" t="s">
        <v>330</v>
      </c>
      <c r="D198" s="1" t="s">
        <v>31</v>
      </c>
      <c r="E198" s="1">
        <v>473500</v>
      </c>
      <c r="F198" s="1">
        <v>80.862745098039198</v>
      </c>
      <c r="H198" s="1">
        <v>80.862745098039198</v>
      </c>
    </row>
    <row r="199" spans="1:8" x14ac:dyDescent="0.15">
      <c r="A199" s="1" t="s">
        <v>140</v>
      </c>
      <c r="B199" s="1" t="s">
        <v>57</v>
      </c>
      <c r="C199" s="1" t="s">
        <v>76</v>
      </c>
      <c r="D199" s="1" t="s">
        <v>26</v>
      </c>
      <c r="E199" s="1">
        <v>557600</v>
      </c>
      <c r="F199" s="1">
        <v>102.833067517278</v>
      </c>
      <c r="G199" s="1">
        <v>106</v>
      </c>
      <c r="H199" s="1">
        <v>105.2082668793195</v>
      </c>
    </row>
    <row r="200" spans="1:8" x14ac:dyDescent="0.15">
      <c r="A200" s="1" t="s">
        <v>141</v>
      </c>
      <c r="B200" s="1" t="s">
        <v>98</v>
      </c>
      <c r="C200" s="1" t="s">
        <v>76</v>
      </c>
      <c r="D200" s="1" t="s">
        <v>26</v>
      </c>
      <c r="E200" s="1">
        <v>520200</v>
      </c>
      <c r="F200" s="1">
        <v>103.05544933078301</v>
      </c>
      <c r="G200" s="1">
        <v>103</v>
      </c>
      <c r="H200" s="1">
        <v>103.01386233269575</v>
      </c>
    </row>
    <row r="201" spans="1:8" x14ac:dyDescent="0.15">
      <c r="A201" s="1" t="s">
        <v>456</v>
      </c>
      <c r="B201" s="1" t="s">
        <v>65</v>
      </c>
      <c r="C201" s="1" t="s">
        <v>400</v>
      </c>
      <c r="D201" s="1" t="s">
        <v>37</v>
      </c>
      <c r="E201" s="1">
        <v>278800</v>
      </c>
      <c r="F201" s="1">
        <v>65.3333333333333</v>
      </c>
      <c r="H201" s="1">
        <v>65.3333333333333</v>
      </c>
    </row>
    <row r="202" spans="1:8" x14ac:dyDescent="0.15">
      <c r="A202" s="1" t="s">
        <v>683</v>
      </c>
      <c r="B202" s="1" t="s">
        <v>28</v>
      </c>
      <c r="C202" s="1" t="s">
        <v>623</v>
      </c>
      <c r="D202" s="1" t="s">
        <v>0</v>
      </c>
      <c r="E202" s="1">
        <v>123900</v>
      </c>
      <c r="F202" s="1">
        <v>44.691078851693497</v>
      </c>
      <c r="H202" s="1">
        <v>44.691078851693497</v>
      </c>
    </row>
    <row r="203" spans="1:8" x14ac:dyDescent="0.15">
      <c r="A203" s="1" t="s">
        <v>684</v>
      </c>
      <c r="B203" s="1" t="s">
        <v>50</v>
      </c>
      <c r="C203" s="1" t="s">
        <v>623</v>
      </c>
      <c r="D203" s="1" t="s">
        <v>0</v>
      </c>
      <c r="E203" s="1">
        <v>123900</v>
      </c>
      <c r="F203" s="1">
        <v>23.826923076922998</v>
      </c>
      <c r="H203" s="1">
        <v>23.826923076922998</v>
      </c>
    </row>
    <row r="204" spans="1:8" x14ac:dyDescent="0.15">
      <c r="A204" s="1" t="s">
        <v>685</v>
      </c>
      <c r="B204" s="1" t="s">
        <v>144</v>
      </c>
      <c r="C204" s="1" t="s">
        <v>623</v>
      </c>
      <c r="D204" s="1" t="s">
        <v>0</v>
      </c>
      <c r="E204" s="1">
        <v>102400</v>
      </c>
      <c r="F204" s="1">
        <v>19.692307692307601</v>
      </c>
      <c r="H204" s="1">
        <v>19.692307692307601</v>
      </c>
    </row>
    <row r="205" spans="1:8" x14ac:dyDescent="0.15">
      <c r="A205" s="1" t="s">
        <v>142</v>
      </c>
      <c r="B205" s="1" t="s">
        <v>48</v>
      </c>
      <c r="C205" s="1" t="s">
        <v>79</v>
      </c>
      <c r="D205" s="1" t="s">
        <v>41</v>
      </c>
      <c r="E205" s="1">
        <v>531300</v>
      </c>
      <c r="F205" s="1">
        <v>88.242647058823493</v>
      </c>
      <c r="G205" s="1">
        <v>102</v>
      </c>
      <c r="H205" s="1">
        <v>98.56066176470587</v>
      </c>
    </row>
    <row r="206" spans="1:8" x14ac:dyDescent="0.15">
      <c r="A206" s="1" t="s">
        <v>143</v>
      </c>
      <c r="B206" s="1" t="s">
        <v>144</v>
      </c>
      <c r="C206" s="1" t="s">
        <v>76</v>
      </c>
      <c r="D206" s="1" t="s">
        <v>26</v>
      </c>
      <c r="E206" s="1">
        <v>482600</v>
      </c>
      <c r="F206" s="1">
        <v>88.030175015087494</v>
      </c>
      <c r="G206" s="1">
        <v>90</v>
      </c>
      <c r="H206" s="1">
        <v>89.50754375377187</v>
      </c>
    </row>
    <row r="207" spans="1:8" x14ac:dyDescent="0.15">
      <c r="A207" s="1" t="s">
        <v>145</v>
      </c>
      <c r="B207" s="1" t="s">
        <v>50</v>
      </c>
      <c r="C207" s="1" t="s">
        <v>76</v>
      </c>
      <c r="D207" s="1" t="s">
        <v>26</v>
      </c>
      <c r="E207" s="1">
        <v>411000</v>
      </c>
      <c r="F207" s="1">
        <v>81.630383341221005</v>
      </c>
      <c r="H207" s="1">
        <v>81.630383341221005</v>
      </c>
    </row>
    <row r="208" spans="1:8" x14ac:dyDescent="0.15">
      <c r="A208" s="1" t="s">
        <v>146</v>
      </c>
      <c r="B208" s="1" t="s">
        <v>60</v>
      </c>
      <c r="C208" s="1" t="s">
        <v>76</v>
      </c>
      <c r="D208" s="1" t="s">
        <v>26</v>
      </c>
      <c r="E208" s="1">
        <v>394100</v>
      </c>
      <c r="F208" s="1">
        <v>74.434903047091396</v>
      </c>
      <c r="G208" s="1">
        <v>103</v>
      </c>
      <c r="H208" s="1">
        <v>95.858725761772845</v>
      </c>
    </row>
    <row r="209" spans="1:8" x14ac:dyDescent="0.15">
      <c r="A209" s="1" t="s">
        <v>686</v>
      </c>
      <c r="B209" s="1" t="s">
        <v>22</v>
      </c>
      <c r="C209" s="1" t="s">
        <v>623</v>
      </c>
      <c r="D209" s="1" t="s">
        <v>0</v>
      </c>
      <c r="E209" s="1">
        <v>389500</v>
      </c>
      <c r="F209" s="1">
        <v>67.124883504193804</v>
      </c>
      <c r="H209" s="1">
        <v>67.124883504193804</v>
      </c>
    </row>
    <row r="210" spans="1:8" x14ac:dyDescent="0.15">
      <c r="A210" s="1" t="s">
        <v>147</v>
      </c>
      <c r="B210" s="1" t="s">
        <v>65</v>
      </c>
      <c r="C210" s="1" t="s">
        <v>79</v>
      </c>
      <c r="D210" s="1" t="s">
        <v>41</v>
      </c>
      <c r="E210" s="1">
        <v>123900</v>
      </c>
      <c r="F210" s="1">
        <v>23.826923076922998</v>
      </c>
      <c r="H210" s="1">
        <v>23.826923076922998</v>
      </c>
    </row>
    <row r="211" spans="1:8" x14ac:dyDescent="0.15">
      <c r="A211" s="1" t="s">
        <v>687</v>
      </c>
      <c r="B211" s="1" t="s">
        <v>12</v>
      </c>
      <c r="C211" s="1" t="s">
        <v>623</v>
      </c>
      <c r="D211" s="1" t="s">
        <v>0</v>
      </c>
      <c r="E211" s="1">
        <v>111400</v>
      </c>
      <c r="F211" s="1">
        <v>21.423076923076898</v>
      </c>
      <c r="H211" s="1">
        <v>21.423076923076898</v>
      </c>
    </row>
    <row r="212" spans="1:8" x14ac:dyDescent="0.15">
      <c r="A212" s="1" t="s">
        <v>148</v>
      </c>
      <c r="B212" s="1" t="s">
        <v>144</v>
      </c>
      <c r="C212" s="1" t="s">
        <v>76</v>
      </c>
      <c r="D212" s="1" t="s">
        <v>26</v>
      </c>
      <c r="E212" s="1">
        <v>563800</v>
      </c>
      <c r="F212" s="1">
        <v>109.106526631657</v>
      </c>
      <c r="G212" s="1">
        <v>111</v>
      </c>
      <c r="H212" s="1">
        <v>110.52663165791425</v>
      </c>
    </row>
    <row r="213" spans="1:8" x14ac:dyDescent="0.15">
      <c r="A213" s="1" t="s">
        <v>457</v>
      </c>
      <c r="B213" s="1" t="s">
        <v>9</v>
      </c>
      <c r="C213" s="1" t="s">
        <v>400</v>
      </c>
      <c r="D213" s="1" t="s">
        <v>37</v>
      </c>
      <c r="E213" s="1">
        <v>165000</v>
      </c>
      <c r="F213" s="1">
        <v>51.054916985951401</v>
      </c>
      <c r="H213" s="1">
        <v>51.054916985951401</v>
      </c>
    </row>
    <row r="214" spans="1:8" x14ac:dyDescent="0.15">
      <c r="A214" s="1" t="s">
        <v>149</v>
      </c>
      <c r="B214" s="1" t="s">
        <v>48</v>
      </c>
      <c r="C214" s="1" t="s">
        <v>76</v>
      </c>
      <c r="D214" s="1" t="s">
        <v>26</v>
      </c>
      <c r="E214" s="1">
        <v>147700</v>
      </c>
      <c r="F214" s="1">
        <v>34</v>
      </c>
      <c r="H214" s="1">
        <v>34</v>
      </c>
    </row>
    <row r="215" spans="1:8" x14ac:dyDescent="0.15">
      <c r="A215" s="1" t="s">
        <v>688</v>
      </c>
      <c r="B215" s="1" t="s">
        <v>144</v>
      </c>
      <c r="C215" s="1" t="s">
        <v>623</v>
      </c>
      <c r="D215" s="1" t="s">
        <v>0</v>
      </c>
      <c r="E215" s="1">
        <v>335500</v>
      </c>
      <c r="F215" s="1">
        <v>57.326939115929903</v>
      </c>
      <c r="H215" s="1">
        <v>57.326939115929903</v>
      </c>
    </row>
    <row r="216" spans="1:8" x14ac:dyDescent="0.15">
      <c r="A216" s="1" t="s">
        <v>458</v>
      </c>
      <c r="B216" s="1" t="s">
        <v>19</v>
      </c>
      <c r="C216" s="1" t="s">
        <v>400</v>
      </c>
      <c r="D216" s="1" t="s">
        <v>37</v>
      </c>
      <c r="E216" s="1">
        <v>123900</v>
      </c>
      <c r="F216" s="1">
        <v>42.414979100702297</v>
      </c>
      <c r="H216" s="1">
        <v>42.414979100702297</v>
      </c>
    </row>
    <row r="217" spans="1:8" x14ac:dyDescent="0.15">
      <c r="A217" s="1" t="s">
        <v>689</v>
      </c>
      <c r="B217" s="1" t="s">
        <v>65</v>
      </c>
      <c r="C217" s="1" t="s">
        <v>623</v>
      </c>
      <c r="D217" s="1" t="s">
        <v>0</v>
      </c>
      <c r="E217" s="1">
        <v>297500</v>
      </c>
      <c r="F217" s="1">
        <v>85.073064340239895</v>
      </c>
      <c r="G217" s="1">
        <v>-1</v>
      </c>
      <c r="H217" s="1">
        <v>0</v>
      </c>
    </row>
    <row r="218" spans="1:8" x14ac:dyDescent="0.15">
      <c r="A218" s="1" t="s">
        <v>150</v>
      </c>
      <c r="B218" s="1" t="s">
        <v>48</v>
      </c>
      <c r="C218" s="1" t="s">
        <v>76</v>
      </c>
      <c r="D218" s="1" t="s">
        <v>26</v>
      </c>
      <c r="E218" s="1">
        <v>487000</v>
      </c>
      <c r="F218" s="1">
        <v>95.327683615819197</v>
      </c>
      <c r="G218" s="1">
        <v>105</v>
      </c>
      <c r="H218" s="1">
        <v>102.5819209039548</v>
      </c>
    </row>
    <row r="219" spans="1:8" x14ac:dyDescent="0.15">
      <c r="A219" s="1" t="s">
        <v>151</v>
      </c>
      <c r="B219" s="1" t="s">
        <v>48</v>
      </c>
      <c r="C219" s="1" t="s">
        <v>76</v>
      </c>
      <c r="D219" s="1" t="s">
        <v>26</v>
      </c>
      <c r="E219" s="1">
        <v>551500</v>
      </c>
      <c r="F219" s="1">
        <v>101.8965003723</v>
      </c>
      <c r="G219" s="1">
        <v>100</v>
      </c>
      <c r="H219" s="1">
        <v>100.474125093075</v>
      </c>
    </row>
    <row r="220" spans="1:8" x14ac:dyDescent="0.15">
      <c r="A220" s="1" t="s">
        <v>690</v>
      </c>
      <c r="B220" s="1" t="s">
        <v>92</v>
      </c>
      <c r="C220" s="1" t="s">
        <v>623</v>
      </c>
      <c r="D220" s="1" t="s">
        <v>0</v>
      </c>
      <c r="E220" s="1">
        <v>339700</v>
      </c>
      <c r="F220" s="1">
        <v>70.224469160768393</v>
      </c>
      <c r="H220" s="1">
        <v>70.224469160768393</v>
      </c>
    </row>
    <row r="221" spans="1:8" x14ac:dyDescent="0.15">
      <c r="A221" s="1" t="s">
        <v>152</v>
      </c>
      <c r="B221" s="1" t="s">
        <v>34</v>
      </c>
      <c r="C221" s="1" t="s">
        <v>76</v>
      </c>
      <c r="D221" s="1" t="s">
        <v>26</v>
      </c>
      <c r="E221" s="1">
        <v>447500</v>
      </c>
      <c r="F221" s="1">
        <v>70.925972396486799</v>
      </c>
      <c r="H221" s="1">
        <v>70.925972396486799</v>
      </c>
    </row>
    <row r="222" spans="1:8" x14ac:dyDescent="0.15">
      <c r="A222" s="1" t="s">
        <v>691</v>
      </c>
      <c r="B222" s="1" t="s">
        <v>92</v>
      </c>
      <c r="C222" s="1" t="s">
        <v>623</v>
      </c>
      <c r="D222" s="1" t="s">
        <v>0</v>
      </c>
      <c r="E222" s="1">
        <v>319500</v>
      </c>
      <c r="F222" s="1">
        <v>58</v>
      </c>
      <c r="H222" s="1">
        <v>58</v>
      </c>
    </row>
    <row r="223" spans="1:8" x14ac:dyDescent="0.15">
      <c r="A223" s="1" t="s">
        <v>692</v>
      </c>
      <c r="B223" s="1" t="s">
        <v>50</v>
      </c>
      <c r="C223" s="1" t="s">
        <v>623</v>
      </c>
      <c r="D223" s="1" t="s">
        <v>0</v>
      </c>
      <c r="E223" s="1">
        <v>318300</v>
      </c>
      <c r="F223" s="1">
        <v>61.266666666666602</v>
      </c>
      <c r="H223" s="1">
        <v>61.266666666666602</v>
      </c>
    </row>
    <row r="224" spans="1:8" x14ac:dyDescent="0.15">
      <c r="A224" s="1" t="s">
        <v>459</v>
      </c>
      <c r="B224" s="1" t="s">
        <v>36</v>
      </c>
      <c r="C224" s="1" t="s">
        <v>400</v>
      </c>
      <c r="D224" s="1" t="s">
        <v>37</v>
      </c>
      <c r="E224" s="1">
        <v>363400</v>
      </c>
      <c r="F224" s="1">
        <v>78.648334002408603</v>
      </c>
      <c r="H224" s="1">
        <v>78.648334002408603</v>
      </c>
    </row>
    <row r="225" spans="1:8" x14ac:dyDescent="0.15">
      <c r="A225" s="1" t="s">
        <v>153</v>
      </c>
      <c r="B225" s="1" t="s">
        <v>30</v>
      </c>
      <c r="C225" s="1" t="s">
        <v>76</v>
      </c>
      <c r="D225" s="1" t="s">
        <v>26</v>
      </c>
      <c r="E225" s="1">
        <v>552200</v>
      </c>
      <c r="F225" s="1">
        <v>94.463194145501504</v>
      </c>
      <c r="G225" s="1">
        <v>100</v>
      </c>
      <c r="H225" s="1">
        <v>98.61579853637538</v>
      </c>
    </row>
    <row r="226" spans="1:8" x14ac:dyDescent="0.15">
      <c r="A226" s="1" t="s">
        <v>693</v>
      </c>
      <c r="B226" s="1" t="s">
        <v>36</v>
      </c>
      <c r="C226" s="1" t="s">
        <v>646</v>
      </c>
      <c r="D226" s="1" t="s">
        <v>58</v>
      </c>
      <c r="E226" s="1" t="s">
        <v>647</v>
      </c>
      <c r="F226" s="1">
        <v>0</v>
      </c>
      <c r="H226" s="1">
        <v>0</v>
      </c>
    </row>
    <row r="227" spans="1:8" x14ac:dyDescent="0.15">
      <c r="A227" s="1" t="s">
        <v>154</v>
      </c>
      <c r="B227" s="1" t="s">
        <v>65</v>
      </c>
      <c r="C227" s="1" t="s">
        <v>76</v>
      </c>
      <c r="D227" s="1" t="s">
        <v>26</v>
      </c>
      <c r="E227" s="1">
        <v>294500</v>
      </c>
      <c r="F227" s="1">
        <v>60</v>
      </c>
      <c r="H227" s="1">
        <v>60</v>
      </c>
    </row>
    <row r="228" spans="1:8" x14ac:dyDescent="0.15">
      <c r="A228" s="1" t="s">
        <v>155</v>
      </c>
      <c r="B228" s="1" t="s">
        <v>60</v>
      </c>
      <c r="C228" s="1" t="s">
        <v>76</v>
      </c>
      <c r="D228" s="1" t="s">
        <v>26</v>
      </c>
      <c r="E228" s="1">
        <v>585500</v>
      </c>
      <c r="F228" s="1">
        <v>94.846123880015497</v>
      </c>
      <c r="G228" s="1">
        <v>105</v>
      </c>
      <c r="H228" s="1">
        <v>102.46153097000388</v>
      </c>
    </row>
    <row r="229" spans="1:8" x14ac:dyDescent="0.15">
      <c r="A229" s="1" t="s">
        <v>460</v>
      </c>
      <c r="B229" s="1" t="s">
        <v>36</v>
      </c>
      <c r="C229" s="1" t="s">
        <v>400</v>
      </c>
      <c r="D229" s="1" t="s">
        <v>37</v>
      </c>
      <c r="E229" s="1">
        <v>269800</v>
      </c>
      <c r="F229" s="1">
        <v>71</v>
      </c>
      <c r="H229" s="1">
        <v>71</v>
      </c>
    </row>
    <row r="230" spans="1:8" x14ac:dyDescent="0.15">
      <c r="A230" s="1" t="s">
        <v>156</v>
      </c>
      <c r="B230" s="1" t="s">
        <v>98</v>
      </c>
      <c r="C230" s="1" t="s">
        <v>76</v>
      </c>
      <c r="D230" s="1" t="s">
        <v>26</v>
      </c>
      <c r="E230" s="1">
        <v>117300</v>
      </c>
      <c r="F230" s="1">
        <v>39.565217391304301</v>
      </c>
      <c r="H230" s="1">
        <v>39.565217391304301</v>
      </c>
    </row>
    <row r="231" spans="1:8" x14ac:dyDescent="0.15">
      <c r="A231" s="1" t="s">
        <v>461</v>
      </c>
      <c r="B231" s="1" t="s">
        <v>98</v>
      </c>
      <c r="C231" s="1" t="s">
        <v>400</v>
      </c>
      <c r="D231" s="1" t="s">
        <v>37</v>
      </c>
      <c r="E231" s="1">
        <v>281800</v>
      </c>
      <c r="F231" s="1">
        <v>49.268817204301001</v>
      </c>
      <c r="H231" s="1">
        <v>49.268817204301001</v>
      </c>
    </row>
    <row r="232" spans="1:8" x14ac:dyDescent="0.15">
      <c r="A232" s="1" t="s">
        <v>462</v>
      </c>
      <c r="B232" s="1" t="s">
        <v>25</v>
      </c>
      <c r="C232" s="1" t="s">
        <v>400</v>
      </c>
      <c r="D232" s="1" t="s">
        <v>37</v>
      </c>
      <c r="E232" s="1">
        <v>295200</v>
      </c>
      <c r="F232" s="1">
        <v>54</v>
      </c>
      <c r="H232" s="1">
        <v>54</v>
      </c>
    </row>
    <row r="233" spans="1:8" x14ac:dyDescent="0.15">
      <c r="A233" s="1" t="s">
        <v>694</v>
      </c>
      <c r="B233" s="1" t="s">
        <v>34</v>
      </c>
      <c r="C233" s="1" t="s">
        <v>623</v>
      </c>
      <c r="D233" s="1" t="s">
        <v>0</v>
      </c>
      <c r="E233" s="1">
        <v>233600</v>
      </c>
      <c r="F233" s="1">
        <v>60.5757575757575</v>
      </c>
      <c r="H233" s="1">
        <v>60.5757575757575</v>
      </c>
    </row>
    <row r="234" spans="1:8" x14ac:dyDescent="0.15">
      <c r="A234" s="1" t="s">
        <v>463</v>
      </c>
      <c r="B234" s="1" t="s">
        <v>92</v>
      </c>
      <c r="C234" s="1" t="s">
        <v>400</v>
      </c>
      <c r="D234" s="1" t="s">
        <v>37</v>
      </c>
      <c r="E234" s="1">
        <v>202300</v>
      </c>
      <c r="F234" s="1">
        <v>41</v>
      </c>
      <c r="H234" s="1">
        <v>41</v>
      </c>
    </row>
    <row r="235" spans="1:8" x14ac:dyDescent="0.15">
      <c r="A235" s="1" t="s">
        <v>464</v>
      </c>
      <c r="B235" s="1" t="s">
        <v>30</v>
      </c>
      <c r="C235" s="1" t="s">
        <v>400</v>
      </c>
      <c r="D235" s="1" t="s">
        <v>37</v>
      </c>
      <c r="E235" s="1">
        <v>117300</v>
      </c>
      <c r="F235" s="1">
        <v>22.557692307692299</v>
      </c>
      <c r="H235" s="1">
        <v>22.557692307692299</v>
      </c>
    </row>
    <row r="236" spans="1:8" x14ac:dyDescent="0.15">
      <c r="A236" s="1" t="s">
        <v>695</v>
      </c>
      <c r="B236" s="1" t="s">
        <v>92</v>
      </c>
      <c r="C236" s="1" t="s">
        <v>623</v>
      </c>
      <c r="D236" s="1" t="s">
        <v>0</v>
      </c>
      <c r="E236" s="1">
        <v>195400</v>
      </c>
      <c r="F236" s="1">
        <v>48.712204007285898</v>
      </c>
      <c r="H236" s="1">
        <v>48.712204007285898</v>
      </c>
    </row>
    <row r="237" spans="1:8" x14ac:dyDescent="0.15">
      <c r="A237" s="1" t="s">
        <v>696</v>
      </c>
      <c r="B237" s="1" t="s">
        <v>57</v>
      </c>
      <c r="C237" s="1" t="s">
        <v>623</v>
      </c>
      <c r="D237" s="1" t="s">
        <v>0</v>
      </c>
      <c r="E237" s="1">
        <v>281700</v>
      </c>
      <c r="F237" s="1">
        <v>50.999999999999901</v>
      </c>
      <c r="H237" s="1">
        <v>50.999999999999901</v>
      </c>
    </row>
    <row r="238" spans="1:8" x14ac:dyDescent="0.15">
      <c r="A238" s="1" t="s">
        <v>697</v>
      </c>
      <c r="B238" s="1" t="s">
        <v>60</v>
      </c>
      <c r="C238" s="1" t="s">
        <v>623</v>
      </c>
      <c r="D238" s="1" t="s">
        <v>0</v>
      </c>
      <c r="E238" s="1">
        <v>123900</v>
      </c>
      <c r="F238" s="1">
        <v>67.341772151898695</v>
      </c>
      <c r="H238" s="1">
        <v>67.341772151898695</v>
      </c>
    </row>
    <row r="239" spans="1:8" x14ac:dyDescent="0.15">
      <c r="A239" s="1" t="s">
        <v>349</v>
      </c>
      <c r="B239" s="1" t="s">
        <v>60</v>
      </c>
      <c r="C239" s="1" t="s">
        <v>330</v>
      </c>
      <c r="D239" s="1" t="s">
        <v>31</v>
      </c>
      <c r="E239" s="1">
        <v>226400</v>
      </c>
      <c r="F239" s="1">
        <v>49.191709844559497</v>
      </c>
      <c r="H239" s="1">
        <v>49.191709844559497</v>
      </c>
    </row>
    <row r="240" spans="1:8" x14ac:dyDescent="0.15">
      <c r="A240" s="1" t="s">
        <v>157</v>
      </c>
      <c r="B240" s="1" t="s">
        <v>144</v>
      </c>
      <c r="C240" s="1" t="s">
        <v>76</v>
      </c>
      <c r="D240" s="1" t="s">
        <v>26</v>
      </c>
      <c r="E240" s="1">
        <v>117300</v>
      </c>
      <c r="F240" s="1">
        <v>22.557692307692299</v>
      </c>
      <c r="H240" s="1">
        <v>22.557692307692299</v>
      </c>
    </row>
    <row r="241" spans="1:8" x14ac:dyDescent="0.15">
      <c r="A241" s="1" t="s">
        <v>158</v>
      </c>
      <c r="B241" s="1" t="s">
        <v>25</v>
      </c>
      <c r="C241" s="1" t="s">
        <v>76</v>
      </c>
      <c r="D241" s="1" t="s">
        <v>26</v>
      </c>
      <c r="E241" s="1">
        <v>580600</v>
      </c>
      <c r="F241" s="1">
        <v>110.72473867595799</v>
      </c>
      <c r="G241" s="1">
        <v>90</v>
      </c>
      <c r="H241" s="1">
        <v>95.181184668989502</v>
      </c>
    </row>
    <row r="242" spans="1:8" x14ac:dyDescent="0.15">
      <c r="A242" s="1" t="s">
        <v>465</v>
      </c>
      <c r="B242" s="1" t="s">
        <v>25</v>
      </c>
      <c r="C242" s="1" t="s">
        <v>400</v>
      </c>
      <c r="D242" s="1" t="s">
        <v>37</v>
      </c>
      <c r="E242" s="1">
        <v>261600</v>
      </c>
      <c r="F242" s="1">
        <v>59.796589524969498</v>
      </c>
      <c r="H242" s="1">
        <v>59.796589524969498</v>
      </c>
    </row>
    <row r="243" spans="1:8" x14ac:dyDescent="0.15">
      <c r="A243" s="1" t="s">
        <v>159</v>
      </c>
      <c r="B243" s="1" t="s">
        <v>12</v>
      </c>
      <c r="C243" s="1" t="s">
        <v>76</v>
      </c>
      <c r="D243" s="1" t="s">
        <v>26</v>
      </c>
      <c r="E243" s="1">
        <v>425200</v>
      </c>
      <c r="F243" s="1">
        <v>70.683257918552002</v>
      </c>
      <c r="H243" s="1">
        <v>70.683257918552002</v>
      </c>
    </row>
    <row r="244" spans="1:8" x14ac:dyDescent="0.15">
      <c r="A244" s="1" t="s">
        <v>160</v>
      </c>
      <c r="B244" s="1" t="s">
        <v>16</v>
      </c>
      <c r="C244" s="1" t="s">
        <v>76</v>
      </c>
      <c r="D244" s="1" t="s">
        <v>26</v>
      </c>
      <c r="E244" s="1">
        <v>270300</v>
      </c>
      <c r="F244" s="1">
        <v>64.675392670156995</v>
      </c>
      <c r="H244" s="1">
        <v>64.675392670156995</v>
      </c>
    </row>
    <row r="245" spans="1:8" x14ac:dyDescent="0.15">
      <c r="A245" s="1" t="s">
        <v>698</v>
      </c>
      <c r="B245" s="1" t="s">
        <v>19</v>
      </c>
      <c r="C245" s="1" t="s">
        <v>623</v>
      </c>
      <c r="D245" s="1" t="s">
        <v>0</v>
      </c>
      <c r="E245" s="1">
        <v>205200</v>
      </c>
      <c r="F245" s="1">
        <v>81.432667245873105</v>
      </c>
      <c r="H245" s="1">
        <v>81.432667245873105</v>
      </c>
    </row>
    <row r="246" spans="1:8" x14ac:dyDescent="0.15">
      <c r="A246" s="1" t="s">
        <v>699</v>
      </c>
      <c r="B246" s="1" t="s">
        <v>34</v>
      </c>
      <c r="C246" s="1" t="s">
        <v>623</v>
      </c>
      <c r="D246" s="1" t="s">
        <v>0</v>
      </c>
      <c r="E246" s="1">
        <v>164300</v>
      </c>
      <c r="F246" s="1">
        <v>43</v>
      </c>
      <c r="H246" s="1">
        <v>43</v>
      </c>
    </row>
    <row r="247" spans="1:8" x14ac:dyDescent="0.15">
      <c r="A247" s="1" t="s">
        <v>55</v>
      </c>
      <c r="B247" s="1" t="s">
        <v>25</v>
      </c>
      <c r="C247" s="1" t="s">
        <v>400</v>
      </c>
      <c r="D247" s="1" t="s">
        <v>37</v>
      </c>
      <c r="E247" s="1">
        <v>123900</v>
      </c>
      <c r="F247" s="1">
        <v>46.091884479304497</v>
      </c>
      <c r="H247" s="1">
        <v>46.091884479304497</v>
      </c>
    </row>
    <row r="248" spans="1:8" x14ac:dyDescent="0.15">
      <c r="A248" s="1" t="s">
        <v>466</v>
      </c>
      <c r="B248" s="1" t="s">
        <v>28</v>
      </c>
      <c r="C248" s="1" t="s">
        <v>409</v>
      </c>
      <c r="D248" s="1" t="s">
        <v>68</v>
      </c>
      <c r="E248" s="1">
        <v>102400</v>
      </c>
      <c r="F248" s="1">
        <v>19.692307692307601</v>
      </c>
      <c r="H248" s="1">
        <v>19.692307692307601</v>
      </c>
    </row>
    <row r="249" spans="1:8" x14ac:dyDescent="0.15">
      <c r="A249" s="1" t="s">
        <v>161</v>
      </c>
      <c r="B249" s="1" t="s">
        <v>60</v>
      </c>
      <c r="C249" s="1" t="s">
        <v>76</v>
      </c>
      <c r="D249" s="1" t="s">
        <v>26</v>
      </c>
      <c r="E249" s="1">
        <v>123900</v>
      </c>
      <c r="F249" s="1">
        <v>23.826923076922998</v>
      </c>
      <c r="H249" s="1">
        <v>23.826923076922998</v>
      </c>
    </row>
    <row r="250" spans="1:8" x14ac:dyDescent="0.15">
      <c r="A250" s="1" t="s">
        <v>700</v>
      </c>
      <c r="B250" s="1" t="s">
        <v>22</v>
      </c>
      <c r="C250" s="1" t="s">
        <v>623</v>
      </c>
      <c r="D250" s="1" t="s">
        <v>0</v>
      </c>
      <c r="E250" s="1">
        <v>349200</v>
      </c>
      <c r="F250" s="1">
        <v>82.943181818181799</v>
      </c>
      <c r="H250" s="1">
        <v>82.943181818181799</v>
      </c>
    </row>
    <row r="251" spans="1:8" x14ac:dyDescent="0.15">
      <c r="A251" s="1" t="s">
        <v>162</v>
      </c>
      <c r="B251" s="1" t="s">
        <v>34</v>
      </c>
      <c r="C251" s="1" t="s">
        <v>76</v>
      </c>
      <c r="D251" s="1" t="s">
        <v>26</v>
      </c>
      <c r="E251" s="1">
        <v>167700</v>
      </c>
      <c r="F251" s="1">
        <v>91.540540540540505</v>
      </c>
      <c r="G251" s="1">
        <v>-1</v>
      </c>
      <c r="H251" s="1">
        <v>0</v>
      </c>
    </row>
    <row r="252" spans="1:8" x14ac:dyDescent="0.15">
      <c r="A252" s="1" t="s">
        <v>701</v>
      </c>
      <c r="B252" s="1" t="s">
        <v>98</v>
      </c>
      <c r="C252" s="1" t="s">
        <v>623</v>
      </c>
      <c r="D252" s="1" t="s">
        <v>0</v>
      </c>
      <c r="E252" s="1">
        <v>480100</v>
      </c>
      <c r="F252" s="1">
        <v>73.209718670076697</v>
      </c>
      <c r="H252" s="1">
        <v>73.209718670076697</v>
      </c>
    </row>
    <row r="253" spans="1:8" x14ac:dyDescent="0.15">
      <c r="A253" s="1" t="s">
        <v>467</v>
      </c>
      <c r="B253" s="1" t="s">
        <v>9</v>
      </c>
      <c r="C253" s="1" t="s">
        <v>400</v>
      </c>
      <c r="D253" s="1" t="s">
        <v>37</v>
      </c>
      <c r="E253" s="1">
        <v>384200</v>
      </c>
      <c r="F253" s="1">
        <v>63.739097169089497</v>
      </c>
      <c r="H253" s="1">
        <v>63.739097169089497</v>
      </c>
    </row>
    <row r="254" spans="1:8" x14ac:dyDescent="0.15">
      <c r="A254" s="1" t="s">
        <v>702</v>
      </c>
      <c r="B254" s="1" t="s">
        <v>19</v>
      </c>
      <c r="C254" s="1" t="s">
        <v>623</v>
      </c>
      <c r="D254" s="1" t="s">
        <v>0</v>
      </c>
      <c r="E254" s="1">
        <v>123900</v>
      </c>
      <c r="F254" s="1">
        <v>70</v>
      </c>
      <c r="H254" s="1">
        <v>70</v>
      </c>
    </row>
    <row r="255" spans="1:8" x14ac:dyDescent="0.15">
      <c r="A255" s="1" t="s">
        <v>703</v>
      </c>
      <c r="B255" s="1" t="s">
        <v>30</v>
      </c>
      <c r="C255" s="1" t="s">
        <v>623</v>
      </c>
      <c r="D255" s="1" t="s">
        <v>0</v>
      </c>
      <c r="E255" s="1">
        <v>146800</v>
      </c>
      <c r="F255" s="1">
        <v>38</v>
      </c>
      <c r="H255" s="1">
        <v>38</v>
      </c>
    </row>
    <row r="256" spans="1:8" x14ac:dyDescent="0.15">
      <c r="A256" s="1" t="s">
        <v>704</v>
      </c>
      <c r="B256" s="1" t="s">
        <v>28</v>
      </c>
      <c r="C256" s="1" t="s">
        <v>623</v>
      </c>
      <c r="D256" s="1" t="s">
        <v>0</v>
      </c>
      <c r="E256" s="1">
        <v>160700</v>
      </c>
      <c r="F256" s="1">
        <v>37</v>
      </c>
      <c r="H256" s="1">
        <v>37</v>
      </c>
    </row>
    <row r="257" spans="1:8" x14ac:dyDescent="0.15">
      <c r="A257" s="1" t="s">
        <v>705</v>
      </c>
      <c r="B257" s="1" t="s">
        <v>16</v>
      </c>
      <c r="C257" s="1" t="s">
        <v>623</v>
      </c>
      <c r="D257" s="1" t="s">
        <v>0</v>
      </c>
      <c r="E257" s="1">
        <v>102400</v>
      </c>
      <c r="F257" s="1">
        <v>19.692307692307601</v>
      </c>
      <c r="H257" s="1">
        <v>19.692307692307601</v>
      </c>
    </row>
    <row r="258" spans="1:8" x14ac:dyDescent="0.15">
      <c r="A258" s="1" t="s">
        <v>163</v>
      </c>
      <c r="B258" s="1" t="s">
        <v>12</v>
      </c>
      <c r="C258" s="1" t="s">
        <v>76</v>
      </c>
      <c r="D258" s="1" t="s">
        <v>26</v>
      </c>
      <c r="E258" s="1">
        <v>410100</v>
      </c>
      <c r="F258" s="1">
        <v>67.689273689273605</v>
      </c>
      <c r="H258" s="1">
        <v>67.689273689273605</v>
      </c>
    </row>
    <row r="259" spans="1:8" x14ac:dyDescent="0.15">
      <c r="A259" s="1" t="s">
        <v>350</v>
      </c>
      <c r="B259" s="1" t="s">
        <v>60</v>
      </c>
      <c r="C259" s="1" t="s">
        <v>330</v>
      </c>
      <c r="D259" s="1" t="s">
        <v>31</v>
      </c>
      <c r="E259" s="1">
        <v>103900</v>
      </c>
      <c r="F259" s="1">
        <v>19.980769230769202</v>
      </c>
      <c r="H259" s="1">
        <v>19.980769230769202</v>
      </c>
    </row>
    <row r="260" spans="1:8" x14ac:dyDescent="0.15">
      <c r="A260" s="1" t="s">
        <v>468</v>
      </c>
      <c r="B260" s="1" t="s">
        <v>30</v>
      </c>
      <c r="C260" s="1" t="s">
        <v>400</v>
      </c>
      <c r="D260" s="1" t="s">
        <v>37</v>
      </c>
      <c r="E260" s="1">
        <v>360800</v>
      </c>
      <c r="F260" s="1">
        <v>64.576271186440593</v>
      </c>
      <c r="H260" s="1">
        <v>64.576271186440593</v>
      </c>
    </row>
    <row r="261" spans="1:8" x14ac:dyDescent="0.15">
      <c r="A261" s="1" t="s">
        <v>164</v>
      </c>
      <c r="B261" s="1" t="s">
        <v>19</v>
      </c>
      <c r="C261" s="1" t="s">
        <v>79</v>
      </c>
      <c r="D261" s="1" t="s">
        <v>41</v>
      </c>
      <c r="E261" s="1">
        <v>350000</v>
      </c>
      <c r="F261" s="1">
        <v>64.660377358490507</v>
      </c>
      <c r="H261" s="1">
        <v>64.660377358490507</v>
      </c>
    </row>
    <row r="262" spans="1:8" x14ac:dyDescent="0.15">
      <c r="A262" s="1" t="s">
        <v>706</v>
      </c>
      <c r="B262" s="1" t="s">
        <v>9</v>
      </c>
      <c r="C262" s="1" t="s">
        <v>623</v>
      </c>
      <c r="D262" s="1" t="s">
        <v>0</v>
      </c>
      <c r="E262" s="1">
        <v>314200</v>
      </c>
      <c r="F262" s="1">
        <v>53.266666666666602</v>
      </c>
      <c r="H262" s="1">
        <v>53.266666666666602</v>
      </c>
    </row>
    <row r="263" spans="1:8" x14ac:dyDescent="0.15">
      <c r="A263" s="1" t="s">
        <v>707</v>
      </c>
      <c r="B263" s="1" t="s">
        <v>12</v>
      </c>
      <c r="C263" s="1" t="s">
        <v>623</v>
      </c>
      <c r="D263" s="1" t="s">
        <v>0</v>
      </c>
      <c r="E263" s="1">
        <v>102400</v>
      </c>
      <c r="F263" s="1">
        <v>19.692307692307601</v>
      </c>
      <c r="H263" s="1">
        <v>19.692307692307601</v>
      </c>
    </row>
    <row r="264" spans="1:8" x14ac:dyDescent="0.15">
      <c r="A264" s="1" t="s">
        <v>708</v>
      </c>
      <c r="B264" s="1" t="s">
        <v>25</v>
      </c>
      <c r="C264" s="1" t="s">
        <v>623</v>
      </c>
      <c r="D264" s="1" t="s">
        <v>0</v>
      </c>
      <c r="E264" s="1">
        <v>262800</v>
      </c>
      <c r="F264" s="1">
        <v>73.926174496644293</v>
      </c>
      <c r="H264" s="1">
        <v>73.926174496644293</v>
      </c>
    </row>
    <row r="265" spans="1:8" x14ac:dyDescent="0.15">
      <c r="A265" s="1" t="s">
        <v>469</v>
      </c>
      <c r="B265" s="1" t="s">
        <v>34</v>
      </c>
      <c r="C265" s="1" t="s">
        <v>400</v>
      </c>
      <c r="D265" s="1" t="s">
        <v>37</v>
      </c>
      <c r="E265" s="1">
        <v>266600</v>
      </c>
      <c r="F265" s="1">
        <v>53.248648648648597</v>
      </c>
      <c r="H265" s="1">
        <v>53.248648648648597</v>
      </c>
    </row>
    <row r="266" spans="1:8" x14ac:dyDescent="0.15">
      <c r="A266" s="1" t="s">
        <v>709</v>
      </c>
      <c r="B266" s="1" t="s">
        <v>92</v>
      </c>
      <c r="C266" s="1" t="s">
        <v>623</v>
      </c>
      <c r="D266" s="1" t="s">
        <v>0</v>
      </c>
      <c r="E266" s="1">
        <v>428900</v>
      </c>
      <c r="F266" s="1">
        <v>66.892200695479403</v>
      </c>
      <c r="H266" s="1">
        <v>66.892200695479403</v>
      </c>
    </row>
    <row r="267" spans="1:8" x14ac:dyDescent="0.15">
      <c r="A267" s="1" t="s">
        <v>710</v>
      </c>
      <c r="B267" s="1" t="s">
        <v>12</v>
      </c>
      <c r="C267" s="1" t="s">
        <v>623</v>
      </c>
      <c r="D267" s="1" t="s">
        <v>0</v>
      </c>
      <c r="E267" s="1">
        <v>419000</v>
      </c>
      <c r="F267" s="1">
        <v>75.124698310539003</v>
      </c>
      <c r="H267" s="1">
        <v>75.124698310539003</v>
      </c>
    </row>
    <row r="268" spans="1:8" x14ac:dyDescent="0.15">
      <c r="A268" s="1" t="s">
        <v>711</v>
      </c>
      <c r="B268" s="1" t="s">
        <v>9</v>
      </c>
      <c r="C268" s="1" t="s">
        <v>623</v>
      </c>
      <c r="D268" s="1" t="s">
        <v>0</v>
      </c>
      <c r="E268" s="1">
        <v>492400</v>
      </c>
      <c r="F268" s="1">
        <v>95.152322924600099</v>
      </c>
      <c r="G268" s="1">
        <v>94</v>
      </c>
      <c r="H268" s="1">
        <v>94.288080731150018</v>
      </c>
    </row>
    <row r="269" spans="1:8" x14ac:dyDescent="0.15">
      <c r="A269" s="1" t="s">
        <v>470</v>
      </c>
      <c r="B269" s="1" t="s">
        <v>34</v>
      </c>
      <c r="C269" s="1" t="s">
        <v>400</v>
      </c>
      <c r="D269" s="1" t="s">
        <v>37</v>
      </c>
      <c r="E269" s="1">
        <v>123900</v>
      </c>
      <c r="F269" s="1">
        <v>23.826923076922998</v>
      </c>
      <c r="H269" s="1">
        <v>23.826923076922998</v>
      </c>
    </row>
    <row r="270" spans="1:8" x14ac:dyDescent="0.15">
      <c r="A270" s="1" t="s">
        <v>712</v>
      </c>
      <c r="B270" s="1" t="s">
        <v>30</v>
      </c>
      <c r="C270" s="1" t="s">
        <v>623</v>
      </c>
      <c r="D270" s="1" t="s">
        <v>0</v>
      </c>
      <c r="E270" s="1">
        <v>159600</v>
      </c>
      <c r="F270" s="1">
        <v>48.964912280701697</v>
      </c>
      <c r="H270" s="1">
        <v>48.964912280701697</v>
      </c>
    </row>
    <row r="271" spans="1:8" x14ac:dyDescent="0.15">
      <c r="A271" s="1" t="s">
        <v>165</v>
      </c>
      <c r="B271" s="1" t="s">
        <v>36</v>
      </c>
      <c r="C271" s="1" t="s">
        <v>76</v>
      </c>
      <c r="D271" s="1" t="s">
        <v>26</v>
      </c>
      <c r="E271" s="1">
        <v>466600</v>
      </c>
      <c r="F271" s="1">
        <v>84.676923076923003</v>
      </c>
      <c r="G271" s="1">
        <v>80</v>
      </c>
      <c r="H271" s="1">
        <v>81.169230769230751</v>
      </c>
    </row>
    <row r="272" spans="1:8" x14ac:dyDescent="0.15">
      <c r="A272" s="1" t="s">
        <v>166</v>
      </c>
      <c r="B272" s="1" t="s">
        <v>98</v>
      </c>
      <c r="C272" s="1" t="s">
        <v>76</v>
      </c>
      <c r="D272" s="1" t="s">
        <v>26</v>
      </c>
      <c r="E272" s="1">
        <v>416800</v>
      </c>
      <c r="F272" s="1">
        <v>66.821192052980095</v>
      </c>
      <c r="H272" s="1">
        <v>66.821192052980095</v>
      </c>
    </row>
    <row r="273" spans="1:8" x14ac:dyDescent="0.15">
      <c r="A273" s="1" t="s">
        <v>713</v>
      </c>
      <c r="B273" s="1" t="s">
        <v>65</v>
      </c>
      <c r="C273" s="1" t="s">
        <v>623</v>
      </c>
      <c r="D273" s="1" t="s">
        <v>0</v>
      </c>
      <c r="E273" s="1">
        <v>293500</v>
      </c>
      <c r="F273" s="1">
        <v>53.999999999999901</v>
      </c>
      <c r="H273" s="1">
        <v>53.999999999999901</v>
      </c>
    </row>
    <row r="274" spans="1:8" x14ac:dyDescent="0.15">
      <c r="A274" s="1" t="s">
        <v>167</v>
      </c>
      <c r="B274" s="1" t="s">
        <v>9</v>
      </c>
      <c r="C274" s="1" t="s">
        <v>79</v>
      </c>
      <c r="D274" s="1" t="s">
        <v>41</v>
      </c>
      <c r="E274" s="1">
        <v>117300</v>
      </c>
      <c r="F274" s="1">
        <v>22.557692307692299</v>
      </c>
      <c r="H274" s="1">
        <v>22.557692307692299</v>
      </c>
    </row>
    <row r="275" spans="1:8" x14ac:dyDescent="0.15">
      <c r="A275" s="1" t="s">
        <v>168</v>
      </c>
      <c r="B275" s="1" t="s">
        <v>48</v>
      </c>
      <c r="C275" s="1" t="s">
        <v>79</v>
      </c>
      <c r="D275" s="1" t="s">
        <v>41</v>
      </c>
      <c r="E275" s="1">
        <v>117300</v>
      </c>
      <c r="F275" s="1">
        <v>22.557692307692299</v>
      </c>
      <c r="H275" s="1">
        <v>22.557692307692299</v>
      </c>
    </row>
    <row r="276" spans="1:8" x14ac:dyDescent="0.15">
      <c r="A276" s="1" t="s">
        <v>714</v>
      </c>
      <c r="B276" s="1" t="s">
        <v>9</v>
      </c>
      <c r="C276" s="1" t="s">
        <v>623</v>
      </c>
      <c r="D276" s="1" t="s">
        <v>0</v>
      </c>
      <c r="E276" s="1">
        <v>173700</v>
      </c>
      <c r="F276" s="1">
        <v>40</v>
      </c>
      <c r="H276" s="1">
        <v>40</v>
      </c>
    </row>
    <row r="277" spans="1:8" x14ac:dyDescent="0.15">
      <c r="A277" s="1" t="s">
        <v>63</v>
      </c>
      <c r="B277" s="1" t="s">
        <v>12</v>
      </c>
      <c r="C277" s="1" t="s">
        <v>79</v>
      </c>
      <c r="D277" s="1" t="s">
        <v>41</v>
      </c>
      <c r="E277" s="1">
        <v>529200</v>
      </c>
      <c r="F277" s="1">
        <v>89.704845814977901</v>
      </c>
      <c r="G277" s="1">
        <v>105</v>
      </c>
      <c r="H277" s="1">
        <v>101.17621145374447</v>
      </c>
    </row>
    <row r="278" spans="1:8" x14ac:dyDescent="0.15">
      <c r="A278" s="1" t="s">
        <v>715</v>
      </c>
      <c r="B278" s="1" t="s">
        <v>57</v>
      </c>
      <c r="C278" s="1" t="s">
        <v>623</v>
      </c>
      <c r="D278" s="1" t="s">
        <v>0</v>
      </c>
      <c r="E278" s="1">
        <v>153300</v>
      </c>
      <c r="F278" s="1">
        <v>36.060606060605998</v>
      </c>
      <c r="H278" s="1">
        <v>36.060606060605998</v>
      </c>
    </row>
    <row r="279" spans="1:8" x14ac:dyDescent="0.15">
      <c r="A279" s="1" t="s">
        <v>169</v>
      </c>
      <c r="B279" s="1" t="s">
        <v>19</v>
      </c>
      <c r="C279" s="1" t="s">
        <v>76</v>
      </c>
      <c r="D279" s="1" t="s">
        <v>26</v>
      </c>
      <c r="E279" s="1">
        <v>451100</v>
      </c>
      <c r="F279" s="1">
        <v>83.380491437081105</v>
      </c>
      <c r="H279" s="1">
        <v>83.380491437081105</v>
      </c>
    </row>
    <row r="280" spans="1:8" x14ac:dyDescent="0.15">
      <c r="A280" s="1" t="s">
        <v>351</v>
      </c>
      <c r="B280" s="1" t="s">
        <v>144</v>
      </c>
      <c r="C280" s="1" t="s">
        <v>330</v>
      </c>
      <c r="D280" s="1" t="s">
        <v>31</v>
      </c>
      <c r="E280" s="1">
        <v>304000</v>
      </c>
      <c r="F280" s="1">
        <v>50.771929824561397</v>
      </c>
      <c r="H280" s="1">
        <v>50.771929824561397</v>
      </c>
    </row>
    <row r="281" spans="1:8" x14ac:dyDescent="0.15">
      <c r="A281" s="1" t="s">
        <v>471</v>
      </c>
      <c r="B281" s="1" t="s">
        <v>16</v>
      </c>
      <c r="C281" s="1" t="s">
        <v>400</v>
      </c>
      <c r="D281" s="1" t="s">
        <v>37</v>
      </c>
      <c r="E281" s="1">
        <v>198300</v>
      </c>
      <c r="F281" s="1">
        <v>43.151092859591898</v>
      </c>
      <c r="H281" s="1">
        <v>43.151092859591898</v>
      </c>
    </row>
    <row r="282" spans="1:8" x14ac:dyDescent="0.15">
      <c r="A282" s="1" t="s">
        <v>64</v>
      </c>
      <c r="B282" s="1" t="s">
        <v>65</v>
      </c>
      <c r="C282" s="1" t="s">
        <v>400</v>
      </c>
      <c r="D282" s="1" t="s">
        <v>37</v>
      </c>
      <c r="E282" s="1">
        <v>437600</v>
      </c>
      <c r="F282" s="1">
        <v>83.135039717563899</v>
      </c>
      <c r="G282" s="1">
        <v>104</v>
      </c>
      <c r="H282" s="1">
        <v>98.783759929390982</v>
      </c>
    </row>
    <row r="283" spans="1:8" x14ac:dyDescent="0.15">
      <c r="A283" s="1" t="s">
        <v>170</v>
      </c>
      <c r="B283" s="1" t="s">
        <v>16</v>
      </c>
      <c r="C283" s="1" t="s">
        <v>76</v>
      </c>
      <c r="D283" s="1" t="s">
        <v>26</v>
      </c>
      <c r="E283" s="1">
        <v>348100</v>
      </c>
      <c r="F283" s="1">
        <v>57.990243902438998</v>
      </c>
      <c r="H283" s="1">
        <v>57.990243902438998</v>
      </c>
    </row>
    <row r="284" spans="1:8" x14ac:dyDescent="0.15">
      <c r="A284" s="1" t="s">
        <v>171</v>
      </c>
      <c r="B284" s="1" t="s">
        <v>9</v>
      </c>
      <c r="C284" s="1" t="s">
        <v>79</v>
      </c>
      <c r="D284" s="1" t="s">
        <v>41</v>
      </c>
      <c r="E284" s="1">
        <v>123900</v>
      </c>
      <c r="F284" s="1">
        <v>23.826923076922998</v>
      </c>
      <c r="H284" s="1">
        <v>23.826923076922998</v>
      </c>
    </row>
    <row r="285" spans="1:8" x14ac:dyDescent="0.15">
      <c r="A285" s="1" t="s">
        <v>172</v>
      </c>
      <c r="B285" s="1" t="s">
        <v>65</v>
      </c>
      <c r="C285" s="1" t="s">
        <v>76</v>
      </c>
      <c r="D285" s="1" t="s">
        <v>26</v>
      </c>
      <c r="E285" s="1">
        <v>117300</v>
      </c>
      <c r="F285" s="1">
        <v>22.557692307692299</v>
      </c>
      <c r="H285" s="1">
        <v>22.557692307692299</v>
      </c>
    </row>
    <row r="286" spans="1:8" x14ac:dyDescent="0.15">
      <c r="A286" s="1" t="s">
        <v>716</v>
      </c>
      <c r="B286" s="1" t="s">
        <v>57</v>
      </c>
      <c r="C286" s="1" t="s">
        <v>623</v>
      </c>
      <c r="D286" s="1" t="s">
        <v>0</v>
      </c>
      <c r="E286" s="1">
        <v>519900</v>
      </c>
      <c r="F286" s="1">
        <v>88.276422764227604</v>
      </c>
      <c r="G286" s="1">
        <v>94</v>
      </c>
      <c r="H286" s="1">
        <v>92.569105691056905</v>
      </c>
    </row>
    <row r="287" spans="1:8" x14ac:dyDescent="0.15">
      <c r="A287" s="1" t="s">
        <v>472</v>
      </c>
      <c r="B287" s="1" t="s">
        <v>60</v>
      </c>
      <c r="C287" s="1" t="s">
        <v>400</v>
      </c>
      <c r="D287" s="1" t="s">
        <v>37</v>
      </c>
      <c r="E287" s="1">
        <v>471700</v>
      </c>
      <c r="F287" s="1">
        <v>78.6153180441367</v>
      </c>
      <c r="G287" s="1">
        <v>85</v>
      </c>
      <c r="H287" s="1">
        <v>83.403829511034175</v>
      </c>
    </row>
    <row r="288" spans="1:8" x14ac:dyDescent="0.15">
      <c r="A288" s="1" t="s">
        <v>173</v>
      </c>
      <c r="B288" s="1" t="s">
        <v>144</v>
      </c>
      <c r="C288" s="1" t="s">
        <v>76</v>
      </c>
      <c r="D288" s="1" t="s">
        <v>26</v>
      </c>
      <c r="E288" s="1">
        <v>364100</v>
      </c>
      <c r="F288" s="1">
        <v>68.380281690140805</v>
      </c>
      <c r="H288" s="1">
        <v>68.380281690140805</v>
      </c>
    </row>
    <row r="289" spans="1:8" x14ac:dyDescent="0.15">
      <c r="A289" s="1" t="s">
        <v>473</v>
      </c>
      <c r="B289" s="1" t="s">
        <v>19</v>
      </c>
      <c r="C289" s="1" t="s">
        <v>400</v>
      </c>
      <c r="D289" s="1" t="s">
        <v>37</v>
      </c>
      <c r="E289" s="1">
        <v>521400</v>
      </c>
      <c r="F289" s="1">
        <v>92.187546886721606</v>
      </c>
      <c r="G289" s="1">
        <v>90</v>
      </c>
      <c r="H289" s="1">
        <v>90.546886721680409</v>
      </c>
    </row>
    <row r="290" spans="1:8" x14ac:dyDescent="0.15">
      <c r="A290" s="1" t="s">
        <v>717</v>
      </c>
      <c r="B290" s="1" t="s">
        <v>25</v>
      </c>
      <c r="C290" s="1" t="s">
        <v>623</v>
      </c>
      <c r="D290" s="1" t="s">
        <v>0</v>
      </c>
      <c r="E290" s="1">
        <v>336100</v>
      </c>
      <c r="F290" s="1">
        <v>61</v>
      </c>
      <c r="H290" s="1">
        <v>61</v>
      </c>
    </row>
    <row r="291" spans="1:8" x14ac:dyDescent="0.15">
      <c r="A291" s="1" t="s">
        <v>474</v>
      </c>
      <c r="B291" s="1" t="s">
        <v>144</v>
      </c>
      <c r="C291" s="1" t="s">
        <v>400</v>
      </c>
      <c r="D291" s="1" t="s">
        <v>37</v>
      </c>
      <c r="E291" s="1">
        <v>392700</v>
      </c>
      <c r="F291" s="1">
        <v>72</v>
      </c>
      <c r="H291" s="1">
        <v>72</v>
      </c>
    </row>
    <row r="292" spans="1:8" x14ac:dyDescent="0.15">
      <c r="A292" s="1" t="s">
        <v>718</v>
      </c>
      <c r="B292" s="1" t="s">
        <v>16</v>
      </c>
      <c r="C292" s="1" t="s">
        <v>623</v>
      </c>
      <c r="D292" s="1" t="s">
        <v>0</v>
      </c>
      <c r="E292" s="1">
        <v>275700</v>
      </c>
      <c r="F292" s="1">
        <v>59.956772334293902</v>
      </c>
      <c r="H292" s="1">
        <v>59.956772334293902</v>
      </c>
    </row>
    <row r="293" spans="1:8" x14ac:dyDescent="0.15">
      <c r="A293" s="1" t="s">
        <v>719</v>
      </c>
      <c r="B293" s="1" t="s">
        <v>16</v>
      </c>
      <c r="C293" s="1" t="s">
        <v>623</v>
      </c>
      <c r="D293" s="1" t="s">
        <v>0</v>
      </c>
      <c r="E293" s="1">
        <v>250300</v>
      </c>
      <c r="F293" s="1">
        <v>54.485049833886997</v>
      </c>
      <c r="H293" s="1">
        <v>54.485049833886997</v>
      </c>
    </row>
    <row r="294" spans="1:8" x14ac:dyDescent="0.15">
      <c r="A294" s="1" t="s">
        <v>475</v>
      </c>
      <c r="B294" s="1" t="s">
        <v>65</v>
      </c>
      <c r="C294" s="1" t="s">
        <v>400</v>
      </c>
      <c r="D294" s="1" t="s">
        <v>37</v>
      </c>
      <c r="E294" s="1">
        <v>343500</v>
      </c>
      <c r="F294" s="1">
        <v>58.986486486486399</v>
      </c>
      <c r="H294" s="1">
        <v>58.986486486486399</v>
      </c>
    </row>
    <row r="295" spans="1:8" x14ac:dyDescent="0.15">
      <c r="A295" s="1" t="s">
        <v>476</v>
      </c>
      <c r="B295" s="1" t="s">
        <v>16</v>
      </c>
      <c r="C295" s="1" t="s">
        <v>400</v>
      </c>
      <c r="D295" s="1" t="s">
        <v>37</v>
      </c>
      <c r="E295" s="1">
        <v>202800</v>
      </c>
      <c r="F295" s="1">
        <v>35.815809101101102</v>
      </c>
      <c r="H295" s="1">
        <v>35.815809101101102</v>
      </c>
    </row>
    <row r="296" spans="1:8" x14ac:dyDescent="0.15">
      <c r="A296" s="1" t="s">
        <v>720</v>
      </c>
      <c r="B296" s="1" t="s">
        <v>57</v>
      </c>
      <c r="C296" s="1" t="s">
        <v>623</v>
      </c>
      <c r="D296" s="1" t="s">
        <v>0</v>
      </c>
      <c r="E296" s="1">
        <v>256500</v>
      </c>
      <c r="F296" s="1">
        <v>52</v>
      </c>
      <c r="H296" s="1">
        <v>52</v>
      </c>
    </row>
    <row r="297" spans="1:8" x14ac:dyDescent="0.15">
      <c r="A297" s="1" t="s">
        <v>721</v>
      </c>
      <c r="B297" s="1" t="s">
        <v>12</v>
      </c>
      <c r="C297" s="1" t="s">
        <v>623</v>
      </c>
      <c r="D297" s="1" t="s">
        <v>0</v>
      </c>
      <c r="E297" s="1">
        <v>123900</v>
      </c>
      <c r="F297" s="1">
        <v>23.826923076922998</v>
      </c>
      <c r="H297" s="1">
        <v>23.826923076922998</v>
      </c>
    </row>
    <row r="298" spans="1:8" x14ac:dyDescent="0.15">
      <c r="A298" s="1" t="s">
        <v>174</v>
      </c>
      <c r="B298" s="1" t="s">
        <v>16</v>
      </c>
      <c r="C298" s="1" t="s">
        <v>79</v>
      </c>
      <c r="D298" s="1" t="s">
        <v>41</v>
      </c>
      <c r="E298" s="1">
        <v>439000</v>
      </c>
      <c r="F298" s="1">
        <v>77.762511373976295</v>
      </c>
      <c r="H298" s="1">
        <v>77.762511373976295</v>
      </c>
    </row>
    <row r="299" spans="1:8" x14ac:dyDescent="0.15">
      <c r="A299" s="1" t="s">
        <v>175</v>
      </c>
      <c r="B299" s="1" t="s">
        <v>65</v>
      </c>
      <c r="C299" s="1" t="s">
        <v>79</v>
      </c>
      <c r="D299" s="1" t="s">
        <v>41</v>
      </c>
      <c r="E299" s="1">
        <v>356100</v>
      </c>
      <c r="F299" s="1">
        <v>79.707317073170699</v>
      </c>
      <c r="H299" s="1">
        <v>79.707317073170699</v>
      </c>
    </row>
    <row r="300" spans="1:8" x14ac:dyDescent="0.15">
      <c r="A300" s="1" t="s">
        <v>722</v>
      </c>
      <c r="B300" s="1" t="s">
        <v>98</v>
      </c>
      <c r="C300" s="1" t="s">
        <v>623</v>
      </c>
      <c r="D300" s="1" t="s">
        <v>0</v>
      </c>
      <c r="E300" s="1">
        <v>123900</v>
      </c>
      <c r="F300" s="1">
        <v>23.826923076922998</v>
      </c>
      <c r="H300" s="1">
        <v>23.826923076922998</v>
      </c>
    </row>
    <row r="301" spans="1:8" x14ac:dyDescent="0.15">
      <c r="A301" s="1" t="s">
        <v>477</v>
      </c>
      <c r="B301" s="1" t="s">
        <v>60</v>
      </c>
      <c r="C301" s="1" t="s">
        <v>400</v>
      </c>
      <c r="D301" s="1" t="s">
        <v>37</v>
      </c>
      <c r="E301" s="1">
        <v>123900</v>
      </c>
      <c r="F301" s="1">
        <v>21</v>
      </c>
      <c r="H301" s="1">
        <v>21</v>
      </c>
    </row>
    <row r="302" spans="1:8" x14ac:dyDescent="0.15">
      <c r="A302" s="1" t="s">
        <v>176</v>
      </c>
      <c r="B302" s="1" t="s">
        <v>60</v>
      </c>
      <c r="C302" s="1" t="s">
        <v>76</v>
      </c>
      <c r="D302" s="1" t="s">
        <v>26</v>
      </c>
      <c r="E302" s="1">
        <v>517400</v>
      </c>
      <c r="F302" s="1">
        <v>84.914988814317596</v>
      </c>
      <c r="G302" s="1">
        <v>84</v>
      </c>
      <c r="H302" s="1">
        <v>84.228747203579402</v>
      </c>
    </row>
    <row r="303" spans="1:8" x14ac:dyDescent="0.15">
      <c r="A303" s="1" t="s">
        <v>478</v>
      </c>
      <c r="B303" s="1" t="s">
        <v>144</v>
      </c>
      <c r="C303" s="1" t="s">
        <v>400</v>
      </c>
      <c r="D303" s="1" t="s">
        <v>37</v>
      </c>
      <c r="E303" s="1">
        <v>504100</v>
      </c>
      <c r="F303" s="1">
        <v>87.541729893778395</v>
      </c>
      <c r="G303" s="1">
        <v>88</v>
      </c>
      <c r="H303" s="1">
        <v>87.885432473444595</v>
      </c>
    </row>
    <row r="304" spans="1:8" x14ac:dyDescent="0.15">
      <c r="A304" s="1" t="s">
        <v>177</v>
      </c>
      <c r="B304" s="1" t="s">
        <v>144</v>
      </c>
      <c r="C304" s="1" t="s">
        <v>76</v>
      </c>
      <c r="D304" s="1" t="s">
        <v>26</v>
      </c>
      <c r="E304" s="1">
        <v>117300</v>
      </c>
      <c r="F304" s="1">
        <v>63.886704931019302</v>
      </c>
      <c r="H304" s="1">
        <v>63.886704931019302</v>
      </c>
    </row>
    <row r="305" spans="1:8" x14ac:dyDescent="0.15">
      <c r="A305" s="1" t="s">
        <v>18</v>
      </c>
      <c r="B305" s="1" t="s">
        <v>19</v>
      </c>
      <c r="C305" s="1" t="s">
        <v>623</v>
      </c>
      <c r="D305" s="1" t="s">
        <v>0</v>
      </c>
      <c r="E305" s="1">
        <v>149800</v>
      </c>
      <c r="F305" s="1">
        <v>46</v>
      </c>
      <c r="H305" s="1">
        <v>46</v>
      </c>
    </row>
    <row r="306" spans="1:8" x14ac:dyDescent="0.15">
      <c r="A306" s="1" t="s">
        <v>479</v>
      </c>
      <c r="B306" s="1" t="s">
        <v>30</v>
      </c>
      <c r="C306" s="1" t="s">
        <v>409</v>
      </c>
      <c r="D306" s="1" t="s">
        <v>68</v>
      </c>
      <c r="E306" s="1">
        <v>254400</v>
      </c>
      <c r="F306" s="1">
        <v>49.490813648293901</v>
      </c>
      <c r="H306" s="1">
        <v>49.490813648293901</v>
      </c>
    </row>
    <row r="307" spans="1:8" x14ac:dyDescent="0.15">
      <c r="A307" s="1" t="s">
        <v>178</v>
      </c>
      <c r="B307" s="1" t="s">
        <v>65</v>
      </c>
      <c r="C307" s="1" t="s">
        <v>76</v>
      </c>
      <c r="D307" s="1" t="s">
        <v>26</v>
      </c>
      <c r="E307" s="1">
        <v>422600</v>
      </c>
      <c r="F307" s="1">
        <v>71.406576980568005</v>
      </c>
      <c r="H307" s="1">
        <v>71.406576980568005</v>
      </c>
    </row>
    <row r="308" spans="1:8" x14ac:dyDescent="0.15">
      <c r="A308" s="1" t="s">
        <v>179</v>
      </c>
      <c r="B308" s="1" t="s">
        <v>65</v>
      </c>
      <c r="C308" s="1" t="s">
        <v>76</v>
      </c>
      <c r="D308" s="1" t="s">
        <v>26</v>
      </c>
      <c r="E308" s="1">
        <v>512600</v>
      </c>
      <c r="F308" s="1">
        <v>86.357142857142804</v>
      </c>
      <c r="G308" s="1">
        <v>96</v>
      </c>
      <c r="H308" s="1">
        <v>93.589285714285694</v>
      </c>
    </row>
    <row r="309" spans="1:8" x14ac:dyDescent="0.15">
      <c r="A309" s="1" t="s">
        <v>180</v>
      </c>
      <c r="B309" s="1" t="s">
        <v>65</v>
      </c>
      <c r="C309" s="1" t="s">
        <v>76</v>
      </c>
      <c r="D309" s="1" t="s">
        <v>26</v>
      </c>
      <c r="E309" s="1">
        <v>513500</v>
      </c>
      <c r="F309" s="1">
        <v>96.710166919575101</v>
      </c>
      <c r="G309" s="1">
        <v>101</v>
      </c>
      <c r="H309" s="1">
        <v>99.927541729893775</v>
      </c>
    </row>
    <row r="310" spans="1:8" x14ac:dyDescent="0.15">
      <c r="A310" s="1" t="s">
        <v>723</v>
      </c>
      <c r="B310" s="1" t="s">
        <v>22</v>
      </c>
      <c r="C310" s="1" t="s">
        <v>623</v>
      </c>
      <c r="D310" s="1" t="s">
        <v>0</v>
      </c>
      <c r="E310" s="1">
        <v>235600</v>
      </c>
      <c r="F310" s="1">
        <v>57.759124087591204</v>
      </c>
      <c r="H310" s="1">
        <v>57.759124087591204</v>
      </c>
    </row>
    <row r="311" spans="1:8" x14ac:dyDescent="0.15">
      <c r="A311" s="1" t="s">
        <v>181</v>
      </c>
      <c r="B311" s="1" t="s">
        <v>28</v>
      </c>
      <c r="C311" s="1" t="s">
        <v>76</v>
      </c>
      <c r="D311" s="1" t="s">
        <v>26</v>
      </c>
      <c r="E311" s="1">
        <v>449500</v>
      </c>
      <c r="F311" s="1">
        <v>92.600660066006597</v>
      </c>
      <c r="G311" s="1">
        <v>95</v>
      </c>
      <c r="H311" s="1">
        <v>94.400165016501646</v>
      </c>
    </row>
    <row r="312" spans="1:8" x14ac:dyDescent="0.15">
      <c r="A312" s="1" t="s">
        <v>480</v>
      </c>
      <c r="B312" s="1" t="s">
        <v>22</v>
      </c>
      <c r="C312" s="1" t="s">
        <v>400</v>
      </c>
      <c r="D312" s="1" t="s">
        <v>37</v>
      </c>
      <c r="E312" s="1">
        <v>361100</v>
      </c>
      <c r="F312" s="1">
        <v>73.589041095890394</v>
      </c>
      <c r="H312" s="1">
        <v>73.589041095890394</v>
      </c>
    </row>
    <row r="313" spans="1:8" x14ac:dyDescent="0.15">
      <c r="A313" s="1" t="s">
        <v>481</v>
      </c>
      <c r="B313" s="1" t="s">
        <v>50</v>
      </c>
      <c r="C313" s="1" t="s">
        <v>400</v>
      </c>
      <c r="D313" s="1" t="s">
        <v>37</v>
      </c>
      <c r="E313" s="1">
        <v>458500</v>
      </c>
      <c r="F313" s="1">
        <v>88.000387446725995</v>
      </c>
      <c r="G313" s="1">
        <v>85</v>
      </c>
      <c r="H313" s="1">
        <v>85.750096861681499</v>
      </c>
    </row>
    <row r="314" spans="1:8" x14ac:dyDescent="0.15">
      <c r="A314" s="1" t="s">
        <v>182</v>
      </c>
      <c r="B314" s="1" t="s">
        <v>9</v>
      </c>
      <c r="C314" s="1" t="s">
        <v>76</v>
      </c>
      <c r="D314" s="1" t="s">
        <v>26</v>
      </c>
      <c r="E314" s="1">
        <v>148800</v>
      </c>
      <c r="F314" s="1">
        <v>77.438281246123495</v>
      </c>
      <c r="H314" s="1">
        <v>77.438281246123495</v>
      </c>
    </row>
    <row r="315" spans="1:8" x14ac:dyDescent="0.15">
      <c r="A315" s="1" t="s">
        <v>183</v>
      </c>
      <c r="B315" s="1" t="s">
        <v>92</v>
      </c>
      <c r="C315" s="1" t="s">
        <v>76</v>
      </c>
      <c r="D315" s="1" t="s">
        <v>26</v>
      </c>
      <c r="E315" s="1">
        <v>689700</v>
      </c>
      <c r="F315" s="1">
        <v>108.921939194741</v>
      </c>
      <c r="G315" s="1">
        <v>114</v>
      </c>
      <c r="H315" s="1">
        <v>112.73048479868525</v>
      </c>
    </row>
    <row r="316" spans="1:8" x14ac:dyDescent="0.15">
      <c r="A316" s="1" t="s">
        <v>724</v>
      </c>
      <c r="B316" s="1" t="s">
        <v>60</v>
      </c>
      <c r="C316" s="1" t="s">
        <v>623</v>
      </c>
      <c r="D316" s="1" t="s">
        <v>0</v>
      </c>
      <c r="E316" s="1">
        <v>241000</v>
      </c>
      <c r="F316" s="1">
        <v>44.207193119624698</v>
      </c>
      <c r="H316" s="1">
        <v>44.207193119624698</v>
      </c>
    </row>
    <row r="317" spans="1:8" x14ac:dyDescent="0.15">
      <c r="A317" s="1" t="s">
        <v>482</v>
      </c>
      <c r="B317" s="1" t="s">
        <v>19</v>
      </c>
      <c r="C317" s="1" t="s">
        <v>400</v>
      </c>
      <c r="D317" s="1" t="s">
        <v>37</v>
      </c>
      <c r="E317" s="1">
        <v>123900</v>
      </c>
      <c r="F317" s="1">
        <v>46.338028169014002</v>
      </c>
      <c r="H317" s="1">
        <v>46.338028169014002</v>
      </c>
    </row>
    <row r="318" spans="1:8" x14ac:dyDescent="0.15">
      <c r="A318" s="1" t="s">
        <v>184</v>
      </c>
      <c r="B318" s="1" t="s">
        <v>12</v>
      </c>
      <c r="C318" s="1" t="s">
        <v>76</v>
      </c>
      <c r="D318" s="1" t="s">
        <v>26</v>
      </c>
      <c r="E318" s="1">
        <v>289700</v>
      </c>
      <c r="F318" s="1">
        <v>61.405940594059402</v>
      </c>
      <c r="H318" s="1">
        <v>61.405940594059402</v>
      </c>
    </row>
    <row r="319" spans="1:8" x14ac:dyDescent="0.15">
      <c r="A319" s="1" t="s">
        <v>725</v>
      </c>
      <c r="B319" s="1" t="s">
        <v>92</v>
      </c>
      <c r="C319" s="1" t="s">
        <v>623</v>
      </c>
      <c r="D319" s="1" t="s">
        <v>0</v>
      </c>
      <c r="E319" s="1">
        <v>400000</v>
      </c>
      <c r="F319" s="1">
        <v>67.338805289557598</v>
      </c>
      <c r="H319" s="1">
        <v>67.338805289557598</v>
      </c>
    </row>
    <row r="320" spans="1:8" x14ac:dyDescent="0.15">
      <c r="A320" s="1" t="s">
        <v>726</v>
      </c>
      <c r="B320" s="1" t="s">
        <v>98</v>
      </c>
      <c r="C320" s="1" t="s">
        <v>623</v>
      </c>
      <c r="D320" s="1" t="s">
        <v>0</v>
      </c>
      <c r="E320" s="1">
        <v>198300</v>
      </c>
      <c r="F320" s="1">
        <v>53.898305084745701</v>
      </c>
      <c r="H320" s="1">
        <v>53.898305084745701</v>
      </c>
    </row>
    <row r="321" spans="1:8" x14ac:dyDescent="0.15">
      <c r="A321" s="1" t="s">
        <v>185</v>
      </c>
      <c r="B321" s="1" t="s">
        <v>16</v>
      </c>
      <c r="C321" s="1" t="s">
        <v>76</v>
      </c>
      <c r="D321" s="1" t="s">
        <v>26</v>
      </c>
      <c r="E321" s="1">
        <v>237400</v>
      </c>
      <c r="F321" s="1">
        <v>54</v>
      </c>
      <c r="H321" s="1">
        <v>54</v>
      </c>
    </row>
    <row r="322" spans="1:8" x14ac:dyDescent="0.15">
      <c r="A322" s="1" t="s">
        <v>483</v>
      </c>
      <c r="B322" s="1" t="s">
        <v>16</v>
      </c>
      <c r="C322" s="1" t="s">
        <v>409</v>
      </c>
      <c r="D322" s="1" t="s">
        <v>68</v>
      </c>
      <c r="E322" s="1">
        <v>238200</v>
      </c>
      <c r="F322" s="1">
        <v>43</v>
      </c>
      <c r="H322" s="1">
        <v>43</v>
      </c>
    </row>
    <row r="323" spans="1:8" x14ac:dyDescent="0.15">
      <c r="A323" s="1" t="s">
        <v>186</v>
      </c>
      <c r="B323" s="1" t="s">
        <v>9</v>
      </c>
      <c r="C323" s="1" t="s">
        <v>76</v>
      </c>
      <c r="D323" s="1" t="s">
        <v>26</v>
      </c>
      <c r="E323" s="1">
        <v>431100</v>
      </c>
      <c r="F323" s="1">
        <v>72.766116941529205</v>
      </c>
      <c r="H323" s="1">
        <v>72.766116941529205</v>
      </c>
    </row>
    <row r="324" spans="1:8" x14ac:dyDescent="0.15">
      <c r="A324" s="1" t="s">
        <v>187</v>
      </c>
      <c r="B324" s="1" t="s">
        <v>25</v>
      </c>
      <c r="C324" s="1" t="s">
        <v>76</v>
      </c>
      <c r="D324" s="1" t="s">
        <v>26</v>
      </c>
      <c r="E324" s="1">
        <v>117300</v>
      </c>
      <c r="F324" s="1">
        <v>22.557692307692299</v>
      </c>
      <c r="H324" s="1">
        <v>22.557692307692299</v>
      </c>
    </row>
    <row r="325" spans="1:8" x14ac:dyDescent="0.15">
      <c r="A325" s="1" t="s">
        <v>484</v>
      </c>
      <c r="B325" s="1" t="s">
        <v>19</v>
      </c>
      <c r="C325" s="1" t="s">
        <v>409</v>
      </c>
      <c r="D325" s="1" t="s">
        <v>68</v>
      </c>
      <c r="E325" s="1">
        <v>117300</v>
      </c>
      <c r="F325" s="1">
        <v>22.557692307692299</v>
      </c>
      <c r="H325" s="1">
        <v>22.557692307692299</v>
      </c>
    </row>
    <row r="326" spans="1:8" x14ac:dyDescent="0.15">
      <c r="A326" s="1" t="s">
        <v>485</v>
      </c>
      <c r="B326" s="1" t="s">
        <v>144</v>
      </c>
      <c r="C326" s="1" t="s">
        <v>400</v>
      </c>
      <c r="D326" s="1" t="s">
        <v>37</v>
      </c>
      <c r="E326" s="1">
        <v>278500</v>
      </c>
      <c r="F326" s="1">
        <v>58.614617940199302</v>
      </c>
      <c r="H326" s="1">
        <v>58.614617940199302</v>
      </c>
    </row>
    <row r="327" spans="1:8" x14ac:dyDescent="0.15">
      <c r="A327" s="1" t="s">
        <v>727</v>
      </c>
      <c r="B327" s="1" t="s">
        <v>30</v>
      </c>
      <c r="C327" s="1" t="s">
        <v>623</v>
      </c>
      <c r="D327" s="1" t="s">
        <v>0</v>
      </c>
      <c r="E327" s="1">
        <v>354400</v>
      </c>
      <c r="F327" s="1">
        <v>65.185185185185105</v>
      </c>
      <c r="H327" s="1">
        <v>65.185185185185105</v>
      </c>
    </row>
    <row r="328" spans="1:8" x14ac:dyDescent="0.15">
      <c r="A328" s="1" t="s">
        <v>486</v>
      </c>
      <c r="B328" s="1" t="s">
        <v>65</v>
      </c>
      <c r="C328" s="1" t="s">
        <v>400</v>
      </c>
      <c r="D328" s="1" t="s">
        <v>37</v>
      </c>
      <c r="E328" s="1">
        <v>429600</v>
      </c>
      <c r="F328" s="1">
        <v>70.141132776230194</v>
      </c>
      <c r="H328" s="1">
        <v>70.141132776230194</v>
      </c>
    </row>
    <row r="329" spans="1:8" x14ac:dyDescent="0.15">
      <c r="A329" s="1" t="s">
        <v>188</v>
      </c>
      <c r="B329" s="1" t="s">
        <v>19</v>
      </c>
      <c r="C329" s="1" t="s">
        <v>76</v>
      </c>
      <c r="D329" s="1" t="s">
        <v>26</v>
      </c>
      <c r="E329" s="1">
        <v>503200</v>
      </c>
      <c r="F329" s="1">
        <v>85.970297029702905</v>
      </c>
      <c r="G329" s="1">
        <v>100</v>
      </c>
      <c r="H329" s="1">
        <v>96.49257425742573</v>
      </c>
    </row>
    <row r="330" spans="1:8" x14ac:dyDescent="0.15">
      <c r="A330" s="1" t="s">
        <v>487</v>
      </c>
      <c r="B330" s="1" t="s">
        <v>57</v>
      </c>
      <c r="C330" s="1" t="s">
        <v>400</v>
      </c>
      <c r="D330" s="1" t="s">
        <v>37</v>
      </c>
      <c r="E330" s="1">
        <v>347400</v>
      </c>
      <c r="F330" s="1">
        <v>64</v>
      </c>
      <c r="H330" s="1">
        <v>64</v>
      </c>
    </row>
    <row r="331" spans="1:8" x14ac:dyDescent="0.15">
      <c r="A331" s="1" t="s">
        <v>488</v>
      </c>
      <c r="B331" s="1" t="s">
        <v>144</v>
      </c>
      <c r="C331" s="1" t="s">
        <v>400</v>
      </c>
      <c r="D331" s="1" t="s">
        <v>37</v>
      </c>
      <c r="E331" s="1">
        <v>106900</v>
      </c>
      <c r="F331" s="1">
        <v>20.557692307692299</v>
      </c>
      <c r="H331" s="1">
        <v>20.557692307692299</v>
      </c>
    </row>
    <row r="332" spans="1:8" x14ac:dyDescent="0.15">
      <c r="A332" s="1" t="s">
        <v>728</v>
      </c>
      <c r="B332" s="1" t="s">
        <v>65</v>
      </c>
      <c r="C332" s="1" t="s">
        <v>623</v>
      </c>
      <c r="D332" s="1" t="s">
        <v>0</v>
      </c>
      <c r="E332" s="1">
        <v>422100</v>
      </c>
      <c r="F332" s="1">
        <v>71.1483087597571</v>
      </c>
      <c r="H332" s="1">
        <v>71.1483087597571</v>
      </c>
    </row>
    <row r="333" spans="1:8" x14ac:dyDescent="0.15">
      <c r="A333" s="1" t="s">
        <v>729</v>
      </c>
      <c r="B333" s="1" t="s">
        <v>36</v>
      </c>
      <c r="C333" s="1" t="s">
        <v>623</v>
      </c>
      <c r="D333" s="1" t="s">
        <v>0</v>
      </c>
      <c r="E333" s="1">
        <v>364900</v>
      </c>
      <c r="F333" s="1">
        <v>61.6430678466076</v>
      </c>
      <c r="H333" s="1">
        <v>61.6430678466076</v>
      </c>
    </row>
    <row r="334" spans="1:8" x14ac:dyDescent="0.15">
      <c r="A334" s="1" t="s">
        <v>730</v>
      </c>
      <c r="B334" s="1" t="s">
        <v>25</v>
      </c>
      <c r="C334" s="1" t="s">
        <v>623</v>
      </c>
      <c r="D334" s="1" t="s">
        <v>0</v>
      </c>
      <c r="E334" s="1">
        <v>320000</v>
      </c>
      <c r="F334" s="1">
        <v>57.066539013882199</v>
      </c>
      <c r="H334" s="1">
        <v>57.066539013882199</v>
      </c>
    </row>
    <row r="335" spans="1:8" x14ac:dyDescent="0.15">
      <c r="A335" s="1" t="s">
        <v>731</v>
      </c>
      <c r="B335" s="1" t="s">
        <v>28</v>
      </c>
      <c r="C335" s="1" t="s">
        <v>623</v>
      </c>
      <c r="D335" s="1" t="s">
        <v>0</v>
      </c>
      <c r="E335" s="1">
        <v>374600</v>
      </c>
      <c r="F335" s="1">
        <v>72.163405605499705</v>
      </c>
      <c r="H335" s="1">
        <v>72.163405605499705</v>
      </c>
    </row>
    <row r="336" spans="1:8" x14ac:dyDescent="0.15">
      <c r="A336" s="1" t="s">
        <v>11</v>
      </c>
      <c r="B336" s="1" t="s">
        <v>12</v>
      </c>
      <c r="C336" s="1" t="s">
        <v>623</v>
      </c>
      <c r="D336" s="1" t="s">
        <v>0</v>
      </c>
      <c r="E336" s="1">
        <v>608200</v>
      </c>
      <c r="F336" s="1">
        <v>91.922843025465596</v>
      </c>
      <c r="G336" s="1">
        <v>108</v>
      </c>
      <c r="H336" s="1">
        <v>103.98071075636639</v>
      </c>
    </row>
    <row r="337" spans="1:8" x14ac:dyDescent="0.15">
      <c r="A337" s="1" t="s">
        <v>189</v>
      </c>
      <c r="B337" s="1" t="s">
        <v>48</v>
      </c>
      <c r="C337" s="1" t="s">
        <v>76</v>
      </c>
      <c r="D337" s="1" t="s">
        <v>26</v>
      </c>
      <c r="E337" s="1">
        <v>217900</v>
      </c>
      <c r="F337" s="1">
        <v>53.292682926829201</v>
      </c>
      <c r="H337" s="1">
        <v>53.292682926829201</v>
      </c>
    </row>
    <row r="338" spans="1:8" x14ac:dyDescent="0.15">
      <c r="A338" s="1" t="s">
        <v>489</v>
      </c>
      <c r="B338" s="1" t="s">
        <v>28</v>
      </c>
      <c r="C338" s="1" t="s">
        <v>400</v>
      </c>
      <c r="D338" s="1" t="s">
        <v>37</v>
      </c>
      <c r="E338" s="1">
        <v>400400</v>
      </c>
      <c r="F338" s="1">
        <v>65.576671035386596</v>
      </c>
      <c r="H338" s="1">
        <v>65.576671035386596</v>
      </c>
    </row>
    <row r="339" spans="1:8" x14ac:dyDescent="0.15">
      <c r="A339" s="1" t="s">
        <v>190</v>
      </c>
      <c r="B339" s="1" t="s">
        <v>22</v>
      </c>
      <c r="C339" s="1" t="s">
        <v>79</v>
      </c>
      <c r="D339" s="1" t="s">
        <v>41</v>
      </c>
      <c r="E339" s="1">
        <v>123900</v>
      </c>
      <c r="F339" s="1">
        <v>23.826923076922998</v>
      </c>
      <c r="H339" s="1">
        <v>23.826923076922998</v>
      </c>
    </row>
    <row r="340" spans="1:8" x14ac:dyDescent="0.15">
      <c r="A340" s="1" t="s">
        <v>732</v>
      </c>
      <c r="B340" s="1" t="s">
        <v>9</v>
      </c>
      <c r="C340" s="1" t="s">
        <v>623</v>
      </c>
      <c r="D340" s="1" t="s">
        <v>0</v>
      </c>
      <c r="E340" s="1">
        <v>123900</v>
      </c>
      <c r="F340" s="1">
        <v>23.826923076922998</v>
      </c>
      <c r="H340" s="1">
        <v>23.826923076922998</v>
      </c>
    </row>
    <row r="341" spans="1:8" x14ac:dyDescent="0.15">
      <c r="A341" s="1" t="s">
        <v>490</v>
      </c>
      <c r="B341" s="1" t="s">
        <v>48</v>
      </c>
      <c r="C341" s="1" t="s">
        <v>400</v>
      </c>
      <c r="D341" s="1" t="s">
        <v>37</v>
      </c>
      <c r="E341" s="1">
        <v>383800</v>
      </c>
      <c r="F341" s="1">
        <v>71.150519031141798</v>
      </c>
      <c r="H341" s="1">
        <v>71.150519031141798</v>
      </c>
    </row>
    <row r="342" spans="1:8" x14ac:dyDescent="0.15">
      <c r="A342" s="1" t="s">
        <v>491</v>
      </c>
      <c r="B342" s="1" t="s">
        <v>25</v>
      </c>
      <c r="C342" s="1" t="s">
        <v>400</v>
      </c>
      <c r="D342" s="1" t="s">
        <v>37</v>
      </c>
      <c r="E342" s="1">
        <v>117300</v>
      </c>
      <c r="F342" s="1">
        <v>22.557692307692299</v>
      </c>
      <c r="H342" s="1">
        <v>22.557692307692299</v>
      </c>
    </row>
    <row r="343" spans="1:8" x14ac:dyDescent="0.15">
      <c r="A343" s="1" t="s">
        <v>492</v>
      </c>
      <c r="B343" s="1" t="s">
        <v>60</v>
      </c>
      <c r="C343" s="1" t="s">
        <v>400</v>
      </c>
      <c r="D343" s="1" t="s">
        <v>37</v>
      </c>
      <c r="E343" s="1">
        <v>304700</v>
      </c>
      <c r="F343" s="1">
        <v>56</v>
      </c>
      <c r="H343" s="1">
        <v>56</v>
      </c>
    </row>
    <row r="344" spans="1:8" x14ac:dyDescent="0.15">
      <c r="A344" s="1" t="s">
        <v>493</v>
      </c>
      <c r="B344" s="1" t="s">
        <v>25</v>
      </c>
      <c r="C344" s="1" t="s">
        <v>400</v>
      </c>
      <c r="D344" s="1" t="s">
        <v>37</v>
      </c>
      <c r="E344" s="1">
        <v>215700</v>
      </c>
      <c r="F344" s="1">
        <v>44</v>
      </c>
      <c r="H344" s="1">
        <v>44</v>
      </c>
    </row>
    <row r="345" spans="1:8" x14ac:dyDescent="0.15">
      <c r="A345" s="1" t="s">
        <v>191</v>
      </c>
      <c r="B345" s="1" t="s">
        <v>57</v>
      </c>
      <c r="C345" s="1" t="s">
        <v>86</v>
      </c>
      <c r="D345" s="1" t="s">
        <v>23</v>
      </c>
      <c r="E345" s="1">
        <v>370900</v>
      </c>
      <c r="F345" s="1">
        <v>60.484374999999901</v>
      </c>
      <c r="H345" s="1">
        <v>60.484374999999901</v>
      </c>
    </row>
    <row r="346" spans="1:8" x14ac:dyDescent="0.15">
      <c r="A346" s="1" t="s">
        <v>192</v>
      </c>
      <c r="B346" s="1" t="s">
        <v>12</v>
      </c>
      <c r="C346" s="1" t="s">
        <v>79</v>
      </c>
      <c r="D346" s="1" t="s">
        <v>41</v>
      </c>
      <c r="E346" s="1">
        <v>123900</v>
      </c>
      <c r="F346" s="1">
        <v>23.826923076922998</v>
      </c>
      <c r="H346" s="1">
        <v>23.826923076922998</v>
      </c>
    </row>
    <row r="347" spans="1:8" x14ac:dyDescent="0.15">
      <c r="A347" s="1" t="s">
        <v>193</v>
      </c>
      <c r="B347" s="1" t="s">
        <v>19</v>
      </c>
      <c r="C347" s="1" t="s">
        <v>76</v>
      </c>
      <c r="D347" s="1" t="s">
        <v>26</v>
      </c>
      <c r="E347" s="1">
        <v>219900</v>
      </c>
      <c r="F347" s="1">
        <v>48.566037735849001</v>
      </c>
      <c r="G347" s="1">
        <v>75</v>
      </c>
      <c r="H347" s="1">
        <v>68.391509433962256</v>
      </c>
    </row>
    <row r="348" spans="1:8" x14ac:dyDescent="0.15">
      <c r="A348" s="1" t="s">
        <v>733</v>
      </c>
      <c r="B348" s="1" t="s">
        <v>19</v>
      </c>
      <c r="C348" s="1" t="s">
        <v>623</v>
      </c>
      <c r="D348" s="1" t="s">
        <v>0</v>
      </c>
      <c r="E348" s="1">
        <v>364600</v>
      </c>
      <c r="F348" s="1">
        <v>65.021739130434696</v>
      </c>
      <c r="H348" s="1">
        <v>65.021739130434696</v>
      </c>
    </row>
    <row r="349" spans="1:8" x14ac:dyDescent="0.15">
      <c r="A349" s="1" t="s">
        <v>194</v>
      </c>
      <c r="B349" s="1" t="s">
        <v>28</v>
      </c>
      <c r="C349" s="1" t="s">
        <v>76</v>
      </c>
      <c r="D349" s="1" t="s">
        <v>26</v>
      </c>
      <c r="E349" s="1">
        <v>453800</v>
      </c>
      <c r="F349" s="1">
        <v>74.676049838486307</v>
      </c>
      <c r="H349" s="1">
        <v>74.676049838486307</v>
      </c>
    </row>
    <row r="350" spans="1:8" x14ac:dyDescent="0.15">
      <c r="A350" s="1" t="s">
        <v>195</v>
      </c>
      <c r="B350" s="1" t="s">
        <v>28</v>
      </c>
      <c r="C350" s="1" t="s">
        <v>86</v>
      </c>
      <c r="D350" s="1" t="s">
        <v>23</v>
      </c>
      <c r="E350" s="1">
        <v>117300</v>
      </c>
      <c r="F350" s="1">
        <v>44.3661971830985</v>
      </c>
      <c r="H350" s="1">
        <v>44.3661971830985</v>
      </c>
    </row>
    <row r="351" spans="1:8" x14ac:dyDescent="0.15">
      <c r="A351" s="1" t="s">
        <v>196</v>
      </c>
      <c r="B351" s="1" t="s">
        <v>98</v>
      </c>
      <c r="C351" s="1" t="s">
        <v>76</v>
      </c>
      <c r="D351" s="1" t="s">
        <v>26</v>
      </c>
      <c r="E351" s="1">
        <v>102400</v>
      </c>
      <c r="F351" s="1">
        <v>19.692307692307601</v>
      </c>
      <c r="H351" s="1">
        <v>19.692307692307601</v>
      </c>
    </row>
    <row r="352" spans="1:8" x14ac:dyDescent="0.15">
      <c r="A352" s="1" t="s">
        <v>494</v>
      </c>
      <c r="B352" s="1" t="s">
        <v>25</v>
      </c>
      <c r="C352" s="1" t="s">
        <v>400</v>
      </c>
      <c r="D352" s="1" t="s">
        <v>37</v>
      </c>
      <c r="E352" s="1">
        <v>291200</v>
      </c>
      <c r="F352" s="1">
        <v>50.056074766355103</v>
      </c>
      <c r="H352" s="1">
        <v>50.056074766355103</v>
      </c>
    </row>
    <row r="353" spans="1:8" x14ac:dyDescent="0.15">
      <c r="A353" s="1" t="s">
        <v>495</v>
      </c>
      <c r="B353" s="1" t="s">
        <v>12</v>
      </c>
      <c r="C353" s="1" t="s">
        <v>400</v>
      </c>
      <c r="D353" s="1" t="s">
        <v>37</v>
      </c>
      <c r="E353" s="1">
        <v>165000</v>
      </c>
      <c r="F353" s="1">
        <v>49.595744680850999</v>
      </c>
      <c r="H353" s="1">
        <v>49.595744680850999</v>
      </c>
    </row>
    <row r="354" spans="1:8" x14ac:dyDescent="0.15">
      <c r="A354" s="1" t="s">
        <v>197</v>
      </c>
      <c r="B354" s="1" t="s">
        <v>12</v>
      </c>
      <c r="C354" s="1" t="s">
        <v>76</v>
      </c>
      <c r="D354" s="1" t="s">
        <v>26</v>
      </c>
      <c r="E354" s="1">
        <v>117300</v>
      </c>
      <c r="F354" s="1">
        <v>43.518854583719502</v>
      </c>
      <c r="H354" s="1">
        <v>43.518854583719502</v>
      </c>
    </row>
    <row r="355" spans="1:8" x14ac:dyDescent="0.15">
      <c r="A355" s="1" t="s">
        <v>734</v>
      </c>
      <c r="B355" s="1" t="s">
        <v>19</v>
      </c>
      <c r="C355" s="1" t="s">
        <v>623</v>
      </c>
      <c r="D355" s="1" t="s">
        <v>0</v>
      </c>
      <c r="E355" s="1">
        <v>570400</v>
      </c>
      <c r="F355" s="1">
        <v>78.979711692471895</v>
      </c>
      <c r="G355" s="1">
        <v>107</v>
      </c>
      <c r="H355" s="1">
        <v>99.99492792311797</v>
      </c>
    </row>
    <row r="356" spans="1:8" x14ac:dyDescent="0.15">
      <c r="A356" s="1" t="s">
        <v>496</v>
      </c>
      <c r="B356" s="1" t="s">
        <v>48</v>
      </c>
      <c r="C356" s="1" t="s">
        <v>400</v>
      </c>
      <c r="D356" s="1" t="s">
        <v>37</v>
      </c>
      <c r="E356" s="1">
        <v>366200</v>
      </c>
      <c r="F356" s="1">
        <v>62.1500399042298</v>
      </c>
      <c r="H356" s="1">
        <v>62.1500399042298</v>
      </c>
    </row>
    <row r="357" spans="1:8" x14ac:dyDescent="0.15">
      <c r="A357" s="1" t="s">
        <v>198</v>
      </c>
      <c r="B357" s="1" t="s">
        <v>19</v>
      </c>
      <c r="C357" s="1" t="s">
        <v>79</v>
      </c>
      <c r="D357" s="1" t="s">
        <v>41</v>
      </c>
      <c r="E357" s="1">
        <v>395700</v>
      </c>
      <c r="F357" s="1">
        <v>72</v>
      </c>
      <c r="H357" s="1">
        <v>72</v>
      </c>
    </row>
    <row r="358" spans="1:8" x14ac:dyDescent="0.15">
      <c r="A358" s="1" t="s">
        <v>497</v>
      </c>
      <c r="B358" s="1" t="s">
        <v>60</v>
      </c>
      <c r="C358" s="1" t="s">
        <v>400</v>
      </c>
      <c r="D358" s="1" t="s">
        <v>37</v>
      </c>
      <c r="E358" s="1">
        <v>440000</v>
      </c>
      <c r="F358" s="1">
        <v>73.134948096885793</v>
      </c>
      <c r="H358" s="1">
        <v>73.134948096885793</v>
      </c>
    </row>
    <row r="359" spans="1:8" x14ac:dyDescent="0.15">
      <c r="A359" s="1" t="s">
        <v>498</v>
      </c>
      <c r="B359" s="1" t="s">
        <v>57</v>
      </c>
      <c r="C359" s="1" t="s">
        <v>400</v>
      </c>
      <c r="D359" s="1" t="s">
        <v>37</v>
      </c>
      <c r="E359" s="1">
        <v>280300</v>
      </c>
      <c r="F359" s="1">
        <v>74.206030150753705</v>
      </c>
      <c r="H359" s="1">
        <v>74.206030150753705</v>
      </c>
    </row>
    <row r="360" spans="1:8" x14ac:dyDescent="0.15">
      <c r="A360" s="1" t="s">
        <v>735</v>
      </c>
      <c r="B360" s="1" t="s">
        <v>50</v>
      </c>
      <c r="C360" s="1" t="s">
        <v>623</v>
      </c>
      <c r="D360" s="1" t="s">
        <v>0</v>
      </c>
      <c r="E360" s="1">
        <v>440200</v>
      </c>
      <c r="F360" s="1">
        <v>80.786642761093603</v>
      </c>
      <c r="G360" s="1">
        <v>80</v>
      </c>
      <c r="H360" s="1">
        <v>80.196660690273404</v>
      </c>
    </row>
    <row r="361" spans="1:8" x14ac:dyDescent="0.15">
      <c r="A361" s="1" t="s">
        <v>199</v>
      </c>
      <c r="B361" s="1" t="s">
        <v>50</v>
      </c>
      <c r="C361" s="1" t="s">
        <v>76</v>
      </c>
      <c r="D361" s="1" t="s">
        <v>26</v>
      </c>
      <c r="E361" s="1">
        <v>513500</v>
      </c>
      <c r="F361" s="1">
        <v>84.1985394796896</v>
      </c>
      <c r="G361" s="1">
        <v>80</v>
      </c>
      <c r="H361" s="1">
        <v>81.0496348699224</v>
      </c>
    </row>
    <row r="362" spans="1:8" x14ac:dyDescent="0.15">
      <c r="A362" s="1" t="s">
        <v>499</v>
      </c>
      <c r="B362" s="1" t="s">
        <v>19</v>
      </c>
      <c r="C362" s="1" t="s">
        <v>409</v>
      </c>
      <c r="D362" s="1" t="s">
        <v>68</v>
      </c>
      <c r="E362" s="1">
        <v>370600</v>
      </c>
      <c r="F362" s="1">
        <v>62.496932515337399</v>
      </c>
      <c r="H362" s="1">
        <v>62.496932515337399</v>
      </c>
    </row>
    <row r="363" spans="1:8" x14ac:dyDescent="0.15">
      <c r="A363" s="1" t="s">
        <v>736</v>
      </c>
      <c r="B363" s="1" t="s">
        <v>12</v>
      </c>
      <c r="C363" s="1" t="s">
        <v>623</v>
      </c>
      <c r="D363" s="1" t="s">
        <v>0</v>
      </c>
      <c r="E363" s="1">
        <v>487100</v>
      </c>
      <c r="F363" s="1">
        <v>89.597809855649501</v>
      </c>
      <c r="G363" s="1">
        <v>85</v>
      </c>
      <c r="H363" s="1">
        <v>86.149452463912382</v>
      </c>
    </row>
    <row r="364" spans="1:8" x14ac:dyDescent="0.15">
      <c r="A364" s="1" t="s">
        <v>200</v>
      </c>
      <c r="B364" s="1" t="s">
        <v>98</v>
      </c>
      <c r="C364" s="1" t="s">
        <v>76</v>
      </c>
      <c r="D364" s="1" t="s">
        <v>26</v>
      </c>
      <c r="E364" s="1">
        <v>434300</v>
      </c>
      <c r="F364" s="1">
        <v>72.400000000000006</v>
      </c>
      <c r="H364" s="1">
        <v>72.400000000000006</v>
      </c>
    </row>
    <row r="365" spans="1:8" x14ac:dyDescent="0.15">
      <c r="A365" s="1" t="s">
        <v>500</v>
      </c>
      <c r="B365" s="1" t="s">
        <v>60</v>
      </c>
      <c r="C365" s="1" t="s">
        <v>400</v>
      </c>
      <c r="D365" s="1" t="s">
        <v>37</v>
      </c>
      <c r="E365" s="1">
        <v>135700</v>
      </c>
      <c r="F365" s="1">
        <v>25</v>
      </c>
      <c r="H365" s="1">
        <v>25</v>
      </c>
    </row>
    <row r="366" spans="1:8" x14ac:dyDescent="0.15">
      <c r="A366" s="1" t="s">
        <v>201</v>
      </c>
      <c r="B366" s="1" t="s">
        <v>60</v>
      </c>
      <c r="C366" s="1" t="s">
        <v>79</v>
      </c>
      <c r="D366" s="1" t="s">
        <v>41</v>
      </c>
      <c r="E366" s="1">
        <v>117300</v>
      </c>
      <c r="F366" s="1">
        <v>45.084745762711798</v>
      </c>
      <c r="H366" s="1">
        <v>45.084745762711798</v>
      </c>
    </row>
    <row r="367" spans="1:8" x14ac:dyDescent="0.15">
      <c r="A367" s="1" t="s">
        <v>501</v>
      </c>
      <c r="B367" s="1" t="s">
        <v>30</v>
      </c>
      <c r="C367" s="1" t="s">
        <v>400</v>
      </c>
      <c r="D367" s="1" t="s">
        <v>37</v>
      </c>
      <c r="E367" s="1">
        <v>249700</v>
      </c>
      <c r="F367" s="1">
        <v>47.067796610169403</v>
      </c>
      <c r="H367" s="1">
        <v>47.067796610169403</v>
      </c>
    </row>
    <row r="368" spans="1:8" x14ac:dyDescent="0.15">
      <c r="A368" s="1" t="s">
        <v>737</v>
      </c>
      <c r="B368" s="1" t="s">
        <v>16</v>
      </c>
      <c r="C368" s="1" t="s">
        <v>623</v>
      </c>
      <c r="D368" s="1" t="s">
        <v>0</v>
      </c>
      <c r="E368" s="1">
        <v>444400</v>
      </c>
      <c r="F368" s="1">
        <v>78.145120934111702</v>
      </c>
      <c r="H368" s="1">
        <v>78.145120934111702</v>
      </c>
    </row>
    <row r="369" spans="1:8" x14ac:dyDescent="0.15">
      <c r="A369" s="1" t="s">
        <v>738</v>
      </c>
      <c r="B369" s="1" t="s">
        <v>22</v>
      </c>
      <c r="C369" s="1" t="s">
        <v>623</v>
      </c>
      <c r="D369" s="1" t="s">
        <v>0</v>
      </c>
      <c r="E369" s="1">
        <v>367200</v>
      </c>
      <c r="F369" s="1">
        <v>75</v>
      </c>
      <c r="H369" s="1">
        <v>75</v>
      </c>
    </row>
    <row r="370" spans="1:8" x14ac:dyDescent="0.15">
      <c r="A370" s="1" t="s">
        <v>502</v>
      </c>
      <c r="B370" s="1" t="s">
        <v>30</v>
      </c>
      <c r="C370" s="1" t="s">
        <v>400</v>
      </c>
      <c r="D370" s="1" t="s">
        <v>37</v>
      </c>
      <c r="E370" s="1">
        <v>190500</v>
      </c>
      <c r="F370" s="1">
        <v>42.8888888888888</v>
      </c>
      <c r="H370" s="1">
        <v>42.8888888888888</v>
      </c>
    </row>
    <row r="371" spans="1:8" x14ac:dyDescent="0.15">
      <c r="A371" s="1" t="s">
        <v>352</v>
      </c>
      <c r="B371" s="1" t="s">
        <v>16</v>
      </c>
      <c r="C371" s="1" t="s">
        <v>330</v>
      </c>
      <c r="D371" s="1" t="s">
        <v>31</v>
      </c>
      <c r="E371" s="1">
        <v>480900</v>
      </c>
      <c r="F371" s="1">
        <v>86.954087346024593</v>
      </c>
      <c r="G371" s="1">
        <v>90</v>
      </c>
      <c r="H371" s="1">
        <v>89.238521836506152</v>
      </c>
    </row>
    <row r="372" spans="1:8" x14ac:dyDescent="0.15">
      <c r="A372" s="1" t="s">
        <v>202</v>
      </c>
      <c r="B372" s="1" t="s">
        <v>98</v>
      </c>
      <c r="C372" s="1" t="s">
        <v>76</v>
      </c>
      <c r="D372" s="1" t="s">
        <v>26</v>
      </c>
      <c r="E372" s="1">
        <v>502000</v>
      </c>
      <c r="F372" s="1">
        <v>85.243673851921201</v>
      </c>
      <c r="G372" s="1">
        <v>90</v>
      </c>
      <c r="H372" s="1">
        <v>88.810918462980297</v>
      </c>
    </row>
    <row r="373" spans="1:8" x14ac:dyDescent="0.15">
      <c r="A373" s="1" t="s">
        <v>503</v>
      </c>
      <c r="B373" s="1" t="s">
        <v>19</v>
      </c>
      <c r="C373" s="1" t="s">
        <v>400</v>
      </c>
      <c r="D373" s="1" t="s">
        <v>37</v>
      </c>
      <c r="E373" s="1">
        <v>454100</v>
      </c>
      <c r="F373" s="1">
        <v>86.8121827411167</v>
      </c>
      <c r="G373" s="1">
        <v>78</v>
      </c>
      <c r="H373" s="1">
        <v>80.203045685279179</v>
      </c>
    </row>
    <row r="374" spans="1:8" x14ac:dyDescent="0.15">
      <c r="A374" s="1" t="s">
        <v>739</v>
      </c>
      <c r="B374" s="1" t="s">
        <v>65</v>
      </c>
      <c r="C374" s="1" t="s">
        <v>623</v>
      </c>
      <c r="D374" s="1" t="s">
        <v>0</v>
      </c>
      <c r="E374" s="1">
        <v>430800</v>
      </c>
      <c r="F374" s="1">
        <v>71.1813917122752</v>
      </c>
      <c r="H374" s="1">
        <v>71.1813917122752</v>
      </c>
    </row>
    <row r="375" spans="1:8" x14ac:dyDescent="0.15">
      <c r="A375" s="1" t="s">
        <v>203</v>
      </c>
      <c r="B375" s="1" t="s">
        <v>34</v>
      </c>
      <c r="C375" s="1" t="s">
        <v>86</v>
      </c>
      <c r="D375" s="1" t="s">
        <v>23</v>
      </c>
      <c r="E375" s="1">
        <v>102400</v>
      </c>
      <c r="F375" s="1">
        <v>19.692307692307601</v>
      </c>
      <c r="H375" s="1">
        <v>19.692307692307601</v>
      </c>
    </row>
    <row r="376" spans="1:8" x14ac:dyDescent="0.15">
      <c r="A376" s="1" t="s">
        <v>504</v>
      </c>
      <c r="B376" s="1" t="s">
        <v>144</v>
      </c>
      <c r="C376" s="1" t="s">
        <v>400</v>
      </c>
      <c r="D376" s="1" t="s">
        <v>37</v>
      </c>
      <c r="E376" s="1">
        <v>317000</v>
      </c>
      <c r="F376" s="1">
        <v>55.625730994152001</v>
      </c>
      <c r="H376" s="1">
        <v>55.625730994152001</v>
      </c>
    </row>
    <row r="377" spans="1:8" x14ac:dyDescent="0.15">
      <c r="A377" s="1" t="s">
        <v>740</v>
      </c>
      <c r="B377" s="1" t="s">
        <v>92</v>
      </c>
      <c r="C377" s="1" t="s">
        <v>623</v>
      </c>
      <c r="D377" s="1" t="s">
        <v>0</v>
      </c>
      <c r="E377" s="1">
        <v>465600</v>
      </c>
      <c r="F377" s="1">
        <v>84.136518771330998</v>
      </c>
      <c r="H377" s="1">
        <v>84.136518771330998</v>
      </c>
    </row>
    <row r="378" spans="1:8" x14ac:dyDescent="0.15">
      <c r="A378" s="1" t="s">
        <v>741</v>
      </c>
      <c r="B378" s="1" t="s">
        <v>50</v>
      </c>
      <c r="C378" s="1" t="s">
        <v>623</v>
      </c>
      <c r="D378" s="1" t="s">
        <v>0</v>
      </c>
      <c r="E378" s="1">
        <v>365700</v>
      </c>
      <c r="F378" s="1">
        <v>79.968253968253904</v>
      </c>
      <c r="H378" s="1">
        <v>79.968253968253904</v>
      </c>
    </row>
    <row r="379" spans="1:8" x14ac:dyDescent="0.15">
      <c r="A379" s="1" t="s">
        <v>204</v>
      </c>
      <c r="B379" s="1" t="s">
        <v>28</v>
      </c>
      <c r="C379" s="1" t="s">
        <v>76</v>
      </c>
      <c r="D379" s="1" t="s">
        <v>26</v>
      </c>
      <c r="E379" s="1">
        <v>301300</v>
      </c>
      <c r="F379" s="1">
        <v>53.163934426229503</v>
      </c>
      <c r="H379" s="1">
        <v>53.163934426229503</v>
      </c>
    </row>
    <row r="380" spans="1:8" x14ac:dyDescent="0.15">
      <c r="A380" s="1" t="s">
        <v>742</v>
      </c>
      <c r="B380" s="1" t="s">
        <v>28</v>
      </c>
      <c r="C380" s="1" t="s">
        <v>623</v>
      </c>
      <c r="D380" s="1" t="s">
        <v>0</v>
      </c>
      <c r="E380" s="1">
        <v>242700</v>
      </c>
      <c r="F380" s="1">
        <v>62.936446173800199</v>
      </c>
      <c r="H380" s="1">
        <v>62.936446173800199</v>
      </c>
    </row>
    <row r="381" spans="1:8" x14ac:dyDescent="0.15">
      <c r="A381" s="1" t="s">
        <v>505</v>
      </c>
      <c r="B381" s="1" t="s">
        <v>48</v>
      </c>
      <c r="C381" s="1" t="s">
        <v>400</v>
      </c>
      <c r="D381" s="1" t="s">
        <v>37</v>
      </c>
      <c r="E381" s="1">
        <v>302200</v>
      </c>
      <c r="F381" s="1">
        <v>57.954904171364099</v>
      </c>
      <c r="H381" s="1">
        <v>57.954904171364099</v>
      </c>
    </row>
    <row r="382" spans="1:8" x14ac:dyDescent="0.15">
      <c r="A382" s="1" t="s">
        <v>743</v>
      </c>
      <c r="B382" s="1" t="s">
        <v>144</v>
      </c>
      <c r="C382" s="1" t="s">
        <v>623</v>
      </c>
      <c r="D382" s="1" t="s">
        <v>0</v>
      </c>
      <c r="E382" s="1">
        <v>465600</v>
      </c>
      <c r="F382" s="1">
        <v>71.771186440677894</v>
      </c>
      <c r="H382" s="1">
        <v>71.771186440677894</v>
      </c>
    </row>
    <row r="383" spans="1:8" x14ac:dyDescent="0.15">
      <c r="A383" s="1" t="s">
        <v>205</v>
      </c>
      <c r="B383" s="1" t="s">
        <v>50</v>
      </c>
      <c r="C383" s="1" t="s">
        <v>76</v>
      </c>
      <c r="D383" s="1" t="s">
        <v>26</v>
      </c>
      <c r="E383" s="1">
        <v>431400</v>
      </c>
      <c r="F383" s="1">
        <v>67.279881217520398</v>
      </c>
      <c r="H383" s="1">
        <v>67.279881217520398</v>
      </c>
    </row>
    <row r="384" spans="1:8" x14ac:dyDescent="0.15">
      <c r="A384" s="1" t="s">
        <v>744</v>
      </c>
      <c r="B384" s="1" t="s">
        <v>25</v>
      </c>
      <c r="C384" s="1" t="s">
        <v>623</v>
      </c>
      <c r="D384" s="1" t="s">
        <v>0</v>
      </c>
      <c r="E384" s="1">
        <v>230700</v>
      </c>
      <c r="F384" s="1">
        <v>48.541577825159898</v>
      </c>
      <c r="H384" s="1">
        <v>48.541577825159898</v>
      </c>
    </row>
    <row r="385" spans="1:8" x14ac:dyDescent="0.15">
      <c r="A385" s="1" t="s">
        <v>506</v>
      </c>
      <c r="B385" s="1" t="s">
        <v>28</v>
      </c>
      <c r="C385" s="1" t="s">
        <v>400</v>
      </c>
      <c r="D385" s="1" t="s">
        <v>37</v>
      </c>
      <c r="E385" s="1">
        <v>375100</v>
      </c>
      <c r="F385" s="1">
        <v>65.847441415590595</v>
      </c>
      <c r="H385" s="1">
        <v>65.847441415590595</v>
      </c>
    </row>
    <row r="386" spans="1:8" x14ac:dyDescent="0.15">
      <c r="A386" s="1" t="s">
        <v>507</v>
      </c>
      <c r="B386" s="1" t="s">
        <v>9</v>
      </c>
      <c r="C386" s="1" t="s">
        <v>400</v>
      </c>
      <c r="D386" s="1" t="s">
        <v>37</v>
      </c>
      <c r="E386" s="1">
        <v>441100</v>
      </c>
      <c r="F386" s="1">
        <v>79.608852755194206</v>
      </c>
      <c r="H386" s="1">
        <v>79.608852755194206</v>
      </c>
    </row>
    <row r="387" spans="1:8" x14ac:dyDescent="0.15">
      <c r="A387" s="1" t="s">
        <v>745</v>
      </c>
      <c r="B387" s="1" t="s">
        <v>9</v>
      </c>
      <c r="C387" s="1" t="s">
        <v>623</v>
      </c>
      <c r="D387" s="1" t="s">
        <v>0</v>
      </c>
      <c r="E387" s="1">
        <v>380400</v>
      </c>
      <c r="F387" s="1">
        <v>67</v>
      </c>
      <c r="H387" s="1">
        <v>67</v>
      </c>
    </row>
    <row r="388" spans="1:8" x14ac:dyDescent="0.15">
      <c r="A388" s="1" t="s">
        <v>746</v>
      </c>
      <c r="B388" s="1" t="s">
        <v>57</v>
      </c>
      <c r="C388" s="1" t="s">
        <v>623</v>
      </c>
      <c r="D388" s="1" t="s">
        <v>0</v>
      </c>
      <c r="E388" s="1">
        <v>497200</v>
      </c>
      <c r="F388" s="1">
        <v>89.047619047618994</v>
      </c>
      <c r="G388" s="1">
        <v>90</v>
      </c>
      <c r="H388" s="1">
        <v>89.761904761904745</v>
      </c>
    </row>
    <row r="389" spans="1:8" x14ac:dyDescent="0.15">
      <c r="A389" s="1" t="s">
        <v>747</v>
      </c>
      <c r="B389" s="1" t="s">
        <v>60</v>
      </c>
      <c r="C389" s="1" t="s">
        <v>623</v>
      </c>
      <c r="D389" s="1" t="s">
        <v>0</v>
      </c>
      <c r="E389" s="1">
        <v>483100</v>
      </c>
      <c r="F389" s="1">
        <v>87.500394011032299</v>
      </c>
      <c r="G389" s="1">
        <v>-1</v>
      </c>
      <c r="H389" s="1">
        <v>0</v>
      </c>
    </row>
    <row r="390" spans="1:8" x14ac:dyDescent="0.15">
      <c r="A390" s="1" t="s">
        <v>508</v>
      </c>
      <c r="B390" s="1" t="s">
        <v>34</v>
      </c>
      <c r="C390" s="1" t="s">
        <v>400</v>
      </c>
      <c r="D390" s="1" t="s">
        <v>37</v>
      </c>
      <c r="E390" s="1">
        <v>498300</v>
      </c>
      <c r="F390" s="1">
        <v>80.840972871842794</v>
      </c>
      <c r="G390" s="1">
        <v>95</v>
      </c>
      <c r="H390" s="1">
        <v>91.460243217960695</v>
      </c>
    </row>
    <row r="391" spans="1:8" x14ac:dyDescent="0.15">
      <c r="A391" s="1" t="s">
        <v>748</v>
      </c>
      <c r="B391" s="1" t="s">
        <v>16</v>
      </c>
      <c r="C391" s="1" t="s">
        <v>623</v>
      </c>
      <c r="D391" s="1" t="s">
        <v>0</v>
      </c>
      <c r="E391" s="1">
        <v>324900</v>
      </c>
      <c r="F391" s="1">
        <v>56.950090198436499</v>
      </c>
      <c r="H391" s="1">
        <v>56.950090198436499</v>
      </c>
    </row>
    <row r="392" spans="1:8" x14ac:dyDescent="0.15">
      <c r="A392" s="1" t="s">
        <v>749</v>
      </c>
      <c r="B392" s="1" t="s">
        <v>16</v>
      </c>
      <c r="C392" s="1" t="s">
        <v>623</v>
      </c>
      <c r="D392" s="1" t="s">
        <v>0</v>
      </c>
      <c r="E392" s="1">
        <v>117300</v>
      </c>
      <c r="F392" s="1">
        <v>22.557692307692299</v>
      </c>
      <c r="H392" s="1">
        <v>22.557692307692299</v>
      </c>
    </row>
    <row r="393" spans="1:8" x14ac:dyDescent="0.15">
      <c r="A393" s="1" t="s">
        <v>750</v>
      </c>
      <c r="B393" s="1" t="s">
        <v>65</v>
      </c>
      <c r="C393" s="1" t="s">
        <v>623</v>
      </c>
      <c r="D393" s="1" t="s">
        <v>0</v>
      </c>
      <c r="E393" s="1">
        <v>472300</v>
      </c>
      <c r="F393" s="1">
        <v>73.469867211440203</v>
      </c>
      <c r="H393" s="1">
        <v>73.469867211440203</v>
      </c>
    </row>
    <row r="394" spans="1:8" x14ac:dyDescent="0.15">
      <c r="A394" s="1" t="s">
        <v>206</v>
      </c>
      <c r="B394" s="1" t="s">
        <v>22</v>
      </c>
      <c r="C394" s="1" t="s">
        <v>76</v>
      </c>
      <c r="D394" s="1" t="s">
        <v>26</v>
      </c>
      <c r="E394" s="1">
        <v>123900</v>
      </c>
      <c r="F394" s="1">
        <v>47</v>
      </c>
      <c r="H394" s="1">
        <v>47</v>
      </c>
    </row>
    <row r="395" spans="1:8" x14ac:dyDescent="0.15">
      <c r="A395" s="1" t="s">
        <v>509</v>
      </c>
      <c r="B395" s="1" t="s">
        <v>48</v>
      </c>
      <c r="C395" s="1" t="s">
        <v>400</v>
      </c>
      <c r="D395" s="1" t="s">
        <v>37</v>
      </c>
      <c r="E395" s="1">
        <v>277800</v>
      </c>
      <c r="F395" s="1">
        <v>71.314339981006597</v>
      </c>
      <c r="H395" s="1">
        <v>71.314339981006597</v>
      </c>
    </row>
    <row r="396" spans="1:8" x14ac:dyDescent="0.15">
      <c r="A396" s="1" t="s">
        <v>510</v>
      </c>
      <c r="B396" s="1" t="s">
        <v>12</v>
      </c>
      <c r="C396" s="1" t="s">
        <v>400</v>
      </c>
      <c r="D396" s="1" t="s">
        <v>37</v>
      </c>
      <c r="E396" s="1">
        <v>123900</v>
      </c>
      <c r="F396" s="1">
        <v>23.826923076922998</v>
      </c>
      <c r="H396" s="1">
        <v>23.826923076922998</v>
      </c>
    </row>
    <row r="397" spans="1:8" x14ac:dyDescent="0.15">
      <c r="A397" s="1" t="s">
        <v>511</v>
      </c>
      <c r="B397" s="1" t="s">
        <v>50</v>
      </c>
      <c r="C397" s="1" t="s">
        <v>409</v>
      </c>
      <c r="D397" s="1" t="s">
        <v>68</v>
      </c>
      <c r="E397" s="1">
        <v>117300</v>
      </c>
      <c r="F397" s="1">
        <v>22.557692307692299</v>
      </c>
      <c r="H397" s="1">
        <v>22.557692307692299</v>
      </c>
    </row>
    <row r="398" spans="1:8" x14ac:dyDescent="0.15">
      <c r="A398" s="1" t="s">
        <v>751</v>
      </c>
      <c r="B398" s="1" t="s">
        <v>22</v>
      </c>
      <c r="C398" s="1" t="s">
        <v>623</v>
      </c>
      <c r="D398" s="1" t="s">
        <v>0</v>
      </c>
      <c r="E398" s="1">
        <v>123900</v>
      </c>
      <c r="F398" s="1">
        <v>23.826923076922998</v>
      </c>
      <c r="H398" s="1">
        <v>23.826923076922998</v>
      </c>
    </row>
    <row r="399" spans="1:8" x14ac:dyDescent="0.15">
      <c r="A399" s="1" t="s">
        <v>752</v>
      </c>
      <c r="B399" s="1" t="s">
        <v>34</v>
      </c>
      <c r="C399" s="1" t="s">
        <v>623</v>
      </c>
      <c r="D399" s="1" t="s">
        <v>0</v>
      </c>
      <c r="E399" s="1">
        <v>388100</v>
      </c>
      <c r="F399" s="1">
        <v>63.274817136886099</v>
      </c>
      <c r="H399" s="1">
        <v>63.274817136886099</v>
      </c>
    </row>
    <row r="400" spans="1:8" x14ac:dyDescent="0.15">
      <c r="A400" s="1" t="s">
        <v>207</v>
      </c>
      <c r="B400" s="1" t="s">
        <v>25</v>
      </c>
      <c r="C400" s="1" t="s">
        <v>76</v>
      </c>
      <c r="D400" s="1" t="s">
        <v>26</v>
      </c>
      <c r="E400" s="1">
        <v>570500</v>
      </c>
      <c r="F400" s="1">
        <v>105.556611243072</v>
      </c>
      <c r="G400" s="1">
        <v>98</v>
      </c>
      <c r="H400" s="1">
        <v>99.889152810767996</v>
      </c>
    </row>
    <row r="401" spans="1:8" x14ac:dyDescent="0.15">
      <c r="A401" s="1" t="s">
        <v>753</v>
      </c>
      <c r="B401" s="1" t="s">
        <v>28</v>
      </c>
      <c r="C401" s="1" t="s">
        <v>623</v>
      </c>
      <c r="D401" s="1" t="s">
        <v>0</v>
      </c>
      <c r="E401" s="1">
        <v>266600</v>
      </c>
      <c r="F401" s="1">
        <v>48.545454545454497</v>
      </c>
      <c r="H401" s="1">
        <v>48.545454545454497</v>
      </c>
    </row>
    <row r="402" spans="1:8" x14ac:dyDescent="0.15">
      <c r="A402" s="1" t="s">
        <v>353</v>
      </c>
      <c r="B402" s="1" t="s">
        <v>19</v>
      </c>
      <c r="C402" s="1" t="s">
        <v>334</v>
      </c>
      <c r="D402" s="1" t="s">
        <v>61</v>
      </c>
      <c r="E402" s="1">
        <v>396800</v>
      </c>
      <c r="F402" s="1">
        <v>70.782178217821695</v>
      </c>
      <c r="H402" s="1">
        <v>70.782178217821695</v>
      </c>
    </row>
    <row r="403" spans="1:8" x14ac:dyDescent="0.15">
      <c r="A403" s="1" t="s">
        <v>354</v>
      </c>
      <c r="B403" s="1" t="s">
        <v>9</v>
      </c>
      <c r="C403" s="1" t="s">
        <v>334</v>
      </c>
      <c r="D403" s="1" t="s">
        <v>61</v>
      </c>
      <c r="E403" s="1">
        <v>421200</v>
      </c>
      <c r="F403" s="1">
        <v>72.878973786949203</v>
      </c>
      <c r="H403" s="1">
        <v>72.878973786949203</v>
      </c>
    </row>
    <row r="404" spans="1:8" x14ac:dyDescent="0.15">
      <c r="A404" s="1" t="s">
        <v>24</v>
      </c>
      <c r="B404" s="1" t="s">
        <v>25</v>
      </c>
      <c r="C404" s="1" t="s">
        <v>623</v>
      </c>
      <c r="D404" s="1" t="s">
        <v>0</v>
      </c>
      <c r="E404" s="1">
        <v>144300</v>
      </c>
      <c r="F404" s="1">
        <v>68.276817194769194</v>
      </c>
      <c r="H404" s="1">
        <v>68.276817194769194</v>
      </c>
    </row>
    <row r="405" spans="1:8" x14ac:dyDescent="0.15">
      <c r="A405" s="1" t="s">
        <v>208</v>
      </c>
      <c r="B405" s="1" t="s">
        <v>25</v>
      </c>
      <c r="C405" s="1" t="s">
        <v>76</v>
      </c>
      <c r="D405" s="1" t="s">
        <v>26</v>
      </c>
      <c r="E405" s="1">
        <v>381500</v>
      </c>
      <c r="F405" s="1">
        <v>68.764705882352899</v>
      </c>
      <c r="H405" s="1">
        <v>68.764705882352899</v>
      </c>
    </row>
    <row r="406" spans="1:8" x14ac:dyDescent="0.15">
      <c r="A406" s="1" t="s">
        <v>209</v>
      </c>
      <c r="B406" s="1" t="s">
        <v>12</v>
      </c>
      <c r="C406" s="1" t="s">
        <v>76</v>
      </c>
      <c r="D406" s="1" t="s">
        <v>26</v>
      </c>
      <c r="E406" s="1">
        <v>260600</v>
      </c>
      <c r="F406" s="1">
        <v>54.9743589743589</v>
      </c>
      <c r="H406" s="1">
        <v>54.9743589743589</v>
      </c>
    </row>
    <row r="407" spans="1:8" x14ac:dyDescent="0.15">
      <c r="A407" s="1" t="s">
        <v>512</v>
      </c>
      <c r="B407" s="1" t="s">
        <v>57</v>
      </c>
      <c r="C407" s="1" t="s">
        <v>400</v>
      </c>
      <c r="D407" s="1" t="s">
        <v>37</v>
      </c>
      <c r="E407" s="1">
        <v>476400</v>
      </c>
      <c r="F407" s="1">
        <v>77.439024390243901</v>
      </c>
      <c r="G407" s="1">
        <v>85</v>
      </c>
      <c r="H407" s="1">
        <v>83.109756097560975</v>
      </c>
    </row>
    <row r="408" spans="1:8" x14ac:dyDescent="0.15">
      <c r="A408" s="1" t="s">
        <v>513</v>
      </c>
      <c r="B408" s="1" t="s">
        <v>36</v>
      </c>
      <c r="C408" s="1" t="s">
        <v>400</v>
      </c>
      <c r="D408" s="1" t="s">
        <v>37</v>
      </c>
      <c r="E408" s="1">
        <v>297200</v>
      </c>
      <c r="F408" s="1">
        <v>54.155555555555502</v>
      </c>
      <c r="H408" s="1">
        <v>54.155555555555502</v>
      </c>
    </row>
    <row r="409" spans="1:8" x14ac:dyDescent="0.15">
      <c r="A409" s="1" t="s">
        <v>514</v>
      </c>
      <c r="B409" s="1" t="s">
        <v>48</v>
      </c>
      <c r="C409" s="1" t="s">
        <v>400</v>
      </c>
      <c r="D409" s="1" t="s">
        <v>37</v>
      </c>
      <c r="E409" s="1">
        <v>123900</v>
      </c>
      <c r="F409" s="1">
        <v>23.826923076922998</v>
      </c>
      <c r="H409" s="1">
        <v>23.826923076922998</v>
      </c>
    </row>
    <row r="410" spans="1:8" x14ac:dyDescent="0.15">
      <c r="A410" s="1" t="s">
        <v>754</v>
      </c>
      <c r="B410" s="1" t="s">
        <v>28</v>
      </c>
      <c r="C410" s="1" t="s">
        <v>623</v>
      </c>
      <c r="D410" s="1" t="s">
        <v>0</v>
      </c>
      <c r="E410" s="1">
        <v>454200</v>
      </c>
      <c r="F410" s="1">
        <v>90.891243502598897</v>
      </c>
      <c r="G410" s="1">
        <v>90</v>
      </c>
      <c r="H410" s="1">
        <v>90.222810875649728</v>
      </c>
    </row>
    <row r="411" spans="1:8" x14ac:dyDescent="0.15">
      <c r="A411" s="1" t="s">
        <v>210</v>
      </c>
      <c r="B411" s="1" t="s">
        <v>16</v>
      </c>
      <c r="C411" s="1" t="s">
        <v>76</v>
      </c>
      <c r="D411" s="1" t="s">
        <v>26</v>
      </c>
      <c r="E411" s="1">
        <v>399200</v>
      </c>
      <c r="F411" s="1">
        <v>68.663291139240499</v>
      </c>
      <c r="H411" s="1">
        <v>68.663291139240499</v>
      </c>
    </row>
    <row r="412" spans="1:8" x14ac:dyDescent="0.15">
      <c r="A412" s="1" t="s">
        <v>755</v>
      </c>
      <c r="B412" s="1" t="s">
        <v>48</v>
      </c>
      <c r="C412" s="1" t="s">
        <v>623</v>
      </c>
      <c r="D412" s="1" t="s">
        <v>0</v>
      </c>
      <c r="E412" s="1">
        <v>233100</v>
      </c>
      <c r="F412" s="1">
        <v>53</v>
      </c>
      <c r="H412" s="1">
        <v>53</v>
      </c>
    </row>
    <row r="413" spans="1:8" x14ac:dyDescent="0.15">
      <c r="A413" s="1" t="s">
        <v>355</v>
      </c>
      <c r="B413" s="1" t="s">
        <v>57</v>
      </c>
      <c r="C413" s="1" t="s">
        <v>334</v>
      </c>
      <c r="D413" s="1" t="s">
        <v>61</v>
      </c>
      <c r="E413" s="1">
        <v>379100</v>
      </c>
      <c r="F413" s="1">
        <v>68.625610417797006</v>
      </c>
      <c r="H413" s="1">
        <v>68.625610417797006</v>
      </c>
    </row>
    <row r="414" spans="1:8" x14ac:dyDescent="0.15">
      <c r="A414" s="1" t="s">
        <v>515</v>
      </c>
      <c r="B414" s="1" t="s">
        <v>36</v>
      </c>
      <c r="C414" s="1" t="s">
        <v>409</v>
      </c>
      <c r="D414" s="1" t="s">
        <v>68</v>
      </c>
      <c r="E414" s="1">
        <v>102400</v>
      </c>
      <c r="F414" s="1">
        <v>19.692307692307601</v>
      </c>
      <c r="H414" s="1">
        <v>19.692307692307601</v>
      </c>
    </row>
    <row r="415" spans="1:8" x14ac:dyDescent="0.15">
      <c r="A415" s="1" t="s">
        <v>356</v>
      </c>
      <c r="B415" s="1" t="s">
        <v>92</v>
      </c>
      <c r="C415" s="1" t="s">
        <v>330</v>
      </c>
      <c r="D415" s="1" t="s">
        <v>31</v>
      </c>
      <c r="E415" s="1">
        <v>102400</v>
      </c>
      <c r="F415" s="1">
        <v>19.692307692307601</v>
      </c>
      <c r="H415" s="1">
        <v>19.692307692307601</v>
      </c>
    </row>
    <row r="416" spans="1:8" x14ac:dyDescent="0.15">
      <c r="A416" s="1" t="s">
        <v>516</v>
      </c>
      <c r="B416" s="1" t="s">
        <v>65</v>
      </c>
      <c r="C416" s="1" t="s">
        <v>400</v>
      </c>
      <c r="D416" s="1" t="s">
        <v>37</v>
      </c>
      <c r="E416" s="1">
        <v>232100</v>
      </c>
      <c r="F416" s="1">
        <v>42.036363636363603</v>
      </c>
      <c r="H416" s="1">
        <v>42.036363636363603</v>
      </c>
    </row>
    <row r="417" spans="1:8" x14ac:dyDescent="0.15">
      <c r="A417" s="1" t="s">
        <v>517</v>
      </c>
      <c r="B417" s="1" t="s">
        <v>65</v>
      </c>
      <c r="C417" s="1" t="s">
        <v>400</v>
      </c>
      <c r="D417" s="1" t="s">
        <v>37</v>
      </c>
      <c r="E417" s="1">
        <v>268500</v>
      </c>
      <c r="F417" s="1">
        <v>63.486140724946601</v>
      </c>
      <c r="H417" s="1">
        <v>63.486140724946601</v>
      </c>
    </row>
    <row r="418" spans="1:8" x14ac:dyDescent="0.15">
      <c r="A418" s="1" t="s">
        <v>518</v>
      </c>
      <c r="B418" s="1" t="s">
        <v>144</v>
      </c>
      <c r="C418" s="1" t="s">
        <v>400</v>
      </c>
      <c r="D418" s="1" t="s">
        <v>37</v>
      </c>
      <c r="E418" s="1">
        <v>458400</v>
      </c>
      <c r="F418" s="1">
        <v>84.148277365896206</v>
      </c>
      <c r="H418" s="1">
        <v>84.148277365896206</v>
      </c>
    </row>
    <row r="419" spans="1:8" x14ac:dyDescent="0.15">
      <c r="A419" s="1" t="s">
        <v>519</v>
      </c>
      <c r="B419" s="1" t="s">
        <v>16</v>
      </c>
      <c r="C419" s="1" t="s">
        <v>400</v>
      </c>
      <c r="D419" s="1" t="s">
        <v>37</v>
      </c>
      <c r="E419" s="1">
        <v>123900</v>
      </c>
      <c r="F419" s="1">
        <v>23.826923076922998</v>
      </c>
      <c r="H419" s="1">
        <v>23.826923076922998</v>
      </c>
    </row>
    <row r="420" spans="1:8" x14ac:dyDescent="0.15">
      <c r="A420" s="1" t="s">
        <v>520</v>
      </c>
      <c r="B420" s="1" t="s">
        <v>57</v>
      </c>
      <c r="C420" s="1" t="s">
        <v>400</v>
      </c>
      <c r="D420" s="1" t="s">
        <v>37</v>
      </c>
      <c r="E420" s="1">
        <v>320800</v>
      </c>
      <c r="F420" s="1">
        <v>57.510638297872298</v>
      </c>
      <c r="H420" s="1">
        <v>57.510638297872298</v>
      </c>
    </row>
    <row r="421" spans="1:8" x14ac:dyDescent="0.15">
      <c r="A421" s="1" t="s">
        <v>211</v>
      </c>
      <c r="B421" s="1" t="s">
        <v>92</v>
      </c>
      <c r="C421" s="1" t="s">
        <v>79</v>
      </c>
      <c r="D421" s="1" t="s">
        <v>41</v>
      </c>
      <c r="E421" s="1">
        <v>516300</v>
      </c>
      <c r="F421" s="1">
        <v>81.823228634039396</v>
      </c>
      <c r="G421" s="1">
        <v>93</v>
      </c>
      <c r="H421" s="1">
        <v>90.205807158509856</v>
      </c>
    </row>
    <row r="422" spans="1:8" x14ac:dyDescent="0.15">
      <c r="A422" s="1" t="s">
        <v>521</v>
      </c>
      <c r="B422" s="1" t="s">
        <v>36</v>
      </c>
      <c r="C422" s="1" t="s">
        <v>400</v>
      </c>
      <c r="D422" s="1" t="s">
        <v>37</v>
      </c>
      <c r="E422" s="1">
        <v>438500</v>
      </c>
      <c r="F422" s="1">
        <v>79.707102952913004</v>
      </c>
      <c r="H422" s="1">
        <v>79.707102952913004</v>
      </c>
    </row>
    <row r="423" spans="1:8" x14ac:dyDescent="0.15">
      <c r="A423" s="1" t="s">
        <v>212</v>
      </c>
      <c r="B423" s="1" t="s">
        <v>12</v>
      </c>
      <c r="C423" s="1" t="s">
        <v>76</v>
      </c>
      <c r="D423" s="1" t="s">
        <v>26</v>
      </c>
      <c r="E423" s="1">
        <v>525600</v>
      </c>
      <c r="F423" s="1">
        <v>103.829770695685</v>
      </c>
      <c r="G423" s="1">
        <v>100</v>
      </c>
      <c r="H423" s="1">
        <v>100.95744267392125</v>
      </c>
    </row>
    <row r="424" spans="1:8" x14ac:dyDescent="0.15">
      <c r="A424" s="1" t="s">
        <v>756</v>
      </c>
      <c r="B424" s="1" t="s">
        <v>60</v>
      </c>
      <c r="C424" s="1" t="s">
        <v>623</v>
      </c>
      <c r="D424" s="1" t="s">
        <v>0</v>
      </c>
      <c r="E424" s="1">
        <v>123900</v>
      </c>
      <c r="F424" s="1">
        <v>23.826923076922998</v>
      </c>
      <c r="H424" s="1">
        <v>23.826923076922998</v>
      </c>
    </row>
    <row r="425" spans="1:8" x14ac:dyDescent="0.15">
      <c r="A425" s="1" t="s">
        <v>522</v>
      </c>
      <c r="B425" s="1" t="s">
        <v>92</v>
      </c>
      <c r="C425" s="1" t="s">
        <v>400</v>
      </c>
      <c r="D425" s="1" t="s">
        <v>37</v>
      </c>
      <c r="E425" s="1">
        <v>284800</v>
      </c>
      <c r="F425" s="1">
        <v>49.046062407132197</v>
      </c>
      <c r="H425" s="1">
        <v>49.046062407132197</v>
      </c>
    </row>
    <row r="426" spans="1:8" x14ac:dyDescent="0.15">
      <c r="A426" s="1" t="s">
        <v>523</v>
      </c>
      <c r="B426" s="1" t="s">
        <v>60</v>
      </c>
      <c r="C426" s="1" t="s">
        <v>400</v>
      </c>
      <c r="D426" s="1" t="s">
        <v>37</v>
      </c>
      <c r="E426" s="1">
        <v>244300</v>
      </c>
      <c r="F426" s="1">
        <v>68.641641641641598</v>
      </c>
      <c r="H426" s="1">
        <v>68.641641641641598</v>
      </c>
    </row>
    <row r="427" spans="1:8" x14ac:dyDescent="0.15">
      <c r="A427" s="1" t="s">
        <v>524</v>
      </c>
      <c r="B427" s="1" t="s">
        <v>57</v>
      </c>
      <c r="C427" s="1" t="s">
        <v>400</v>
      </c>
      <c r="D427" s="1" t="s">
        <v>37</v>
      </c>
      <c r="E427" s="1">
        <v>413800</v>
      </c>
      <c r="F427" s="1">
        <v>72.725085910652894</v>
      </c>
      <c r="H427" s="1">
        <v>72.725085910652894</v>
      </c>
    </row>
    <row r="428" spans="1:8" x14ac:dyDescent="0.15">
      <c r="A428" s="1" t="s">
        <v>525</v>
      </c>
      <c r="B428" s="1" t="s">
        <v>48</v>
      </c>
      <c r="C428" s="1" t="s">
        <v>400</v>
      </c>
      <c r="D428" s="1" t="s">
        <v>37</v>
      </c>
      <c r="E428" s="1">
        <v>167600</v>
      </c>
      <c r="F428" s="1">
        <v>42.148148148148103</v>
      </c>
      <c r="H428" s="1">
        <v>42.148148148148103</v>
      </c>
    </row>
    <row r="429" spans="1:8" x14ac:dyDescent="0.15">
      <c r="A429" s="1" t="s">
        <v>213</v>
      </c>
      <c r="B429" s="1" t="s">
        <v>9</v>
      </c>
      <c r="C429" s="1" t="s">
        <v>76</v>
      </c>
      <c r="D429" s="1" t="s">
        <v>26</v>
      </c>
      <c r="E429" s="1">
        <v>617800</v>
      </c>
      <c r="F429" s="1">
        <v>99.689311986153101</v>
      </c>
      <c r="G429" s="1">
        <v>118</v>
      </c>
      <c r="H429" s="1">
        <v>113.42232799653827</v>
      </c>
    </row>
    <row r="430" spans="1:8" x14ac:dyDescent="0.15">
      <c r="A430" s="1" t="s">
        <v>526</v>
      </c>
      <c r="B430" s="1" t="s">
        <v>60</v>
      </c>
      <c r="C430" s="1" t="s">
        <v>400</v>
      </c>
      <c r="D430" s="1" t="s">
        <v>37</v>
      </c>
      <c r="E430" s="1">
        <v>397800</v>
      </c>
      <c r="F430" s="1">
        <v>42</v>
      </c>
      <c r="H430" s="1">
        <v>42</v>
      </c>
    </row>
    <row r="431" spans="1:8" x14ac:dyDescent="0.15">
      <c r="A431" s="1" t="s">
        <v>214</v>
      </c>
      <c r="B431" s="1" t="s">
        <v>16</v>
      </c>
      <c r="C431" s="1" t="s">
        <v>76</v>
      </c>
      <c r="D431" s="1" t="s">
        <v>26</v>
      </c>
      <c r="E431" s="1">
        <v>258100</v>
      </c>
      <c r="F431" s="1">
        <v>51.772357723577201</v>
      </c>
      <c r="H431" s="1">
        <v>51.772357723577201</v>
      </c>
    </row>
    <row r="432" spans="1:8" x14ac:dyDescent="0.15">
      <c r="A432" s="1" t="s">
        <v>757</v>
      </c>
      <c r="B432" s="1" t="s">
        <v>28</v>
      </c>
      <c r="C432" s="1" t="s">
        <v>623</v>
      </c>
      <c r="D432" s="1" t="s">
        <v>0</v>
      </c>
      <c r="E432" s="1">
        <v>282300</v>
      </c>
      <c r="F432" s="1">
        <v>63.518191841234803</v>
      </c>
      <c r="H432" s="1">
        <v>63.518191841234803</v>
      </c>
    </row>
    <row r="433" spans="1:8" x14ac:dyDescent="0.15">
      <c r="A433" s="1" t="s">
        <v>758</v>
      </c>
      <c r="B433" s="1" t="s">
        <v>98</v>
      </c>
      <c r="C433" s="1" t="s">
        <v>623</v>
      </c>
      <c r="D433" s="1" t="s">
        <v>0</v>
      </c>
      <c r="E433" s="1">
        <v>389700</v>
      </c>
      <c r="F433" s="1">
        <v>59.934617629889097</v>
      </c>
      <c r="H433" s="1">
        <v>59.934617629889097</v>
      </c>
    </row>
    <row r="434" spans="1:8" x14ac:dyDescent="0.15">
      <c r="A434" s="1" t="s">
        <v>759</v>
      </c>
      <c r="B434" s="1" t="s">
        <v>12</v>
      </c>
      <c r="C434" s="1" t="s">
        <v>623</v>
      </c>
      <c r="D434" s="1" t="s">
        <v>0</v>
      </c>
      <c r="E434" s="1">
        <v>117300</v>
      </c>
      <c r="F434" s="1">
        <v>71.051506093527706</v>
      </c>
      <c r="H434" s="1">
        <v>71.051506093527706</v>
      </c>
    </row>
    <row r="435" spans="1:8" x14ac:dyDescent="0.15">
      <c r="A435" s="1" t="s">
        <v>357</v>
      </c>
      <c r="B435" s="1" t="s">
        <v>22</v>
      </c>
      <c r="C435" s="1" t="s">
        <v>334</v>
      </c>
      <c r="D435" s="1" t="s">
        <v>61</v>
      </c>
      <c r="E435" s="1">
        <v>549500</v>
      </c>
      <c r="F435" s="1">
        <v>92.235772357723505</v>
      </c>
      <c r="G435" s="1">
        <v>95</v>
      </c>
      <c r="H435" s="1">
        <v>94.308943089430869</v>
      </c>
    </row>
    <row r="436" spans="1:8" x14ac:dyDescent="0.15">
      <c r="A436" s="1" t="s">
        <v>527</v>
      </c>
      <c r="B436" s="1" t="s">
        <v>50</v>
      </c>
      <c r="C436" s="1" t="s">
        <v>400</v>
      </c>
      <c r="D436" s="1" t="s">
        <v>37</v>
      </c>
      <c r="E436" s="1">
        <v>358300</v>
      </c>
      <c r="F436" s="1">
        <v>59.183520599250897</v>
      </c>
      <c r="H436" s="1">
        <v>59.183520599250897</v>
      </c>
    </row>
    <row r="437" spans="1:8" x14ac:dyDescent="0.15">
      <c r="A437" s="1" t="s">
        <v>215</v>
      </c>
      <c r="B437" s="1" t="s">
        <v>9</v>
      </c>
      <c r="C437" s="1" t="s">
        <v>76</v>
      </c>
      <c r="D437" s="1" t="s">
        <v>26</v>
      </c>
      <c r="E437" s="1">
        <v>162300</v>
      </c>
      <c r="F437" s="1">
        <v>65.265020524437901</v>
      </c>
      <c r="H437" s="1">
        <v>65.265020524437901</v>
      </c>
    </row>
    <row r="438" spans="1:8" x14ac:dyDescent="0.15">
      <c r="A438" s="1" t="s">
        <v>216</v>
      </c>
      <c r="B438" s="1" t="s">
        <v>28</v>
      </c>
      <c r="C438" s="1" t="s">
        <v>76</v>
      </c>
      <c r="D438" s="1" t="s">
        <v>26</v>
      </c>
      <c r="E438" s="1">
        <v>108400</v>
      </c>
      <c r="F438" s="1">
        <v>20.846153846153801</v>
      </c>
      <c r="H438" s="1">
        <v>20.846153846153801</v>
      </c>
    </row>
    <row r="439" spans="1:8" x14ac:dyDescent="0.15">
      <c r="A439" s="1" t="s">
        <v>760</v>
      </c>
      <c r="B439" s="1" t="s">
        <v>28</v>
      </c>
      <c r="C439" s="1" t="s">
        <v>623</v>
      </c>
      <c r="D439" s="1" t="s">
        <v>0</v>
      </c>
      <c r="E439" s="1">
        <v>363700</v>
      </c>
      <c r="F439" s="1">
        <v>74.554561717352399</v>
      </c>
      <c r="H439" s="1">
        <v>74.554561717352399</v>
      </c>
    </row>
    <row r="440" spans="1:8" x14ac:dyDescent="0.15">
      <c r="A440" s="1" t="s">
        <v>761</v>
      </c>
      <c r="B440" s="1" t="s">
        <v>30</v>
      </c>
      <c r="C440" s="1" t="s">
        <v>623</v>
      </c>
      <c r="D440" s="1" t="s">
        <v>0</v>
      </c>
      <c r="E440" s="1">
        <v>570300</v>
      </c>
      <c r="F440" s="1">
        <v>99.735719725818697</v>
      </c>
      <c r="G440" s="1">
        <v>94</v>
      </c>
      <c r="H440" s="1">
        <v>95.433929931454671</v>
      </c>
    </row>
    <row r="441" spans="1:8" x14ac:dyDescent="0.15">
      <c r="A441" s="1" t="s">
        <v>217</v>
      </c>
      <c r="B441" s="1" t="s">
        <v>22</v>
      </c>
      <c r="C441" s="1" t="s">
        <v>76</v>
      </c>
      <c r="D441" s="1" t="s">
        <v>26</v>
      </c>
      <c r="E441" s="1">
        <v>102400</v>
      </c>
      <c r="F441" s="1">
        <v>19.692307692307601</v>
      </c>
      <c r="H441" s="1">
        <v>19.692307692307601</v>
      </c>
    </row>
    <row r="442" spans="1:8" x14ac:dyDescent="0.15">
      <c r="A442" s="1" t="s">
        <v>762</v>
      </c>
      <c r="B442" s="1" t="s">
        <v>19</v>
      </c>
      <c r="C442" s="1" t="s">
        <v>623</v>
      </c>
      <c r="D442" s="1" t="s">
        <v>0</v>
      </c>
      <c r="E442" s="1">
        <v>295900</v>
      </c>
      <c r="F442" s="1">
        <v>59.968534151957002</v>
      </c>
      <c r="H442" s="1">
        <v>59.968534151957002</v>
      </c>
    </row>
    <row r="443" spans="1:8" x14ac:dyDescent="0.15">
      <c r="A443" s="1" t="s">
        <v>218</v>
      </c>
      <c r="B443" s="1" t="s">
        <v>144</v>
      </c>
      <c r="C443" s="1" t="s">
        <v>76</v>
      </c>
      <c r="D443" s="1" t="s">
        <v>26</v>
      </c>
      <c r="E443" s="1">
        <v>316000</v>
      </c>
      <c r="F443" s="1">
        <v>63.588682834046502</v>
      </c>
      <c r="H443" s="1">
        <v>63.588682834046502</v>
      </c>
    </row>
    <row r="444" spans="1:8" x14ac:dyDescent="0.15">
      <c r="A444" s="1" t="s">
        <v>528</v>
      </c>
      <c r="B444" s="1" t="s">
        <v>22</v>
      </c>
      <c r="C444" s="1" t="s">
        <v>400</v>
      </c>
      <c r="D444" s="1" t="s">
        <v>37</v>
      </c>
      <c r="E444" s="1">
        <v>216900</v>
      </c>
      <c r="F444" s="1">
        <v>44</v>
      </c>
      <c r="H444" s="1">
        <v>44</v>
      </c>
    </row>
    <row r="445" spans="1:8" x14ac:dyDescent="0.15">
      <c r="A445" s="1" t="s">
        <v>529</v>
      </c>
      <c r="B445" s="1" t="s">
        <v>144</v>
      </c>
      <c r="C445" s="1" t="s">
        <v>400</v>
      </c>
      <c r="D445" s="1" t="s">
        <v>37</v>
      </c>
      <c r="E445" s="1">
        <v>481800</v>
      </c>
      <c r="F445" s="1">
        <v>80.107061503416801</v>
      </c>
      <c r="H445" s="1">
        <v>80.107061503416801</v>
      </c>
    </row>
    <row r="446" spans="1:8" x14ac:dyDescent="0.15">
      <c r="A446" s="1" t="s">
        <v>219</v>
      </c>
      <c r="B446" s="1" t="s">
        <v>22</v>
      </c>
      <c r="C446" s="1" t="s">
        <v>76</v>
      </c>
      <c r="D446" s="1" t="s">
        <v>26</v>
      </c>
      <c r="E446" s="1">
        <v>270300</v>
      </c>
      <c r="F446" s="1">
        <v>60.689243027888402</v>
      </c>
      <c r="H446" s="1">
        <v>60.689243027888402</v>
      </c>
    </row>
    <row r="447" spans="1:8" x14ac:dyDescent="0.15">
      <c r="A447" s="1" t="s">
        <v>530</v>
      </c>
      <c r="B447" s="1" t="s">
        <v>50</v>
      </c>
      <c r="C447" s="1" t="s">
        <v>400</v>
      </c>
      <c r="D447" s="1" t="s">
        <v>37</v>
      </c>
      <c r="E447" s="1">
        <v>274100</v>
      </c>
      <c r="F447" s="1">
        <v>54.0804387568555</v>
      </c>
      <c r="H447" s="1">
        <v>54.0804387568555</v>
      </c>
    </row>
    <row r="448" spans="1:8" x14ac:dyDescent="0.15">
      <c r="A448" s="1" t="s">
        <v>358</v>
      </c>
      <c r="B448" s="1" t="s">
        <v>60</v>
      </c>
      <c r="C448" s="1" t="s">
        <v>330</v>
      </c>
      <c r="D448" s="1" t="s">
        <v>31</v>
      </c>
      <c r="E448" s="1">
        <v>202700</v>
      </c>
      <c r="F448" s="1">
        <v>63.644628099173502</v>
      </c>
      <c r="H448" s="1">
        <v>63.644628099173502</v>
      </c>
    </row>
    <row r="449" spans="1:8" x14ac:dyDescent="0.15">
      <c r="A449" s="1" t="s">
        <v>359</v>
      </c>
      <c r="B449" s="1" t="s">
        <v>36</v>
      </c>
      <c r="C449" s="1" t="s">
        <v>334</v>
      </c>
      <c r="D449" s="1" t="s">
        <v>61</v>
      </c>
      <c r="E449" s="1">
        <v>118900</v>
      </c>
      <c r="F449" s="1">
        <v>22.865384615384599</v>
      </c>
      <c r="H449" s="1">
        <v>22.865384615384599</v>
      </c>
    </row>
    <row r="450" spans="1:8" x14ac:dyDescent="0.15">
      <c r="A450" s="1" t="s">
        <v>360</v>
      </c>
      <c r="B450" s="1" t="s">
        <v>9</v>
      </c>
      <c r="C450" s="1" t="s">
        <v>330</v>
      </c>
      <c r="D450" s="1" t="s">
        <v>31</v>
      </c>
      <c r="E450" s="1">
        <v>117300</v>
      </c>
      <c r="F450" s="1">
        <v>22.557692307692299</v>
      </c>
      <c r="H450" s="1">
        <v>22.557692307692299</v>
      </c>
    </row>
    <row r="451" spans="1:8" x14ac:dyDescent="0.15">
      <c r="A451" s="1" t="s">
        <v>220</v>
      </c>
      <c r="B451" s="1" t="s">
        <v>12</v>
      </c>
      <c r="C451" s="1" t="s">
        <v>79</v>
      </c>
      <c r="D451" s="1" t="s">
        <v>41</v>
      </c>
      <c r="E451" s="1">
        <v>310600</v>
      </c>
      <c r="F451" s="1">
        <v>77.047375160051203</v>
      </c>
      <c r="H451" s="1">
        <v>77.047375160051203</v>
      </c>
    </row>
    <row r="452" spans="1:8" x14ac:dyDescent="0.15">
      <c r="A452" s="1" t="s">
        <v>221</v>
      </c>
      <c r="B452" s="1" t="s">
        <v>48</v>
      </c>
      <c r="C452" s="1" t="s">
        <v>76</v>
      </c>
      <c r="D452" s="1" t="s">
        <v>26</v>
      </c>
      <c r="E452" s="1">
        <v>237400</v>
      </c>
      <c r="F452" s="1">
        <v>54</v>
      </c>
      <c r="H452" s="1">
        <v>54</v>
      </c>
    </row>
    <row r="453" spans="1:8" x14ac:dyDescent="0.15">
      <c r="A453" s="1" t="s">
        <v>763</v>
      </c>
      <c r="B453" s="1" t="s">
        <v>60</v>
      </c>
      <c r="C453" s="1" t="s">
        <v>623</v>
      </c>
      <c r="D453" s="1" t="s">
        <v>0</v>
      </c>
      <c r="E453" s="1">
        <v>137600</v>
      </c>
      <c r="F453" s="1">
        <v>42</v>
      </c>
      <c r="H453" s="1">
        <v>42</v>
      </c>
    </row>
    <row r="454" spans="1:8" x14ac:dyDescent="0.15">
      <c r="A454" s="1" t="s">
        <v>764</v>
      </c>
      <c r="B454" s="1" t="s">
        <v>36</v>
      </c>
      <c r="C454" s="1" t="s">
        <v>623</v>
      </c>
      <c r="D454" s="1" t="s">
        <v>0</v>
      </c>
      <c r="E454" s="1">
        <v>260600</v>
      </c>
      <c r="F454" s="1">
        <v>51.384536610342998</v>
      </c>
      <c r="H454" s="1">
        <v>51.384536610342998</v>
      </c>
    </row>
    <row r="455" spans="1:8" x14ac:dyDescent="0.15">
      <c r="A455" s="1" t="s">
        <v>222</v>
      </c>
      <c r="B455" s="1" t="s">
        <v>48</v>
      </c>
      <c r="C455" s="1" t="s">
        <v>79</v>
      </c>
      <c r="D455" s="1" t="s">
        <v>41</v>
      </c>
      <c r="E455" s="1">
        <v>436700</v>
      </c>
      <c r="F455" s="1">
        <v>66.172274562584093</v>
      </c>
      <c r="H455" s="1">
        <v>66.172274562584093</v>
      </c>
    </row>
    <row r="456" spans="1:8" x14ac:dyDescent="0.15">
      <c r="A456" s="1" t="s">
        <v>531</v>
      </c>
      <c r="B456" s="1" t="s">
        <v>30</v>
      </c>
      <c r="C456" s="1" t="s">
        <v>400</v>
      </c>
      <c r="D456" s="1" t="s">
        <v>37</v>
      </c>
      <c r="E456" s="1">
        <v>123900</v>
      </c>
      <c r="F456" s="1">
        <v>23.826923076922998</v>
      </c>
      <c r="H456" s="1">
        <v>23.826923076922998</v>
      </c>
    </row>
    <row r="457" spans="1:8" x14ac:dyDescent="0.15">
      <c r="A457" s="1" t="s">
        <v>223</v>
      </c>
      <c r="B457" s="1" t="s">
        <v>50</v>
      </c>
      <c r="C457" s="1" t="s">
        <v>79</v>
      </c>
      <c r="D457" s="1" t="s">
        <v>41</v>
      </c>
      <c r="E457" s="1">
        <v>102400</v>
      </c>
      <c r="F457" s="1">
        <v>19.692307692307601</v>
      </c>
      <c r="H457" s="1">
        <v>19.692307692307601</v>
      </c>
    </row>
    <row r="458" spans="1:8" x14ac:dyDescent="0.15">
      <c r="A458" s="1" t="s">
        <v>224</v>
      </c>
      <c r="B458" s="1" t="s">
        <v>98</v>
      </c>
      <c r="C458" s="1" t="s">
        <v>76</v>
      </c>
      <c r="D458" s="1" t="s">
        <v>26</v>
      </c>
      <c r="E458" s="1">
        <v>607300</v>
      </c>
      <c r="F458" s="1">
        <v>109.52714339198801</v>
      </c>
      <c r="G458" s="1">
        <v>110</v>
      </c>
      <c r="H458" s="1">
        <v>109.88178584799701</v>
      </c>
    </row>
    <row r="459" spans="1:8" x14ac:dyDescent="0.15">
      <c r="A459" s="1" t="s">
        <v>8</v>
      </c>
      <c r="B459" s="1" t="s">
        <v>9</v>
      </c>
      <c r="C459" s="1" t="s">
        <v>623</v>
      </c>
      <c r="D459" s="1" t="s">
        <v>0</v>
      </c>
      <c r="E459" s="1">
        <v>542100</v>
      </c>
      <c r="F459" s="1">
        <v>90.571489181162406</v>
      </c>
      <c r="G459" s="1">
        <v>105</v>
      </c>
      <c r="H459" s="1">
        <v>101.3928722952906</v>
      </c>
    </row>
    <row r="460" spans="1:8" x14ac:dyDescent="0.15">
      <c r="A460" s="1" t="s">
        <v>765</v>
      </c>
      <c r="B460" s="1" t="s">
        <v>92</v>
      </c>
      <c r="C460" s="1" t="s">
        <v>623</v>
      </c>
      <c r="D460" s="1" t="s">
        <v>0</v>
      </c>
      <c r="E460" s="1">
        <v>120400</v>
      </c>
      <c r="F460" s="1">
        <v>30</v>
      </c>
      <c r="H460" s="1">
        <v>30</v>
      </c>
    </row>
    <row r="461" spans="1:8" x14ac:dyDescent="0.15">
      <c r="A461" s="1" t="s">
        <v>532</v>
      </c>
      <c r="B461" s="1" t="s">
        <v>25</v>
      </c>
      <c r="C461" s="1" t="s">
        <v>400</v>
      </c>
      <c r="D461" s="1" t="s">
        <v>37</v>
      </c>
      <c r="E461" s="1">
        <v>324300</v>
      </c>
      <c r="F461" s="1">
        <v>59</v>
      </c>
      <c r="H461" s="1">
        <v>59</v>
      </c>
    </row>
    <row r="462" spans="1:8" x14ac:dyDescent="0.15">
      <c r="A462" s="1" t="s">
        <v>766</v>
      </c>
      <c r="B462" s="1" t="s">
        <v>25</v>
      </c>
      <c r="C462" s="1" t="s">
        <v>623</v>
      </c>
      <c r="D462" s="1" t="s">
        <v>0</v>
      </c>
      <c r="E462" s="1">
        <v>386000</v>
      </c>
      <c r="F462" s="1">
        <v>76.009832272990096</v>
      </c>
      <c r="H462" s="1">
        <v>76.009832272990096</v>
      </c>
    </row>
    <row r="463" spans="1:8" x14ac:dyDescent="0.15">
      <c r="A463" s="1" t="s">
        <v>225</v>
      </c>
      <c r="B463" s="1" t="s">
        <v>92</v>
      </c>
      <c r="C463" s="1" t="s">
        <v>76</v>
      </c>
      <c r="D463" s="1" t="s">
        <v>26</v>
      </c>
      <c r="E463" s="1">
        <v>555500</v>
      </c>
      <c r="F463" s="1">
        <v>91.323600973235997</v>
      </c>
      <c r="G463" s="1">
        <v>100</v>
      </c>
      <c r="H463" s="1">
        <v>97.830900243309003</v>
      </c>
    </row>
    <row r="464" spans="1:8" x14ac:dyDescent="0.15">
      <c r="A464" s="1" t="s">
        <v>767</v>
      </c>
      <c r="B464" s="1" t="s">
        <v>9</v>
      </c>
      <c r="C464" s="1" t="s">
        <v>623</v>
      </c>
      <c r="D464" s="1" t="s">
        <v>0</v>
      </c>
      <c r="E464" s="1">
        <v>190500</v>
      </c>
      <c r="F464" s="1">
        <v>51.375</v>
      </c>
      <c r="H464" s="1">
        <v>51.375</v>
      </c>
    </row>
    <row r="465" spans="1:8" x14ac:dyDescent="0.15">
      <c r="A465" s="1" t="s">
        <v>533</v>
      </c>
      <c r="B465" s="1" t="s">
        <v>36</v>
      </c>
      <c r="C465" s="1" t="s">
        <v>400</v>
      </c>
      <c r="D465" s="1" t="s">
        <v>37</v>
      </c>
      <c r="E465" s="1">
        <v>267500</v>
      </c>
      <c r="F465" s="1">
        <v>49</v>
      </c>
      <c r="H465" s="1">
        <v>49</v>
      </c>
    </row>
    <row r="466" spans="1:8" x14ac:dyDescent="0.15">
      <c r="A466" s="1" t="s">
        <v>768</v>
      </c>
      <c r="B466" s="1" t="s">
        <v>30</v>
      </c>
      <c r="C466" s="1" t="s">
        <v>623</v>
      </c>
      <c r="D466" s="1" t="s">
        <v>0</v>
      </c>
      <c r="E466" s="1">
        <v>345800</v>
      </c>
      <c r="F466" s="1">
        <v>62.0355774493705</v>
      </c>
      <c r="H466" s="1">
        <v>62.0355774493705</v>
      </c>
    </row>
    <row r="467" spans="1:8" x14ac:dyDescent="0.15">
      <c r="A467" s="1" t="s">
        <v>534</v>
      </c>
      <c r="B467" s="1" t="s">
        <v>34</v>
      </c>
      <c r="C467" s="1" t="s">
        <v>400</v>
      </c>
      <c r="D467" s="1" t="s">
        <v>37</v>
      </c>
      <c r="E467" s="1">
        <v>117300</v>
      </c>
      <c r="F467" s="1">
        <v>22.557692307692299</v>
      </c>
      <c r="H467" s="1">
        <v>22.557692307692299</v>
      </c>
    </row>
    <row r="468" spans="1:8" x14ac:dyDescent="0.15">
      <c r="A468" s="1" t="s">
        <v>769</v>
      </c>
      <c r="B468" s="1" t="s">
        <v>36</v>
      </c>
      <c r="C468" s="1" t="s">
        <v>623</v>
      </c>
      <c r="D468" s="1" t="s">
        <v>0</v>
      </c>
      <c r="E468" s="1">
        <v>117300</v>
      </c>
      <c r="F468" s="1">
        <v>22.557692307692299</v>
      </c>
      <c r="H468" s="1">
        <v>22.557692307692299</v>
      </c>
    </row>
    <row r="469" spans="1:8" x14ac:dyDescent="0.15">
      <c r="A469" s="1" t="s">
        <v>226</v>
      </c>
      <c r="B469" s="1" t="s">
        <v>16</v>
      </c>
      <c r="C469" s="1" t="s">
        <v>86</v>
      </c>
      <c r="D469" s="1" t="s">
        <v>23</v>
      </c>
      <c r="E469" s="1">
        <v>403900</v>
      </c>
      <c r="F469" s="1">
        <v>68.635425623387704</v>
      </c>
      <c r="H469" s="1">
        <v>68.635425623387704</v>
      </c>
    </row>
    <row r="470" spans="1:8" x14ac:dyDescent="0.15">
      <c r="A470" s="1" t="s">
        <v>227</v>
      </c>
      <c r="B470" s="1" t="s">
        <v>92</v>
      </c>
      <c r="C470" s="1" t="s">
        <v>86</v>
      </c>
      <c r="D470" s="1" t="s">
        <v>23</v>
      </c>
      <c r="E470" s="1">
        <v>117300</v>
      </c>
      <c r="F470" s="1">
        <v>22.557692307692299</v>
      </c>
      <c r="H470" s="1">
        <v>22.557692307692299</v>
      </c>
    </row>
    <row r="471" spans="1:8" x14ac:dyDescent="0.15">
      <c r="A471" s="1" t="s">
        <v>535</v>
      </c>
      <c r="B471" s="1" t="s">
        <v>12</v>
      </c>
      <c r="C471" s="1" t="s">
        <v>400</v>
      </c>
      <c r="D471" s="1" t="s">
        <v>37</v>
      </c>
      <c r="E471" s="1">
        <v>543500</v>
      </c>
      <c r="F471" s="1">
        <v>96.052330335241194</v>
      </c>
      <c r="G471" s="1">
        <v>98</v>
      </c>
      <c r="H471" s="1">
        <v>97.513082583810302</v>
      </c>
    </row>
    <row r="472" spans="1:8" x14ac:dyDescent="0.15">
      <c r="A472" s="1" t="s">
        <v>536</v>
      </c>
      <c r="B472" s="1" t="s">
        <v>30</v>
      </c>
      <c r="C472" s="1" t="s">
        <v>400</v>
      </c>
      <c r="D472" s="1" t="s">
        <v>37</v>
      </c>
      <c r="E472" s="1">
        <v>312700</v>
      </c>
      <c r="F472" s="1">
        <v>59.0146341463414</v>
      </c>
      <c r="H472" s="1">
        <v>59.0146341463414</v>
      </c>
    </row>
    <row r="473" spans="1:8" x14ac:dyDescent="0.15">
      <c r="A473" s="1" t="s">
        <v>770</v>
      </c>
      <c r="B473" s="1" t="s">
        <v>57</v>
      </c>
      <c r="C473" s="1" t="s">
        <v>623</v>
      </c>
      <c r="D473" s="1" t="s">
        <v>0</v>
      </c>
      <c r="E473" s="1">
        <v>300800</v>
      </c>
      <c r="F473" s="1">
        <v>64.601789709172195</v>
      </c>
      <c r="H473" s="1">
        <v>64.601789709172195</v>
      </c>
    </row>
    <row r="474" spans="1:8" x14ac:dyDescent="0.15">
      <c r="A474" s="1" t="s">
        <v>771</v>
      </c>
      <c r="B474" s="1" t="s">
        <v>60</v>
      </c>
      <c r="C474" s="1" t="s">
        <v>623</v>
      </c>
      <c r="D474" s="1" t="s">
        <v>0</v>
      </c>
      <c r="E474" s="1">
        <v>335600</v>
      </c>
      <c r="F474" s="1">
        <v>67.680795395081105</v>
      </c>
      <c r="H474" s="1">
        <v>67.680795395081105</v>
      </c>
    </row>
    <row r="475" spans="1:8" x14ac:dyDescent="0.15">
      <c r="A475" s="1" t="s">
        <v>772</v>
      </c>
      <c r="B475" s="1" t="s">
        <v>12</v>
      </c>
      <c r="C475" s="1" t="s">
        <v>623</v>
      </c>
      <c r="D475" s="1" t="s">
        <v>0</v>
      </c>
      <c r="E475" s="1">
        <v>279400</v>
      </c>
      <c r="F475" s="1">
        <v>58.174825174825102</v>
      </c>
      <c r="H475" s="1">
        <v>58.174825174825102</v>
      </c>
    </row>
    <row r="476" spans="1:8" x14ac:dyDescent="0.15">
      <c r="A476" s="1" t="s">
        <v>361</v>
      </c>
      <c r="B476" s="1" t="s">
        <v>65</v>
      </c>
      <c r="C476" s="1" t="s">
        <v>330</v>
      </c>
      <c r="D476" s="1" t="s">
        <v>31</v>
      </c>
      <c r="E476" s="1">
        <v>235600</v>
      </c>
      <c r="F476" s="1">
        <v>57.459459459459403</v>
      </c>
      <c r="H476" s="1">
        <v>57.459459459459403</v>
      </c>
    </row>
    <row r="477" spans="1:8" x14ac:dyDescent="0.15">
      <c r="A477" s="1" t="s">
        <v>537</v>
      </c>
      <c r="B477" s="1" t="s">
        <v>98</v>
      </c>
      <c r="C477" s="1" t="s">
        <v>400</v>
      </c>
      <c r="D477" s="1" t="s">
        <v>37</v>
      </c>
      <c r="E477" s="1">
        <v>390400</v>
      </c>
      <c r="F477" s="1">
        <v>70.711670480549202</v>
      </c>
      <c r="H477" s="1">
        <v>70.711670480549202</v>
      </c>
    </row>
    <row r="478" spans="1:8" x14ac:dyDescent="0.15">
      <c r="A478" s="1" t="s">
        <v>773</v>
      </c>
      <c r="B478" s="1" t="s">
        <v>92</v>
      </c>
      <c r="C478" s="1" t="s">
        <v>623</v>
      </c>
      <c r="D478" s="1" t="s">
        <v>0</v>
      </c>
      <c r="E478" s="1">
        <v>248900</v>
      </c>
      <c r="F478" s="1">
        <v>52.184615384615299</v>
      </c>
      <c r="H478" s="1">
        <v>52.184615384615299</v>
      </c>
    </row>
    <row r="479" spans="1:8" x14ac:dyDescent="0.15">
      <c r="A479" s="1" t="s">
        <v>538</v>
      </c>
      <c r="B479" s="1" t="s">
        <v>144</v>
      </c>
      <c r="C479" s="1" t="s">
        <v>400</v>
      </c>
      <c r="D479" s="1" t="s">
        <v>37</v>
      </c>
      <c r="E479" s="1">
        <v>162100</v>
      </c>
      <c r="F479" s="1">
        <v>37</v>
      </c>
      <c r="H479" s="1">
        <v>37</v>
      </c>
    </row>
    <row r="480" spans="1:8" x14ac:dyDescent="0.15">
      <c r="A480" s="1" t="s">
        <v>774</v>
      </c>
      <c r="B480" s="1" t="s">
        <v>60</v>
      </c>
      <c r="C480" s="1" t="s">
        <v>623</v>
      </c>
      <c r="D480" s="1" t="s">
        <v>0</v>
      </c>
      <c r="E480" s="1">
        <v>375100</v>
      </c>
      <c r="F480" s="1">
        <v>61.807802093244497</v>
      </c>
      <c r="H480" s="1">
        <v>61.807802093244497</v>
      </c>
    </row>
    <row r="481" spans="1:8" x14ac:dyDescent="0.15">
      <c r="A481" s="1" t="s">
        <v>775</v>
      </c>
      <c r="B481" s="1" t="s">
        <v>30</v>
      </c>
      <c r="C481" s="1" t="s">
        <v>623</v>
      </c>
      <c r="D481" s="1" t="s">
        <v>0</v>
      </c>
      <c r="E481" s="1">
        <v>382600</v>
      </c>
      <c r="F481" s="1">
        <v>67.175531914893597</v>
      </c>
      <c r="H481" s="1">
        <v>67.175531914893597</v>
      </c>
    </row>
    <row r="482" spans="1:8" x14ac:dyDescent="0.15">
      <c r="A482" s="1" t="s">
        <v>539</v>
      </c>
      <c r="B482" s="1" t="s">
        <v>92</v>
      </c>
      <c r="C482" s="1" t="s">
        <v>400</v>
      </c>
      <c r="D482" s="1" t="s">
        <v>37</v>
      </c>
      <c r="E482" s="1">
        <v>285500</v>
      </c>
      <c r="F482" s="1">
        <v>83.824188129899198</v>
      </c>
      <c r="G482" s="1">
        <v>70</v>
      </c>
      <c r="H482" s="1">
        <v>73.4560470324748</v>
      </c>
    </row>
    <row r="483" spans="1:8" x14ac:dyDescent="0.15">
      <c r="A483" s="1" t="s">
        <v>540</v>
      </c>
      <c r="B483" s="1" t="s">
        <v>60</v>
      </c>
      <c r="C483" s="1" t="s">
        <v>400</v>
      </c>
      <c r="D483" s="1" t="s">
        <v>37</v>
      </c>
      <c r="E483" s="1">
        <v>336600</v>
      </c>
      <c r="F483" s="1">
        <v>62</v>
      </c>
      <c r="H483" s="1">
        <v>62</v>
      </c>
    </row>
    <row r="484" spans="1:8" x14ac:dyDescent="0.15">
      <c r="A484" s="1" t="s">
        <v>228</v>
      </c>
      <c r="B484" s="1" t="s">
        <v>19</v>
      </c>
      <c r="C484" s="1" t="s">
        <v>76</v>
      </c>
      <c r="D484" s="1" t="s">
        <v>26</v>
      </c>
      <c r="E484" s="1">
        <v>498600</v>
      </c>
      <c r="F484" s="1">
        <v>83.489299202685601</v>
      </c>
      <c r="H484" s="1">
        <v>83.489299202685601</v>
      </c>
    </row>
    <row r="485" spans="1:8" x14ac:dyDescent="0.15">
      <c r="A485" s="1" t="s">
        <v>229</v>
      </c>
      <c r="B485" s="1" t="s">
        <v>30</v>
      </c>
      <c r="C485" s="1" t="s">
        <v>76</v>
      </c>
      <c r="D485" s="1" t="s">
        <v>26</v>
      </c>
      <c r="E485" s="1">
        <v>126300</v>
      </c>
      <c r="F485" s="1">
        <v>24.288461538461501</v>
      </c>
      <c r="H485" s="1">
        <v>24.288461538461501</v>
      </c>
    </row>
    <row r="486" spans="1:8" x14ac:dyDescent="0.15">
      <c r="A486" s="1" t="s">
        <v>230</v>
      </c>
      <c r="B486" s="1" t="s">
        <v>92</v>
      </c>
      <c r="C486" s="1" t="s">
        <v>79</v>
      </c>
      <c r="D486" s="1" t="s">
        <v>41</v>
      </c>
      <c r="E486" s="1">
        <v>325700</v>
      </c>
      <c r="F486" s="1">
        <v>68.310810810810807</v>
      </c>
      <c r="H486" s="1">
        <v>68.310810810810807</v>
      </c>
    </row>
    <row r="487" spans="1:8" x14ac:dyDescent="0.15">
      <c r="A487" s="1" t="s">
        <v>541</v>
      </c>
      <c r="B487" s="1" t="s">
        <v>98</v>
      </c>
      <c r="C487" s="1" t="s">
        <v>400</v>
      </c>
      <c r="D487" s="1" t="s">
        <v>37</v>
      </c>
      <c r="E487" s="1">
        <v>247500</v>
      </c>
      <c r="F487" s="1">
        <v>55.475037821482601</v>
      </c>
      <c r="H487" s="1">
        <v>55.475037821482601</v>
      </c>
    </row>
    <row r="488" spans="1:8" x14ac:dyDescent="0.15">
      <c r="A488" s="1" t="s">
        <v>362</v>
      </c>
      <c r="B488" s="1" t="s">
        <v>34</v>
      </c>
      <c r="C488" s="1" t="s">
        <v>330</v>
      </c>
      <c r="D488" s="1" t="s">
        <v>31</v>
      </c>
      <c r="E488" s="1">
        <v>123900</v>
      </c>
      <c r="F488" s="1">
        <v>23.826923076922998</v>
      </c>
      <c r="H488" s="1">
        <v>23.826923076922998</v>
      </c>
    </row>
    <row r="489" spans="1:8" x14ac:dyDescent="0.15">
      <c r="A489" s="1" t="s">
        <v>231</v>
      </c>
      <c r="B489" s="1" t="s">
        <v>30</v>
      </c>
      <c r="C489" s="1" t="s">
        <v>76</v>
      </c>
      <c r="D489" s="1" t="s">
        <v>26</v>
      </c>
      <c r="E489" s="1">
        <v>256900</v>
      </c>
      <c r="F489" s="1">
        <v>47</v>
      </c>
      <c r="H489" s="1">
        <v>47</v>
      </c>
    </row>
    <row r="490" spans="1:8" x14ac:dyDescent="0.15">
      <c r="A490" s="1" t="s">
        <v>776</v>
      </c>
      <c r="B490" s="1" t="s">
        <v>65</v>
      </c>
      <c r="C490" s="1" t="s">
        <v>623</v>
      </c>
      <c r="D490" s="1" t="s">
        <v>0</v>
      </c>
      <c r="E490" s="1">
        <v>412500</v>
      </c>
      <c r="F490" s="1">
        <v>62.106382978723403</v>
      </c>
      <c r="H490" s="1">
        <v>62.106382978723403</v>
      </c>
    </row>
    <row r="491" spans="1:8" x14ac:dyDescent="0.15">
      <c r="A491" s="1" t="s">
        <v>542</v>
      </c>
      <c r="B491" s="1" t="s">
        <v>92</v>
      </c>
      <c r="C491" s="1" t="s">
        <v>400</v>
      </c>
      <c r="D491" s="1" t="s">
        <v>37</v>
      </c>
      <c r="E491" s="1">
        <v>249200</v>
      </c>
      <c r="F491" s="1">
        <v>50.176470588235198</v>
      </c>
      <c r="H491" s="1">
        <v>50.176470588235198</v>
      </c>
    </row>
    <row r="492" spans="1:8" x14ac:dyDescent="0.15">
      <c r="A492" s="1" t="s">
        <v>543</v>
      </c>
      <c r="B492" s="1" t="s">
        <v>19</v>
      </c>
      <c r="C492" s="1" t="s">
        <v>400</v>
      </c>
      <c r="D492" s="1" t="s">
        <v>37</v>
      </c>
      <c r="E492" s="1">
        <v>516400</v>
      </c>
      <c r="F492" s="1">
        <v>83.265560165975103</v>
      </c>
      <c r="H492" s="1">
        <v>83.265560165975103</v>
      </c>
    </row>
    <row r="493" spans="1:8" x14ac:dyDescent="0.15">
      <c r="A493" s="1" t="s">
        <v>777</v>
      </c>
      <c r="B493" s="1" t="s">
        <v>36</v>
      </c>
      <c r="C493" s="1" t="s">
        <v>623</v>
      </c>
      <c r="D493" s="1" t="s">
        <v>0</v>
      </c>
      <c r="E493" s="1">
        <v>387300</v>
      </c>
      <c r="F493" s="1">
        <v>64.848906560636195</v>
      </c>
      <c r="H493" s="1">
        <v>64.848906560636195</v>
      </c>
    </row>
    <row r="494" spans="1:8" x14ac:dyDescent="0.15">
      <c r="A494" s="1" t="s">
        <v>232</v>
      </c>
      <c r="B494" s="1" t="s">
        <v>25</v>
      </c>
      <c r="C494" s="1" t="s">
        <v>79</v>
      </c>
      <c r="D494" s="1" t="s">
        <v>41</v>
      </c>
      <c r="E494" s="1">
        <v>418300</v>
      </c>
      <c r="F494" s="1">
        <v>89.873203719357505</v>
      </c>
      <c r="G494" s="1">
        <v>90</v>
      </c>
      <c r="H494" s="1">
        <v>89.968300929839373</v>
      </c>
    </row>
    <row r="495" spans="1:8" x14ac:dyDescent="0.15">
      <c r="A495" s="1" t="s">
        <v>53</v>
      </c>
      <c r="B495" s="1" t="s">
        <v>50</v>
      </c>
      <c r="C495" s="1" t="s">
        <v>76</v>
      </c>
      <c r="D495" s="1" t="s">
        <v>26</v>
      </c>
      <c r="E495" s="1">
        <v>197500</v>
      </c>
      <c r="F495" s="1">
        <v>40</v>
      </c>
      <c r="H495" s="1">
        <v>40</v>
      </c>
    </row>
    <row r="496" spans="1:8" x14ac:dyDescent="0.15">
      <c r="A496" s="1" t="s">
        <v>233</v>
      </c>
      <c r="B496" s="1" t="s">
        <v>65</v>
      </c>
      <c r="C496" s="1" t="s">
        <v>76</v>
      </c>
      <c r="D496" s="1" t="s">
        <v>26</v>
      </c>
      <c r="E496" s="1">
        <v>437000</v>
      </c>
      <c r="F496" s="1">
        <v>78.391554702495199</v>
      </c>
      <c r="H496" s="1">
        <v>78.391554702495199</v>
      </c>
    </row>
    <row r="497" spans="1:8" x14ac:dyDescent="0.15">
      <c r="A497" s="1" t="s">
        <v>234</v>
      </c>
      <c r="B497" s="1" t="s">
        <v>144</v>
      </c>
      <c r="C497" s="1" t="s">
        <v>76</v>
      </c>
      <c r="D497" s="1" t="s">
        <v>26</v>
      </c>
      <c r="E497" s="1">
        <v>117300</v>
      </c>
      <c r="F497" s="1">
        <v>22.557692307692299</v>
      </c>
      <c r="H497" s="1">
        <v>22.557692307692299</v>
      </c>
    </row>
    <row r="498" spans="1:8" x14ac:dyDescent="0.15">
      <c r="A498" s="1" t="s">
        <v>235</v>
      </c>
      <c r="B498" s="1" t="s">
        <v>60</v>
      </c>
      <c r="C498" s="1" t="s">
        <v>76</v>
      </c>
      <c r="D498" s="1" t="s">
        <v>26</v>
      </c>
      <c r="E498" s="1">
        <v>117300</v>
      </c>
      <c r="F498" s="1">
        <v>22.557692307692299</v>
      </c>
      <c r="H498" s="1">
        <v>22.557692307692299</v>
      </c>
    </row>
    <row r="499" spans="1:8" x14ac:dyDescent="0.15">
      <c r="A499" s="1" t="s">
        <v>778</v>
      </c>
      <c r="B499" s="1" t="s">
        <v>98</v>
      </c>
      <c r="C499" s="1" t="s">
        <v>623</v>
      </c>
      <c r="D499" s="1" t="s">
        <v>0</v>
      </c>
      <c r="E499" s="1">
        <v>451400</v>
      </c>
      <c r="F499" s="1">
        <v>88.159699389384599</v>
      </c>
      <c r="G499" s="1">
        <v>80</v>
      </c>
      <c r="H499" s="1">
        <v>82.039924847346157</v>
      </c>
    </row>
    <row r="500" spans="1:8" x14ac:dyDescent="0.15">
      <c r="A500" s="1" t="s">
        <v>544</v>
      </c>
      <c r="B500" s="1" t="s">
        <v>48</v>
      </c>
      <c r="C500" s="1" t="s">
        <v>400</v>
      </c>
      <c r="D500" s="1" t="s">
        <v>37</v>
      </c>
      <c r="E500" s="1">
        <v>123900</v>
      </c>
      <c r="F500" s="1">
        <v>23.826923076922998</v>
      </c>
      <c r="H500" s="1">
        <v>23.826923076922998</v>
      </c>
    </row>
    <row r="501" spans="1:8" x14ac:dyDescent="0.15">
      <c r="A501" s="1" t="s">
        <v>779</v>
      </c>
      <c r="B501" s="1" t="s">
        <v>50</v>
      </c>
      <c r="C501" s="1" t="s">
        <v>623</v>
      </c>
      <c r="D501" s="1" t="s">
        <v>0</v>
      </c>
      <c r="E501" s="1">
        <v>362200</v>
      </c>
      <c r="F501" s="1">
        <v>69.764552562988698</v>
      </c>
      <c r="H501" s="1">
        <v>69.764552562988698</v>
      </c>
    </row>
    <row r="502" spans="1:8" x14ac:dyDescent="0.15">
      <c r="A502" s="1" t="s">
        <v>236</v>
      </c>
      <c r="B502" s="1" t="s">
        <v>12</v>
      </c>
      <c r="C502" s="1" t="s">
        <v>76</v>
      </c>
      <c r="D502" s="1" t="s">
        <v>26</v>
      </c>
      <c r="E502" s="1">
        <v>561700</v>
      </c>
      <c r="F502" s="1">
        <v>103.125863392171</v>
      </c>
      <c r="G502" s="1">
        <v>104</v>
      </c>
      <c r="H502" s="1">
        <v>103.78146584804276</v>
      </c>
    </row>
    <row r="503" spans="1:8" x14ac:dyDescent="0.15">
      <c r="A503" s="1" t="s">
        <v>780</v>
      </c>
      <c r="B503" s="1" t="s">
        <v>34</v>
      </c>
      <c r="C503" s="1" t="s">
        <v>623</v>
      </c>
      <c r="D503" s="1" t="s">
        <v>0</v>
      </c>
      <c r="E503" s="1">
        <v>489900</v>
      </c>
      <c r="F503" s="1">
        <v>85.451476793248901</v>
      </c>
      <c r="G503" s="1">
        <v>92</v>
      </c>
      <c r="H503" s="1">
        <v>90.362869198312225</v>
      </c>
    </row>
    <row r="504" spans="1:8" x14ac:dyDescent="0.15">
      <c r="A504" s="1" t="s">
        <v>237</v>
      </c>
      <c r="B504" s="1" t="s">
        <v>60</v>
      </c>
      <c r="C504" s="1" t="s">
        <v>76</v>
      </c>
      <c r="D504" s="1" t="s">
        <v>26</v>
      </c>
      <c r="E504" s="1">
        <v>492700</v>
      </c>
      <c r="F504" s="1">
        <v>96.770538243626007</v>
      </c>
      <c r="G504" s="1">
        <v>95</v>
      </c>
      <c r="H504" s="1">
        <v>95.442634560906498</v>
      </c>
    </row>
    <row r="505" spans="1:8" x14ac:dyDescent="0.15">
      <c r="A505" s="1" t="s">
        <v>238</v>
      </c>
      <c r="B505" s="1" t="s">
        <v>34</v>
      </c>
      <c r="C505" s="1" t="s">
        <v>76</v>
      </c>
      <c r="D505" s="1" t="s">
        <v>26</v>
      </c>
      <c r="E505" s="1">
        <v>117300</v>
      </c>
      <c r="F505" s="1">
        <v>22.557692307692299</v>
      </c>
      <c r="H505" s="1">
        <v>22.557692307692299</v>
      </c>
    </row>
    <row r="506" spans="1:8" x14ac:dyDescent="0.15">
      <c r="A506" s="1" t="s">
        <v>781</v>
      </c>
      <c r="B506" s="1" t="s">
        <v>57</v>
      </c>
      <c r="C506" s="1" t="s">
        <v>623</v>
      </c>
      <c r="D506" s="1" t="s">
        <v>0</v>
      </c>
      <c r="E506" s="1">
        <v>328800</v>
      </c>
      <c r="F506" s="1">
        <v>69.049794961921506</v>
      </c>
      <c r="H506" s="1">
        <v>69.049794961921506</v>
      </c>
    </row>
    <row r="507" spans="1:8" x14ac:dyDescent="0.15">
      <c r="A507" s="1" t="s">
        <v>545</v>
      </c>
      <c r="B507" s="1" t="s">
        <v>144</v>
      </c>
      <c r="C507" s="1" t="s">
        <v>400</v>
      </c>
      <c r="D507" s="1" t="s">
        <v>37</v>
      </c>
      <c r="E507" s="1">
        <v>102400</v>
      </c>
      <c r="F507" s="1">
        <v>10</v>
      </c>
      <c r="H507" s="1">
        <v>10</v>
      </c>
    </row>
    <row r="508" spans="1:8" x14ac:dyDescent="0.15">
      <c r="A508" s="1" t="s">
        <v>782</v>
      </c>
      <c r="B508" s="1" t="s">
        <v>50</v>
      </c>
      <c r="C508" s="1" t="s">
        <v>623</v>
      </c>
      <c r="D508" s="1" t="s">
        <v>0</v>
      </c>
      <c r="E508" s="1">
        <v>424300</v>
      </c>
      <c r="F508" s="1">
        <v>73.511798209926695</v>
      </c>
      <c r="H508" s="1">
        <v>73.511798209926695</v>
      </c>
    </row>
    <row r="509" spans="1:8" x14ac:dyDescent="0.15">
      <c r="A509" s="1" t="s">
        <v>239</v>
      </c>
      <c r="B509" s="1" t="s">
        <v>30</v>
      </c>
      <c r="C509" s="1" t="s">
        <v>76</v>
      </c>
      <c r="D509" s="1" t="s">
        <v>26</v>
      </c>
      <c r="E509" s="1">
        <v>501500</v>
      </c>
      <c r="F509" s="1">
        <v>98.594871794871693</v>
      </c>
      <c r="G509" s="1">
        <v>92</v>
      </c>
      <c r="H509" s="1">
        <v>93.648717948717916</v>
      </c>
    </row>
    <row r="510" spans="1:8" x14ac:dyDescent="0.15">
      <c r="A510" s="1" t="s">
        <v>363</v>
      </c>
      <c r="B510" s="1" t="s">
        <v>19</v>
      </c>
      <c r="C510" s="1" t="s">
        <v>330</v>
      </c>
      <c r="D510" s="1" t="s">
        <v>31</v>
      </c>
      <c r="E510" s="1">
        <v>234500</v>
      </c>
      <c r="F510" s="1">
        <v>46.317073170731703</v>
      </c>
      <c r="H510" s="1">
        <v>46.317073170731703</v>
      </c>
    </row>
    <row r="511" spans="1:8" x14ac:dyDescent="0.15">
      <c r="A511" s="1" t="s">
        <v>783</v>
      </c>
      <c r="B511" s="1" t="s">
        <v>98</v>
      </c>
      <c r="C511" s="1" t="s">
        <v>623</v>
      </c>
      <c r="D511" s="1" t="s">
        <v>0</v>
      </c>
      <c r="E511" s="1">
        <v>339600</v>
      </c>
      <c r="F511" s="1">
        <v>76.670378619153595</v>
      </c>
      <c r="H511" s="1">
        <v>76.670378619153595</v>
      </c>
    </row>
    <row r="512" spans="1:8" x14ac:dyDescent="0.15">
      <c r="A512" s="1" t="s">
        <v>240</v>
      </c>
      <c r="B512" s="1" t="s">
        <v>92</v>
      </c>
      <c r="C512" s="1" t="s">
        <v>76</v>
      </c>
      <c r="D512" s="1" t="s">
        <v>26</v>
      </c>
      <c r="E512" s="1">
        <v>564600</v>
      </c>
      <c r="F512" s="1">
        <v>104.871170463472</v>
      </c>
      <c r="G512" s="1">
        <v>106</v>
      </c>
      <c r="H512" s="1">
        <v>105.71779261586801</v>
      </c>
    </row>
    <row r="513" spans="1:8" x14ac:dyDescent="0.15">
      <c r="A513" s="1" t="s">
        <v>546</v>
      </c>
      <c r="B513" s="1" t="s">
        <v>48</v>
      </c>
      <c r="C513" s="1" t="s">
        <v>400</v>
      </c>
      <c r="D513" s="1" t="s">
        <v>37</v>
      </c>
      <c r="E513" s="1">
        <v>328200</v>
      </c>
      <c r="F513" s="1">
        <v>67.727272727272705</v>
      </c>
      <c r="H513" s="1">
        <v>67.727272727272705</v>
      </c>
    </row>
    <row r="514" spans="1:8" x14ac:dyDescent="0.15">
      <c r="A514" s="1" t="s">
        <v>784</v>
      </c>
      <c r="B514" s="1" t="s">
        <v>25</v>
      </c>
      <c r="C514" s="1" t="s">
        <v>623</v>
      </c>
      <c r="D514" s="1" t="s">
        <v>0</v>
      </c>
      <c r="E514" s="1">
        <v>405200</v>
      </c>
      <c r="F514" s="1">
        <v>84.601752289924306</v>
      </c>
      <c r="G514" s="1">
        <v>83</v>
      </c>
      <c r="H514" s="1">
        <v>83.40043807248108</v>
      </c>
    </row>
    <row r="515" spans="1:8" x14ac:dyDescent="0.15">
      <c r="A515" s="1" t="s">
        <v>241</v>
      </c>
      <c r="B515" s="1" t="s">
        <v>60</v>
      </c>
      <c r="C515" s="1" t="s">
        <v>76</v>
      </c>
      <c r="D515" s="1" t="s">
        <v>26</v>
      </c>
      <c r="E515" s="1">
        <v>360500</v>
      </c>
      <c r="F515" s="1">
        <v>63.157867760122997</v>
      </c>
      <c r="H515" s="1">
        <v>63.157867760122997</v>
      </c>
    </row>
    <row r="516" spans="1:8" x14ac:dyDescent="0.15">
      <c r="A516" s="1" t="s">
        <v>547</v>
      </c>
      <c r="B516" s="1" t="s">
        <v>57</v>
      </c>
      <c r="C516" s="1" t="s">
        <v>409</v>
      </c>
      <c r="D516" s="1" t="s">
        <v>68</v>
      </c>
      <c r="E516" s="1">
        <v>102400</v>
      </c>
      <c r="F516" s="1">
        <v>19.692307692307601</v>
      </c>
      <c r="H516" s="1">
        <v>19.692307692307601</v>
      </c>
    </row>
    <row r="517" spans="1:8" x14ac:dyDescent="0.15">
      <c r="A517" s="1" t="s">
        <v>785</v>
      </c>
      <c r="B517" s="1" t="s">
        <v>25</v>
      </c>
      <c r="C517" s="1" t="s">
        <v>623</v>
      </c>
      <c r="D517" s="1" t="s">
        <v>0</v>
      </c>
      <c r="E517" s="1">
        <v>246500</v>
      </c>
      <c r="F517" s="1">
        <v>48.391304347826001</v>
      </c>
      <c r="H517" s="1">
        <v>48.391304347826001</v>
      </c>
    </row>
    <row r="518" spans="1:8" x14ac:dyDescent="0.15">
      <c r="A518" s="1" t="s">
        <v>786</v>
      </c>
      <c r="B518" s="1" t="s">
        <v>50</v>
      </c>
      <c r="C518" s="1" t="s">
        <v>623</v>
      </c>
      <c r="D518" s="1" t="s">
        <v>0</v>
      </c>
      <c r="E518" s="1">
        <v>340500</v>
      </c>
      <c r="F518" s="1">
        <v>67.825746451296993</v>
      </c>
      <c r="H518" s="1">
        <v>67.825746451296993</v>
      </c>
    </row>
    <row r="519" spans="1:8" x14ac:dyDescent="0.15">
      <c r="A519" s="1" t="s">
        <v>242</v>
      </c>
      <c r="B519" s="1" t="s">
        <v>22</v>
      </c>
      <c r="C519" s="1" t="s">
        <v>86</v>
      </c>
      <c r="D519" s="1" t="s">
        <v>23</v>
      </c>
      <c r="E519" s="1">
        <v>102400</v>
      </c>
      <c r="F519" s="1">
        <v>19.692307692307601</v>
      </c>
      <c r="H519" s="1">
        <v>19.692307692307601</v>
      </c>
    </row>
    <row r="520" spans="1:8" x14ac:dyDescent="0.15">
      <c r="A520" s="1" t="s">
        <v>787</v>
      </c>
      <c r="B520" s="1" t="s">
        <v>48</v>
      </c>
      <c r="C520" s="1" t="s">
        <v>623</v>
      </c>
      <c r="D520" s="1" t="s">
        <v>0</v>
      </c>
      <c r="E520" s="1">
        <v>264400</v>
      </c>
      <c r="F520" s="1">
        <v>64.0094043887147</v>
      </c>
      <c r="H520" s="1">
        <v>64.0094043887147</v>
      </c>
    </row>
    <row r="521" spans="1:8" x14ac:dyDescent="0.15">
      <c r="A521" s="1" t="s">
        <v>27</v>
      </c>
      <c r="B521" s="1" t="s">
        <v>28</v>
      </c>
      <c r="C521" s="1" t="s">
        <v>623</v>
      </c>
      <c r="D521" s="1" t="s">
        <v>0</v>
      </c>
      <c r="E521" s="1">
        <v>117300</v>
      </c>
      <c r="F521" s="1">
        <v>50.991084164473897</v>
      </c>
      <c r="H521" s="1">
        <v>50.991084164473897</v>
      </c>
    </row>
    <row r="522" spans="1:8" x14ac:dyDescent="0.15">
      <c r="A522" s="1" t="s">
        <v>548</v>
      </c>
      <c r="B522" s="1" t="s">
        <v>57</v>
      </c>
      <c r="C522" s="1" t="s">
        <v>400</v>
      </c>
      <c r="D522" s="1" t="s">
        <v>37</v>
      </c>
      <c r="E522" s="1">
        <v>334900</v>
      </c>
      <c r="F522" s="1">
        <v>59.238931834153099</v>
      </c>
      <c r="H522" s="1">
        <v>59.238931834153099</v>
      </c>
    </row>
    <row r="523" spans="1:8" x14ac:dyDescent="0.15">
      <c r="A523" s="1" t="s">
        <v>788</v>
      </c>
      <c r="B523" s="1" t="s">
        <v>48</v>
      </c>
      <c r="C523" s="1" t="s">
        <v>623</v>
      </c>
      <c r="D523" s="1" t="s">
        <v>0</v>
      </c>
      <c r="E523" s="1">
        <v>309700</v>
      </c>
      <c r="F523" s="1">
        <v>56.9268292682926</v>
      </c>
      <c r="H523" s="1">
        <v>56.9268292682926</v>
      </c>
    </row>
    <row r="524" spans="1:8" x14ac:dyDescent="0.15">
      <c r="A524" s="1" t="s">
        <v>549</v>
      </c>
      <c r="B524" s="1" t="s">
        <v>50</v>
      </c>
      <c r="C524" s="1" t="s">
        <v>400</v>
      </c>
      <c r="D524" s="1" t="s">
        <v>37</v>
      </c>
      <c r="E524" s="1">
        <v>363300</v>
      </c>
      <c r="F524" s="1">
        <v>39.057375027230997</v>
      </c>
      <c r="H524" s="1">
        <v>39.057375027230997</v>
      </c>
    </row>
    <row r="525" spans="1:8" x14ac:dyDescent="0.15">
      <c r="A525" s="1" t="s">
        <v>243</v>
      </c>
      <c r="B525" s="1" t="s">
        <v>19</v>
      </c>
      <c r="C525" s="1" t="s">
        <v>79</v>
      </c>
      <c r="D525" s="1" t="s">
        <v>41</v>
      </c>
      <c r="E525" s="1">
        <v>117300</v>
      </c>
      <c r="F525" s="1">
        <v>58.3333333333333</v>
      </c>
      <c r="H525" s="1">
        <v>58.3333333333333</v>
      </c>
    </row>
    <row r="526" spans="1:8" x14ac:dyDescent="0.15">
      <c r="A526" s="1" t="s">
        <v>789</v>
      </c>
      <c r="B526" s="1" t="s">
        <v>30</v>
      </c>
      <c r="C526" s="1" t="s">
        <v>790</v>
      </c>
      <c r="D526" s="1" t="s">
        <v>58</v>
      </c>
      <c r="E526" s="1">
        <v>102400</v>
      </c>
      <c r="F526" s="1">
        <v>19.692307692307601</v>
      </c>
      <c r="H526" s="1">
        <v>19.692307692307601</v>
      </c>
    </row>
    <row r="527" spans="1:8" x14ac:dyDescent="0.15">
      <c r="A527" s="1" t="s">
        <v>35</v>
      </c>
      <c r="B527" s="1" t="s">
        <v>36</v>
      </c>
      <c r="C527" s="1" t="s">
        <v>76</v>
      </c>
      <c r="D527" s="1" t="s">
        <v>26</v>
      </c>
      <c r="E527" s="1">
        <v>551300</v>
      </c>
      <c r="F527" s="1">
        <v>97.591489361702102</v>
      </c>
      <c r="G527" s="1">
        <v>113</v>
      </c>
      <c r="H527" s="1">
        <v>109.14787234042552</v>
      </c>
    </row>
    <row r="528" spans="1:8" x14ac:dyDescent="0.15">
      <c r="A528" s="1" t="s">
        <v>791</v>
      </c>
      <c r="B528" s="1" t="s">
        <v>98</v>
      </c>
      <c r="C528" s="1" t="s">
        <v>623</v>
      </c>
      <c r="D528" s="1" t="s">
        <v>0</v>
      </c>
      <c r="E528" s="1">
        <v>200300</v>
      </c>
      <c r="F528" s="1">
        <v>41</v>
      </c>
      <c r="H528" s="1">
        <v>41</v>
      </c>
    </row>
    <row r="529" spans="1:8" x14ac:dyDescent="0.15">
      <c r="A529" s="1" t="s">
        <v>244</v>
      </c>
      <c r="B529" s="1" t="s">
        <v>48</v>
      </c>
      <c r="C529" s="1" t="s">
        <v>76</v>
      </c>
      <c r="D529" s="1" t="s">
        <v>26</v>
      </c>
      <c r="E529" s="1">
        <v>333300</v>
      </c>
      <c r="F529" s="1">
        <v>61</v>
      </c>
      <c r="H529" s="1">
        <v>61</v>
      </c>
    </row>
    <row r="530" spans="1:8" x14ac:dyDescent="0.15">
      <c r="A530" s="1" t="s">
        <v>245</v>
      </c>
      <c r="B530" s="1" t="s">
        <v>30</v>
      </c>
      <c r="C530" s="1" t="s">
        <v>79</v>
      </c>
      <c r="D530" s="1" t="s">
        <v>41</v>
      </c>
      <c r="E530" s="1">
        <v>102400</v>
      </c>
      <c r="F530" s="1">
        <v>19.692307692307601</v>
      </c>
      <c r="H530" s="1">
        <v>19.692307692307601</v>
      </c>
    </row>
    <row r="531" spans="1:8" x14ac:dyDescent="0.15">
      <c r="A531" s="1" t="s">
        <v>246</v>
      </c>
      <c r="B531" s="1" t="s">
        <v>60</v>
      </c>
      <c r="C531" s="1" t="s">
        <v>79</v>
      </c>
      <c r="D531" s="1" t="s">
        <v>41</v>
      </c>
      <c r="E531" s="1">
        <v>123900</v>
      </c>
      <c r="F531" s="1">
        <v>23.826923076922998</v>
      </c>
      <c r="H531" s="1">
        <v>23.826923076922998</v>
      </c>
    </row>
    <row r="532" spans="1:8" x14ac:dyDescent="0.15">
      <c r="A532" s="1" t="s">
        <v>792</v>
      </c>
      <c r="B532" s="1" t="s">
        <v>22</v>
      </c>
      <c r="C532" s="1" t="s">
        <v>623</v>
      </c>
      <c r="D532" s="1" t="s">
        <v>0</v>
      </c>
      <c r="E532" s="1">
        <v>261700</v>
      </c>
      <c r="F532" s="1">
        <v>78.630136986301295</v>
      </c>
      <c r="H532" s="1">
        <v>78.630136986301295</v>
      </c>
    </row>
    <row r="533" spans="1:8" x14ac:dyDescent="0.15">
      <c r="A533" s="1" t="s">
        <v>793</v>
      </c>
      <c r="B533" s="1" t="s">
        <v>9</v>
      </c>
      <c r="C533" s="1" t="s">
        <v>623</v>
      </c>
      <c r="D533" s="1" t="s">
        <v>0</v>
      </c>
      <c r="E533" s="1">
        <v>252000</v>
      </c>
      <c r="F533" s="1">
        <v>53.350993377483398</v>
      </c>
      <c r="H533" s="1">
        <v>53.350993377483398</v>
      </c>
    </row>
    <row r="534" spans="1:8" x14ac:dyDescent="0.15">
      <c r="A534" s="1" t="s">
        <v>550</v>
      </c>
      <c r="B534" s="1" t="s">
        <v>9</v>
      </c>
      <c r="C534" s="1" t="s">
        <v>400</v>
      </c>
      <c r="D534" s="1" t="s">
        <v>37</v>
      </c>
      <c r="E534" s="1">
        <v>448500</v>
      </c>
      <c r="F534" s="1">
        <v>67.755747126436802</v>
      </c>
      <c r="H534" s="1">
        <v>67.755747126436802</v>
      </c>
    </row>
    <row r="535" spans="1:8" x14ac:dyDescent="0.15">
      <c r="A535" s="1" t="s">
        <v>794</v>
      </c>
      <c r="B535" s="1" t="s">
        <v>48</v>
      </c>
      <c r="C535" s="1" t="s">
        <v>623</v>
      </c>
      <c r="D535" s="1" t="s">
        <v>0</v>
      </c>
      <c r="E535" s="1">
        <v>333900</v>
      </c>
      <c r="F535" s="1">
        <v>69.248826291079794</v>
      </c>
      <c r="H535" s="1">
        <v>69.248826291079794</v>
      </c>
    </row>
    <row r="536" spans="1:8" x14ac:dyDescent="0.15">
      <c r="A536" s="1" t="s">
        <v>364</v>
      </c>
      <c r="B536" s="1" t="s">
        <v>9</v>
      </c>
      <c r="C536" s="1" t="s">
        <v>330</v>
      </c>
      <c r="D536" s="1" t="s">
        <v>31</v>
      </c>
      <c r="E536" s="1">
        <v>123900</v>
      </c>
      <c r="F536" s="1">
        <v>49.229109545455302</v>
      </c>
      <c r="H536" s="1">
        <v>49.229109545455302</v>
      </c>
    </row>
    <row r="537" spans="1:8" x14ac:dyDescent="0.15">
      <c r="A537" s="1" t="s">
        <v>247</v>
      </c>
      <c r="B537" s="1" t="s">
        <v>30</v>
      </c>
      <c r="C537" s="1" t="s">
        <v>76</v>
      </c>
      <c r="D537" s="1" t="s">
        <v>26</v>
      </c>
      <c r="E537" s="1">
        <v>350600</v>
      </c>
      <c r="F537" s="1">
        <v>62.804270462633397</v>
      </c>
      <c r="H537" s="1">
        <v>62.804270462633397</v>
      </c>
    </row>
    <row r="538" spans="1:8" x14ac:dyDescent="0.15">
      <c r="A538" s="1" t="s">
        <v>365</v>
      </c>
      <c r="B538" s="1" t="s">
        <v>30</v>
      </c>
      <c r="C538" s="1" t="s">
        <v>330</v>
      </c>
      <c r="D538" s="1" t="s">
        <v>31</v>
      </c>
      <c r="E538" s="1">
        <v>432900</v>
      </c>
      <c r="F538" s="1">
        <v>89.238487639360102</v>
      </c>
      <c r="G538" s="1">
        <v>99</v>
      </c>
      <c r="H538" s="1">
        <v>96.559621909840018</v>
      </c>
    </row>
    <row r="539" spans="1:8" x14ac:dyDescent="0.15">
      <c r="A539" s="1" t="s">
        <v>248</v>
      </c>
      <c r="B539" s="1" t="s">
        <v>12</v>
      </c>
      <c r="C539" s="1" t="s">
        <v>79</v>
      </c>
      <c r="D539" s="1" t="s">
        <v>41</v>
      </c>
      <c r="E539" s="1">
        <v>123900</v>
      </c>
      <c r="F539" s="1">
        <v>23.826923076922998</v>
      </c>
      <c r="H539" s="1">
        <v>23.826923076922998</v>
      </c>
    </row>
    <row r="540" spans="1:8" x14ac:dyDescent="0.15">
      <c r="A540" s="1" t="s">
        <v>366</v>
      </c>
      <c r="B540" s="1" t="s">
        <v>30</v>
      </c>
      <c r="C540" s="1" t="s">
        <v>330</v>
      </c>
      <c r="D540" s="1" t="s">
        <v>31</v>
      </c>
      <c r="E540" s="1">
        <v>362400</v>
      </c>
      <c r="F540" s="1">
        <v>70.646766169154205</v>
      </c>
      <c r="H540" s="1">
        <v>70.646766169154205</v>
      </c>
    </row>
    <row r="541" spans="1:8" x14ac:dyDescent="0.15">
      <c r="A541" s="1" t="s">
        <v>71</v>
      </c>
      <c r="B541" s="1" t="s">
        <v>65</v>
      </c>
      <c r="C541" s="1" t="s">
        <v>400</v>
      </c>
      <c r="D541" s="1" t="s">
        <v>37</v>
      </c>
      <c r="E541" s="1">
        <v>117300</v>
      </c>
      <c r="F541" s="1">
        <v>42.716279188314502</v>
      </c>
      <c r="H541" s="1">
        <v>42.716279188314502</v>
      </c>
    </row>
    <row r="542" spans="1:8" x14ac:dyDescent="0.15">
      <c r="A542" s="1" t="s">
        <v>795</v>
      </c>
      <c r="B542" s="1" t="s">
        <v>57</v>
      </c>
      <c r="C542" s="1" t="s">
        <v>623</v>
      </c>
      <c r="D542" s="1" t="s">
        <v>0</v>
      </c>
      <c r="E542" s="1">
        <v>437200</v>
      </c>
      <c r="F542" s="1">
        <v>75</v>
      </c>
      <c r="H542" s="1">
        <v>75</v>
      </c>
    </row>
    <row r="543" spans="1:8" x14ac:dyDescent="0.15">
      <c r="A543" s="1" t="s">
        <v>796</v>
      </c>
      <c r="B543" s="1" t="s">
        <v>92</v>
      </c>
      <c r="C543" s="1" t="s">
        <v>623</v>
      </c>
      <c r="D543" s="1" t="s">
        <v>0</v>
      </c>
      <c r="E543" s="1">
        <v>497000</v>
      </c>
      <c r="F543" s="1">
        <v>78.980487804877995</v>
      </c>
      <c r="H543" s="1">
        <v>78.980487804877995</v>
      </c>
    </row>
    <row r="544" spans="1:8" x14ac:dyDescent="0.15">
      <c r="A544" s="1" t="s">
        <v>551</v>
      </c>
      <c r="B544" s="1" t="s">
        <v>34</v>
      </c>
      <c r="C544" s="1" t="s">
        <v>400</v>
      </c>
      <c r="D544" s="1" t="s">
        <v>37</v>
      </c>
      <c r="E544" s="1">
        <v>354100</v>
      </c>
      <c r="F544" s="1">
        <v>58.220630372492799</v>
      </c>
      <c r="H544" s="1">
        <v>58.220630372492799</v>
      </c>
    </row>
    <row r="545" spans="1:8" x14ac:dyDescent="0.15">
      <c r="A545" s="1" t="s">
        <v>552</v>
      </c>
      <c r="B545" s="1" t="s">
        <v>144</v>
      </c>
      <c r="C545" s="1" t="s">
        <v>400</v>
      </c>
      <c r="D545" s="1" t="s">
        <v>37</v>
      </c>
      <c r="E545" s="1">
        <v>334500</v>
      </c>
      <c r="F545" s="1">
        <v>68.547553093259395</v>
      </c>
      <c r="H545" s="1">
        <v>68.547553093259395</v>
      </c>
    </row>
    <row r="546" spans="1:8" x14ac:dyDescent="0.15">
      <c r="A546" s="1" t="s">
        <v>54</v>
      </c>
      <c r="B546" s="1" t="s">
        <v>28</v>
      </c>
      <c r="C546" s="1" t="s">
        <v>330</v>
      </c>
      <c r="D546" s="1" t="s">
        <v>31</v>
      </c>
      <c r="E546" s="1">
        <v>692100</v>
      </c>
      <c r="F546" s="1">
        <v>114.144278606965</v>
      </c>
      <c r="G546" s="1">
        <v>123</v>
      </c>
      <c r="H546" s="1">
        <v>120.78606965174126</v>
      </c>
    </row>
    <row r="547" spans="1:8" x14ac:dyDescent="0.15">
      <c r="A547" s="1" t="s">
        <v>553</v>
      </c>
      <c r="B547" s="1" t="s">
        <v>65</v>
      </c>
      <c r="C547" s="1" t="s">
        <v>400</v>
      </c>
      <c r="D547" s="1" t="s">
        <v>37</v>
      </c>
      <c r="E547" s="1">
        <v>193800</v>
      </c>
      <c r="F547" s="1">
        <v>37.269230769230703</v>
      </c>
      <c r="H547" s="1">
        <v>37.269230769230703</v>
      </c>
    </row>
    <row r="548" spans="1:8" x14ac:dyDescent="0.15">
      <c r="A548" s="1" t="s">
        <v>367</v>
      </c>
      <c r="B548" s="1" t="s">
        <v>57</v>
      </c>
      <c r="C548" s="1" t="s">
        <v>330</v>
      </c>
      <c r="D548" s="1" t="s">
        <v>31</v>
      </c>
      <c r="E548" s="1">
        <v>123900</v>
      </c>
      <c r="F548" s="1">
        <v>23.826923076922998</v>
      </c>
      <c r="H548" s="1">
        <v>23.826923076922998</v>
      </c>
    </row>
    <row r="549" spans="1:8" x14ac:dyDescent="0.15">
      <c r="A549" s="1" t="s">
        <v>51</v>
      </c>
      <c r="B549" s="1" t="s">
        <v>30</v>
      </c>
      <c r="C549" s="1" t="s">
        <v>76</v>
      </c>
      <c r="D549" s="1" t="s">
        <v>26</v>
      </c>
      <c r="E549" s="1">
        <v>102400</v>
      </c>
      <c r="F549" s="1">
        <v>43.995887054879297</v>
      </c>
      <c r="H549" s="1">
        <v>43.995887054879297</v>
      </c>
    </row>
    <row r="550" spans="1:8" x14ac:dyDescent="0.15">
      <c r="A550" s="1" t="s">
        <v>797</v>
      </c>
      <c r="B550" s="1" t="s">
        <v>48</v>
      </c>
      <c r="C550" s="1" t="s">
        <v>623</v>
      </c>
      <c r="D550" s="1" t="s">
        <v>0</v>
      </c>
      <c r="E550" s="1">
        <v>280100</v>
      </c>
      <c r="F550" s="1">
        <v>66.262626262626199</v>
      </c>
      <c r="H550" s="1">
        <v>66.262626262626199</v>
      </c>
    </row>
    <row r="551" spans="1:8" x14ac:dyDescent="0.15">
      <c r="A551" s="1" t="s">
        <v>798</v>
      </c>
      <c r="B551" s="1" t="s">
        <v>28</v>
      </c>
      <c r="C551" s="1" t="s">
        <v>623</v>
      </c>
      <c r="D551" s="1" t="s">
        <v>0</v>
      </c>
      <c r="E551" s="1">
        <v>398700</v>
      </c>
      <c r="F551" s="1">
        <v>85.250652741514301</v>
      </c>
      <c r="G551" s="1">
        <v>84</v>
      </c>
      <c r="H551" s="1">
        <v>84.312663185378568</v>
      </c>
    </row>
    <row r="552" spans="1:8" x14ac:dyDescent="0.15">
      <c r="A552" s="1" t="s">
        <v>799</v>
      </c>
      <c r="B552" s="1" t="s">
        <v>48</v>
      </c>
      <c r="C552" s="1" t="s">
        <v>623</v>
      </c>
      <c r="D552" s="1" t="s">
        <v>0</v>
      </c>
      <c r="E552" s="1">
        <v>491800</v>
      </c>
      <c r="F552" s="1">
        <v>93.506578947368396</v>
      </c>
      <c r="G552" s="1">
        <v>95</v>
      </c>
      <c r="H552" s="1">
        <v>94.626644736842096</v>
      </c>
    </row>
    <row r="553" spans="1:8" x14ac:dyDescent="0.15">
      <c r="A553" s="1" t="s">
        <v>800</v>
      </c>
      <c r="B553" s="1" t="s">
        <v>16</v>
      </c>
      <c r="C553" s="1" t="s">
        <v>623</v>
      </c>
      <c r="D553" s="1" t="s">
        <v>0</v>
      </c>
      <c r="E553" s="1">
        <v>259800</v>
      </c>
      <c r="F553" s="1">
        <v>65.737704918032705</v>
      </c>
      <c r="H553" s="1">
        <v>65.737704918032705</v>
      </c>
    </row>
    <row r="554" spans="1:8" x14ac:dyDescent="0.15">
      <c r="A554" s="1" t="s">
        <v>249</v>
      </c>
      <c r="B554" s="1" t="s">
        <v>34</v>
      </c>
      <c r="C554" s="1" t="s">
        <v>79</v>
      </c>
      <c r="D554" s="1" t="s">
        <v>41</v>
      </c>
      <c r="E554" s="1">
        <v>476800</v>
      </c>
      <c r="F554" s="1">
        <v>83.592020592020503</v>
      </c>
      <c r="G554" s="1">
        <v>90</v>
      </c>
      <c r="H554" s="1">
        <v>88.398005148005126</v>
      </c>
    </row>
    <row r="555" spans="1:8" x14ac:dyDescent="0.15">
      <c r="A555" s="1" t="s">
        <v>554</v>
      </c>
      <c r="B555" s="1" t="s">
        <v>30</v>
      </c>
      <c r="C555" s="1" t="s">
        <v>400</v>
      </c>
      <c r="D555" s="1" t="s">
        <v>37</v>
      </c>
      <c r="E555" s="1">
        <v>368200</v>
      </c>
      <c r="F555" s="1">
        <v>64.008064516128997</v>
      </c>
      <c r="H555" s="1">
        <v>64.008064516128997</v>
      </c>
    </row>
    <row r="556" spans="1:8" x14ac:dyDescent="0.15">
      <c r="A556" s="1" t="s">
        <v>250</v>
      </c>
      <c r="B556" s="1" t="s">
        <v>98</v>
      </c>
      <c r="C556" s="1" t="s">
        <v>79</v>
      </c>
      <c r="D556" s="1" t="s">
        <v>41</v>
      </c>
      <c r="E556" s="1">
        <v>496600</v>
      </c>
      <c r="F556" s="1">
        <v>88.068554396423195</v>
      </c>
      <c r="G556" s="1">
        <v>82</v>
      </c>
      <c r="H556" s="1">
        <v>83.517138599105806</v>
      </c>
    </row>
    <row r="557" spans="1:8" x14ac:dyDescent="0.15">
      <c r="A557" s="1" t="s">
        <v>555</v>
      </c>
      <c r="B557" s="1" t="s">
        <v>48</v>
      </c>
      <c r="C557" s="1" t="s">
        <v>400</v>
      </c>
      <c r="D557" s="1" t="s">
        <v>37</v>
      </c>
      <c r="E557" s="1">
        <v>407100</v>
      </c>
      <c r="F557" s="1">
        <v>68.953216374269005</v>
      </c>
      <c r="H557" s="1">
        <v>68.953216374269005</v>
      </c>
    </row>
    <row r="558" spans="1:8" x14ac:dyDescent="0.15">
      <c r="A558" s="1" t="s">
        <v>556</v>
      </c>
      <c r="B558" s="1" t="s">
        <v>34</v>
      </c>
      <c r="C558" s="1" t="s">
        <v>400</v>
      </c>
      <c r="D558" s="1" t="s">
        <v>37</v>
      </c>
      <c r="E558" s="1">
        <v>234000</v>
      </c>
      <c r="F558" s="1">
        <v>43</v>
      </c>
      <c r="H558" s="1">
        <v>43</v>
      </c>
    </row>
    <row r="559" spans="1:8" x14ac:dyDescent="0.15">
      <c r="A559" s="1" t="s">
        <v>251</v>
      </c>
      <c r="B559" s="1" t="s">
        <v>25</v>
      </c>
      <c r="C559" s="1" t="s">
        <v>76</v>
      </c>
      <c r="D559" s="1" t="s">
        <v>26</v>
      </c>
      <c r="E559" s="1">
        <v>576500</v>
      </c>
      <c r="F559" s="1">
        <v>101.900885702235</v>
      </c>
      <c r="G559" s="1">
        <v>106</v>
      </c>
      <c r="H559" s="1">
        <v>104.97522142555874</v>
      </c>
    </row>
    <row r="560" spans="1:8" x14ac:dyDescent="0.15">
      <c r="A560" s="1" t="s">
        <v>557</v>
      </c>
      <c r="B560" s="1" t="s">
        <v>28</v>
      </c>
      <c r="C560" s="1" t="s">
        <v>400</v>
      </c>
      <c r="D560" s="1" t="s">
        <v>37</v>
      </c>
      <c r="E560" s="1">
        <v>325700</v>
      </c>
      <c r="F560" s="1">
        <v>57.033898305084698</v>
      </c>
      <c r="H560" s="1">
        <v>57.033898305084698</v>
      </c>
    </row>
    <row r="561" spans="1:8" x14ac:dyDescent="0.15">
      <c r="A561" s="1" t="s">
        <v>801</v>
      </c>
      <c r="B561" s="1" t="s">
        <v>98</v>
      </c>
      <c r="C561" s="1" t="s">
        <v>623</v>
      </c>
      <c r="D561" s="1" t="s">
        <v>0</v>
      </c>
      <c r="E561" s="1">
        <v>123900</v>
      </c>
      <c r="F561" s="1">
        <v>23.826923076922998</v>
      </c>
      <c r="H561" s="1">
        <v>23.826923076922998</v>
      </c>
    </row>
    <row r="562" spans="1:8" x14ac:dyDescent="0.15">
      <c r="A562" s="1" t="s">
        <v>558</v>
      </c>
      <c r="B562" s="1" t="s">
        <v>19</v>
      </c>
      <c r="C562" s="1" t="s">
        <v>400</v>
      </c>
      <c r="D562" s="1" t="s">
        <v>37</v>
      </c>
      <c r="E562" s="1">
        <v>149000</v>
      </c>
      <c r="F562" s="1">
        <v>30</v>
      </c>
      <c r="H562" s="1">
        <v>30</v>
      </c>
    </row>
    <row r="563" spans="1:8" x14ac:dyDescent="0.15">
      <c r="A563" s="1" t="s">
        <v>252</v>
      </c>
      <c r="B563" s="1" t="s">
        <v>92</v>
      </c>
      <c r="C563" s="1" t="s">
        <v>79</v>
      </c>
      <c r="D563" s="1" t="s">
        <v>41</v>
      </c>
      <c r="E563" s="1">
        <v>498800</v>
      </c>
      <c r="F563" s="1">
        <v>90.537074148296597</v>
      </c>
      <c r="G563" s="1">
        <v>98</v>
      </c>
      <c r="H563" s="1">
        <v>96.134268537074149</v>
      </c>
    </row>
    <row r="564" spans="1:8" x14ac:dyDescent="0.15">
      <c r="A564" s="1" t="s">
        <v>559</v>
      </c>
      <c r="B564" s="1" t="s">
        <v>36</v>
      </c>
      <c r="C564" s="1" t="s">
        <v>400</v>
      </c>
      <c r="D564" s="1" t="s">
        <v>37</v>
      </c>
      <c r="E564" s="1">
        <v>234600</v>
      </c>
      <c r="F564" s="1">
        <v>43</v>
      </c>
      <c r="H564" s="1">
        <v>43</v>
      </c>
    </row>
    <row r="565" spans="1:8" x14ac:dyDescent="0.15">
      <c r="A565" s="1" t="s">
        <v>560</v>
      </c>
      <c r="B565" s="1" t="s">
        <v>25</v>
      </c>
      <c r="C565" s="1" t="s">
        <v>400</v>
      </c>
      <c r="D565" s="1" t="s">
        <v>37</v>
      </c>
      <c r="E565" s="1">
        <v>190500</v>
      </c>
      <c r="F565" s="1">
        <v>49.462365591397798</v>
      </c>
      <c r="H565" s="1">
        <v>49.462365591397798</v>
      </c>
    </row>
    <row r="566" spans="1:8" x14ac:dyDescent="0.15">
      <c r="A566" s="1" t="s">
        <v>802</v>
      </c>
      <c r="B566" s="1" t="s">
        <v>144</v>
      </c>
      <c r="C566" s="1" t="s">
        <v>623</v>
      </c>
      <c r="D566" s="1" t="s">
        <v>0</v>
      </c>
      <c r="E566" s="1">
        <v>290800</v>
      </c>
      <c r="F566" s="1">
        <v>55.960680127523901</v>
      </c>
      <c r="H566" s="1">
        <v>55.960680127523901</v>
      </c>
    </row>
    <row r="567" spans="1:8" x14ac:dyDescent="0.15">
      <c r="A567" s="1" t="s">
        <v>803</v>
      </c>
      <c r="B567" s="1" t="s">
        <v>65</v>
      </c>
      <c r="C567" s="1" t="s">
        <v>623</v>
      </c>
      <c r="D567" s="1" t="s">
        <v>0</v>
      </c>
      <c r="E567" s="1">
        <v>227600</v>
      </c>
      <c r="F567" s="1">
        <v>45.422698838248401</v>
      </c>
      <c r="H567" s="1">
        <v>45.422698838248401</v>
      </c>
    </row>
    <row r="568" spans="1:8" x14ac:dyDescent="0.15">
      <c r="A568" s="1" t="s">
        <v>33</v>
      </c>
      <c r="B568" s="1" t="s">
        <v>34</v>
      </c>
      <c r="C568" s="1" t="s">
        <v>76</v>
      </c>
      <c r="D568" s="1" t="s">
        <v>26</v>
      </c>
      <c r="E568" s="1">
        <v>618100</v>
      </c>
      <c r="F568" s="1">
        <v>112.544959128065</v>
      </c>
      <c r="G568" s="1">
        <v>120</v>
      </c>
      <c r="H568" s="1">
        <v>118.13623978201625</v>
      </c>
    </row>
    <row r="569" spans="1:8" x14ac:dyDescent="0.15">
      <c r="A569" s="1" t="s">
        <v>561</v>
      </c>
      <c r="B569" s="1" t="s">
        <v>50</v>
      </c>
      <c r="C569" s="1" t="s">
        <v>400</v>
      </c>
      <c r="D569" s="1" t="s">
        <v>37</v>
      </c>
      <c r="E569" s="1">
        <v>266400</v>
      </c>
      <c r="F569" s="1">
        <v>60.930758988015903</v>
      </c>
      <c r="H569" s="1">
        <v>60.930758988015903</v>
      </c>
    </row>
    <row r="570" spans="1:8" x14ac:dyDescent="0.15">
      <c r="A570" s="1" t="s">
        <v>253</v>
      </c>
      <c r="B570" s="1" t="s">
        <v>28</v>
      </c>
      <c r="C570" s="1" t="s">
        <v>76</v>
      </c>
      <c r="D570" s="1" t="s">
        <v>26</v>
      </c>
      <c r="E570" s="1">
        <v>459200</v>
      </c>
      <c r="F570" s="1">
        <v>92.032051282051199</v>
      </c>
      <c r="G570" s="1">
        <v>93</v>
      </c>
      <c r="H570" s="1">
        <v>92.758012820512803</v>
      </c>
    </row>
    <row r="571" spans="1:8" x14ac:dyDescent="0.15">
      <c r="A571" s="1" t="s">
        <v>562</v>
      </c>
      <c r="B571" s="1" t="s">
        <v>25</v>
      </c>
      <c r="C571" s="1" t="s">
        <v>400</v>
      </c>
      <c r="D571" s="1" t="s">
        <v>37</v>
      </c>
      <c r="E571" s="1">
        <v>123900</v>
      </c>
      <c r="F571" s="1">
        <v>23.826923076922998</v>
      </c>
      <c r="H571" s="1">
        <v>23.826923076922998</v>
      </c>
    </row>
    <row r="572" spans="1:8" x14ac:dyDescent="0.15">
      <c r="A572" s="1" t="s">
        <v>804</v>
      </c>
      <c r="B572" s="1" t="s">
        <v>57</v>
      </c>
      <c r="C572" s="1" t="s">
        <v>623</v>
      </c>
      <c r="D572" s="1" t="s">
        <v>0</v>
      </c>
      <c r="E572" s="1">
        <v>167200</v>
      </c>
      <c r="F572" s="1">
        <v>38</v>
      </c>
      <c r="H572" s="1">
        <v>38</v>
      </c>
    </row>
    <row r="573" spans="1:8" x14ac:dyDescent="0.15">
      <c r="A573" s="1" t="s">
        <v>368</v>
      </c>
      <c r="B573" s="1" t="s">
        <v>60</v>
      </c>
      <c r="C573" s="1" t="s">
        <v>334</v>
      </c>
      <c r="D573" s="1" t="s">
        <v>61</v>
      </c>
      <c r="E573" s="1">
        <v>306400</v>
      </c>
      <c r="F573" s="1">
        <v>66.093632958801507</v>
      </c>
      <c r="H573" s="1">
        <v>66.093632958801507</v>
      </c>
    </row>
    <row r="574" spans="1:8" x14ac:dyDescent="0.15">
      <c r="A574" s="1" t="s">
        <v>805</v>
      </c>
      <c r="B574" s="1" t="s">
        <v>34</v>
      </c>
      <c r="C574" s="1" t="s">
        <v>623</v>
      </c>
      <c r="D574" s="1" t="s">
        <v>0</v>
      </c>
      <c r="E574" s="1">
        <v>435300</v>
      </c>
      <c r="F574" s="1">
        <v>72.115335868187501</v>
      </c>
      <c r="H574" s="1">
        <v>72.115335868187501</v>
      </c>
    </row>
    <row r="575" spans="1:8" x14ac:dyDescent="0.15">
      <c r="A575" s="1" t="s">
        <v>806</v>
      </c>
      <c r="B575" s="1" t="s">
        <v>28</v>
      </c>
      <c r="C575" s="1" t="s">
        <v>623</v>
      </c>
      <c r="D575" s="1" t="s">
        <v>0</v>
      </c>
      <c r="E575" s="1">
        <v>320000</v>
      </c>
      <c r="F575" s="1">
        <v>62.277560594214201</v>
      </c>
      <c r="H575" s="1">
        <v>62.277560594214201</v>
      </c>
    </row>
    <row r="576" spans="1:8" x14ac:dyDescent="0.15">
      <c r="A576" s="1" t="s">
        <v>807</v>
      </c>
      <c r="B576" s="1" t="s">
        <v>30</v>
      </c>
      <c r="C576" s="1" t="s">
        <v>623</v>
      </c>
      <c r="D576" s="1" t="s">
        <v>0</v>
      </c>
      <c r="E576" s="1">
        <v>394100</v>
      </c>
      <c r="F576" s="1">
        <v>78.116504854368898</v>
      </c>
      <c r="H576" s="1">
        <v>78.116504854368898</v>
      </c>
    </row>
    <row r="577" spans="1:8" x14ac:dyDescent="0.15">
      <c r="A577" s="1" t="s">
        <v>808</v>
      </c>
      <c r="B577" s="1" t="s">
        <v>65</v>
      </c>
      <c r="C577" s="1" t="s">
        <v>623</v>
      </c>
      <c r="D577" s="1" t="s">
        <v>0</v>
      </c>
      <c r="E577" s="1">
        <v>286100</v>
      </c>
      <c r="F577" s="1">
        <v>52</v>
      </c>
      <c r="H577" s="1">
        <v>52</v>
      </c>
    </row>
    <row r="578" spans="1:8" x14ac:dyDescent="0.15">
      <c r="A578" s="1" t="s">
        <v>563</v>
      </c>
      <c r="B578" s="1" t="s">
        <v>16</v>
      </c>
      <c r="C578" s="1" t="s">
        <v>400</v>
      </c>
      <c r="D578" s="1" t="s">
        <v>37</v>
      </c>
      <c r="E578" s="1">
        <v>364700</v>
      </c>
      <c r="F578" s="1">
        <v>59.505050505050498</v>
      </c>
      <c r="H578" s="1">
        <v>59.505050505050498</v>
      </c>
    </row>
    <row r="579" spans="1:8" x14ac:dyDescent="0.15">
      <c r="A579" s="1" t="s">
        <v>369</v>
      </c>
      <c r="B579" s="1" t="s">
        <v>60</v>
      </c>
      <c r="C579" s="1" t="s">
        <v>330</v>
      </c>
      <c r="D579" s="1" t="s">
        <v>31</v>
      </c>
      <c r="E579" s="1">
        <v>524400</v>
      </c>
      <c r="F579" s="1">
        <v>100.633802816901</v>
      </c>
      <c r="G579" s="1">
        <v>-1</v>
      </c>
      <c r="H579" s="1">
        <v>0</v>
      </c>
    </row>
    <row r="580" spans="1:8" x14ac:dyDescent="0.15">
      <c r="A580" s="1" t="s">
        <v>809</v>
      </c>
      <c r="B580" s="1" t="s">
        <v>98</v>
      </c>
      <c r="C580" s="1" t="s">
        <v>623</v>
      </c>
      <c r="D580" s="1" t="s">
        <v>0</v>
      </c>
      <c r="E580" s="1">
        <v>347400</v>
      </c>
      <c r="F580" s="1">
        <v>60.6248108925869</v>
      </c>
      <c r="H580" s="1">
        <v>60.6248108925869</v>
      </c>
    </row>
    <row r="581" spans="1:8" x14ac:dyDescent="0.15">
      <c r="A581" s="1" t="s">
        <v>254</v>
      </c>
      <c r="B581" s="1" t="s">
        <v>9</v>
      </c>
      <c r="C581" s="1" t="s">
        <v>76</v>
      </c>
      <c r="D581" s="1" t="s">
        <v>26</v>
      </c>
      <c r="E581" s="1">
        <v>130300</v>
      </c>
      <c r="F581" s="1">
        <v>23.999999999999901</v>
      </c>
      <c r="H581" s="1">
        <v>23.999999999999901</v>
      </c>
    </row>
    <row r="582" spans="1:8" x14ac:dyDescent="0.15">
      <c r="A582" s="1" t="s">
        <v>564</v>
      </c>
      <c r="B582" s="1" t="s">
        <v>12</v>
      </c>
      <c r="C582" s="1" t="s">
        <v>400</v>
      </c>
      <c r="D582" s="1" t="s">
        <v>37</v>
      </c>
      <c r="E582" s="1">
        <v>166800</v>
      </c>
      <c r="F582" s="1">
        <v>44.713531357675798</v>
      </c>
      <c r="H582" s="1">
        <v>44.713531357675798</v>
      </c>
    </row>
    <row r="583" spans="1:8" x14ac:dyDescent="0.15">
      <c r="A583" s="1" t="s">
        <v>810</v>
      </c>
      <c r="B583" s="1" t="s">
        <v>9</v>
      </c>
      <c r="C583" s="1" t="s">
        <v>623</v>
      </c>
      <c r="D583" s="1" t="s">
        <v>0</v>
      </c>
      <c r="E583" s="1">
        <v>408100</v>
      </c>
      <c r="F583" s="1">
        <v>75.741472172351806</v>
      </c>
      <c r="H583" s="1">
        <v>75.741472172351806</v>
      </c>
    </row>
    <row r="584" spans="1:8" x14ac:dyDescent="0.15">
      <c r="A584" s="1" t="s">
        <v>255</v>
      </c>
      <c r="B584" s="1" t="s">
        <v>65</v>
      </c>
      <c r="C584" s="1" t="s">
        <v>76</v>
      </c>
      <c r="D584" s="1" t="s">
        <v>26</v>
      </c>
      <c r="E584" s="1">
        <v>117300</v>
      </c>
      <c r="F584" s="1">
        <v>49.409528170044197</v>
      </c>
      <c r="H584" s="1">
        <v>49.409528170044197</v>
      </c>
    </row>
    <row r="585" spans="1:8" x14ac:dyDescent="0.15">
      <c r="A585" s="1" t="s">
        <v>565</v>
      </c>
      <c r="B585" s="1" t="s">
        <v>50</v>
      </c>
      <c r="C585" s="1" t="s">
        <v>400</v>
      </c>
      <c r="D585" s="1" t="s">
        <v>37</v>
      </c>
      <c r="E585" s="1">
        <v>123900</v>
      </c>
      <c r="F585" s="1">
        <v>10</v>
      </c>
      <c r="H585" s="1">
        <v>10</v>
      </c>
    </row>
    <row r="586" spans="1:8" x14ac:dyDescent="0.15">
      <c r="A586" s="1" t="s">
        <v>811</v>
      </c>
      <c r="B586" s="1" t="s">
        <v>12</v>
      </c>
      <c r="C586" s="1" t="s">
        <v>623</v>
      </c>
      <c r="D586" s="1" t="s">
        <v>0</v>
      </c>
      <c r="E586" s="1">
        <v>338200</v>
      </c>
      <c r="F586" s="1">
        <v>61.527756059421399</v>
      </c>
      <c r="H586" s="1">
        <v>61.527756059421399</v>
      </c>
    </row>
    <row r="587" spans="1:8" x14ac:dyDescent="0.15">
      <c r="A587" s="1" t="s">
        <v>812</v>
      </c>
      <c r="B587" s="1" t="s">
        <v>144</v>
      </c>
      <c r="C587" s="1" t="s">
        <v>623</v>
      </c>
      <c r="D587" s="1" t="s">
        <v>0</v>
      </c>
      <c r="E587" s="1">
        <v>442900</v>
      </c>
      <c r="F587" s="1">
        <v>77.667123914037404</v>
      </c>
      <c r="H587" s="1">
        <v>77.667123914037404</v>
      </c>
    </row>
    <row r="588" spans="1:8" x14ac:dyDescent="0.15">
      <c r="A588" s="1" t="s">
        <v>256</v>
      </c>
      <c r="B588" s="1" t="s">
        <v>98</v>
      </c>
      <c r="C588" s="1" t="s">
        <v>86</v>
      </c>
      <c r="D588" s="1" t="s">
        <v>23</v>
      </c>
      <c r="E588" s="1">
        <v>117300</v>
      </c>
      <c r="F588" s="1">
        <v>22.557692307692299</v>
      </c>
      <c r="H588" s="1">
        <v>22.557692307692299</v>
      </c>
    </row>
    <row r="589" spans="1:8" x14ac:dyDescent="0.15">
      <c r="A589" s="1" t="s">
        <v>566</v>
      </c>
      <c r="B589" s="1" t="s">
        <v>144</v>
      </c>
      <c r="C589" s="1" t="s">
        <v>400</v>
      </c>
      <c r="D589" s="1" t="s">
        <v>37</v>
      </c>
      <c r="E589" s="1">
        <v>123900</v>
      </c>
      <c r="F589" s="1">
        <v>71.036742649607405</v>
      </c>
      <c r="H589" s="1">
        <v>71.036742649607405</v>
      </c>
    </row>
    <row r="590" spans="1:8" x14ac:dyDescent="0.15">
      <c r="A590" s="1" t="s">
        <v>567</v>
      </c>
      <c r="B590" s="1" t="s">
        <v>48</v>
      </c>
      <c r="C590" s="1" t="s">
        <v>400</v>
      </c>
      <c r="D590" s="1" t="s">
        <v>37</v>
      </c>
      <c r="E590" s="1">
        <v>117300</v>
      </c>
      <c r="F590" s="1">
        <v>22.557692307692299</v>
      </c>
      <c r="H590" s="1">
        <v>22.557692307692299</v>
      </c>
    </row>
    <row r="591" spans="1:8" x14ac:dyDescent="0.15">
      <c r="A591" s="1" t="s">
        <v>813</v>
      </c>
      <c r="B591" s="1" t="s">
        <v>144</v>
      </c>
      <c r="C591" s="1" t="s">
        <v>623</v>
      </c>
      <c r="D591" s="1" t="s">
        <v>0</v>
      </c>
      <c r="E591" s="1">
        <v>158000</v>
      </c>
      <c r="F591" s="1">
        <v>51.507462686567102</v>
      </c>
      <c r="H591" s="1">
        <v>51.507462686567102</v>
      </c>
    </row>
    <row r="592" spans="1:8" x14ac:dyDescent="0.15">
      <c r="A592" s="1" t="s">
        <v>257</v>
      </c>
      <c r="B592" s="1" t="s">
        <v>12</v>
      </c>
      <c r="C592" s="1" t="s">
        <v>76</v>
      </c>
      <c r="D592" s="1" t="s">
        <v>26</v>
      </c>
      <c r="E592" s="1">
        <v>359300</v>
      </c>
      <c r="F592" s="1">
        <v>60.200836820083602</v>
      </c>
      <c r="H592" s="1">
        <v>60.200836820083602</v>
      </c>
    </row>
    <row r="593" spans="1:8" x14ac:dyDescent="0.15">
      <c r="A593" s="1" t="s">
        <v>568</v>
      </c>
      <c r="B593" s="1" t="s">
        <v>19</v>
      </c>
      <c r="C593" s="1" t="s">
        <v>400</v>
      </c>
      <c r="D593" s="1" t="s">
        <v>37</v>
      </c>
      <c r="E593" s="1">
        <v>123900</v>
      </c>
      <c r="F593" s="1">
        <v>51.6916213442546</v>
      </c>
      <c r="H593" s="1">
        <v>51.6916213442546</v>
      </c>
    </row>
    <row r="594" spans="1:8" x14ac:dyDescent="0.15">
      <c r="A594" s="1" t="s">
        <v>258</v>
      </c>
      <c r="B594" s="1" t="s">
        <v>22</v>
      </c>
      <c r="C594" s="1" t="s">
        <v>76</v>
      </c>
      <c r="D594" s="1" t="s">
        <v>26</v>
      </c>
      <c r="E594" s="1">
        <v>528300</v>
      </c>
      <c r="F594" s="1">
        <v>97.548693586698306</v>
      </c>
      <c r="G594" s="1">
        <v>102</v>
      </c>
      <c r="H594" s="1">
        <v>100.88717339667457</v>
      </c>
    </row>
    <row r="595" spans="1:8" x14ac:dyDescent="0.15">
      <c r="A595" s="1" t="s">
        <v>569</v>
      </c>
      <c r="B595" s="1" t="s">
        <v>48</v>
      </c>
      <c r="C595" s="1" t="s">
        <v>400</v>
      </c>
      <c r="D595" s="1" t="s">
        <v>37</v>
      </c>
      <c r="E595" s="1">
        <v>452200</v>
      </c>
      <c r="F595" s="1">
        <v>74.250412768299299</v>
      </c>
      <c r="G595" s="1">
        <v>83</v>
      </c>
      <c r="H595" s="1">
        <v>80.812603192074818</v>
      </c>
    </row>
    <row r="596" spans="1:8" x14ac:dyDescent="0.15">
      <c r="A596" s="1" t="s">
        <v>814</v>
      </c>
      <c r="B596" s="1" t="s">
        <v>60</v>
      </c>
      <c r="C596" s="1" t="s">
        <v>623</v>
      </c>
      <c r="D596" s="1" t="s">
        <v>0</v>
      </c>
      <c r="E596" s="1">
        <v>236700</v>
      </c>
      <c r="F596" s="1">
        <v>54</v>
      </c>
      <c r="H596" s="1">
        <v>54</v>
      </c>
    </row>
    <row r="597" spans="1:8" x14ac:dyDescent="0.15">
      <c r="A597" s="1" t="s">
        <v>259</v>
      </c>
      <c r="B597" s="1" t="s">
        <v>25</v>
      </c>
      <c r="C597" s="1" t="s">
        <v>76</v>
      </c>
      <c r="D597" s="1" t="s">
        <v>26</v>
      </c>
      <c r="E597" s="1">
        <v>117300</v>
      </c>
      <c r="F597" s="1">
        <v>22.557692307692299</v>
      </c>
      <c r="H597" s="1">
        <v>22.557692307692299</v>
      </c>
    </row>
    <row r="598" spans="1:8" x14ac:dyDescent="0.15">
      <c r="A598" s="1" t="s">
        <v>815</v>
      </c>
      <c r="B598" s="1" t="s">
        <v>65</v>
      </c>
      <c r="C598" s="1" t="s">
        <v>623</v>
      </c>
      <c r="D598" s="1" t="s">
        <v>0</v>
      </c>
      <c r="E598" s="1">
        <v>123900</v>
      </c>
      <c r="F598" s="1">
        <v>23.826923076922998</v>
      </c>
      <c r="H598" s="1">
        <v>23.826923076922998</v>
      </c>
    </row>
    <row r="599" spans="1:8" x14ac:dyDescent="0.15">
      <c r="A599" s="1" t="s">
        <v>816</v>
      </c>
      <c r="B599" s="1" t="s">
        <v>28</v>
      </c>
      <c r="C599" s="1" t="s">
        <v>623</v>
      </c>
      <c r="D599" s="1" t="s">
        <v>0</v>
      </c>
      <c r="E599" s="1">
        <v>296100</v>
      </c>
      <c r="F599" s="1">
        <v>61.5980392156862</v>
      </c>
      <c r="H599" s="1">
        <v>61.5980392156862</v>
      </c>
    </row>
    <row r="600" spans="1:8" x14ac:dyDescent="0.15">
      <c r="A600" s="1" t="s">
        <v>570</v>
      </c>
      <c r="B600" s="1" t="s">
        <v>98</v>
      </c>
      <c r="C600" s="1" t="s">
        <v>400</v>
      </c>
      <c r="D600" s="1" t="s">
        <v>37</v>
      </c>
      <c r="E600" s="1">
        <v>317600</v>
      </c>
      <c r="F600" s="1">
        <v>57.999999999999901</v>
      </c>
      <c r="H600" s="1">
        <v>57.999999999999901</v>
      </c>
    </row>
    <row r="601" spans="1:8" x14ac:dyDescent="0.15">
      <c r="A601" s="1" t="s">
        <v>260</v>
      </c>
      <c r="B601" s="1" t="s">
        <v>28</v>
      </c>
      <c r="C601" s="1" t="s">
        <v>76</v>
      </c>
      <c r="D601" s="1" t="s">
        <v>26</v>
      </c>
      <c r="E601" s="1">
        <v>123900</v>
      </c>
      <c r="F601" s="1">
        <v>23.826923076922998</v>
      </c>
      <c r="H601" s="1">
        <v>23.826923076922998</v>
      </c>
    </row>
    <row r="602" spans="1:8" x14ac:dyDescent="0.15">
      <c r="A602" s="1" t="s">
        <v>261</v>
      </c>
      <c r="B602" s="1" t="s">
        <v>30</v>
      </c>
      <c r="C602" s="1" t="s">
        <v>79</v>
      </c>
      <c r="D602" s="1" t="s">
        <v>41</v>
      </c>
      <c r="E602" s="1">
        <v>323500</v>
      </c>
      <c r="F602" s="1">
        <v>59</v>
      </c>
      <c r="H602" s="1">
        <v>59</v>
      </c>
    </row>
    <row r="603" spans="1:8" x14ac:dyDescent="0.15">
      <c r="A603" s="1" t="s">
        <v>571</v>
      </c>
      <c r="B603" s="1" t="s">
        <v>30</v>
      </c>
      <c r="C603" s="1" t="s">
        <v>400</v>
      </c>
      <c r="D603" s="1" t="s">
        <v>37</v>
      </c>
      <c r="E603" s="1">
        <v>230800</v>
      </c>
      <c r="F603" s="1">
        <v>46.999999999999901</v>
      </c>
      <c r="H603" s="1">
        <v>46.999999999999901</v>
      </c>
    </row>
    <row r="604" spans="1:8" x14ac:dyDescent="0.15">
      <c r="A604" s="1" t="s">
        <v>817</v>
      </c>
      <c r="B604" s="1" t="s">
        <v>48</v>
      </c>
      <c r="C604" s="1" t="s">
        <v>623</v>
      </c>
      <c r="D604" s="1" t="s">
        <v>0</v>
      </c>
      <c r="E604" s="1">
        <v>258900</v>
      </c>
      <c r="F604" s="1">
        <v>56.084566596194399</v>
      </c>
      <c r="H604" s="1">
        <v>56.084566596194399</v>
      </c>
    </row>
    <row r="605" spans="1:8" x14ac:dyDescent="0.15">
      <c r="A605" s="1" t="s">
        <v>59</v>
      </c>
      <c r="B605" s="1" t="s">
        <v>60</v>
      </c>
      <c r="C605" s="1" t="s">
        <v>334</v>
      </c>
      <c r="D605" s="1" t="s">
        <v>61</v>
      </c>
      <c r="E605" s="1">
        <v>102400</v>
      </c>
      <c r="F605" s="1">
        <v>19.692307692307601</v>
      </c>
      <c r="H605" s="1">
        <v>19.692307692307601</v>
      </c>
    </row>
    <row r="606" spans="1:8" x14ac:dyDescent="0.15">
      <c r="A606" s="1" t="s">
        <v>29</v>
      </c>
      <c r="B606" s="1" t="s">
        <v>30</v>
      </c>
      <c r="C606" s="1" t="s">
        <v>76</v>
      </c>
      <c r="D606" s="1" t="s">
        <v>26</v>
      </c>
      <c r="E606" s="1">
        <v>648200</v>
      </c>
      <c r="F606" s="1">
        <v>107.380275804429</v>
      </c>
      <c r="G606" s="1">
        <v>122</v>
      </c>
      <c r="H606" s="1">
        <v>118.34506895110725</v>
      </c>
    </row>
    <row r="607" spans="1:8" x14ac:dyDescent="0.15">
      <c r="A607" s="1" t="s">
        <v>62</v>
      </c>
      <c r="B607" s="1" t="s">
        <v>25</v>
      </c>
      <c r="C607" s="1" t="s">
        <v>79</v>
      </c>
      <c r="D607" s="1" t="s">
        <v>41</v>
      </c>
      <c r="E607" s="1">
        <v>660500</v>
      </c>
      <c r="F607" s="1">
        <v>127.260053619302</v>
      </c>
      <c r="G607" s="1">
        <v>125</v>
      </c>
      <c r="H607" s="1">
        <v>125.56501340482549</v>
      </c>
    </row>
    <row r="608" spans="1:8" x14ac:dyDescent="0.15">
      <c r="A608" s="1" t="s">
        <v>262</v>
      </c>
      <c r="B608" s="1" t="s">
        <v>92</v>
      </c>
      <c r="C608" s="1" t="s">
        <v>79</v>
      </c>
      <c r="D608" s="1" t="s">
        <v>41</v>
      </c>
      <c r="E608" s="1">
        <v>322200</v>
      </c>
      <c r="F608" s="1">
        <v>58.7062937062937</v>
      </c>
      <c r="H608" s="1">
        <v>58.7062937062937</v>
      </c>
    </row>
    <row r="609" spans="1:8" x14ac:dyDescent="0.15">
      <c r="A609" s="1" t="s">
        <v>572</v>
      </c>
      <c r="B609" s="1" t="s">
        <v>65</v>
      </c>
      <c r="C609" s="1" t="s">
        <v>400</v>
      </c>
      <c r="D609" s="1" t="s">
        <v>37</v>
      </c>
      <c r="E609" s="1">
        <v>262200</v>
      </c>
      <c r="F609" s="1">
        <v>45.571682991985703</v>
      </c>
      <c r="H609" s="1">
        <v>45.571682991985703</v>
      </c>
    </row>
    <row r="610" spans="1:8" x14ac:dyDescent="0.15">
      <c r="A610" s="1" t="s">
        <v>818</v>
      </c>
      <c r="B610" s="1" t="s">
        <v>144</v>
      </c>
      <c r="C610" s="1" t="s">
        <v>623</v>
      </c>
      <c r="D610" s="1" t="s">
        <v>0</v>
      </c>
      <c r="E610" s="1">
        <v>123900</v>
      </c>
      <c r="F610" s="1">
        <v>23.826923076922998</v>
      </c>
      <c r="H610" s="1">
        <v>23.826923076922998</v>
      </c>
    </row>
    <row r="611" spans="1:8" x14ac:dyDescent="0.15">
      <c r="A611" s="1" t="s">
        <v>370</v>
      </c>
      <c r="B611" s="1" t="s">
        <v>22</v>
      </c>
      <c r="C611" s="1" t="s">
        <v>330</v>
      </c>
      <c r="D611" s="1" t="s">
        <v>31</v>
      </c>
      <c r="E611" s="1">
        <v>490300</v>
      </c>
      <c r="F611" s="1">
        <v>95.017551557700699</v>
      </c>
      <c r="G611" s="1">
        <v>95</v>
      </c>
      <c r="H611" s="1">
        <v>95.004387889425175</v>
      </c>
    </row>
    <row r="612" spans="1:8" x14ac:dyDescent="0.15">
      <c r="A612" s="1" t="s">
        <v>263</v>
      </c>
      <c r="B612" s="1" t="s">
        <v>36</v>
      </c>
      <c r="C612" s="1" t="s">
        <v>76</v>
      </c>
      <c r="D612" s="1" t="s">
        <v>26</v>
      </c>
      <c r="E612" s="1">
        <v>147700</v>
      </c>
      <c r="F612" s="1">
        <v>34</v>
      </c>
      <c r="H612" s="1">
        <v>34</v>
      </c>
    </row>
    <row r="613" spans="1:8" x14ac:dyDescent="0.15">
      <c r="A613" s="1" t="s">
        <v>264</v>
      </c>
      <c r="B613" s="1" t="s">
        <v>50</v>
      </c>
      <c r="C613" s="1" t="s">
        <v>76</v>
      </c>
      <c r="D613" s="1" t="s">
        <v>26</v>
      </c>
      <c r="E613" s="1">
        <v>375100</v>
      </c>
      <c r="F613" s="1">
        <v>69</v>
      </c>
      <c r="H613" s="1">
        <v>69</v>
      </c>
    </row>
    <row r="614" spans="1:8" x14ac:dyDescent="0.15">
      <c r="A614" s="1" t="s">
        <v>371</v>
      </c>
      <c r="B614" s="1" t="s">
        <v>36</v>
      </c>
      <c r="C614" s="1" t="s">
        <v>330</v>
      </c>
      <c r="D614" s="1" t="s">
        <v>31</v>
      </c>
      <c r="E614" s="1">
        <v>102400</v>
      </c>
      <c r="F614" s="1">
        <v>19.692307692307601</v>
      </c>
      <c r="H614" s="1">
        <v>19.692307692307601</v>
      </c>
    </row>
    <row r="615" spans="1:8" x14ac:dyDescent="0.15">
      <c r="A615" s="1" t="s">
        <v>573</v>
      </c>
      <c r="B615" s="1" t="s">
        <v>19</v>
      </c>
      <c r="C615" s="1" t="s">
        <v>400</v>
      </c>
      <c r="D615" s="1" t="s">
        <v>37</v>
      </c>
      <c r="E615" s="1">
        <v>359500</v>
      </c>
      <c r="F615" s="1">
        <v>71.633867276887798</v>
      </c>
      <c r="H615" s="1">
        <v>71.633867276887798</v>
      </c>
    </row>
    <row r="616" spans="1:8" x14ac:dyDescent="0.15">
      <c r="A616" s="1" t="s">
        <v>265</v>
      </c>
      <c r="B616" s="1" t="s">
        <v>36</v>
      </c>
      <c r="C616" s="1" t="s">
        <v>76</v>
      </c>
      <c r="D616" s="1" t="s">
        <v>26</v>
      </c>
      <c r="E616" s="1">
        <v>440000</v>
      </c>
      <c r="F616" s="1">
        <v>73.530201342281799</v>
      </c>
      <c r="H616" s="1">
        <v>73.530201342281799</v>
      </c>
    </row>
    <row r="617" spans="1:8" x14ac:dyDescent="0.15">
      <c r="A617" s="1" t="s">
        <v>819</v>
      </c>
      <c r="B617" s="1" t="s">
        <v>16</v>
      </c>
      <c r="C617" s="1" t="s">
        <v>623</v>
      </c>
      <c r="D617" s="1" t="s">
        <v>0</v>
      </c>
      <c r="E617" s="1">
        <v>296400</v>
      </c>
      <c r="F617" s="1">
        <v>80.886605244507393</v>
      </c>
      <c r="G617" s="1">
        <v>80</v>
      </c>
      <c r="H617" s="1">
        <v>80.221651311126848</v>
      </c>
    </row>
    <row r="618" spans="1:8" x14ac:dyDescent="0.15">
      <c r="A618" s="1" t="s">
        <v>372</v>
      </c>
      <c r="B618" s="1" t="s">
        <v>22</v>
      </c>
      <c r="C618" s="1" t="s">
        <v>330</v>
      </c>
      <c r="D618" s="1" t="s">
        <v>31</v>
      </c>
      <c r="E618" s="1">
        <v>123900</v>
      </c>
      <c r="F618" s="1">
        <v>23.826923076922998</v>
      </c>
      <c r="H618" s="1">
        <v>23.826923076922998</v>
      </c>
    </row>
    <row r="619" spans="1:8" x14ac:dyDescent="0.15">
      <c r="A619" s="1" t="s">
        <v>574</v>
      </c>
      <c r="B619" s="1" t="s">
        <v>16</v>
      </c>
      <c r="C619" s="1" t="s">
        <v>400</v>
      </c>
      <c r="D619" s="1" t="s">
        <v>37</v>
      </c>
      <c r="E619" s="1">
        <v>306400</v>
      </c>
      <c r="F619" s="1">
        <v>67.340479192938204</v>
      </c>
      <c r="H619" s="1">
        <v>67.340479192938204</v>
      </c>
    </row>
    <row r="620" spans="1:8" x14ac:dyDescent="0.15">
      <c r="A620" s="1" t="s">
        <v>820</v>
      </c>
      <c r="B620" s="1" t="s">
        <v>9</v>
      </c>
      <c r="C620" s="1" t="s">
        <v>623</v>
      </c>
      <c r="D620" s="1" t="s">
        <v>0</v>
      </c>
      <c r="E620" s="1">
        <v>422600</v>
      </c>
      <c r="F620" s="1">
        <v>69.057217165149495</v>
      </c>
      <c r="H620" s="1">
        <v>69.057217165149495</v>
      </c>
    </row>
    <row r="621" spans="1:8" x14ac:dyDescent="0.15">
      <c r="A621" s="1" t="s">
        <v>575</v>
      </c>
      <c r="B621" s="1" t="s">
        <v>25</v>
      </c>
      <c r="C621" s="1" t="s">
        <v>400</v>
      </c>
      <c r="D621" s="1" t="s">
        <v>37</v>
      </c>
      <c r="E621" s="1">
        <v>241000</v>
      </c>
      <c r="F621" s="1">
        <v>49</v>
      </c>
      <c r="H621" s="1">
        <v>49</v>
      </c>
    </row>
    <row r="622" spans="1:8" x14ac:dyDescent="0.15">
      <c r="A622" s="1" t="s">
        <v>266</v>
      </c>
      <c r="B622" s="1" t="s">
        <v>50</v>
      </c>
      <c r="C622" s="1" t="s">
        <v>76</v>
      </c>
      <c r="D622" s="1" t="s">
        <v>26</v>
      </c>
      <c r="E622" s="1">
        <v>102400</v>
      </c>
      <c r="F622" s="1">
        <v>19.692307692307601</v>
      </c>
      <c r="H622" s="1">
        <v>19.692307692307601</v>
      </c>
    </row>
    <row r="623" spans="1:8" x14ac:dyDescent="0.15">
      <c r="A623" s="1" t="s">
        <v>267</v>
      </c>
      <c r="B623" s="1" t="s">
        <v>34</v>
      </c>
      <c r="C623" s="1" t="s">
        <v>76</v>
      </c>
      <c r="D623" s="1" t="s">
        <v>26</v>
      </c>
      <c r="E623" s="1">
        <v>392900</v>
      </c>
      <c r="F623" s="1">
        <v>68.652173913043498</v>
      </c>
      <c r="H623" s="1">
        <v>68.652173913043498</v>
      </c>
    </row>
    <row r="624" spans="1:8" x14ac:dyDescent="0.15">
      <c r="A624" s="1" t="s">
        <v>373</v>
      </c>
      <c r="B624" s="1" t="s">
        <v>36</v>
      </c>
      <c r="C624" s="1" t="s">
        <v>330</v>
      </c>
      <c r="D624" s="1" t="s">
        <v>31</v>
      </c>
      <c r="E624" s="1">
        <v>136800</v>
      </c>
      <c r="F624" s="1">
        <v>63</v>
      </c>
      <c r="H624" s="1">
        <v>63</v>
      </c>
    </row>
    <row r="625" spans="1:8" x14ac:dyDescent="0.15">
      <c r="A625" s="1" t="s">
        <v>268</v>
      </c>
      <c r="B625" s="1" t="s">
        <v>92</v>
      </c>
      <c r="C625" s="1" t="s">
        <v>76</v>
      </c>
      <c r="D625" s="1" t="s">
        <v>26</v>
      </c>
      <c r="E625" s="1">
        <v>117300</v>
      </c>
      <c r="F625" s="1">
        <v>22.557692307692299</v>
      </c>
      <c r="H625" s="1">
        <v>22.557692307692299</v>
      </c>
    </row>
    <row r="626" spans="1:8" x14ac:dyDescent="0.15">
      <c r="A626" s="1" t="s">
        <v>269</v>
      </c>
      <c r="B626" s="1" t="s">
        <v>98</v>
      </c>
      <c r="C626" s="1" t="s">
        <v>79</v>
      </c>
      <c r="D626" s="1" t="s">
        <v>41</v>
      </c>
      <c r="E626" s="1">
        <v>365000</v>
      </c>
      <c r="F626" s="1">
        <v>69.493374902572</v>
      </c>
      <c r="H626" s="1">
        <v>69.493374902572</v>
      </c>
    </row>
    <row r="627" spans="1:8" x14ac:dyDescent="0.15">
      <c r="A627" s="1" t="s">
        <v>374</v>
      </c>
      <c r="B627" s="1" t="s">
        <v>25</v>
      </c>
      <c r="C627" s="1" t="s">
        <v>330</v>
      </c>
      <c r="D627" s="1" t="s">
        <v>31</v>
      </c>
      <c r="E627" s="1">
        <v>483500</v>
      </c>
      <c r="F627" s="1">
        <v>78.453786523553902</v>
      </c>
      <c r="H627" s="1">
        <v>78.453786523553902</v>
      </c>
    </row>
    <row r="628" spans="1:8" x14ac:dyDescent="0.15">
      <c r="A628" s="1" t="s">
        <v>270</v>
      </c>
      <c r="B628" s="1" t="s">
        <v>36</v>
      </c>
      <c r="C628" s="1" t="s">
        <v>79</v>
      </c>
      <c r="D628" s="1" t="s">
        <v>41</v>
      </c>
      <c r="E628" s="1">
        <v>399500</v>
      </c>
      <c r="F628" s="1">
        <v>79.271952259164493</v>
      </c>
      <c r="H628" s="1">
        <v>79.271952259164493</v>
      </c>
    </row>
    <row r="629" spans="1:8" x14ac:dyDescent="0.15">
      <c r="A629" s="1" t="s">
        <v>271</v>
      </c>
      <c r="B629" s="1" t="s">
        <v>19</v>
      </c>
      <c r="C629" s="1" t="s">
        <v>76</v>
      </c>
      <c r="D629" s="1" t="s">
        <v>26</v>
      </c>
      <c r="E629" s="1">
        <v>444900</v>
      </c>
      <c r="F629" s="1">
        <v>78.614530776992893</v>
      </c>
      <c r="H629" s="1">
        <v>78.614530776992893</v>
      </c>
    </row>
    <row r="630" spans="1:8" x14ac:dyDescent="0.15">
      <c r="A630" s="1" t="s">
        <v>821</v>
      </c>
      <c r="B630" s="1" t="s">
        <v>22</v>
      </c>
      <c r="C630" s="1" t="s">
        <v>623</v>
      </c>
      <c r="D630" s="1" t="s">
        <v>0</v>
      </c>
      <c r="E630" s="1">
        <v>346000</v>
      </c>
      <c r="F630" s="1">
        <v>64.648018648018606</v>
      </c>
      <c r="H630" s="1">
        <v>64.648018648018606</v>
      </c>
    </row>
    <row r="631" spans="1:8" x14ac:dyDescent="0.15">
      <c r="A631" s="1" t="s">
        <v>272</v>
      </c>
      <c r="B631" s="1" t="s">
        <v>144</v>
      </c>
      <c r="C631" s="1" t="s">
        <v>76</v>
      </c>
      <c r="D631" s="1" t="s">
        <v>26</v>
      </c>
      <c r="E631" s="1">
        <v>121800</v>
      </c>
      <c r="F631" s="1">
        <v>38.5</v>
      </c>
      <c r="H631" s="1">
        <v>38.5</v>
      </c>
    </row>
    <row r="632" spans="1:8" x14ac:dyDescent="0.15">
      <c r="A632" s="1" t="s">
        <v>822</v>
      </c>
      <c r="B632" s="1" t="s">
        <v>22</v>
      </c>
      <c r="C632" s="1" t="s">
        <v>623</v>
      </c>
      <c r="D632" s="1" t="s">
        <v>0</v>
      </c>
      <c r="E632" s="1">
        <v>117300</v>
      </c>
      <c r="F632" s="1">
        <v>22.557692307692299</v>
      </c>
      <c r="H632" s="1">
        <v>22.557692307692299</v>
      </c>
    </row>
    <row r="633" spans="1:8" x14ac:dyDescent="0.15">
      <c r="A633" s="1" t="s">
        <v>273</v>
      </c>
      <c r="B633" s="1" t="s">
        <v>36</v>
      </c>
      <c r="C633" s="1" t="s">
        <v>79</v>
      </c>
      <c r="D633" s="1" t="s">
        <v>41</v>
      </c>
      <c r="E633" s="1">
        <v>348800</v>
      </c>
      <c r="F633" s="1">
        <v>58.397058823529399</v>
      </c>
      <c r="H633" s="1">
        <v>58.397058823529399</v>
      </c>
    </row>
    <row r="634" spans="1:8" x14ac:dyDescent="0.15">
      <c r="A634" s="1" t="s">
        <v>823</v>
      </c>
      <c r="B634" s="1" t="s">
        <v>92</v>
      </c>
      <c r="C634" s="1" t="s">
        <v>623</v>
      </c>
      <c r="D634" s="1" t="s">
        <v>0</v>
      </c>
      <c r="E634" s="1">
        <v>247000</v>
      </c>
      <c r="F634" s="1">
        <v>44.473214285714199</v>
      </c>
      <c r="H634" s="1">
        <v>44.473214285714199</v>
      </c>
    </row>
    <row r="635" spans="1:8" x14ac:dyDescent="0.15">
      <c r="A635" s="1" t="s">
        <v>576</v>
      </c>
      <c r="B635" s="1" t="s">
        <v>12</v>
      </c>
      <c r="C635" s="1" t="s">
        <v>409</v>
      </c>
      <c r="D635" s="1" t="s">
        <v>68</v>
      </c>
      <c r="E635" s="1">
        <v>283400</v>
      </c>
      <c r="F635" s="1">
        <v>53.663366336633601</v>
      </c>
      <c r="H635" s="1">
        <v>53.663366336633601</v>
      </c>
    </row>
    <row r="636" spans="1:8" x14ac:dyDescent="0.15">
      <c r="A636" s="1" t="s">
        <v>274</v>
      </c>
      <c r="B636" s="1" t="s">
        <v>22</v>
      </c>
      <c r="C636" s="1" t="s">
        <v>79</v>
      </c>
      <c r="D636" s="1" t="s">
        <v>41</v>
      </c>
      <c r="E636" s="1">
        <v>525500</v>
      </c>
      <c r="F636" s="1">
        <v>99.284153005464404</v>
      </c>
      <c r="G636" s="1">
        <v>102</v>
      </c>
      <c r="H636" s="1">
        <v>101.3210382513661</v>
      </c>
    </row>
    <row r="637" spans="1:8" x14ac:dyDescent="0.15">
      <c r="A637" s="1" t="s">
        <v>824</v>
      </c>
      <c r="B637" s="1" t="s">
        <v>50</v>
      </c>
      <c r="C637" s="1" t="s">
        <v>623</v>
      </c>
      <c r="D637" s="1" t="s">
        <v>0</v>
      </c>
      <c r="E637" s="1">
        <v>403000</v>
      </c>
      <c r="F637" s="1">
        <v>77.178309532998796</v>
      </c>
      <c r="H637" s="1">
        <v>77.178309532998796</v>
      </c>
    </row>
    <row r="638" spans="1:8" x14ac:dyDescent="0.15">
      <c r="A638" s="1" t="s">
        <v>577</v>
      </c>
      <c r="B638" s="1" t="s">
        <v>65</v>
      </c>
      <c r="C638" s="1" t="s">
        <v>400</v>
      </c>
      <c r="D638" s="1" t="s">
        <v>37</v>
      </c>
      <c r="E638" s="1">
        <v>117300</v>
      </c>
      <c r="F638" s="1">
        <v>22.557692307692299</v>
      </c>
      <c r="H638" s="1">
        <v>22.557692307692299</v>
      </c>
    </row>
    <row r="639" spans="1:8" x14ac:dyDescent="0.15">
      <c r="A639" s="1" t="s">
        <v>275</v>
      </c>
      <c r="B639" s="1" t="s">
        <v>36</v>
      </c>
      <c r="C639" s="1" t="s">
        <v>76</v>
      </c>
      <c r="D639" s="1" t="s">
        <v>26</v>
      </c>
      <c r="E639" s="1">
        <v>415800</v>
      </c>
      <c r="F639" s="1">
        <v>74.928632846087694</v>
      </c>
      <c r="H639" s="1">
        <v>74.928632846087694</v>
      </c>
    </row>
    <row r="640" spans="1:8" x14ac:dyDescent="0.15">
      <c r="A640" s="1" t="s">
        <v>825</v>
      </c>
      <c r="B640" s="1" t="s">
        <v>36</v>
      </c>
      <c r="C640" s="1" t="s">
        <v>623</v>
      </c>
      <c r="D640" s="1" t="s">
        <v>0</v>
      </c>
      <c r="E640" s="1">
        <v>587600</v>
      </c>
      <c r="F640" s="1">
        <v>100.630981346309</v>
      </c>
      <c r="G640" s="1">
        <v>104</v>
      </c>
      <c r="H640" s="1">
        <v>103.15774533657725</v>
      </c>
    </row>
    <row r="641" spans="1:8" x14ac:dyDescent="0.15">
      <c r="A641" s="1" t="s">
        <v>375</v>
      </c>
      <c r="B641" s="1" t="s">
        <v>34</v>
      </c>
      <c r="C641" s="1" t="s">
        <v>334</v>
      </c>
      <c r="D641" s="1" t="s">
        <v>61</v>
      </c>
      <c r="E641" s="1">
        <v>411600</v>
      </c>
      <c r="F641" s="1">
        <v>72.710767745050703</v>
      </c>
      <c r="H641" s="1">
        <v>72.710767745050703</v>
      </c>
    </row>
    <row r="642" spans="1:8" x14ac:dyDescent="0.15">
      <c r="A642" s="1" t="s">
        <v>276</v>
      </c>
      <c r="B642" s="1" t="s">
        <v>36</v>
      </c>
      <c r="C642" s="1" t="s">
        <v>76</v>
      </c>
      <c r="D642" s="1" t="s">
        <v>26</v>
      </c>
      <c r="E642" s="1">
        <v>524300</v>
      </c>
      <c r="F642" s="1">
        <v>105.599629286376</v>
      </c>
      <c r="G642" s="1">
        <v>107</v>
      </c>
      <c r="H642" s="1">
        <v>106.649907321594</v>
      </c>
    </row>
    <row r="643" spans="1:8" x14ac:dyDescent="0.15">
      <c r="A643" s="1" t="s">
        <v>826</v>
      </c>
      <c r="B643" s="1" t="s">
        <v>16</v>
      </c>
      <c r="C643" s="1" t="s">
        <v>623</v>
      </c>
      <c r="D643" s="1" t="s">
        <v>0</v>
      </c>
      <c r="E643" s="1">
        <v>265400</v>
      </c>
      <c r="F643" s="1">
        <v>51.339113680154099</v>
      </c>
      <c r="H643" s="1">
        <v>51.339113680154099</v>
      </c>
    </row>
    <row r="644" spans="1:8" x14ac:dyDescent="0.15">
      <c r="A644" s="1" t="s">
        <v>578</v>
      </c>
      <c r="B644" s="1" t="s">
        <v>65</v>
      </c>
      <c r="C644" s="1" t="s">
        <v>400</v>
      </c>
      <c r="D644" s="1" t="s">
        <v>37</v>
      </c>
      <c r="E644" s="1">
        <v>341100</v>
      </c>
      <c r="F644" s="1">
        <v>61.660194174757201</v>
      </c>
      <c r="H644" s="1">
        <v>61.660194174757201</v>
      </c>
    </row>
    <row r="645" spans="1:8" x14ac:dyDescent="0.15">
      <c r="A645" s="1" t="s">
        <v>277</v>
      </c>
      <c r="B645" s="1" t="s">
        <v>57</v>
      </c>
      <c r="C645" s="1" t="s">
        <v>76</v>
      </c>
      <c r="D645" s="1" t="s">
        <v>26</v>
      </c>
      <c r="E645" s="1">
        <v>166100</v>
      </c>
      <c r="F645" s="1">
        <v>75.8</v>
      </c>
      <c r="H645" s="1">
        <v>75.8</v>
      </c>
    </row>
    <row r="646" spans="1:8" x14ac:dyDescent="0.15">
      <c r="A646" s="1" t="s">
        <v>376</v>
      </c>
      <c r="B646" s="1" t="s">
        <v>25</v>
      </c>
      <c r="C646" s="1" t="s">
        <v>330</v>
      </c>
      <c r="D646" s="1" t="s">
        <v>31</v>
      </c>
      <c r="E646" s="1">
        <v>340700</v>
      </c>
      <c r="F646" s="1">
        <v>89</v>
      </c>
      <c r="G646" s="1">
        <v>65</v>
      </c>
      <c r="H646" s="1">
        <v>71</v>
      </c>
    </row>
    <row r="647" spans="1:8" x14ac:dyDescent="0.15">
      <c r="A647" s="1" t="s">
        <v>278</v>
      </c>
      <c r="B647" s="1" t="s">
        <v>98</v>
      </c>
      <c r="C647" s="1" t="s">
        <v>76</v>
      </c>
      <c r="D647" s="1" t="s">
        <v>26</v>
      </c>
      <c r="E647" s="1">
        <v>245400</v>
      </c>
      <c r="F647" s="1">
        <v>77.548872180451099</v>
      </c>
      <c r="H647" s="1">
        <v>77.548872180451099</v>
      </c>
    </row>
    <row r="648" spans="1:8" x14ac:dyDescent="0.15">
      <c r="A648" s="1" t="s">
        <v>827</v>
      </c>
      <c r="B648" s="1" t="s">
        <v>22</v>
      </c>
      <c r="C648" s="1" t="s">
        <v>623</v>
      </c>
      <c r="D648" s="1" t="s">
        <v>0</v>
      </c>
      <c r="E648" s="1">
        <v>356700</v>
      </c>
      <c r="F648" s="1">
        <v>72.086206896551701</v>
      </c>
      <c r="H648" s="1">
        <v>72.086206896551701</v>
      </c>
    </row>
    <row r="649" spans="1:8" x14ac:dyDescent="0.15">
      <c r="A649" s="1" t="s">
        <v>828</v>
      </c>
      <c r="B649" s="1" t="s">
        <v>12</v>
      </c>
      <c r="C649" s="1" t="s">
        <v>623</v>
      </c>
      <c r="D649" s="1" t="s">
        <v>0</v>
      </c>
      <c r="E649" s="1">
        <v>355400</v>
      </c>
      <c r="F649" s="1">
        <v>64.682037164487198</v>
      </c>
      <c r="H649" s="1">
        <v>64.682037164487198</v>
      </c>
    </row>
    <row r="650" spans="1:8" x14ac:dyDescent="0.15">
      <c r="A650" s="1" t="s">
        <v>829</v>
      </c>
      <c r="B650" s="1" t="s">
        <v>144</v>
      </c>
      <c r="C650" s="1" t="s">
        <v>623</v>
      </c>
      <c r="D650" s="1" t="s">
        <v>0</v>
      </c>
      <c r="E650" s="1">
        <v>231800</v>
      </c>
      <c r="F650" s="1">
        <v>61</v>
      </c>
      <c r="H650" s="1">
        <v>61</v>
      </c>
    </row>
    <row r="651" spans="1:8" x14ac:dyDescent="0.15">
      <c r="A651" s="1" t="s">
        <v>830</v>
      </c>
      <c r="B651" s="1" t="s">
        <v>98</v>
      </c>
      <c r="C651" s="1" t="s">
        <v>623</v>
      </c>
      <c r="D651" s="1" t="s">
        <v>0</v>
      </c>
      <c r="E651" s="1">
        <v>371300</v>
      </c>
      <c r="F651" s="1">
        <v>68.887608069164202</v>
      </c>
      <c r="H651" s="1">
        <v>68.887608069164202</v>
      </c>
    </row>
    <row r="652" spans="1:8" x14ac:dyDescent="0.15">
      <c r="A652" s="1" t="s">
        <v>831</v>
      </c>
      <c r="B652" s="1" t="s">
        <v>34</v>
      </c>
      <c r="C652" s="1" t="s">
        <v>623</v>
      </c>
      <c r="D652" s="1" t="s">
        <v>0</v>
      </c>
      <c r="E652" s="1">
        <v>284300</v>
      </c>
      <c r="F652" s="1">
        <v>52.6086956521739</v>
      </c>
      <c r="H652" s="1">
        <v>52.6086956521739</v>
      </c>
    </row>
    <row r="653" spans="1:8" x14ac:dyDescent="0.15">
      <c r="A653" s="1" t="s">
        <v>579</v>
      </c>
      <c r="B653" s="1" t="s">
        <v>19</v>
      </c>
      <c r="C653" s="1" t="s">
        <v>400</v>
      </c>
      <c r="D653" s="1" t="s">
        <v>37</v>
      </c>
      <c r="E653" s="1">
        <v>261200</v>
      </c>
      <c r="F653" s="1">
        <v>51.444753946146697</v>
      </c>
      <c r="H653" s="1">
        <v>51.444753946146697</v>
      </c>
    </row>
    <row r="654" spans="1:8" x14ac:dyDescent="0.15">
      <c r="A654" s="1" t="s">
        <v>580</v>
      </c>
      <c r="B654" s="1" t="s">
        <v>12</v>
      </c>
      <c r="C654" s="1" t="s">
        <v>400</v>
      </c>
      <c r="D654" s="1" t="s">
        <v>37</v>
      </c>
      <c r="E654" s="1">
        <v>136800</v>
      </c>
      <c r="F654" s="1">
        <v>28</v>
      </c>
      <c r="H654" s="1">
        <v>28</v>
      </c>
    </row>
    <row r="655" spans="1:8" x14ac:dyDescent="0.15">
      <c r="A655" s="1" t="s">
        <v>377</v>
      </c>
      <c r="B655" s="1" t="s">
        <v>65</v>
      </c>
      <c r="C655" s="1" t="s">
        <v>330</v>
      </c>
      <c r="D655" s="1" t="s">
        <v>31</v>
      </c>
      <c r="E655" s="1">
        <v>102400</v>
      </c>
      <c r="F655" s="1">
        <v>19.692307692307601</v>
      </c>
      <c r="H655" s="1">
        <v>19.692307692307601</v>
      </c>
    </row>
    <row r="656" spans="1:8" x14ac:dyDescent="0.15">
      <c r="A656" s="1" t="s">
        <v>581</v>
      </c>
      <c r="B656" s="1" t="s">
        <v>16</v>
      </c>
      <c r="C656" s="1" t="s">
        <v>400</v>
      </c>
      <c r="D656" s="1" t="s">
        <v>37</v>
      </c>
      <c r="E656" s="1">
        <v>301700</v>
      </c>
      <c r="F656" s="1">
        <v>59.6666666666666</v>
      </c>
      <c r="H656" s="1">
        <v>59.6666666666666</v>
      </c>
    </row>
    <row r="657" spans="1:8" x14ac:dyDescent="0.15">
      <c r="A657" s="1" t="s">
        <v>832</v>
      </c>
      <c r="B657" s="1" t="s">
        <v>30</v>
      </c>
      <c r="C657" s="1" t="s">
        <v>623</v>
      </c>
      <c r="D657" s="1" t="s">
        <v>0</v>
      </c>
      <c r="E657" s="1">
        <v>511300</v>
      </c>
      <c r="F657" s="1">
        <v>106.09739524348799</v>
      </c>
      <c r="G657" s="1">
        <v>-1</v>
      </c>
      <c r="H657" s="1">
        <v>0</v>
      </c>
    </row>
    <row r="658" spans="1:8" x14ac:dyDescent="0.15">
      <c r="A658" s="1" t="s">
        <v>378</v>
      </c>
      <c r="B658" s="1" t="s">
        <v>48</v>
      </c>
      <c r="C658" s="1" t="s">
        <v>330</v>
      </c>
      <c r="D658" s="1" t="s">
        <v>31</v>
      </c>
      <c r="E658" s="1">
        <v>123900</v>
      </c>
      <c r="F658" s="1">
        <v>64.615384615384599</v>
      </c>
      <c r="H658" s="1">
        <v>64.615384615384599</v>
      </c>
    </row>
    <row r="659" spans="1:8" x14ac:dyDescent="0.15">
      <c r="A659" s="1" t="s">
        <v>833</v>
      </c>
      <c r="B659" s="1" t="s">
        <v>50</v>
      </c>
      <c r="C659" s="1" t="s">
        <v>623</v>
      </c>
      <c r="D659" s="1" t="s">
        <v>0</v>
      </c>
      <c r="E659" s="1">
        <v>202300</v>
      </c>
      <c r="F659" s="1">
        <v>49.875</v>
      </c>
      <c r="H659" s="1">
        <v>49.875</v>
      </c>
    </row>
    <row r="660" spans="1:8" x14ac:dyDescent="0.15">
      <c r="A660" s="1" t="s">
        <v>834</v>
      </c>
      <c r="B660" s="1" t="s">
        <v>28</v>
      </c>
      <c r="C660" s="1" t="s">
        <v>623</v>
      </c>
      <c r="D660" s="1" t="s">
        <v>0</v>
      </c>
      <c r="E660" s="1">
        <v>331700</v>
      </c>
      <c r="F660" s="1">
        <v>58.6158038147139</v>
      </c>
      <c r="H660" s="1">
        <v>58.6158038147139</v>
      </c>
    </row>
    <row r="661" spans="1:8" x14ac:dyDescent="0.15">
      <c r="A661" s="1" t="s">
        <v>582</v>
      </c>
      <c r="B661" s="1" t="s">
        <v>22</v>
      </c>
      <c r="C661" s="1" t="s">
        <v>400</v>
      </c>
      <c r="D661" s="1" t="s">
        <v>37</v>
      </c>
      <c r="E661" s="1">
        <v>380600</v>
      </c>
      <c r="F661" s="1">
        <v>75.625566636445996</v>
      </c>
      <c r="H661" s="1">
        <v>75.625566636445996</v>
      </c>
    </row>
    <row r="662" spans="1:8" x14ac:dyDescent="0.15">
      <c r="A662" s="1" t="s">
        <v>379</v>
      </c>
      <c r="B662" s="1" t="s">
        <v>22</v>
      </c>
      <c r="C662" s="1" t="s">
        <v>330</v>
      </c>
      <c r="D662" s="1" t="s">
        <v>31</v>
      </c>
      <c r="E662" s="1">
        <v>123900</v>
      </c>
      <c r="F662" s="1">
        <v>23.826923076922998</v>
      </c>
      <c r="H662" s="1">
        <v>23.826923076922998</v>
      </c>
    </row>
    <row r="663" spans="1:8" x14ac:dyDescent="0.15">
      <c r="A663" s="1" t="s">
        <v>380</v>
      </c>
      <c r="B663" s="1" t="s">
        <v>36</v>
      </c>
      <c r="C663" s="1" t="s">
        <v>330</v>
      </c>
      <c r="D663" s="1" t="s">
        <v>31</v>
      </c>
      <c r="E663" s="1">
        <v>455700</v>
      </c>
      <c r="F663" s="1">
        <v>90.984790874524705</v>
      </c>
      <c r="G663" s="1">
        <v>98</v>
      </c>
      <c r="H663" s="1">
        <v>96.24619771863118</v>
      </c>
    </row>
    <row r="664" spans="1:8" x14ac:dyDescent="0.15">
      <c r="A664" s="1" t="s">
        <v>279</v>
      </c>
      <c r="B664" s="1" t="s">
        <v>92</v>
      </c>
      <c r="C664" s="1" t="s">
        <v>76</v>
      </c>
      <c r="D664" s="1" t="s">
        <v>26</v>
      </c>
      <c r="E664" s="1">
        <v>386000</v>
      </c>
      <c r="F664" s="1">
        <v>66.807909604519693</v>
      </c>
      <c r="H664" s="1">
        <v>66.807909604519693</v>
      </c>
    </row>
    <row r="665" spans="1:8" x14ac:dyDescent="0.15">
      <c r="A665" s="1" t="s">
        <v>835</v>
      </c>
      <c r="B665" s="1" t="s">
        <v>22</v>
      </c>
      <c r="C665" s="1" t="s">
        <v>623</v>
      </c>
      <c r="D665" s="1" t="s">
        <v>0</v>
      </c>
      <c r="E665" s="1">
        <v>274400</v>
      </c>
      <c r="F665" s="1">
        <v>70.341833966359204</v>
      </c>
      <c r="H665" s="1">
        <v>70.341833966359204</v>
      </c>
    </row>
    <row r="666" spans="1:8" x14ac:dyDescent="0.15">
      <c r="A666" s="1" t="s">
        <v>280</v>
      </c>
      <c r="B666" s="1" t="s">
        <v>25</v>
      </c>
      <c r="C666" s="1" t="s">
        <v>79</v>
      </c>
      <c r="D666" s="1" t="s">
        <v>41</v>
      </c>
      <c r="E666" s="1">
        <v>543100</v>
      </c>
      <c r="F666" s="1">
        <v>99.901926444833606</v>
      </c>
      <c r="G666" s="1">
        <v>100</v>
      </c>
      <c r="H666" s="1">
        <v>99.975481611208409</v>
      </c>
    </row>
    <row r="667" spans="1:8" x14ac:dyDescent="0.15">
      <c r="A667" s="1" t="s">
        <v>381</v>
      </c>
      <c r="B667" s="1" t="s">
        <v>12</v>
      </c>
      <c r="C667" s="1" t="s">
        <v>330</v>
      </c>
      <c r="D667" s="1" t="s">
        <v>31</v>
      </c>
      <c r="E667" s="1">
        <v>251400</v>
      </c>
      <c r="F667" s="1">
        <v>66.989690721649396</v>
      </c>
      <c r="H667" s="1">
        <v>66.989690721649396</v>
      </c>
    </row>
    <row r="668" spans="1:8" x14ac:dyDescent="0.15">
      <c r="A668" s="1" t="s">
        <v>583</v>
      </c>
      <c r="B668" s="1" t="s">
        <v>30</v>
      </c>
      <c r="C668" s="1" t="s">
        <v>400</v>
      </c>
      <c r="D668" s="1" t="s">
        <v>37</v>
      </c>
      <c r="E668" s="1">
        <v>364900</v>
      </c>
      <c r="F668" s="1">
        <v>67</v>
      </c>
      <c r="H668" s="1">
        <v>67</v>
      </c>
    </row>
    <row r="669" spans="1:8" x14ac:dyDescent="0.15">
      <c r="A669" s="1" t="s">
        <v>281</v>
      </c>
      <c r="B669" s="1" t="s">
        <v>22</v>
      </c>
      <c r="C669" s="1" t="s">
        <v>76</v>
      </c>
      <c r="D669" s="1" t="s">
        <v>26</v>
      </c>
      <c r="E669" s="1">
        <v>425800</v>
      </c>
      <c r="F669" s="1">
        <v>70.516363636363593</v>
      </c>
      <c r="H669" s="1">
        <v>70.516363636363593</v>
      </c>
    </row>
    <row r="670" spans="1:8" x14ac:dyDescent="0.15">
      <c r="A670" s="1" t="s">
        <v>584</v>
      </c>
      <c r="B670" s="1" t="s">
        <v>12</v>
      </c>
      <c r="C670" s="1" t="s">
        <v>400</v>
      </c>
      <c r="D670" s="1" t="s">
        <v>37</v>
      </c>
      <c r="E670" s="1">
        <v>395200</v>
      </c>
      <c r="F670" s="1">
        <v>74.913793103448199</v>
      </c>
      <c r="H670" s="1">
        <v>74.913793103448199</v>
      </c>
    </row>
    <row r="671" spans="1:8" x14ac:dyDescent="0.15">
      <c r="A671" s="1" t="s">
        <v>584</v>
      </c>
      <c r="B671" s="1" t="s">
        <v>9</v>
      </c>
      <c r="C671" s="1" t="s">
        <v>400</v>
      </c>
      <c r="D671" s="1" t="s">
        <v>37</v>
      </c>
      <c r="E671" s="1">
        <v>395200</v>
      </c>
      <c r="F671" s="1">
        <v>51.405630198336503</v>
      </c>
      <c r="H671" s="1">
        <v>51.405630198336503</v>
      </c>
    </row>
    <row r="672" spans="1:8" x14ac:dyDescent="0.15">
      <c r="A672" s="1" t="s">
        <v>282</v>
      </c>
      <c r="B672" s="1" t="s">
        <v>25</v>
      </c>
      <c r="C672" s="1" t="s">
        <v>76</v>
      </c>
      <c r="D672" s="1" t="s">
        <v>26</v>
      </c>
      <c r="E672" s="1">
        <v>152000</v>
      </c>
      <c r="F672" s="1">
        <v>39.395348837209298</v>
      </c>
      <c r="H672" s="1">
        <v>39.395348837209298</v>
      </c>
    </row>
    <row r="673" spans="1:8" x14ac:dyDescent="0.15">
      <c r="A673" s="1" t="s">
        <v>836</v>
      </c>
      <c r="B673" s="1" t="s">
        <v>98</v>
      </c>
      <c r="C673" s="1" t="s">
        <v>623</v>
      </c>
      <c r="D673" s="1" t="s">
        <v>0</v>
      </c>
      <c r="E673" s="1">
        <v>168300</v>
      </c>
      <c r="F673" s="1">
        <v>62</v>
      </c>
      <c r="H673" s="1">
        <v>62</v>
      </c>
    </row>
    <row r="674" spans="1:8" x14ac:dyDescent="0.15">
      <c r="A674" s="1" t="s">
        <v>585</v>
      </c>
      <c r="B674" s="1" t="s">
        <v>34</v>
      </c>
      <c r="C674" s="1" t="s">
        <v>400</v>
      </c>
      <c r="D674" s="1" t="s">
        <v>37</v>
      </c>
      <c r="E674" s="1">
        <v>135300</v>
      </c>
      <c r="F674" s="1">
        <v>26.019230769230699</v>
      </c>
      <c r="H674" s="1">
        <v>26.019230769230699</v>
      </c>
    </row>
    <row r="675" spans="1:8" x14ac:dyDescent="0.15">
      <c r="A675" s="1" t="s">
        <v>586</v>
      </c>
      <c r="B675" s="1" t="s">
        <v>34</v>
      </c>
      <c r="C675" s="1" t="s">
        <v>400</v>
      </c>
      <c r="D675" s="1" t="s">
        <v>37</v>
      </c>
      <c r="E675" s="1">
        <v>283100</v>
      </c>
      <c r="F675" s="1">
        <v>74</v>
      </c>
      <c r="H675" s="1">
        <v>74</v>
      </c>
    </row>
    <row r="676" spans="1:8" x14ac:dyDescent="0.15">
      <c r="A676" s="1" t="s">
        <v>837</v>
      </c>
      <c r="B676" s="1" t="s">
        <v>9</v>
      </c>
      <c r="C676" s="1" t="s">
        <v>623</v>
      </c>
      <c r="D676" s="1" t="s">
        <v>0</v>
      </c>
      <c r="E676" s="1">
        <v>268000</v>
      </c>
      <c r="F676" s="1">
        <v>49</v>
      </c>
      <c r="H676" s="1">
        <v>49</v>
      </c>
    </row>
    <row r="677" spans="1:8" x14ac:dyDescent="0.15">
      <c r="A677" s="1" t="s">
        <v>39</v>
      </c>
      <c r="B677" s="1" t="s">
        <v>30</v>
      </c>
      <c r="C677" s="1" t="s">
        <v>76</v>
      </c>
      <c r="D677" s="1" t="s">
        <v>26</v>
      </c>
      <c r="E677" s="1">
        <v>207300</v>
      </c>
      <c r="F677" s="1">
        <v>84.828663785655607</v>
      </c>
      <c r="H677" s="1">
        <v>84.828663785655607</v>
      </c>
    </row>
    <row r="678" spans="1:8" x14ac:dyDescent="0.15">
      <c r="A678" s="1" t="s">
        <v>587</v>
      </c>
      <c r="B678" s="1" t="s">
        <v>28</v>
      </c>
      <c r="C678" s="1" t="s">
        <v>400</v>
      </c>
      <c r="D678" s="1" t="s">
        <v>37</v>
      </c>
      <c r="E678" s="1">
        <v>242900</v>
      </c>
      <c r="F678" s="1">
        <v>42.126436781609101</v>
      </c>
      <c r="H678" s="1">
        <v>42.126436781609101</v>
      </c>
    </row>
    <row r="679" spans="1:8" x14ac:dyDescent="0.15">
      <c r="A679" s="1" t="s">
        <v>283</v>
      </c>
      <c r="B679" s="1" t="s">
        <v>12</v>
      </c>
      <c r="C679" s="1" t="s">
        <v>79</v>
      </c>
      <c r="D679" s="1" t="s">
        <v>41</v>
      </c>
      <c r="E679" s="1">
        <v>102400</v>
      </c>
      <c r="F679" s="1">
        <v>44.210526315789402</v>
      </c>
      <c r="H679" s="1">
        <v>44.210526315789402</v>
      </c>
    </row>
    <row r="680" spans="1:8" x14ac:dyDescent="0.15">
      <c r="A680" s="1" t="s">
        <v>15</v>
      </c>
      <c r="B680" s="1" t="s">
        <v>16</v>
      </c>
      <c r="C680" s="1" t="s">
        <v>623</v>
      </c>
      <c r="D680" s="1" t="s">
        <v>0</v>
      </c>
      <c r="E680" s="1">
        <v>188900</v>
      </c>
      <c r="F680" s="1">
        <v>69.760000000000005</v>
      </c>
      <c r="H680" s="1">
        <v>69.760000000000005</v>
      </c>
    </row>
    <row r="681" spans="1:8" x14ac:dyDescent="0.15">
      <c r="A681" s="1" t="s">
        <v>838</v>
      </c>
      <c r="B681" s="1" t="s">
        <v>57</v>
      </c>
      <c r="C681" s="1" t="s">
        <v>623</v>
      </c>
      <c r="D681" s="1" t="s">
        <v>0</v>
      </c>
      <c r="E681" s="1">
        <v>385000</v>
      </c>
      <c r="F681" s="1">
        <v>70</v>
      </c>
      <c r="H681" s="1">
        <v>70</v>
      </c>
    </row>
    <row r="682" spans="1:8" x14ac:dyDescent="0.15">
      <c r="A682" s="1" t="s">
        <v>839</v>
      </c>
      <c r="B682" s="1" t="s">
        <v>50</v>
      </c>
      <c r="C682" s="1" t="s">
        <v>623</v>
      </c>
      <c r="D682" s="1" t="s">
        <v>0</v>
      </c>
      <c r="E682" s="1">
        <v>356200</v>
      </c>
      <c r="F682" s="1">
        <v>67.900311526479697</v>
      </c>
      <c r="H682" s="1">
        <v>67.900311526479697</v>
      </c>
    </row>
    <row r="683" spans="1:8" x14ac:dyDescent="0.15">
      <c r="A683" s="1" t="s">
        <v>382</v>
      </c>
      <c r="B683" s="1" t="s">
        <v>34</v>
      </c>
      <c r="C683" s="1" t="s">
        <v>334</v>
      </c>
      <c r="D683" s="1" t="s">
        <v>61</v>
      </c>
      <c r="E683" s="1">
        <v>279500</v>
      </c>
      <c r="F683" s="1">
        <v>56.999999999999901</v>
      </c>
      <c r="H683" s="1">
        <v>56.999999999999901</v>
      </c>
    </row>
    <row r="684" spans="1:8" x14ac:dyDescent="0.15">
      <c r="A684" s="1" t="s">
        <v>383</v>
      </c>
      <c r="B684" s="1" t="s">
        <v>22</v>
      </c>
      <c r="C684" s="1" t="s">
        <v>334</v>
      </c>
      <c r="D684" s="1" t="s">
        <v>61</v>
      </c>
      <c r="E684" s="1">
        <v>441200</v>
      </c>
      <c r="F684" s="1">
        <v>80.554858934169204</v>
      </c>
      <c r="H684" s="1">
        <v>80.554858934169204</v>
      </c>
    </row>
    <row r="685" spans="1:8" x14ac:dyDescent="0.15">
      <c r="A685" s="1" t="s">
        <v>284</v>
      </c>
      <c r="B685" s="1" t="s">
        <v>57</v>
      </c>
      <c r="C685" s="1" t="s">
        <v>76</v>
      </c>
      <c r="D685" s="1" t="s">
        <v>26</v>
      </c>
      <c r="E685" s="1">
        <v>562000</v>
      </c>
      <c r="F685" s="1">
        <v>109.775244299674</v>
      </c>
      <c r="G685" s="1">
        <v>106</v>
      </c>
      <c r="H685" s="1">
        <v>106.9438110749185</v>
      </c>
    </row>
    <row r="686" spans="1:8" x14ac:dyDescent="0.15">
      <c r="A686" s="1" t="s">
        <v>285</v>
      </c>
      <c r="B686" s="1" t="s">
        <v>25</v>
      </c>
      <c r="C686" s="1" t="s">
        <v>76</v>
      </c>
      <c r="D686" s="1" t="s">
        <v>26</v>
      </c>
      <c r="E686" s="1">
        <v>382700</v>
      </c>
      <c r="F686" s="1">
        <v>74.134566862910006</v>
      </c>
      <c r="H686" s="1">
        <v>74.134566862910006</v>
      </c>
    </row>
    <row r="687" spans="1:8" x14ac:dyDescent="0.15">
      <c r="A687" s="1" t="s">
        <v>840</v>
      </c>
      <c r="B687" s="1" t="s">
        <v>50</v>
      </c>
      <c r="C687" s="1" t="s">
        <v>623</v>
      </c>
      <c r="D687" s="1" t="s">
        <v>0</v>
      </c>
      <c r="E687" s="1">
        <v>419000</v>
      </c>
      <c r="F687" s="1">
        <v>72.811453058044407</v>
      </c>
      <c r="H687" s="1">
        <v>72.811453058044407</v>
      </c>
    </row>
    <row r="688" spans="1:8" x14ac:dyDescent="0.15">
      <c r="A688" s="1" t="s">
        <v>384</v>
      </c>
      <c r="B688" s="1" t="s">
        <v>34</v>
      </c>
      <c r="C688" s="1" t="s">
        <v>330</v>
      </c>
      <c r="D688" s="1" t="s">
        <v>31</v>
      </c>
      <c r="E688" s="1">
        <v>361500</v>
      </c>
      <c r="F688" s="1">
        <v>76</v>
      </c>
      <c r="H688" s="1">
        <v>76</v>
      </c>
    </row>
    <row r="689" spans="1:8" x14ac:dyDescent="0.15">
      <c r="A689" s="1" t="s">
        <v>588</v>
      </c>
      <c r="B689" s="1" t="s">
        <v>16</v>
      </c>
      <c r="C689" s="1" t="s">
        <v>400</v>
      </c>
      <c r="D689" s="1" t="s">
        <v>37</v>
      </c>
      <c r="E689" s="1">
        <v>221500</v>
      </c>
      <c r="F689" s="1">
        <v>46.410087719298197</v>
      </c>
      <c r="H689" s="1">
        <v>46.410087719298197</v>
      </c>
    </row>
    <row r="690" spans="1:8" x14ac:dyDescent="0.15">
      <c r="A690" s="1" t="s">
        <v>286</v>
      </c>
      <c r="B690" s="1" t="s">
        <v>65</v>
      </c>
      <c r="C690" s="1" t="s">
        <v>76</v>
      </c>
      <c r="D690" s="1" t="s">
        <v>26</v>
      </c>
      <c r="E690" s="1">
        <v>558400</v>
      </c>
      <c r="F690" s="1">
        <v>96.765869744435307</v>
      </c>
      <c r="G690" s="1">
        <v>106</v>
      </c>
      <c r="H690" s="1">
        <v>103.69146743610882</v>
      </c>
    </row>
    <row r="691" spans="1:8" x14ac:dyDescent="0.15">
      <c r="A691" s="1" t="s">
        <v>589</v>
      </c>
      <c r="B691" s="1" t="s">
        <v>144</v>
      </c>
      <c r="C691" s="1" t="s">
        <v>400</v>
      </c>
      <c r="D691" s="1" t="s">
        <v>37</v>
      </c>
      <c r="E691" s="1">
        <v>146600</v>
      </c>
      <c r="F691" s="1">
        <v>42.090909090909001</v>
      </c>
      <c r="H691" s="1">
        <v>42.090909090909001</v>
      </c>
    </row>
    <row r="692" spans="1:8" x14ac:dyDescent="0.15">
      <c r="A692" s="1" t="s">
        <v>287</v>
      </c>
      <c r="B692" s="1" t="s">
        <v>144</v>
      </c>
      <c r="C692" s="1" t="s">
        <v>79</v>
      </c>
      <c r="D692" s="1" t="s">
        <v>41</v>
      </c>
      <c r="E692" s="1">
        <v>470600</v>
      </c>
      <c r="F692" s="1">
        <v>81.507152145643701</v>
      </c>
      <c r="H692" s="1">
        <v>81.507152145643701</v>
      </c>
    </row>
    <row r="693" spans="1:8" x14ac:dyDescent="0.15">
      <c r="A693" s="1" t="s">
        <v>841</v>
      </c>
      <c r="B693" s="1" t="s">
        <v>34</v>
      </c>
      <c r="C693" s="1" t="s">
        <v>623</v>
      </c>
      <c r="D693" s="1" t="s">
        <v>0</v>
      </c>
      <c r="E693" s="1">
        <v>331100</v>
      </c>
      <c r="F693" s="1">
        <v>55.801822323462403</v>
      </c>
      <c r="H693" s="1">
        <v>55.801822323462403</v>
      </c>
    </row>
    <row r="694" spans="1:8" x14ac:dyDescent="0.15">
      <c r="A694" s="1" t="s">
        <v>590</v>
      </c>
      <c r="B694" s="1" t="s">
        <v>36</v>
      </c>
      <c r="C694" s="1" t="s">
        <v>400</v>
      </c>
      <c r="D694" s="1" t="s">
        <v>37</v>
      </c>
      <c r="E694" s="1">
        <v>123900</v>
      </c>
      <c r="F694" s="1">
        <v>23.826923076922998</v>
      </c>
      <c r="H694" s="1">
        <v>23.826923076922998</v>
      </c>
    </row>
    <row r="695" spans="1:8" x14ac:dyDescent="0.15">
      <c r="A695" s="1" t="s">
        <v>385</v>
      </c>
      <c r="B695" s="1" t="s">
        <v>9</v>
      </c>
      <c r="C695" s="1" t="s">
        <v>330</v>
      </c>
      <c r="D695" s="1" t="s">
        <v>31</v>
      </c>
      <c r="E695" s="1">
        <v>320200</v>
      </c>
      <c r="F695" s="1">
        <v>101.479615208428</v>
      </c>
      <c r="G695" s="1">
        <v>90</v>
      </c>
      <c r="H695" s="1">
        <v>92.869903802107004</v>
      </c>
    </row>
    <row r="696" spans="1:8" x14ac:dyDescent="0.15">
      <c r="A696" s="1" t="s">
        <v>842</v>
      </c>
      <c r="B696" s="1" t="s">
        <v>65</v>
      </c>
      <c r="C696" s="1" t="s">
        <v>623</v>
      </c>
      <c r="D696" s="1" t="s">
        <v>0</v>
      </c>
      <c r="E696" s="1">
        <v>481300</v>
      </c>
      <c r="F696" s="1">
        <v>83.325187969924798</v>
      </c>
      <c r="H696" s="1">
        <v>83.325187969924798</v>
      </c>
    </row>
    <row r="697" spans="1:8" x14ac:dyDescent="0.15">
      <c r="A697" s="1" t="s">
        <v>843</v>
      </c>
      <c r="B697" s="1" t="s">
        <v>60</v>
      </c>
      <c r="C697" s="1" t="s">
        <v>623</v>
      </c>
      <c r="D697" s="1" t="s">
        <v>0</v>
      </c>
      <c r="E697" s="1">
        <v>523400</v>
      </c>
      <c r="F697" s="1">
        <v>87.1104455260202</v>
      </c>
      <c r="G697" s="1">
        <v>95</v>
      </c>
      <c r="H697" s="1">
        <v>93.027611381505054</v>
      </c>
    </row>
    <row r="698" spans="1:8" x14ac:dyDescent="0.15">
      <c r="A698" s="1" t="s">
        <v>591</v>
      </c>
      <c r="B698" s="1" t="s">
        <v>50</v>
      </c>
      <c r="C698" s="1" t="s">
        <v>400</v>
      </c>
      <c r="D698" s="1" t="s">
        <v>37</v>
      </c>
      <c r="E698" s="1">
        <v>364700</v>
      </c>
      <c r="F698" s="1">
        <v>66.445611402850702</v>
      </c>
      <c r="H698" s="1">
        <v>66.445611402850702</v>
      </c>
    </row>
    <row r="699" spans="1:8" x14ac:dyDescent="0.15">
      <c r="A699" s="1" t="s">
        <v>288</v>
      </c>
      <c r="B699" s="1" t="s">
        <v>19</v>
      </c>
      <c r="C699" s="1" t="s">
        <v>76</v>
      </c>
      <c r="D699" s="1" t="s">
        <v>26</v>
      </c>
      <c r="E699" s="1">
        <v>484200</v>
      </c>
      <c r="F699" s="1">
        <v>88.727947238252199</v>
      </c>
      <c r="G699" s="1">
        <v>90</v>
      </c>
      <c r="H699" s="1">
        <v>89.681986809563057</v>
      </c>
    </row>
    <row r="700" spans="1:8" x14ac:dyDescent="0.15">
      <c r="A700" s="1" t="s">
        <v>289</v>
      </c>
      <c r="B700" s="1" t="s">
        <v>144</v>
      </c>
      <c r="C700" s="1" t="s">
        <v>76</v>
      </c>
      <c r="D700" s="1" t="s">
        <v>26</v>
      </c>
      <c r="E700" s="1">
        <v>432700</v>
      </c>
      <c r="F700" s="1">
        <v>86.583657587548601</v>
      </c>
      <c r="G700" s="1">
        <v>82</v>
      </c>
      <c r="H700" s="1">
        <v>83.14591439688715</v>
      </c>
    </row>
    <row r="701" spans="1:8" x14ac:dyDescent="0.15">
      <c r="A701" s="1" t="s">
        <v>290</v>
      </c>
      <c r="B701" s="1" t="s">
        <v>50</v>
      </c>
      <c r="C701" s="1" t="s">
        <v>76</v>
      </c>
      <c r="D701" s="1" t="s">
        <v>26</v>
      </c>
      <c r="E701" s="1">
        <v>560200</v>
      </c>
      <c r="F701" s="1">
        <v>94.840293712712196</v>
      </c>
      <c r="G701" s="1">
        <v>103</v>
      </c>
      <c r="H701" s="1">
        <v>100.96007342817805</v>
      </c>
    </row>
    <row r="702" spans="1:8" x14ac:dyDescent="0.15">
      <c r="A702" s="1" t="s">
        <v>592</v>
      </c>
      <c r="B702" s="1" t="s">
        <v>48</v>
      </c>
      <c r="C702" s="1" t="s">
        <v>400</v>
      </c>
      <c r="D702" s="1" t="s">
        <v>37</v>
      </c>
      <c r="E702" s="1">
        <v>400600</v>
      </c>
      <c r="F702" s="1">
        <v>71.515826494724493</v>
      </c>
      <c r="H702" s="1">
        <v>71.515826494724493</v>
      </c>
    </row>
    <row r="703" spans="1:8" x14ac:dyDescent="0.15">
      <c r="A703" s="1" t="s">
        <v>291</v>
      </c>
      <c r="B703" s="1" t="s">
        <v>57</v>
      </c>
      <c r="C703" s="1" t="s">
        <v>76</v>
      </c>
      <c r="D703" s="1" t="s">
        <v>26</v>
      </c>
      <c r="E703" s="1">
        <v>551700</v>
      </c>
      <c r="F703" s="1">
        <v>100.66007905138299</v>
      </c>
      <c r="G703" s="1">
        <v>100</v>
      </c>
      <c r="H703" s="1">
        <v>100.16501976284574</v>
      </c>
    </row>
    <row r="704" spans="1:8" x14ac:dyDescent="0.15">
      <c r="A704" s="1" t="s">
        <v>593</v>
      </c>
      <c r="B704" s="1" t="s">
        <v>34</v>
      </c>
      <c r="C704" s="1" t="s">
        <v>400</v>
      </c>
      <c r="D704" s="1" t="s">
        <v>37</v>
      </c>
      <c r="E704" s="1">
        <v>269800</v>
      </c>
      <c r="F704" s="1">
        <v>49</v>
      </c>
      <c r="H704" s="1">
        <v>49</v>
      </c>
    </row>
    <row r="705" spans="1:8" x14ac:dyDescent="0.15">
      <c r="A705" s="1" t="s">
        <v>386</v>
      </c>
      <c r="B705" s="1" t="s">
        <v>98</v>
      </c>
      <c r="C705" s="1" t="s">
        <v>330</v>
      </c>
      <c r="D705" s="1" t="s">
        <v>31</v>
      </c>
      <c r="E705" s="1">
        <v>573700</v>
      </c>
      <c r="F705" s="1">
        <v>100.268199233716</v>
      </c>
      <c r="G705" s="1">
        <v>106</v>
      </c>
      <c r="H705" s="1">
        <v>104.567049808429</v>
      </c>
    </row>
    <row r="706" spans="1:8" x14ac:dyDescent="0.15">
      <c r="A706" s="1" t="s">
        <v>594</v>
      </c>
      <c r="B706" s="1" t="s">
        <v>25</v>
      </c>
      <c r="C706" s="1" t="s">
        <v>409</v>
      </c>
      <c r="D706" s="1" t="s">
        <v>68</v>
      </c>
      <c r="E706" s="1">
        <v>102400</v>
      </c>
      <c r="F706" s="1">
        <v>19.692307692307601</v>
      </c>
      <c r="H706" s="1">
        <v>19.692307692307601</v>
      </c>
    </row>
    <row r="707" spans="1:8" x14ac:dyDescent="0.15">
      <c r="A707" s="1" t="s">
        <v>292</v>
      </c>
      <c r="B707" s="1" t="s">
        <v>9</v>
      </c>
      <c r="C707" s="1" t="s">
        <v>76</v>
      </c>
      <c r="D707" s="1" t="s">
        <v>26</v>
      </c>
      <c r="E707" s="1">
        <v>588600</v>
      </c>
      <c r="F707" s="1">
        <v>102.07329070339399</v>
      </c>
      <c r="G707" s="1">
        <v>108</v>
      </c>
      <c r="H707" s="1">
        <v>106.51832267584849</v>
      </c>
    </row>
    <row r="708" spans="1:8" x14ac:dyDescent="0.15">
      <c r="A708" s="1" t="s">
        <v>844</v>
      </c>
      <c r="B708" s="1" t="s">
        <v>34</v>
      </c>
      <c r="C708" s="1" t="s">
        <v>623</v>
      </c>
      <c r="D708" s="1" t="s">
        <v>0</v>
      </c>
      <c r="E708" s="1">
        <v>389200</v>
      </c>
      <c r="F708" s="1">
        <v>83.202965708989794</v>
      </c>
      <c r="H708" s="1">
        <v>83.202965708989794</v>
      </c>
    </row>
    <row r="709" spans="1:8" x14ac:dyDescent="0.15">
      <c r="A709" s="1" t="s">
        <v>845</v>
      </c>
      <c r="B709" s="1" t="s">
        <v>28</v>
      </c>
      <c r="C709" s="1" t="s">
        <v>623</v>
      </c>
      <c r="D709" s="1" t="s">
        <v>0</v>
      </c>
      <c r="E709" s="1">
        <v>443500</v>
      </c>
      <c r="F709" s="1">
        <v>81.815470643056798</v>
      </c>
      <c r="H709" s="1">
        <v>81.815470643056798</v>
      </c>
    </row>
    <row r="710" spans="1:8" x14ac:dyDescent="0.15">
      <c r="A710" s="1" t="s">
        <v>293</v>
      </c>
      <c r="B710" s="1" t="s">
        <v>22</v>
      </c>
      <c r="C710" s="1" t="s">
        <v>79</v>
      </c>
      <c r="D710" s="1" t="s">
        <v>41</v>
      </c>
      <c r="E710" s="1">
        <v>383900</v>
      </c>
      <c r="F710" s="1">
        <v>77.253521126760504</v>
      </c>
      <c r="H710" s="1">
        <v>77.253521126760504</v>
      </c>
    </row>
    <row r="711" spans="1:8" x14ac:dyDescent="0.15">
      <c r="A711" s="1" t="s">
        <v>846</v>
      </c>
      <c r="B711" s="1" t="s">
        <v>144</v>
      </c>
      <c r="C711" s="1" t="s">
        <v>790</v>
      </c>
      <c r="D711" s="1" t="s">
        <v>58</v>
      </c>
      <c r="E711" s="1">
        <v>102400</v>
      </c>
      <c r="F711" s="1">
        <v>19.692307692307601</v>
      </c>
      <c r="H711" s="1">
        <v>19.692307692307601</v>
      </c>
    </row>
    <row r="712" spans="1:8" x14ac:dyDescent="0.15">
      <c r="A712" s="1" t="s">
        <v>294</v>
      </c>
      <c r="B712" s="1" t="s">
        <v>50</v>
      </c>
      <c r="C712" s="1" t="s">
        <v>76</v>
      </c>
      <c r="D712" s="1" t="s">
        <v>26</v>
      </c>
      <c r="E712" s="1">
        <v>175800</v>
      </c>
      <c r="F712" s="1">
        <v>29.917521485173399</v>
      </c>
      <c r="H712" s="1">
        <v>29.917521485173399</v>
      </c>
    </row>
    <row r="713" spans="1:8" x14ac:dyDescent="0.15">
      <c r="A713" s="1" t="s">
        <v>847</v>
      </c>
      <c r="B713" s="1" t="s">
        <v>34</v>
      </c>
      <c r="C713" s="1" t="s">
        <v>623</v>
      </c>
      <c r="D713" s="1" t="s">
        <v>0</v>
      </c>
      <c r="E713" s="1">
        <v>381100</v>
      </c>
      <c r="F713" s="1">
        <v>70</v>
      </c>
      <c r="H713" s="1">
        <v>70</v>
      </c>
    </row>
    <row r="714" spans="1:8" x14ac:dyDescent="0.15">
      <c r="A714" s="1" t="s">
        <v>295</v>
      </c>
      <c r="B714" s="1" t="s">
        <v>57</v>
      </c>
      <c r="C714" s="1" t="s">
        <v>76</v>
      </c>
      <c r="D714" s="1" t="s">
        <v>26</v>
      </c>
      <c r="E714" s="1">
        <v>523100</v>
      </c>
      <c r="F714" s="1">
        <v>100.04119193689699</v>
      </c>
      <c r="G714" s="1">
        <v>100</v>
      </c>
      <c r="H714" s="1">
        <v>100.01029798422425</v>
      </c>
    </row>
    <row r="715" spans="1:8" x14ac:dyDescent="0.15">
      <c r="A715" s="1" t="s">
        <v>848</v>
      </c>
      <c r="B715" s="1" t="s">
        <v>92</v>
      </c>
      <c r="C715" s="1" t="s">
        <v>623</v>
      </c>
      <c r="D715" s="1" t="s">
        <v>0</v>
      </c>
      <c r="E715" s="1">
        <v>340000</v>
      </c>
      <c r="F715" s="1">
        <v>66.767628963558906</v>
      </c>
      <c r="H715" s="1">
        <v>66.767628963558906</v>
      </c>
    </row>
    <row r="716" spans="1:8" x14ac:dyDescent="0.15">
      <c r="A716" s="1" t="s">
        <v>595</v>
      </c>
      <c r="B716" s="1" t="s">
        <v>50</v>
      </c>
      <c r="C716" s="1" t="s">
        <v>400</v>
      </c>
      <c r="D716" s="1" t="s">
        <v>37</v>
      </c>
      <c r="E716" s="1">
        <v>254600</v>
      </c>
      <c r="F716" s="1">
        <v>62.299771167048</v>
      </c>
      <c r="H716" s="1">
        <v>62.299771167048</v>
      </c>
    </row>
    <row r="717" spans="1:8" x14ac:dyDescent="0.15">
      <c r="A717" s="1" t="s">
        <v>596</v>
      </c>
      <c r="B717" s="1" t="s">
        <v>36</v>
      </c>
      <c r="C717" s="1" t="s">
        <v>400</v>
      </c>
      <c r="D717" s="1" t="s">
        <v>37</v>
      </c>
      <c r="E717" s="1">
        <v>343500</v>
      </c>
      <c r="F717" s="1">
        <v>78.469135802469097</v>
      </c>
      <c r="H717" s="1">
        <v>78.469135802469097</v>
      </c>
    </row>
    <row r="718" spans="1:8" x14ac:dyDescent="0.15">
      <c r="A718" s="1" t="s">
        <v>849</v>
      </c>
      <c r="B718" s="1" t="s">
        <v>19</v>
      </c>
      <c r="C718" s="1" t="s">
        <v>623</v>
      </c>
      <c r="D718" s="1" t="s">
        <v>0</v>
      </c>
      <c r="E718" s="1">
        <v>343400</v>
      </c>
      <c r="F718" s="1">
        <v>57.826086956521699</v>
      </c>
      <c r="H718" s="1">
        <v>57.826086956521699</v>
      </c>
    </row>
    <row r="719" spans="1:8" x14ac:dyDescent="0.15">
      <c r="A719" s="1" t="s">
        <v>296</v>
      </c>
      <c r="B719" s="1" t="s">
        <v>98</v>
      </c>
      <c r="C719" s="1" t="s">
        <v>76</v>
      </c>
      <c r="D719" s="1" t="s">
        <v>26</v>
      </c>
      <c r="E719" s="1">
        <v>117300</v>
      </c>
      <c r="F719" s="1">
        <v>19.4444444444444</v>
      </c>
      <c r="H719" s="1">
        <v>19.4444444444444</v>
      </c>
    </row>
    <row r="720" spans="1:8" x14ac:dyDescent="0.15">
      <c r="A720" s="1" t="s">
        <v>387</v>
      </c>
      <c r="B720" s="1" t="s">
        <v>92</v>
      </c>
      <c r="C720" s="1" t="s">
        <v>334</v>
      </c>
      <c r="D720" s="1" t="s">
        <v>61</v>
      </c>
      <c r="E720" s="1">
        <v>364200</v>
      </c>
      <c r="F720" s="1">
        <v>59.551961459050197</v>
      </c>
      <c r="H720" s="1">
        <v>59.551961459050197</v>
      </c>
    </row>
    <row r="721" spans="1:8" x14ac:dyDescent="0.15">
      <c r="A721" s="1" t="s">
        <v>850</v>
      </c>
      <c r="B721" s="1" t="s">
        <v>22</v>
      </c>
      <c r="C721" s="1" t="s">
        <v>623</v>
      </c>
      <c r="D721" s="1" t="s">
        <v>0</v>
      </c>
      <c r="E721" s="1">
        <v>471100</v>
      </c>
      <c r="F721" s="1">
        <v>72.729848558866607</v>
      </c>
      <c r="H721" s="1">
        <v>72.729848558866607</v>
      </c>
    </row>
    <row r="722" spans="1:8" x14ac:dyDescent="0.15">
      <c r="A722" s="1" t="s">
        <v>297</v>
      </c>
      <c r="B722" s="1" t="s">
        <v>92</v>
      </c>
      <c r="C722" s="1" t="s">
        <v>76</v>
      </c>
      <c r="D722" s="1" t="s">
        <v>26</v>
      </c>
      <c r="E722" s="1">
        <v>300400</v>
      </c>
      <c r="F722" s="1">
        <v>81.265270506108195</v>
      </c>
      <c r="G722" s="1">
        <v>100</v>
      </c>
      <c r="H722" s="1">
        <v>95.316317626527052</v>
      </c>
    </row>
    <row r="723" spans="1:8" x14ac:dyDescent="0.15">
      <c r="A723" s="1" t="s">
        <v>851</v>
      </c>
      <c r="B723" s="1" t="s">
        <v>50</v>
      </c>
      <c r="C723" s="1" t="s">
        <v>623</v>
      </c>
      <c r="D723" s="1" t="s">
        <v>0</v>
      </c>
      <c r="E723" s="1">
        <v>195400</v>
      </c>
      <c r="F723" s="1">
        <v>40</v>
      </c>
      <c r="H723" s="1">
        <v>40</v>
      </c>
    </row>
    <row r="724" spans="1:8" x14ac:dyDescent="0.15">
      <c r="A724" s="1" t="s">
        <v>298</v>
      </c>
      <c r="B724" s="1" t="s">
        <v>9</v>
      </c>
      <c r="C724" s="1" t="s">
        <v>76</v>
      </c>
      <c r="D724" s="1" t="s">
        <v>26</v>
      </c>
      <c r="E724" s="1">
        <v>382500</v>
      </c>
      <c r="F724" s="1">
        <v>64.104367555303398</v>
      </c>
      <c r="H724" s="1">
        <v>64.104367555303398</v>
      </c>
    </row>
    <row r="725" spans="1:8" x14ac:dyDescent="0.15">
      <c r="A725" s="1" t="s">
        <v>852</v>
      </c>
      <c r="B725" s="1" t="s">
        <v>25</v>
      </c>
      <c r="C725" s="1" t="s">
        <v>623</v>
      </c>
      <c r="D725" s="1" t="s">
        <v>0</v>
      </c>
      <c r="E725" s="1">
        <v>463000</v>
      </c>
      <c r="F725" s="1">
        <v>77.285714285714306</v>
      </c>
      <c r="H725" s="1">
        <v>77.285714285714306</v>
      </c>
    </row>
    <row r="726" spans="1:8" x14ac:dyDescent="0.15">
      <c r="A726" s="1" t="s">
        <v>597</v>
      </c>
      <c r="B726" s="1" t="s">
        <v>50</v>
      </c>
      <c r="C726" s="1" t="s">
        <v>400</v>
      </c>
      <c r="D726" s="1" t="s">
        <v>37</v>
      </c>
      <c r="E726" s="1">
        <v>102400</v>
      </c>
      <c r="F726" s="1">
        <v>19.692307692307601</v>
      </c>
      <c r="H726" s="1">
        <v>19.692307692307601</v>
      </c>
    </row>
    <row r="727" spans="1:8" x14ac:dyDescent="0.15">
      <c r="A727" s="1" t="s">
        <v>299</v>
      </c>
      <c r="B727" s="1" t="s">
        <v>25</v>
      </c>
      <c r="C727" s="1" t="s">
        <v>79</v>
      </c>
      <c r="D727" s="1" t="s">
        <v>41</v>
      </c>
      <c r="E727" s="1">
        <v>505800</v>
      </c>
      <c r="F727" s="1">
        <v>93</v>
      </c>
      <c r="G727" s="1">
        <v>96</v>
      </c>
      <c r="H727" s="1">
        <v>95.25</v>
      </c>
    </row>
    <row r="728" spans="1:8" x14ac:dyDescent="0.15">
      <c r="A728" s="1" t="s">
        <v>598</v>
      </c>
      <c r="B728" s="1" t="s">
        <v>65</v>
      </c>
      <c r="C728" s="1" t="s">
        <v>400</v>
      </c>
      <c r="D728" s="1" t="s">
        <v>37</v>
      </c>
      <c r="E728" s="1">
        <v>396300</v>
      </c>
      <c r="F728" s="1">
        <v>72.5487364620938</v>
      </c>
      <c r="H728" s="1">
        <v>72.5487364620938</v>
      </c>
    </row>
    <row r="729" spans="1:8" x14ac:dyDescent="0.15">
      <c r="A729" s="1" t="s">
        <v>599</v>
      </c>
      <c r="B729" s="1" t="s">
        <v>19</v>
      </c>
      <c r="C729" s="1" t="s">
        <v>400</v>
      </c>
      <c r="D729" s="1" t="s">
        <v>37</v>
      </c>
      <c r="E729" s="1">
        <v>275500</v>
      </c>
      <c r="F729" s="1">
        <v>53.9106145251396</v>
      </c>
      <c r="H729" s="1">
        <v>53.9106145251396</v>
      </c>
    </row>
    <row r="730" spans="1:8" x14ac:dyDescent="0.15">
      <c r="A730" s="1" t="s">
        <v>600</v>
      </c>
      <c r="B730" s="1" t="s">
        <v>28</v>
      </c>
      <c r="C730" s="1" t="s">
        <v>400</v>
      </c>
      <c r="D730" s="1" t="s">
        <v>37</v>
      </c>
      <c r="E730" s="1">
        <v>310500</v>
      </c>
      <c r="F730" s="1">
        <v>57</v>
      </c>
      <c r="H730" s="1">
        <v>57</v>
      </c>
    </row>
    <row r="731" spans="1:8" x14ac:dyDescent="0.15">
      <c r="A731" s="1" t="s">
        <v>300</v>
      </c>
      <c r="B731" s="1" t="s">
        <v>9</v>
      </c>
      <c r="C731" s="1" t="s">
        <v>76</v>
      </c>
      <c r="D731" s="1" t="s">
        <v>26</v>
      </c>
      <c r="E731" s="1">
        <v>481600</v>
      </c>
      <c r="F731" s="1">
        <v>80.6666666666666</v>
      </c>
      <c r="G731" s="1">
        <v>92</v>
      </c>
      <c r="H731" s="1">
        <v>89.166666666666657</v>
      </c>
    </row>
    <row r="732" spans="1:8" x14ac:dyDescent="0.15">
      <c r="A732" s="1" t="s">
        <v>301</v>
      </c>
      <c r="B732" s="1" t="s">
        <v>57</v>
      </c>
      <c r="C732" s="1" t="s">
        <v>79</v>
      </c>
      <c r="D732" s="1" t="s">
        <v>41</v>
      </c>
      <c r="E732" s="1">
        <v>242100</v>
      </c>
      <c r="F732" s="1">
        <v>60.305483028720602</v>
      </c>
      <c r="H732" s="1">
        <v>60.305483028720602</v>
      </c>
    </row>
    <row r="733" spans="1:8" x14ac:dyDescent="0.15">
      <c r="A733" s="1" t="s">
        <v>388</v>
      </c>
      <c r="B733" s="1" t="s">
        <v>92</v>
      </c>
      <c r="C733" s="1" t="s">
        <v>330</v>
      </c>
      <c r="D733" s="1" t="s">
        <v>31</v>
      </c>
      <c r="E733" s="1">
        <v>310600</v>
      </c>
      <c r="F733" s="1">
        <v>57.4</v>
      </c>
      <c r="H733" s="1">
        <v>57.4</v>
      </c>
    </row>
    <row r="734" spans="1:8" x14ac:dyDescent="0.15">
      <c r="A734" s="1" t="s">
        <v>853</v>
      </c>
      <c r="B734" s="1" t="s">
        <v>19</v>
      </c>
      <c r="C734" s="1" t="s">
        <v>623</v>
      </c>
      <c r="D734" s="1" t="s">
        <v>0</v>
      </c>
      <c r="E734" s="1">
        <v>243200</v>
      </c>
      <c r="F734" s="1">
        <v>47.173913043478201</v>
      </c>
      <c r="H734" s="1">
        <v>47.173913043478201</v>
      </c>
    </row>
    <row r="735" spans="1:8" x14ac:dyDescent="0.15">
      <c r="A735" s="1" t="s">
        <v>302</v>
      </c>
      <c r="B735" s="1" t="s">
        <v>34</v>
      </c>
      <c r="C735" s="1" t="s">
        <v>86</v>
      </c>
      <c r="D735" s="1" t="s">
        <v>23</v>
      </c>
      <c r="E735" s="1">
        <v>102400</v>
      </c>
      <c r="F735" s="1">
        <v>19.692307692307601</v>
      </c>
      <c r="H735" s="1">
        <v>19.692307692307601</v>
      </c>
    </row>
    <row r="736" spans="1:8" x14ac:dyDescent="0.15">
      <c r="A736" s="1" t="s">
        <v>303</v>
      </c>
      <c r="B736" s="1" t="s">
        <v>22</v>
      </c>
      <c r="C736" s="1" t="s">
        <v>79</v>
      </c>
      <c r="D736" s="1" t="s">
        <v>41</v>
      </c>
      <c r="E736" s="1">
        <v>115900</v>
      </c>
      <c r="F736" s="1">
        <v>22.288461538461501</v>
      </c>
      <c r="H736" s="1">
        <v>22.288461538461501</v>
      </c>
    </row>
    <row r="737" spans="1:8" x14ac:dyDescent="0.15">
      <c r="A737" s="1" t="s">
        <v>304</v>
      </c>
      <c r="B737" s="1" t="s">
        <v>28</v>
      </c>
      <c r="C737" s="1" t="s">
        <v>79</v>
      </c>
      <c r="D737" s="1" t="s">
        <v>41</v>
      </c>
      <c r="E737" s="1">
        <v>117300</v>
      </c>
      <c r="F737" s="1">
        <v>22.557692307692299</v>
      </c>
      <c r="H737" s="1">
        <v>22.557692307692299</v>
      </c>
    </row>
    <row r="738" spans="1:8" x14ac:dyDescent="0.15">
      <c r="A738" s="1" t="s">
        <v>66</v>
      </c>
      <c r="B738" s="1" t="s">
        <v>9</v>
      </c>
      <c r="C738" s="1" t="s">
        <v>400</v>
      </c>
      <c r="D738" s="1" t="s">
        <v>37</v>
      </c>
      <c r="E738" s="1">
        <v>354600</v>
      </c>
      <c r="F738" s="1">
        <v>87.216274089935695</v>
      </c>
      <c r="G738" s="1">
        <v>95</v>
      </c>
      <c r="H738" s="1">
        <v>93.054068522483931</v>
      </c>
    </row>
    <row r="739" spans="1:8" x14ac:dyDescent="0.15">
      <c r="A739" s="1" t="s">
        <v>305</v>
      </c>
      <c r="B739" s="1" t="s">
        <v>92</v>
      </c>
      <c r="C739" s="1" t="s">
        <v>79</v>
      </c>
      <c r="D739" s="1" t="s">
        <v>41</v>
      </c>
      <c r="E739" s="1">
        <v>514000</v>
      </c>
      <c r="F739" s="1">
        <v>85.530341662417101</v>
      </c>
      <c r="G739" s="1">
        <v>94</v>
      </c>
      <c r="H739" s="1">
        <v>91.882585415604268</v>
      </c>
    </row>
    <row r="740" spans="1:8" x14ac:dyDescent="0.15">
      <c r="A740" s="1" t="s">
        <v>389</v>
      </c>
      <c r="B740" s="1" t="s">
        <v>144</v>
      </c>
      <c r="C740" s="1" t="s">
        <v>330</v>
      </c>
      <c r="D740" s="1" t="s">
        <v>31</v>
      </c>
      <c r="E740" s="1">
        <v>533000</v>
      </c>
      <c r="F740" s="1">
        <v>88.785675529028694</v>
      </c>
      <c r="G740" s="1">
        <v>95</v>
      </c>
      <c r="H740" s="1">
        <v>93.446418882257177</v>
      </c>
    </row>
    <row r="741" spans="1:8" x14ac:dyDescent="0.15">
      <c r="A741" s="1" t="s">
        <v>601</v>
      </c>
      <c r="B741" s="1" t="s">
        <v>12</v>
      </c>
      <c r="C741" s="1" t="s">
        <v>400</v>
      </c>
      <c r="D741" s="1" t="s">
        <v>37</v>
      </c>
      <c r="E741" s="1">
        <v>123900</v>
      </c>
      <c r="F741" s="1">
        <v>20</v>
      </c>
      <c r="H741" s="1">
        <v>20</v>
      </c>
    </row>
    <row r="742" spans="1:8" x14ac:dyDescent="0.15">
      <c r="A742" s="1" t="s">
        <v>602</v>
      </c>
      <c r="B742" s="1" t="s">
        <v>98</v>
      </c>
      <c r="C742" s="1" t="s">
        <v>400</v>
      </c>
      <c r="D742" s="1" t="s">
        <v>37</v>
      </c>
      <c r="E742" s="1">
        <v>123900</v>
      </c>
      <c r="F742" s="1">
        <v>23.826923076922998</v>
      </c>
      <c r="H742" s="1">
        <v>23.826923076922998</v>
      </c>
    </row>
    <row r="743" spans="1:8" x14ac:dyDescent="0.15">
      <c r="A743" s="1" t="s">
        <v>390</v>
      </c>
      <c r="B743" s="1" t="s">
        <v>50</v>
      </c>
      <c r="C743" s="1" t="s">
        <v>330</v>
      </c>
      <c r="D743" s="1" t="s">
        <v>31</v>
      </c>
      <c r="E743" s="1">
        <v>548000</v>
      </c>
      <c r="F743" s="1">
        <v>104.886016451233</v>
      </c>
      <c r="G743" s="1">
        <v>105</v>
      </c>
      <c r="H743" s="1">
        <v>104.97150411280825</v>
      </c>
    </row>
    <row r="744" spans="1:8" x14ac:dyDescent="0.15">
      <c r="A744" s="1" t="s">
        <v>603</v>
      </c>
      <c r="B744" s="1" t="s">
        <v>22</v>
      </c>
      <c r="C744" s="1" t="s">
        <v>400</v>
      </c>
      <c r="D744" s="1" t="s">
        <v>37</v>
      </c>
      <c r="E744" s="1">
        <v>281300</v>
      </c>
      <c r="F744" s="1">
        <v>55.6</v>
      </c>
      <c r="H744" s="1">
        <v>55.6</v>
      </c>
    </row>
    <row r="745" spans="1:8" x14ac:dyDescent="0.15">
      <c r="A745" s="1" t="s">
        <v>52</v>
      </c>
      <c r="B745" s="1" t="s">
        <v>25</v>
      </c>
      <c r="C745" s="1" t="s">
        <v>76</v>
      </c>
      <c r="D745" s="1" t="s">
        <v>26</v>
      </c>
      <c r="E745" s="1">
        <v>112900</v>
      </c>
      <c r="F745" s="1">
        <v>69.978988671327301</v>
      </c>
      <c r="H745" s="1">
        <v>69.978988671327301</v>
      </c>
    </row>
    <row r="746" spans="1:8" x14ac:dyDescent="0.15">
      <c r="A746" s="1" t="s">
        <v>854</v>
      </c>
      <c r="B746" s="1" t="s">
        <v>60</v>
      </c>
      <c r="C746" s="1" t="s">
        <v>623</v>
      </c>
      <c r="D746" s="1" t="s">
        <v>0</v>
      </c>
      <c r="E746" s="1">
        <v>395600</v>
      </c>
      <c r="F746" s="1">
        <v>70.393018745959907</v>
      </c>
      <c r="H746" s="1">
        <v>70.393018745959907</v>
      </c>
    </row>
    <row r="747" spans="1:8" x14ac:dyDescent="0.15">
      <c r="A747" s="1" t="s">
        <v>391</v>
      </c>
      <c r="B747" s="1" t="s">
        <v>48</v>
      </c>
      <c r="C747" s="1" t="s">
        <v>330</v>
      </c>
      <c r="D747" s="1" t="s">
        <v>31</v>
      </c>
      <c r="E747" s="1">
        <v>505700</v>
      </c>
      <c r="F747" s="1">
        <v>84.182089552238693</v>
      </c>
      <c r="G747" s="1">
        <v>90</v>
      </c>
      <c r="H747" s="1">
        <v>88.54552238805968</v>
      </c>
    </row>
    <row r="748" spans="1:8" x14ac:dyDescent="0.15">
      <c r="A748" s="1" t="s">
        <v>392</v>
      </c>
      <c r="B748" s="1" t="s">
        <v>50</v>
      </c>
      <c r="C748" s="1" t="s">
        <v>330</v>
      </c>
      <c r="D748" s="1" t="s">
        <v>31</v>
      </c>
      <c r="E748" s="1">
        <v>264400</v>
      </c>
      <c r="F748" s="1">
        <v>69.894651539708207</v>
      </c>
      <c r="H748" s="1">
        <v>69.894651539708207</v>
      </c>
    </row>
    <row r="749" spans="1:8" x14ac:dyDescent="0.15">
      <c r="A749" s="1" t="s">
        <v>855</v>
      </c>
      <c r="B749" s="1" t="s">
        <v>22</v>
      </c>
      <c r="C749" s="1" t="s">
        <v>623</v>
      </c>
      <c r="D749" s="1" t="s">
        <v>0</v>
      </c>
      <c r="E749" s="1">
        <v>350300</v>
      </c>
      <c r="F749" s="1">
        <v>58.957775489186403</v>
      </c>
      <c r="H749" s="1">
        <v>58.957775489186403</v>
      </c>
    </row>
    <row r="750" spans="1:8" x14ac:dyDescent="0.15">
      <c r="A750" s="1" t="s">
        <v>856</v>
      </c>
      <c r="B750" s="1" t="s">
        <v>60</v>
      </c>
      <c r="C750" s="1" t="s">
        <v>623</v>
      </c>
      <c r="D750" s="1" t="s">
        <v>0</v>
      </c>
      <c r="E750" s="1">
        <v>339900</v>
      </c>
      <c r="F750" s="1">
        <v>57.231441048034903</v>
      </c>
      <c r="H750" s="1">
        <v>57.231441048034903</v>
      </c>
    </row>
    <row r="751" spans="1:8" x14ac:dyDescent="0.15">
      <c r="A751" s="1" t="s">
        <v>306</v>
      </c>
      <c r="B751" s="1" t="s">
        <v>98</v>
      </c>
      <c r="C751" s="1" t="s">
        <v>76</v>
      </c>
      <c r="D751" s="1" t="s">
        <v>26</v>
      </c>
      <c r="E751" s="1">
        <v>439700</v>
      </c>
      <c r="F751" s="1">
        <v>73.651685393258404</v>
      </c>
      <c r="H751" s="1">
        <v>73.651685393258404</v>
      </c>
    </row>
    <row r="752" spans="1:8" x14ac:dyDescent="0.15">
      <c r="A752" s="1" t="s">
        <v>393</v>
      </c>
      <c r="B752" s="1" t="s">
        <v>30</v>
      </c>
      <c r="C752" s="1" t="s">
        <v>334</v>
      </c>
      <c r="D752" s="1" t="s">
        <v>61</v>
      </c>
      <c r="E752" s="1">
        <v>171500</v>
      </c>
      <c r="F752" s="1">
        <v>39</v>
      </c>
      <c r="H752" s="1">
        <v>39</v>
      </c>
    </row>
    <row r="753" spans="1:8" x14ac:dyDescent="0.15">
      <c r="A753" s="1" t="s">
        <v>857</v>
      </c>
      <c r="B753" s="1" t="s">
        <v>36</v>
      </c>
      <c r="C753" s="1" t="s">
        <v>623</v>
      </c>
      <c r="D753" s="1" t="s">
        <v>0</v>
      </c>
      <c r="E753" s="1">
        <v>446200</v>
      </c>
      <c r="F753" s="1">
        <v>82</v>
      </c>
      <c r="H753" s="1">
        <v>82</v>
      </c>
    </row>
    <row r="754" spans="1:8" x14ac:dyDescent="0.15">
      <c r="A754" s="1" t="s">
        <v>858</v>
      </c>
      <c r="B754" s="1" t="s">
        <v>98</v>
      </c>
      <c r="C754" s="1" t="s">
        <v>790</v>
      </c>
      <c r="D754" s="1" t="s">
        <v>58</v>
      </c>
      <c r="E754" s="1">
        <v>102400</v>
      </c>
      <c r="F754" s="1">
        <v>19.692307692307601</v>
      </c>
      <c r="H754" s="1">
        <v>19.692307692307601</v>
      </c>
    </row>
    <row r="755" spans="1:8" x14ac:dyDescent="0.15">
      <c r="A755" s="1" t="s">
        <v>604</v>
      </c>
      <c r="B755" s="1" t="s">
        <v>25</v>
      </c>
      <c r="C755" s="1" t="s">
        <v>400</v>
      </c>
      <c r="D755" s="1" t="s">
        <v>37</v>
      </c>
      <c r="E755" s="1">
        <v>552900</v>
      </c>
      <c r="F755" s="1">
        <v>89.355528154541702</v>
      </c>
      <c r="G755" s="1">
        <v>94</v>
      </c>
      <c r="H755" s="1">
        <v>92.838882038635433</v>
      </c>
    </row>
    <row r="756" spans="1:8" x14ac:dyDescent="0.15">
      <c r="A756" s="1" t="s">
        <v>394</v>
      </c>
      <c r="B756" s="1" t="s">
        <v>60</v>
      </c>
      <c r="C756" s="1" t="s">
        <v>330</v>
      </c>
      <c r="D756" s="1" t="s">
        <v>31</v>
      </c>
      <c r="E756" s="1">
        <v>485600</v>
      </c>
      <c r="F756" s="1">
        <v>82.338983050847403</v>
      </c>
      <c r="H756" s="1">
        <v>82.338983050847403</v>
      </c>
    </row>
    <row r="757" spans="1:8" x14ac:dyDescent="0.15">
      <c r="A757" s="1" t="s">
        <v>307</v>
      </c>
      <c r="B757" s="1" t="s">
        <v>48</v>
      </c>
      <c r="C757" s="1" t="s">
        <v>76</v>
      </c>
      <c r="D757" s="1" t="s">
        <v>26</v>
      </c>
      <c r="E757" s="1">
        <v>117400</v>
      </c>
      <c r="F757" s="1">
        <v>26.1016949152542</v>
      </c>
      <c r="H757" s="1">
        <v>26.1016949152542</v>
      </c>
    </row>
    <row r="758" spans="1:8" x14ac:dyDescent="0.15">
      <c r="A758" s="1" t="s">
        <v>308</v>
      </c>
      <c r="B758" s="1" t="s">
        <v>98</v>
      </c>
      <c r="C758" s="1" t="s">
        <v>76</v>
      </c>
      <c r="D758" s="1" t="s">
        <v>26</v>
      </c>
      <c r="E758" s="1">
        <v>117300</v>
      </c>
      <c r="F758" s="1">
        <v>22.557692307692299</v>
      </c>
      <c r="H758" s="1">
        <v>22.557692307692299</v>
      </c>
    </row>
    <row r="759" spans="1:8" x14ac:dyDescent="0.15">
      <c r="A759" s="1" t="s">
        <v>859</v>
      </c>
      <c r="B759" s="1" t="s">
        <v>57</v>
      </c>
      <c r="C759" s="1" t="s">
        <v>623</v>
      </c>
      <c r="D759" s="1" t="s">
        <v>0</v>
      </c>
      <c r="E759" s="1">
        <v>416600</v>
      </c>
      <c r="F759" s="1">
        <v>80.040579710144897</v>
      </c>
      <c r="H759" s="1">
        <v>80.040579710144897</v>
      </c>
    </row>
    <row r="760" spans="1:8" x14ac:dyDescent="0.15">
      <c r="A760" s="1" t="s">
        <v>605</v>
      </c>
      <c r="B760" s="1" t="s">
        <v>144</v>
      </c>
      <c r="C760" s="1" t="s">
        <v>400</v>
      </c>
      <c r="D760" s="1" t="s">
        <v>37</v>
      </c>
      <c r="E760" s="1">
        <v>436800</v>
      </c>
      <c r="F760" s="1">
        <v>86.599231138875496</v>
      </c>
      <c r="G760" s="1">
        <v>94</v>
      </c>
      <c r="H760" s="1">
        <v>92.149807784718874</v>
      </c>
    </row>
    <row r="761" spans="1:8" x14ac:dyDescent="0.15">
      <c r="A761" s="1" t="s">
        <v>605</v>
      </c>
      <c r="B761" s="1" t="s">
        <v>36</v>
      </c>
      <c r="C761" s="1" t="s">
        <v>400</v>
      </c>
      <c r="D761" s="1" t="s">
        <v>37</v>
      </c>
      <c r="E761" s="1">
        <v>436800</v>
      </c>
      <c r="F761" s="1">
        <v>84.596314907872696</v>
      </c>
      <c r="G761" s="1">
        <v>83</v>
      </c>
      <c r="H761" s="1">
        <v>83.39907872696817</v>
      </c>
    </row>
    <row r="762" spans="1:8" x14ac:dyDescent="0.15">
      <c r="A762" s="1" t="s">
        <v>606</v>
      </c>
      <c r="B762" s="1" t="s">
        <v>12</v>
      </c>
      <c r="C762" s="1" t="s">
        <v>400</v>
      </c>
      <c r="D762" s="1" t="s">
        <v>37</v>
      </c>
      <c r="E762" s="1">
        <v>274100</v>
      </c>
      <c r="F762" s="1">
        <v>50</v>
      </c>
      <c r="H762" s="1">
        <v>50</v>
      </c>
    </row>
    <row r="763" spans="1:8" x14ac:dyDescent="0.15">
      <c r="A763" s="1" t="s">
        <v>607</v>
      </c>
      <c r="B763" s="1" t="s">
        <v>28</v>
      </c>
      <c r="C763" s="1" t="s">
        <v>400</v>
      </c>
      <c r="D763" s="1" t="s">
        <v>37</v>
      </c>
      <c r="E763" s="1">
        <v>529800</v>
      </c>
      <c r="F763" s="1">
        <v>90.687948922585704</v>
      </c>
      <c r="G763" s="1">
        <v>95</v>
      </c>
      <c r="H763" s="1">
        <v>93.921987230646423</v>
      </c>
    </row>
    <row r="764" spans="1:8" x14ac:dyDescent="0.15">
      <c r="A764" s="1" t="s">
        <v>309</v>
      </c>
      <c r="B764" s="1" t="s">
        <v>50</v>
      </c>
      <c r="C764" s="1" t="s">
        <v>86</v>
      </c>
      <c r="D764" s="1" t="s">
        <v>23</v>
      </c>
      <c r="E764" s="1">
        <v>114400</v>
      </c>
      <c r="F764" s="1">
        <v>22</v>
      </c>
      <c r="H764" s="1">
        <v>22</v>
      </c>
    </row>
    <row r="765" spans="1:8" x14ac:dyDescent="0.15">
      <c r="A765" s="1" t="s">
        <v>310</v>
      </c>
      <c r="B765" s="1" t="s">
        <v>19</v>
      </c>
      <c r="C765" s="1" t="s">
        <v>76</v>
      </c>
      <c r="D765" s="1" t="s">
        <v>26</v>
      </c>
      <c r="E765" s="1">
        <v>700800</v>
      </c>
      <c r="F765" s="1">
        <v>116.34228702993001</v>
      </c>
      <c r="G765" s="1">
        <v>-1</v>
      </c>
      <c r="H765" s="1">
        <v>0</v>
      </c>
    </row>
    <row r="766" spans="1:8" x14ac:dyDescent="0.15">
      <c r="A766" s="1" t="s">
        <v>395</v>
      </c>
      <c r="B766" s="1" t="s">
        <v>16</v>
      </c>
      <c r="C766" s="1" t="s">
        <v>330</v>
      </c>
      <c r="D766" s="1" t="s">
        <v>31</v>
      </c>
      <c r="E766" s="1">
        <v>224000</v>
      </c>
      <c r="F766" s="1">
        <v>81.5833333333333</v>
      </c>
      <c r="H766" s="1">
        <v>81.5833333333333</v>
      </c>
    </row>
    <row r="767" spans="1:8" x14ac:dyDescent="0.15">
      <c r="A767" s="1" t="s">
        <v>311</v>
      </c>
      <c r="B767" s="1" t="s">
        <v>34</v>
      </c>
      <c r="C767" s="1" t="s">
        <v>76</v>
      </c>
      <c r="D767" s="1" t="s">
        <v>26</v>
      </c>
      <c r="E767" s="1">
        <v>123900</v>
      </c>
      <c r="F767" s="1">
        <v>23.826923076922998</v>
      </c>
      <c r="H767" s="1">
        <v>23.826923076922998</v>
      </c>
    </row>
    <row r="768" spans="1:8" x14ac:dyDescent="0.15">
      <c r="A768" s="1" t="s">
        <v>608</v>
      </c>
      <c r="B768" s="1" t="s">
        <v>12</v>
      </c>
      <c r="C768" s="1" t="s">
        <v>400</v>
      </c>
      <c r="D768" s="1" t="s">
        <v>37</v>
      </c>
      <c r="E768" s="1">
        <v>383400</v>
      </c>
      <c r="F768" s="1">
        <v>72.163220892274197</v>
      </c>
      <c r="H768" s="1">
        <v>72.163220892274197</v>
      </c>
    </row>
    <row r="769" spans="1:8" x14ac:dyDescent="0.15">
      <c r="A769" s="1" t="s">
        <v>312</v>
      </c>
      <c r="B769" s="1" t="s">
        <v>57</v>
      </c>
      <c r="C769" s="1" t="s">
        <v>76</v>
      </c>
      <c r="D769" s="1" t="s">
        <v>26</v>
      </c>
      <c r="E769" s="1">
        <v>489100</v>
      </c>
      <c r="F769" s="1">
        <v>81.865315852205001</v>
      </c>
      <c r="H769" s="1">
        <v>81.865315852205001</v>
      </c>
    </row>
    <row r="770" spans="1:8" x14ac:dyDescent="0.15">
      <c r="A770" s="1" t="s">
        <v>38</v>
      </c>
      <c r="B770" s="1" t="s">
        <v>22</v>
      </c>
      <c r="C770" s="1" t="s">
        <v>76</v>
      </c>
      <c r="D770" s="1" t="s">
        <v>26</v>
      </c>
      <c r="E770" s="1">
        <v>405900</v>
      </c>
      <c r="F770" s="1">
        <v>93.677595628415204</v>
      </c>
      <c r="G770" s="1">
        <v>105</v>
      </c>
      <c r="H770" s="1">
        <v>102.1693989071038</v>
      </c>
    </row>
    <row r="771" spans="1:8" x14ac:dyDescent="0.15">
      <c r="A771" s="1" t="s">
        <v>313</v>
      </c>
      <c r="B771" s="1" t="s">
        <v>19</v>
      </c>
      <c r="C771" s="1" t="s">
        <v>76</v>
      </c>
      <c r="D771" s="1" t="s">
        <v>26</v>
      </c>
      <c r="E771" s="1">
        <v>334900</v>
      </c>
      <c r="F771" s="1">
        <v>88.822645869439597</v>
      </c>
      <c r="G771" s="1">
        <v>84</v>
      </c>
      <c r="H771" s="1">
        <v>85.205661467359903</v>
      </c>
    </row>
    <row r="772" spans="1:8" x14ac:dyDescent="0.15">
      <c r="A772" s="1" t="s">
        <v>314</v>
      </c>
      <c r="B772" s="1" t="s">
        <v>28</v>
      </c>
      <c r="C772" s="1" t="s">
        <v>76</v>
      </c>
      <c r="D772" s="1" t="s">
        <v>26</v>
      </c>
      <c r="E772" s="1">
        <v>117300</v>
      </c>
      <c r="F772" s="1">
        <v>20.588235294117599</v>
      </c>
      <c r="H772" s="1">
        <v>20.588235294117599</v>
      </c>
    </row>
    <row r="773" spans="1:8" x14ac:dyDescent="0.15">
      <c r="A773" s="1" t="s">
        <v>860</v>
      </c>
      <c r="B773" s="1" t="s">
        <v>30</v>
      </c>
      <c r="C773" s="1" t="s">
        <v>623</v>
      </c>
      <c r="D773" s="1" t="s">
        <v>0</v>
      </c>
      <c r="E773" s="1">
        <v>189500</v>
      </c>
      <c r="F773" s="1">
        <v>49</v>
      </c>
      <c r="H773" s="1">
        <v>49</v>
      </c>
    </row>
    <row r="774" spans="1:8" x14ac:dyDescent="0.15">
      <c r="A774" s="1" t="s">
        <v>315</v>
      </c>
      <c r="B774" s="1" t="s">
        <v>30</v>
      </c>
      <c r="C774" s="1" t="s">
        <v>76</v>
      </c>
      <c r="D774" s="1" t="s">
        <v>26</v>
      </c>
      <c r="E774" s="1">
        <v>272100</v>
      </c>
      <c r="F774" s="1">
        <v>65.001545595053997</v>
      </c>
      <c r="H774" s="1">
        <v>65.001545595053997</v>
      </c>
    </row>
    <row r="775" spans="1:8" x14ac:dyDescent="0.15">
      <c r="A775" s="1" t="s">
        <v>609</v>
      </c>
      <c r="B775" s="1" t="s">
        <v>92</v>
      </c>
      <c r="C775" s="1" t="s">
        <v>400</v>
      </c>
      <c r="D775" s="1" t="s">
        <v>37</v>
      </c>
      <c r="E775" s="1">
        <v>263300</v>
      </c>
      <c r="F775" s="1">
        <v>60.271057631412198</v>
      </c>
      <c r="H775" s="1">
        <v>60.271057631412198</v>
      </c>
    </row>
    <row r="776" spans="1:8" x14ac:dyDescent="0.15">
      <c r="A776" s="1" t="s">
        <v>316</v>
      </c>
      <c r="B776" s="1" t="s">
        <v>16</v>
      </c>
      <c r="C776" s="1" t="s">
        <v>76</v>
      </c>
      <c r="D776" s="1" t="s">
        <v>26</v>
      </c>
      <c r="E776" s="1">
        <v>482400</v>
      </c>
      <c r="F776" s="1">
        <v>80.060221870047499</v>
      </c>
      <c r="H776" s="1">
        <v>80.060221870047499</v>
      </c>
    </row>
    <row r="777" spans="1:8" x14ac:dyDescent="0.15">
      <c r="A777" s="1" t="s">
        <v>610</v>
      </c>
      <c r="B777" s="1" t="s">
        <v>22</v>
      </c>
      <c r="C777" s="1" t="s">
        <v>400</v>
      </c>
      <c r="D777" s="1" t="s">
        <v>37</v>
      </c>
      <c r="E777" s="1">
        <v>478000</v>
      </c>
      <c r="F777" s="1">
        <v>89.6783976038936</v>
      </c>
      <c r="G777" s="1">
        <v>93</v>
      </c>
      <c r="H777" s="1">
        <v>92.169599400973397</v>
      </c>
    </row>
    <row r="778" spans="1:8" x14ac:dyDescent="0.15">
      <c r="A778" s="1" t="s">
        <v>317</v>
      </c>
      <c r="B778" s="1" t="s">
        <v>34</v>
      </c>
      <c r="C778" s="1" t="s">
        <v>79</v>
      </c>
      <c r="D778" s="1" t="s">
        <v>41</v>
      </c>
      <c r="E778" s="1">
        <v>282300</v>
      </c>
      <c r="F778" s="1">
        <v>63.222362602653099</v>
      </c>
      <c r="H778" s="1">
        <v>63.222362602653099</v>
      </c>
    </row>
    <row r="779" spans="1:8" x14ac:dyDescent="0.15">
      <c r="A779" s="1" t="s">
        <v>611</v>
      </c>
      <c r="B779" s="1" t="s">
        <v>57</v>
      </c>
      <c r="C779" s="1" t="s">
        <v>400</v>
      </c>
      <c r="D779" s="1" t="s">
        <v>37</v>
      </c>
      <c r="E779" s="1">
        <v>332800</v>
      </c>
      <c r="F779" s="1">
        <v>64.198257080610006</v>
      </c>
      <c r="H779" s="1">
        <v>64.198257080610006</v>
      </c>
    </row>
    <row r="780" spans="1:8" x14ac:dyDescent="0.15">
      <c r="A780" s="1" t="s">
        <v>318</v>
      </c>
      <c r="B780" s="1" t="s">
        <v>144</v>
      </c>
      <c r="C780" s="1" t="s">
        <v>76</v>
      </c>
      <c r="D780" s="1" t="s">
        <v>26</v>
      </c>
      <c r="E780" s="1">
        <v>486900</v>
      </c>
      <c r="F780" s="1">
        <v>96.384313725490102</v>
      </c>
      <c r="G780" s="1">
        <v>96</v>
      </c>
      <c r="H780" s="1">
        <v>96.096078431372518</v>
      </c>
    </row>
    <row r="781" spans="1:8" x14ac:dyDescent="0.15">
      <c r="A781" s="1" t="s">
        <v>319</v>
      </c>
      <c r="B781" s="1" t="s">
        <v>50</v>
      </c>
      <c r="C781" s="1" t="s">
        <v>76</v>
      </c>
      <c r="D781" s="1" t="s">
        <v>26</v>
      </c>
      <c r="E781" s="1">
        <v>452800</v>
      </c>
      <c r="F781" s="1">
        <v>76.2657724788872</v>
      </c>
      <c r="H781" s="1">
        <v>76.2657724788872</v>
      </c>
    </row>
    <row r="782" spans="1:8" x14ac:dyDescent="0.15">
      <c r="A782" s="1" t="s">
        <v>861</v>
      </c>
      <c r="B782" s="1" t="s">
        <v>22</v>
      </c>
      <c r="C782" s="1" t="s">
        <v>623</v>
      </c>
      <c r="D782" s="1" t="s">
        <v>0</v>
      </c>
      <c r="E782" s="1">
        <v>260600</v>
      </c>
      <c r="F782" s="1">
        <v>57.300873907615397</v>
      </c>
      <c r="H782" s="1">
        <v>57.300873907615397</v>
      </c>
    </row>
    <row r="783" spans="1:8" x14ac:dyDescent="0.15">
      <c r="A783" s="1" t="s">
        <v>320</v>
      </c>
      <c r="B783" s="1" t="s">
        <v>48</v>
      </c>
      <c r="C783" s="1" t="s">
        <v>76</v>
      </c>
      <c r="D783" s="1" t="s">
        <v>26</v>
      </c>
      <c r="E783" s="1">
        <v>123900</v>
      </c>
      <c r="F783" s="1">
        <v>23.826923076922998</v>
      </c>
      <c r="H783" s="1">
        <v>23.826923076922998</v>
      </c>
    </row>
    <row r="784" spans="1:8" x14ac:dyDescent="0.15">
      <c r="A784" s="1" t="s">
        <v>396</v>
      </c>
      <c r="B784" s="1" t="s">
        <v>50</v>
      </c>
      <c r="C784" s="1" t="s">
        <v>334</v>
      </c>
      <c r="D784" s="1" t="s">
        <v>61</v>
      </c>
      <c r="E784" s="1">
        <v>123900</v>
      </c>
      <c r="F784" s="1">
        <v>23.826923076922998</v>
      </c>
      <c r="H784" s="1">
        <v>23.826923076922998</v>
      </c>
    </row>
    <row r="785" spans="1:8" x14ac:dyDescent="0.15">
      <c r="A785" s="1" t="s">
        <v>862</v>
      </c>
      <c r="B785" s="1" t="s">
        <v>57</v>
      </c>
      <c r="C785" s="1" t="s">
        <v>623</v>
      </c>
      <c r="D785" s="1" t="s">
        <v>0</v>
      </c>
      <c r="E785" s="1">
        <v>123900</v>
      </c>
      <c r="F785" s="1">
        <v>48.288952551813402</v>
      </c>
      <c r="H785" s="1">
        <v>48.288952551813402</v>
      </c>
    </row>
    <row r="786" spans="1:8" x14ac:dyDescent="0.15">
      <c r="A786" s="1" t="s">
        <v>863</v>
      </c>
      <c r="B786" s="1" t="s">
        <v>57</v>
      </c>
      <c r="C786" s="1" t="s">
        <v>623</v>
      </c>
      <c r="D786" s="1" t="s">
        <v>0</v>
      </c>
      <c r="E786" s="1">
        <v>257400</v>
      </c>
      <c r="F786" s="1">
        <v>67.138059701492494</v>
      </c>
      <c r="H786" s="1">
        <v>67.138059701492494</v>
      </c>
    </row>
    <row r="787" spans="1:8" x14ac:dyDescent="0.15">
      <c r="A787" s="1" t="s">
        <v>612</v>
      </c>
      <c r="B787" s="1" t="s">
        <v>36</v>
      </c>
      <c r="C787" s="1" t="s">
        <v>400</v>
      </c>
      <c r="D787" s="1" t="s">
        <v>37</v>
      </c>
      <c r="E787" s="1">
        <v>123900</v>
      </c>
      <c r="F787" s="1">
        <v>38</v>
      </c>
      <c r="H787" s="1">
        <v>38</v>
      </c>
    </row>
    <row r="788" spans="1:8" x14ac:dyDescent="0.15">
      <c r="A788" s="1" t="s">
        <v>864</v>
      </c>
      <c r="B788" s="1" t="s">
        <v>36</v>
      </c>
      <c r="C788" s="1" t="s">
        <v>623</v>
      </c>
      <c r="D788" s="1" t="s">
        <v>0</v>
      </c>
      <c r="E788" s="1">
        <v>433100</v>
      </c>
      <c r="F788" s="1">
        <v>67.321243523315999</v>
      </c>
      <c r="H788" s="1">
        <v>67.321243523315999</v>
      </c>
    </row>
    <row r="789" spans="1:8" x14ac:dyDescent="0.15">
      <c r="A789" s="1" t="s">
        <v>613</v>
      </c>
      <c r="B789" s="1" t="s">
        <v>16</v>
      </c>
      <c r="C789" s="1" t="s">
        <v>400</v>
      </c>
      <c r="D789" s="1" t="s">
        <v>37</v>
      </c>
      <c r="E789" s="1">
        <v>211500</v>
      </c>
      <c r="F789" s="1">
        <v>43</v>
      </c>
      <c r="H789" s="1">
        <v>43</v>
      </c>
    </row>
    <row r="790" spans="1:8" x14ac:dyDescent="0.15">
      <c r="A790" s="1" t="s">
        <v>321</v>
      </c>
      <c r="B790" s="1" t="s">
        <v>16</v>
      </c>
      <c r="C790" s="1" t="s">
        <v>76</v>
      </c>
      <c r="D790" s="1" t="s">
        <v>26</v>
      </c>
      <c r="E790" s="1">
        <v>369800</v>
      </c>
      <c r="F790" s="1">
        <v>61.576470588235203</v>
      </c>
      <c r="H790" s="1">
        <v>61.576470588235203</v>
      </c>
    </row>
    <row r="791" spans="1:8" x14ac:dyDescent="0.15">
      <c r="A791" s="1" t="s">
        <v>322</v>
      </c>
      <c r="B791" s="1" t="s">
        <v>19</v>
      </c>
      <c r="C791" s="1" t="s">
        <v>76</v>
      </c>
      <c r="D791" s="1" t="s">
        <v>26</v>
      </c>
      <c r="E791" s="1">
        <v>102400</v>
      </c>
      <c r="F791" s="1">
        <v>66.5</v>
      </c>
      <c r="H791" s="1">
        <v>66.5</v>
      </c>
    </row>
    <row r="792" spans="1:8" x14ac:dyDescent="0.15">
      <c r="A792" s="1" t="s">
        <v>865</v>
      </c>
      <c r="B792" s="1" t="s">
        <v>36</v>
      </c>
      <c r="C792" s="1" t="s">
        <v>623</v>
      </c>
      <c r="D792" s="1" t="s">
        <v>0</v>
      </c>
      <c r="E792" s="1">
        <v>117300</v>
      </c>
      <c r="F792" s="1">
        <v>22.557692307692299</v>
      </c>
      <c r="H792" s="1">
        <v>22.557692307692299</v>
      </c>
    </row>
    <row r="793" spans="1:8" x14ac:dyDescent="0.15">
      <c r="A793" s="1" t="s">
        <v>323</v>
      </c>
      <c r="B793" s="1" t="s">
        <v>92</v>
      </c>
      <c r="C793" s="1" t="s">
        <v>76</v>
      </c>
      <c r="D793" s="1" t="s">
        <v>26</v>
      </c>
      <c r="E793" s="1">
        <v>117300</v>
      </c>
      <c r="F793" s="1">
        <v>46.592645091853697</v>
      </c>
      <c r="H793" s="1">
        <v>46.592645091853697</v>
      </c>
    </row>
    <row r="794" spans="1:8" x14ac:dyDescent="0.15">
      <c r="A794" s="1" t="s">
        <v>614</v>
      </c>
      <c r="B794" s="1" t="s">
        <v>12</v>
      </c>
      <c r="C794" s="1" t="s">
        <v>400</v>
      </c>
      <c r="D794" s="1" t="s">
        <v>37</v>
      </c>
      <c r="E794" s="1">
        <v>325200</v>
      </c>
      <c r="F794" s="1">
        <v>54.562711864406701</v>
      </c>
      <c r="H794" s="1">
        <v>54.562711864406701</v>
      </c>
    </row>
    <row r="795" spans="1:8" x14ac:dyDescent="0.15">
      <c r="A795" s="1" t="s">
        <v>615</v>
      </c>
      <c r="B795" s="1" t="s">
        <v>57</v>
      </c>
      <c r="C795" s="1" t="s">
        <v>400</v>
      </c>
      <c r="D795" s="1" t="s">
        <v>37</v>
      </c>
      <c r="E795" s="1">
        <v>380200</v>
      </c>
      <c r="F795" s="1">
        <v>70.474558670820301</v>
      </c>
      <c r="H795" s="1">
        <v>70.474558670820301</v>
      </c>
    </row>
    <row r="796" spans="1:8" x14ac:dyDescent="0.15">
      <c r="A796" s="1" t="s">
        <v>866</v>
      </c>
      <c r="B796" s="1" t="s">
        <v>57</v>
      </c>
      <c r="C796" s="1" t="s">
        <v>623</v>
      </c>
      <c r="D796" s="1" t="s">
        <v>0</v>
      </c>
      <c r="E796" s="1">
        <v>117300</v>
      </c>
      <c r="F796" s="1">
        <v>22.557692307692299</v>
      </c>
      <c r="H796" s="1">
        <v>22.557692307692299</v>
      </c>
    </row>
    <row r="797" spans="1:8" x14ac:dyDescent="0.15">
      <c r="A797" s="1" t="s">
        <v>867</v>
      </c>
      <c r="B797" s="1" t="s">
        <v>60</v>
      </c>
      <c r="C797" s="1" t="s">
        <v>623</v>
      </c>
      <c r="D797" s="1" t="s">
        <v>0</v>
      </c>
      <c r="E797" s="1">
        <v>253500</v>
      </c>
      <c r="F797" s="1">
        <v>49.332155477031797</v>
      </c>
      <c r="H797" s="1">
        <v>49.332155477031797</v>
      </c>
    </row>
    <row r="798" spans="1:8" x14ac:dyDescent="0.15">
      <c r="A798" s="1" t="s">
        <v>69</v>
      </c>
      <c r="B798" s="1" t="s">
        <v>30</v>
      </c>
      <c r="C798" s="1" t="s">
        <v>79</v>
      </c>
      <c r="D798" s="1" t="s">
        <v>41</v>
      </c>
      <c r="E798" s="1">
        <v>144900</v>
      </c>
      <c r="F798" s="1">
        <v>44</v>
      </c>
      <c r="H798" s="1">
        <v>44</v>
      </c>
    </row>
    <row r="799" spans="1:8" x14ac:dyDescent="0.15">
      <c r="A799" s="1" t="s">
        <v>616</v>
      </c>
      <c r="B799" s="1" t="s">
        <v>50</v>
      </c>
      <c r="C799" s="1" t="s">
        <v>400</v>
      </c>
      <c r="D799" s="1" t="s">
        <v>37</v>
      </c>
      <c r="E799" s="1">
        <v>199100</v>
      </c>
      <c r="F799" s="1">
        <v>40</v>
      </c>
      <c r="H799" s="1">
        <v>40</v>
      </c>
    </row>
    <row r="800" spans="1:8" x14ac:dyDescent="0.15">
      <c r="A800" s="1" t="s">
        <v>42</v>
      </c>
      <c r="B800" s="1" t="s">
        <v>22</v>
      </c>
      <c r="C800" s="1" t="s">
        <v>79</v>
      </c>
      <c r="D800" s="1" t="s">
        <v>41</v>
      </c>
      <c r="E800" s="1">
        <v>123900</v>
      </c>
      <c r="F800" s="1">
        <v>70.846148355007202</v>
      </c>
      <c r="H800" s="1">
        <v>70.846148355007202</v>
      </c>
    </row>
    <row r="801" spans="1:8" x14ac:dyDescent="0.15">
      <c r="A801" s="1" t="s">
        <v>617</v>
      </c>
      <c r="B801" s="1" t="s">
        <v>60</v>
      </c>
      <c r="C801" s="1" t="s">
        <v>400</v>
      </c>
      <c r="D801" s="1" t="s">
        <v>37</v>
      </c>
      <c r="E801" s="1">
        <v>318700</v>
      </c>
      <c r="F801" s="1">
        <v>58</v>
      </c>
      <c r="H801" s="1">
        <v>58</v>
      </c>
    </row>
    <row r="802" spans="1:8" x14ac:dyDescent="0.15">
      <c r="A802" s="1" t="s">
        <v>618</v>
      </c>
      <c r="B802" s="1" t="s">
        <v>25</v>
      </c>
      <c r="C802" s="1" t="s">
        <v>400</v>
      </c>
      <c r="D802" s="1" t="s">
        <v>37</v>
      </c>
      <c r="E802" s="1">
        <v>213300</v>
      </c>
      <c r="F802" s="1">
        <v>48.727272727272698</v>
      </c>
      <c r="H802" s="1">
        <v>48.727272727272698</v>
      </c>
    </row>
    <row r="803" spans="1:8" x14ac:dyDescent="0.15">
      <c r="A803" s="1" t="s">
        <v>21</v>
      </c>
      <c r="B803" s="1" t="s">
        <v>22</v>
      </c>
      <c r="C803" s="1" t="s">
        <v>86</v>
      </c>
      <c r="D803" s="1" t="s">
        <v>23</v>
      </c>
      <c r="E803" s="1">
        <v>130800</v>
      </c>
      <c r="F803" s="1">
        <v>68.836262842772101</v>
      </c>
      <c r="H803" s="1">
        <v>68.836262842772101</v>
      </c>
    </row>
    <row r="804" spans="1:8" x14ac:dyDescent="0.15">
      <c r="A804" s="1" t="s">
        <v>324</v>
      </c>
      <c r="B804" s="1" t="s">
        <v>9</v>
      </c>
      <c r="C804" s="1" t="s">
        <v>76</v>
      </c>
      <c r="D804" s="1" t="s">
        <v>26</v>
      </c>
      <c r="E804" s="1">
        <v>117300</v>
      </c>
      <c r="F804" s="1">
        <v>22.557692307692299</v>
      </c>
      <c r="H804" s="1">
        <v>22.557692307692299</v>
      </c>
    </row>
    <row r="805" spans="1:8" x14ac:dyDescent="0.15">
      <c r="A805" s="1" t="s">
        <v>325</v>
      </c>
      <c r="B805" s="1" t="s">
        <v>60</v>
      </c>
      <c r="C805" s="1" t="s">
        <v>76</v>
      </c>
      <c r="D805" s="1" t="s">
        <v>26</v>
      </c>
      <c r="E805" s="1">
        <v>117300</v>
      </c>
      <c r="F805" s="1">
        <v>22.557692307692299</v>
      </c>
      <c r="H805" s="1">
        <v>22.557692307692299</v>
      </c>
    </row>
    <row r="806" spans="1:8" x14ac:dyDescent="0.15">
      <c r="A806" s="1" t="s">
        <v>326</v>
      </c>
      <c r="B806" s="1" t="s">
        <v>98</v>
      </c>
      <c r="C806" s="1" t="s">
        <v>79</v>
      </c>
      <c r="D806" s="1" t="s">
        <v>41</v>
      </c>
      <c r="E806" s="1">
        <v>275900</v>
      </c>
      <c r="F806" s="1">
        <v>50</v>
      </c>
      <c r="H806" s="1">
        <v>50</v>
      </c>
    </row>
    <row r="807" spans="1:8" x14ac:dyDescent="0.15">
      <c r="A807" s="1" t="s">
        <v>327</v>
      </c>
      <c r="B807" s="1" t="s">
        <v>30</v>
      </c>
      <c r="C807" s="1" t="s">
        <v>79</v>
      </c>
      <c r="D807" s="1" t="s">
        <v>41</v>
      </c>
      <c r="E807" s="1">
        <v>392800</v>
      </c>
      <c r="F807" s="1">
        <v>60.3333333333333</v>
      </c>
      <c r="H807" s="1">
        <v>60.3333333333333</v>
      </c>
    </row>
    <row r="808" spans="1:8" x14ac:dyDescent="0.15">
      <c r="A808" s="1" t="s">
        <v>619</v>
      </c>
      <c r="B808" s="1" t="s">
        <v>12</v>
      </c>
      <c r="C808" s="1" t="s">
        <v>400</v>
      </c>
      <c r="D808" s="1" t="s">
        <v>37</v>
      </c>
      <c r="E808" s="1">
        <v>117300</v>
      </c>
      <c r="F808" s="1">
        <v>22.557692307692299</v>
      </c>
      <c r="H808" s="1">
        <v>22.557692307692299</v>
      </c>
    </row>
    <row r="809" spans="1:8" x14ac:dyDescent="0.15">
      <c r="A809" s="1" t="s">
        <v>620</v>
      </c>
      <c r="B809" s="1" t="s">
        <v>9</v>
      </c>
      <c r="C809" s="1" t="s">
        <v>400</v>
      </c>
      <c r="D809" s="1" t="s">
        <v>37</v>
      </c>
      <c r="E809" s="1">
        <v>303100</v>
      </c>
      <c r="F809" s="1">
        <v>55</v>
      </c>
      <c r="H809" s="1">
        <v>55</v>
      </c>
    </row>
    <row r="810" spans="1:8" x14ac:dyDescent="0.15">
      <c r="A810" s="1" t="s">
        <v>397</v>
      </c>
      <c r="B810" s="1" t="s">
        <v>25</v>
      </c>
      <c r="C810" s="1" t="s">
        <v>330</v>
      </c>
      <c r="D810" s="1" t="s">
        <v>31</v>
      </c>
      <c r="E810" s="1">
        <v>330600</v>
      </c>
      <c r="F810" s="1">
        <v>82.032092426187404</v>
      </c>
      <c r="H810" s="1">
        <v>82.032092426187404</v>
      </c>
    </row>
    <row r="811" spans="1:8" x14ac:dyDescent="0.15">
      <c r="A811" s="1" t="s">
        <v>868</v>
      </c>
      <c r="B811" s="1" t="s">
        <v>25</v>
      </c>
      <c r="C811" s="1" t="s">
        <v>623</v>
      </c>
      <c r="D811" s="1" t="s">
        <v>0</v>
      </c>
      <c r="E811" s="1">
        <v>203800</v>
      </c>
      <c r="F811" s="1">
        <v>40.066666666666599</v>
      </c>
      <c r="H811" s="1">
        <v>40.066666666666599</v>
      </c>
    </row>
    <row r="812" spans="1:8" x14ac:dyDescent="0.15">
      <c r="A812" s="1" t="s">
        <v>869</v>
      </c>
      <c r="B812" s="1" t="s">
        <v>25</v>
      </c>
      <c r="C812" s="1" t="s">
        <v>623</v>
      </c>
      <c r="D812" s="1" t="s">
        <v>0</v>
      </c>
      <c r="E812" s="1">
        <v>460400</v>
      </c>
      <c r="F812" s="1">
        <v>83.642276422764198</v>
      </c>
      <c r="H812" s="1">
        <v>83.642276422764198</v>
      </c>
    </row>
    <row r="813" spans="1:8" x14ac:dyDescent="0.15">
      <c r="A813" s="1" t="s">
        <v>398</v>
      </c>
      <c r="B813" s="1" t="s">
        <v>48</v>
      </c>
      <c r="C813" s="1" t="s">
        <v>330</v>
      </c>
      <c r="D813" s="1" t="s">
        <v>31</v>
      </c>
      <c r="E813" s="1">
        <v>142600</v>
      </c>
      <c r="F813" s="1">
        <v>63.539616346955697</v>
      </c>
      <c r="H813" s="1">
        <v>63.539616346955697</v>
      </c>
    </row>
    <row r="814" spans="1:8" x14ac:dyDescent="0.15">
      <c r="A814" s="1" t="s">
        <v>47</v>
      </c>
      <c r="B814" s="1" t="s">
        <v>48</v>
      </c>
      <c r="C814" s="1" t="s">
        <v>76</v>
      </c>
      <c r="D814" s="1" t="s">
        <v>26</v>
      </c>
      <c r="E814" s="1">
        <v>544800</v>
      </c>
      <c r="F814" s="1">
        <v>103.62154803578299</v>
      </c>
      <c r="G814" s="1">
        <v>110</v>
      </c>
      <c r="H814" s="1">
        <v>108.40538700894575</v>
      </c>
    </row>
    <row r="815" spans="1:8" x14ac:dyDescent="0.15">
      <c r="A815" s="1" t="s">
        <v>328</v>
      </c>
      <c r="B815" s="1" t="s">
        <v>9</v>
      </c>
      <c r="C815" s="1" t="s">
        <v>79</v>
      </c>
      <c r="D815" s="1" t="s">
        <v>41</v>
      </c>
      <c r="E815" s="1">
        <v>123900</v>
      </c>
      <c r="F815" s="1">
        <v>23.826923076922998</v>
      </c>
      <c r="H815" s="1">
        <v>23.826923076922998</v>
      </c>
    </row>
    <row r="816" spans="1:8" x14ac:dyDescent="0.15">
      <c r="A816" s="1" t="s">
        <v>14</v>
      </c>
      <c r="B816" s="1" t="s">
        <v>9</v>
      </c>
      <c r="C816" s="1" t="s">
        <v>623</v>
      </c>
      <c r="D816" s="1" t="s">
        <v>0</v>
      </c>
      <c r="E816" s="1">
        <v>407800</v>
      </c>
      <c r="F816" s="1">
        <v>87.293333333333294</v>
      </c>
      <c r="G816" s="1">
        <v>103</v>
      </c>
      <c r="H816" s="1">
        <v>99.073333333333323</v>
      </c>
    </row>
    <row r="817" spans="1:8" x14ac:dyDescent="0.15">
      <c r="A817" s="1" t="s">
        <v>870</v>
      </c>
      <c r="B817" s="1" t="s">
        <v>92</v>
      </c>
      <c r="C817" s="1" t="s">
        <v>623</v>
      </c>
      <c r="D817" s="1" t="s">
        <v>0</v>
      </c>
      <c r="E817" s="1">
        <v>328400</v>
      </c>
      <c r="F817" s="1">
        <v>59.412140575079803</v>
      </c>
      <c r="H817" s="1">
        <v>59.412140575079803</v>
      </c>
    </row>
    <row r="818" spans="1:8" x14ac:dyDescent="0.15">
      <c r="A818" s="1" t="s">
        <v>40</v>
      </c>
      <c r="B818" s="1" t="s">
        <v>22</v>
      </c>
      <c r="C818" s="1" t="s">
        <v>76</v>
      </c>
      <c r="D818" s="1" t="s">
        <v>26</v>
      </c>
      <c r="E818" s="1">
        <v>157800</v>
      </c>
      <c r="F818" s="1">
        <v>82.644181151189798</v>
      </c>
      <c r="H818" s="1">
        <v>82.644181151189798</v>
      </c>
    </row>
    <row r="819" spans="1:8" x14ac:dyDescent="0.15">
      <c r="A819" s="1" t="s">
        <v>871</v>
      </c>
      <c r="B819" s="1" t="s">
        <v>12</v>
      </c>
      <c r="C819" s="1" t="s">
        <v>623</v>
      </c>
      <c r="D819" s="1" t="s">
        <v>0</v>
      </c>
      <c r="E819" s="1">
        <v>432200</v>
      </c>
      <c r="F819" s="1">
        <v>73.160828811050806</v>
      </c>
      <c r="H819" s="1">
        <v>73.160828811050806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81"/>
  <sheetViews>
    <sheetView workbookViewId="0"/>
  </sheetViews>
  <sheetFormatPr baseColWidth="10" defaultRowHeight="13" x14ac:dyDescent="0.15"/>
  <sheetData>
    <row r="1" spans="1:8" x14ac:dyDescent="0.15">
      <c r="A1" s="1" t="s">
        <v>1</v>
      </c>
      <c r="B1" s="1" t="s">
        <v>2</v>
      </c>
      <c r="C1" s="1" t="s">
        <v>3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 x14ac:dyDescent="0.15">
      <c r="A2" s="1" t="s">
        <v>622</v>
      </c>
      <c r="B2" s="1" t="s">
        <v>48</v>
      </c>
      <c r="C2" s="1" t="s">
        <v>623</v>
      </c>
      <c r="D2" s="1" t="s">
        <v>0</v>
      </c>
      <c r="E2" s="1">
        <v>350900</v>
      </c>
      <c r="F2" s="1">
        <v>69.084745762711805</v>
      </c>
      <c r="H2" s="1">
        <v>69.084745762711805</v>
      </c>
    </row>
    <row r="3" spans="1:8" x14ac:dyDescent="0.15">
      <c r="A3" s="1" t="s">
        <v>624</v>
      </c>
      <c r="B3" s="1" t="s">
        <v>92</v>
      </c>
      <c r="C3" s="1" t="s">
        <v>623</v>
      </c>
      <c r="D3" s="1" t="s">
        <v>0</v>
      </c>
      <c r="E3" s="1">
        <v>310900</v>
      </c>
      <c r="F3" s="1">
        <v>60</v>
      </c>
      <c r="H3" s="1">
        <v>60</v>
      </c>
    </row>
    <row r="4" spans="1:8" x14ac:dyDescent="0.15">
      <c r="A4" s="1" t="s">
        <v>626</v>
      </c>
      <c r="B4" s="1" t="s">
        <v>9</v>
      </c>
      <c r="C4" s="1" t="s">
        <v>623</v>
      </c>
      <c r="D4" s="1" t="s">
        <v>0</v>
      </c>
      <c r="E4" s="1">
        <v>428500</v>
      </c>
      <c r="F4" s="1">
        <v>59.258064516128997</v>
      </c>
      <c r="H4" s="1">
        <v>59.258064516128997</v>
      </c>
    </row>
    <row r="5" spans="1:8" x14ac:dyDescent="0.15">
      <c r="A5" s="1" t="s">
        <v>627</v>
      </c>
      <c r="B5" s="1" t="s">
        <v>48</v>
      </c>
      <c r="C5" s="1" t="s">
        <v>623</v>
      </c>
      <c r="D5" s="1" t="s">
        <v>0</v>
      </c>
      <c r="E5" s="1">
        <v>407600</v>
      </c>
      <c r="F5" s="1">
        <v>73.7777777777777</v>
      </c>
      <c r="H5" s="1">
        <v>73.7777777777777</v>
      </c>
    </row>
    <row r="6" spans="1:8" x14ac:dyDescent="0.15">
      <c r="A6" s="1" t="s">
        <v>628</v>
      </c>
      <c r="B6" s="1" t="s">
        <v>9</v>
      </c>
      <c r="C6" s="1" t="s">
        <v>623</v>
      </c>
      <c r="D6" s="1" t="s">
        <v>0</v>
      </c>
      <c r="E6" s="1">
        <v>299600</v>
      </c>
      <c r="F6" s="1">
        <v>55.560975609756099</v>
      </c>
      <c r="H6" s="1">
        <v>55.560975609756099</v>
      </c>
    </row>
    <row r="7" spans="1:8" x14ac:dyDescent="0.15">
      <c r="A7" s="1" t="s">
        <v>629</v>
      </c>
      <c r="B7" s="1" t="s">
        <v>36</v>
      </c>
      <c r="C7" s="1" t="s">
        <v>623</v>
      </c>
      <c r="D7" s="1" t="s">
        <v>0</v>
      </c>
      <c r="E7" s="1">
        <v>359100</v>
      </c>
      <c r="F7" s="1">
        <v>64.133333333333297</v>
      </c>
      <c r="H7" s="1">
        <v>64.133333333333297</v>
      </c>
    </row>
    <row r="8" spans="1:8" x14ac:dyDescent="0.15">
      <c r="A8" s="1" t="s">
        <v>630</v>
      </c>
      <c r="B8" s="1" t="s">
        <v>34</v>
      </c>
      <c r="C8" s="1" t="s">
        <v>623</v>
      </c>
      <c r="D8" s="1" t="s">
        <v>0</v>
      </c>
      <c r="E8" s="1">
        <v>273500</v>
      </c>
      <c r="F8" s="1">
        <v>51.8882175226586</v>
      </c>
      <c r="H8" s="1">
        <v>51.8882175226586</v>
      </c>
    </row>
    <row r="9" spans="1:8" x14ac:dyDescent="0.15">
      <c r="A9" s="1" t="s">
        <v>631</v>
      </c>
      <c r="B9" s="1" t="s">
        <v>144</v>
      </c>
      <c r="C9" s="1" t="s">
        <v>623</v>
      </c>
      <c r="D9" s="1" t="s">
        <v>0</v>
      </c>
      <c r="E9" s="1">
        <v>448100</v>
      </c>
      <c r="F9" s="1">
        <v>89.905660377358501</v>
      </c>
      <c r="G9" s="1">
        <v>92</v>
      </c>
      <c r="H9" s="1">
        <v>91.476415094339629</v>
      </c>
    </row>
    <row r="10" spans="1:8" x14ac:dyDescent="0.15">
      <c r="A10" s="1" t="s">
        <v>632</v>
      </c>
      <c r="B10" s="1" t="s">
        <v>98</v>
      </c>
      <c r="C10" s="1" t="s">
        <v>623</v>
      </c>
      <c r="D10" s="1" t="s">
        <v>0</v>
      </c>
      <c r="E10" s="1">
        <v>455000</v>
      </c>
      <c r="F10" s="1">
        <v>84.090909090909093</v>
      </c>
      <c r="G10" s="1">
        <v>88</v>
      </c>
      <c r="H10" s="1">
        <v>87.02272727272728</v>
      </c>
    </row>
    <row r="11" spans="1:8" x14ac:dyDescent="0.15">
      <c r="A11" s="1" t="s">
        <v>633</v>
      </c>
      <c r="B11" s="1" t="s">
        <v>12</v>
      </c>
      <c r="C11" s="1" t="s">
        <v>623</v>
      </c>
      <c r="D11" s="1" t="s">
        <v>0</v>
      </c>
      <c r="E11" s="1">
        <v>431800</v>
      </c>
      <c r="F11" s="1">
        <v>72</v>
      </c>
      <c r="H11" s="1">
        <v>72</v>
      </c>
    </row>
    <row r="12" spans="1:8" x14ac:dyDescent="0.15">
      <c r="A12" s="1" t="s">
        <v>85</v>
      </c>
      <c r="B12" s="1" t="s">
        <v>48</v>
      </c>
      <c r="C12" s="1" t="s">
        <v>86</v>
      </c>
      <c r="D12" s="1" t="s">
        <v>23</v>
      </c>
      <c r="E12" s="1">
        <v>384300</v>
      </c>
      <c r="F12" s="1">
        <v>70</v>
      </c>
      <c r="G12" s="1">
        <v>90</v>
      </c>
      <c r="H12" s="1">
        <v>85</v>
      </c>
    </row>
    <row r="13" spans="1:8" x14ac:dyDescent="0.15">
      <c r="A13" s="1" t="s">
        <v>634</v>
      </c>
      <c r="B13" s="1" t="s">
        <v>36</v>
      </c>
      <c r="C13" s="1" t="s">
        <v>623</v>
      </c>
      <c r="D13" s="1" t="s">
        <v>0</v>
      </c>
      <c r="E13" s="1">
        <v>123900</v>
      </c>
      <c r="F13" s="1">
        <v>23.826923076922998</v>
      </c>
      <c r="H13" s="1">
        <v>23.826923076922998</v>
      </c>
    </row>
    <row r="14" spans="1:8" x14ac:dyDescent="0.15">
      <c r="A14" s="1" t="s">
        <v>635</v>
      </c>
      <c r="B14" s="1" t="s">
        <v>36</v>
      </c>
      <c r="C14" s="1" t="s">
        <v>623</v>
      </c>
      <c r="D14" s="1" t="s">
        <v>0</v>
      </c>
      <c r="E14" s="1">
        <v>375200</v>
      </c>
      <c r="F14" s="1">
        <v>70.950819672131104</v>
      </c>
      <c r="H14" s="1">
        <v>70.950819672131104</v>
      </c>
    </row>
    <row r="15" spans="1:8" x14ac:dyDescent="0.15">
      <c r="A15" s="1" t="s">
        <v>636</v>
      </c>
      <c r="B15" s="1" t="s">
        <v>30</v>
      </c>
      <c r="C15" s="1" t="s">
        <v>623</v>
      </c>
      <c r="D15" s="1" t="s">
        <v>0</v>
      </c>
      <c r="E15" s="1">
        <v>123900</v>
      </c>
      <c r="F15" s="1">
        <v>21.538461538461501</v>
      </c>
      <c r="H15" s="1">
        <v>21.538461538461501</v>
      </c>
    </row>
    <row r="16" spans="1:8" x14ac:dyDescent="0.15">
      <c r="A16" s="1" t="s">
        <v>408</v>
      </c>
      <c r="B16" s="1" t="s">
        <v>57</v>
      </c>
      <c r="C16" s="1" t="s">
        <v>409</v>
      </c>
      <c r="D16" s="1" t="s">
        <v>68</v>
      </c>
      <c r="E16" s="1">
        <v>102400</v>
      </c>
      <c r="F16" s="1">
        <v>19.692307692307601</v>
      </c>
      <c r="H16" s="1">
        <v>19.692307692307601</v>
      </c>
    </row>
    <row r="17" spans="1:8" x14ac:dyDescent="0.15">
      <c r="A17" s="1" t="s">
        <v>637</v>
      </c>
      <c r="B17" s="1" t="s">
        <v>144</v>
      </c>
      <c r="C17" s="1" t="s">
        <v>623</v>
      </c>
      <c r="D17" s="1" t="s">
        <v>0</v>
      </c>
      <c r="E17" s="1">
        <v>399600</v>
      </c>
      <c r="F17" s="1">
        <v>87.686396677050794</v>
      </c>
      <c r="G17" s="1">
        <v>85</v>
      </c>
      <c r="H17" s="1">
        <v>85.671599169262691</v>
      </c>
    </row>
    <row r="18" spans="1:8" x14ac:dyDescent="0.15">
      <c r="A18" s="1" t="s">
        <v>638</v>
      </c>
      <c r="B18" s="1" t="s">
        <v>65</v>
      </c>
      <c r="C18" s="1" t="s">
        <v>623</v>
      </c>
      <c r="D18" s="1" t="s">
        <v>0</v>
      </c>
      <c r="E18" s="1">
        <v>297600</v>
      </c>
      <c r="F18" s="1">
        <v>54</v>
      </c>
      <c r="H18" s="1">
        <v>54</v>
      </c>
    </row>
    <row r="19" spans="1:8" x14ac:dyDescent="0.15">
      <c r="A19" s="1" t="s">
        <v>639</v>
      </c>
      <c r="B19" s="1" t="s">
        <v>50</v>
      </c>
      <c r="C19" s="1" t="s">
        <v>623</v>
      </c>
      <c r="D19" s="1" t="s">
        <v>0</v>
      </c>
      <c r="E19" s="1">
        <v>123900</v>
      </c>
      <c r="F19" s="1">
        <v>50</v>
      </c>
      <c r="H19" s="1">
        <v>50</v>
      </c>
    </row>
    <row r="20" spans="1:8" x14ac:dyDescent="0.15">
      <c r="A20" s="1" t="s">
        <v>640</v>
      </c>
      <c r="B20" s="1" t="s">
        <v>48</v>
      </c>
      <c r="C20" s="1" t="s">
        <v>623</v>
      </c>
      <c r="D20" s="1" t="s">
        <v>0</v>
      </c>
      <c r="E20" s="1">
        <v>297900</v>
      </c>
      <c r="F20" s="1">
        <v>54</v>
      </c>
      <c r="H20" s="1">
        <v>54</v>
      </c>
    </row>
    <row r="21" spans="1:8" x14ac:dyDescent="0.15">
      <c r="A21" s="1" t="s">
        <v>641</v>
      </c>
      <c r="B21" s="1" t="s">
        <v>144</v>
      </c>
      <c r="C21" s="1" t="s">
        <v>623</v>
      </c>
      <c r="D21" s="1" t="s">
        <v>0</v>
      </c>
      <c r="E21" s="1">
        <v>123900</v>
      </c>
      <c r="F21" s="1">
        <v>23.826923076922998</v>
      </c>
      <c r="H21" s="1">
        <v>23.826923076922998</v>
      </c>
    </row>
    <row r="22" spans="1:8" x14ac:dyDescent="0.15">
      <c r="A22" s="1" t="s">
        <v>642</v>
      </c>
      <c r="B22" s="1" t="s">
        <v>65</v>
      </c>
      <c r="C22" s="1" t="s">
        <v>623</v>
      </c>
      <c r="D22" s="1" t="s">
        <v>0</v>
      </c>
      <c r="E22" s="1">
        <v>237400</v>
      </c>
      <c r="F22" s="1">
        <v>54</v>
      </c>
      <c r="H22" s="1">
        <v>54</v>
      </c>
    </row>
    <row r="23" spans="1:8" x14ac:dyDescent="0.15">
      <c r="A23" s="1" t="s">
        <v>419</v>
      </c>
      <c r="B23" s="1" t="s">
        <v>30</v>
      </c>
      <c r="C23" s="1" t="s">
        <v>409</v>
      </c>
      <c r="D23" s="1" t="s">
        <v>68</v>
      </c>
      <c r="E23" s="1">
        <v>117300</v>
      </c>
      <c r="F23" s="1">
        <v>22.557692307692299</v>
      </c>
      <c r="H23" s="1">
        <v>22.557692307692299</v>
      </c>
    </row>
    <row r="24" spans="1:8" x14ac:dyDescent="0.15">
      <c r="A24" s="1" t="s">
        <v>643</v>
      </c>
      <c r="B24" s="1" t="s">
        <v>19</v>
      </c>
      <c r="C24" s="1" t="s">
        <v>623</v>
      </c>
      <c r="D24" s="1" t="s">
        <v>0</v>
      </c>
      <c r="E24" s="1">
        <v>320300</v>
      </c>
      <c r="F24" s="1">
        <v>57.859848484848399</v>
      </c>
      <c r="H24" s="1">
        <v>57.859848484848399</v>
      </c>
    </row>
    <row r="25" spans="1:8" x14ac:dyDescent="0.15">
      <c r="A25" s="1" t="s">
        <v>644</v>
      </c>
      <c r="B25" s="1" t="s">
        <v>19</v>
      </c>
      <c r="C25" s="1" t="s">
        <v>623</v>
      </c>
      <c r="D25" s="1" t="s">
        <v>0</v>
      </c>
      <c r="E25" s="1">
        <v>403400</v>
      </c>
      <c r="F25" s="1">
        <v>68.584233947870302</v>
      </c>
      <c r="H25" s="1">
        <v>68.584233947870302</v>
      </c>
    </row>
    <row r="26" spans="1:8" x14ac:dyDescent="0.15">
      <c r="A26" s="1" t="s">
        <v>421</v>
      </c>
      <c r="B26" s="1" t="s">
        <v>92</v>
      </c>
      <c r="C26" s="1" t="s">
        <v>409</v>
      </c>
      <c r="D26" s="1" t="s">
        <v>68</v>
      </c>
      <c r="E26" s="1">
        <v>276300</v>
      </c>
      <c r="F26" s="1">
        <v>50</v>
      </c>
      <c r="H26" s="1">
        <v>50</v>
      </c>
    </row>
    <row r="27" spans="1:8" x14ac:dyDescent="0.15">
      <c r="A27" s="1" t="s">
        <v>648</v>
      </c>
      <c r="B27" s="1" t="s">
        <v>60</v>
      </c>
      <c r="C27" s="1" t="s">
        <v>623</v>
      </c>
      <c r="D27" s="1" t="s">
        <v>0</v>
      </c>
      <c r="E27" s="1">
        <v>418700</v>
      </c>
      <c r="F27" s="1">
        <v>69.390243902438996</v>
      </c>
      <c r="H27" s="1">
        <v>69.390243902438996</v>
      </c>
    </row>
    <row r="28" spans="1:8" x14ac:dyDescent="0.15">
      <c r="A28" s="1" t="s">
        <v>649</v>
      </c>
      <c r="B28" s="1" t="s">
        <v>144</v>
      </c>
      <c r="C28" s="1" t="s">
        <v>623</v>
      </c>
      <c r="D28" s="1" t="s">
        <v>0</v>
      </c>
      <c r="E28" s="1">
        <v>387500</v>
      </c>
      <c r="F28" s="1">
        <v>85.447761194029795</v>
      </c>
      <c r="G28" s="1">
        <v>75</v>
      </c>
      <c r="H28" s="1">
        <v>77.611940298507449</v>
      </c>
    </row>
    <row r="29" spans="1:8" x14ac:dyDescent="0.15">
      <c r="A29" s="1" t="s">
        <v>650</v>
      </c>
      <c r="B29" s="1" t="s">
        <v>65</v>
      </c>
      <c r="C29" s="1" t="s">
        <v>623</v>
      </c>
      <c r="D29" s="1" t="s">
        <v>0</v>
      </c>
      <c r="E29" s="1">
        <v>261400</v>
      </c>
      <c r="F29" s="1">
        <v>53.806970509383298</v>
      </c>
      <c r="H29" s="1">
        <v>53.806970509383298</v>
      </c>
    </row>
    <row r="30" spans="1:8" x14ac:dyDescent="0.15">
      <c r="A30" s="1" t="s">
        <v>651</v>
      </c>
      <c r="B30" s="1" t="s">
        <v>48</v>
      </c>
      <c r="C30" s="1" t="s">
        <v>623</v>
      </c>
      <c r="D30" s="1" t="s">
        <v>0</v>
      </c>
      <c r="E30" s="1">
        <v>123900</v>
      </c>
      <c r="F30" s="1">
        <v>23.826923076922998</v>
      </c>
      <c r="H30" s="1">
        <v>23.826923076922998</v>
      </c>
    </row>
    <row r="31" spans="1:8" x14ac:dyDescent="0.15">
      <c r="A31" s="1" t="s">
        <v>652</v>
      </c>
      <c r="B31" s="1" t="s">
        <v>57</v>
      </c>
      <c r="C31" s="1" t="s">
        <v>623</v>
      </c>
      <c r="D31" s="1" t="s">
        <v>0</v>
      </c>
      <c r="E31" s="1">
        <v>406800</v>
      </c>
      <c r="F31" s="1">
        <v>70.004484304932703</v>
      </c>
      <c r="H31" s="1">
        <v>70.004484304932703</v>
      </c>
    </row>
    <row r="32" spans="1:8" x14ac:dyDescent="0.15">
      <c r="A32" s="1" t="s">
        <v>653</v>
      </c>
      <c r="B32" s="1" t="s">
        <v>36</v>
      </c>
      <c r="C32" s="1" t="s">
        <v>623</v>
      </c>
      <c r="D32" s="1" t="s">
        <v>0</v>
      </c>
      <c r="E32" s="1">
        <v>332500</v>
      </c>
      <c r="F32" s="1">
        <v>78.910891089108901</v>
      </c>
      <c r="G32" s="1">
        <v>93</v>
      </c>
      <c r="H32" s="1">
        <v>89.477722772277218</v>
      </c>
    </row>
    <row r="33" spans="1:8" x14ac:dyDescent="0.15">
      <c r="A33" s="1" t="s">
        <v>654</v>
      </c>
      <c r="B33" s="1" t="s">
        <v>92</v>
      </c>
      <c r="C33" s="1" t="s">
        <v>623</v>
      </c>
      <c r="D33" s="1" t="s">
        <v>0</v>
      </c>
      <c r="E33" s="1">
        <v>102400</v>
      </c>
      <c r="F33" s="1">
        <v>19.692307692307601</v>
      </c>
      <c r="H33" s="1">
        <v>19.692307692307601</v>
      </c>
    </row>
    <row r="34" spans="1:8" x14ac:dyDescent="0.15">
      <c r="A34" s="1" t="s">
        <v>655</v>
      </c>
      <c r="B34" s="1" t="s">
        <v>48</v>
      </c>
      <c r="C34" s="1" t="s">
        <v>623</v>
      </c>
      <c r="D34" s="1" t="s">
        <v>0</v>
      </c>
      <c r="E34" s="1">
        <v>421500</v>
      </c>
      <c r="F34" s="1">
        <v>80.735963581183597</v>
      </c>
      <c r="H34" s="1">
        <v>80.735963581183597</v>
      </c>
    </row>
    <row r="35" spans="1:8" x14ac:dyDescent="0.15">
      <c r="A35" s="1" t="s">
        <v>341</v>
      </c>
      <c r="B35" s="1" t="s">
        <v>16</v>
      </c>
      <c r="C35" s="1" t="s">
        <v>342</v>
      </c>
      <c r="D35" s="1" t="s">
        <v>343</v>
      </c>
      <c r="E35" s="1">
        <v>117300</v>
      </c>
      <c r="F35" s="1">
        <v>22.557692307692299</v>
      </c>
      <c r="H35" s="1">
        <v>22.557692307692299</v>
      </c>
    </row>
    <row r="36" spans="1:8" x14ac:dyDescent="0.15">
      <c r="A36" s="1" t="s">
        <v>656</v>
      </c>
      <c r="B36" s="1" t="s">
        <v>30</v>
      </c>
      <c r="C36" s="1" t="s">
        <v>623</v>
      </c>
      <c r="D36" s="1" t="s">
        <v>0</v>
      </c>
      <c r="E36" s="1">
        <v>355600</v>
      </c>
      <c r="F36" s="1">
        <v>64.642140468227396</v>
      </c>
      <c r="H36" s="1">
        <v>64.642140468227396</v>
      </c>
    </row>
    <row r="37" spans="1:8" x14ac:dyDescent="0.15">
      <c r="A37" s="1" t="s">
        <v>431</v>
      </c>
      <c r="B37" s="1" t="s">
        <v>16</v>
      </c>
      <c r="C37" s="1" t="s">
        <v>409</v>
      </c>
      <c r="D37" s="1" t="s">
        <v>68</v>
      </c>
      <c r="E37" s="1">
        <v>300500</v>
      </c>
      <c r="F37" s="1">
        <v>55.5420560747663</v>
      </c>
      <c r="H37" s="1">
        <v>55.5420560747663</v>
      </c>
    </row>
    <row r="38" spans="1:8" x14ac:dyDescent="0.15">
      <c r="A38" s="1" t="s">
        <v>657</v>
      </c>
      <c r="B38" s="1" t="s">
        <v>12</v>
      </c>
      <c r="C38" s="1" t="s">
        <v>623</v>
      </c>
      <c r="D38" s="1" t="s">
        <v>0</v>
      </c>
      <c r="E38" s="1">
        <v>428900</v>
      </c>
      <c r="F38" s="1">
        <v>76.990936555891196</v>
      </c>
      <c r="G38" s="1">
        <v>96</v>
      </c>
      <c r="H38" s="1">
        <v>91.247734138972802</v>
      </c>
    </row>
    <row r="39" spans="1:8" x14ac:dyDescent="0.15">
      <c r="A39" s="1" t="s">
        <v>658</v>
      </c>
      <c r="B39" s="1" t="s">
        <v>65</v>
      </c>
      <c r="C39" s="1" t="s">
        <v>623</v>
      </c>
      <c r="D39" s="1" t="s">
        <v>0</v>
      </c>
      <c r="E39" s="1">
        <v>124900</v>
      </c>
      <c r="F39" s="1">
        <v>41.567826747883501</v>
      </c>
      <c r="H39" s="1">
        <v>41.567826747883501</v>
      </c>
    </row>
    <row r="40" spans="1:8" x14ac:dyDescent="0.15">
      <c r="A40" s="1" t="s">
        <v>659</v>
      </c>
      <c r="B40" s="1" t="s">
        <v>25</v>
      </c>
      <c r="C40" s="1" t="s">
        <v>623</v>
      </c>
      <c r="D40" s="1" t="s">
        <v>0</v>
      </c>
      <c r="E40" s="1">
        <v>346100</v>
      </c>
      <c r="F40" s="1">
        <v>78.729679516952999</v>
      </c>
      <c r="H40" s="1">
        <v>78.729679516952999</v>
      </c>
    </row>
    <row r="41" spans="1:8" x14ac:dyDescent="0.15">
      <c r="A41" s="1" t="s">
        <v>660</v>
      </c>
      <c r="B41" s="1" t="s">
        <v>98</v>
      </c>
      <c r="C41" s="1" t="s">
        <v>623</v>
      </c>
      <c r="D41" s="1" t="s">
        <v>0</v>
      </c>
      <c r="E41" s="1">
        <v>166100</v>
      </c>
      <c r="F41" s="1">
        <v>42.454545454545404</v>
      </c>
      <c r="H41" s="1">
        <v>42.454545454545404</v>
      </c>
    </row>
    <row r="42" spans="1:8" x14ac:dyDescent="0.15">
      <c r="A42" s="1" t="s">
        <v>661</v>
      </c>
      <c r="B42" s="1" t="s">
        <v>19</v>
      </c>
      <c r="C42" s="1" t="s">
        <v>623</v>
      </c>
      <c r="D42" s="1" t="s">
        <v>0</v>
      </c>
      <c r="E42" s="1">
        <v>123900</v>
      </c>
      <c r="F42" s="1">
        <v>48.125</v>
      </c>
      <c r="H42" s="1">
        <v>48.125</v>
      </c>
    </row>
    <row r="43" spans="1:8" x14ac:dyDescent="0.15">
      <c r="A43" s="1" t="s">
        <v>662</v>
      </c>
      <c r="B43" s="1" t="s">
        <v>16</v>
      </c>
      <c r="C43" s="1" t="s">
        <v>623</v>
      </c>
      <c r="D43" s="1" t="s">
        <v>0</v>
      </c>
      <c r="E43" s="1">
        <v>241800</v>
      </c>
      <c r="F43" s="1">
        <v>44</v>
      </c>
      <c r="H43" s="1">
        <v>44</v>
      </c>
    </row>
    <row r="44" spans="1:8" x14ac:dyDescent="0.15">
      <c r="A44" s="1" t="s">
        <v>70</v>
      </c>
      <c r="B44" s="1" t="s">
        <v>16</v>
      </c>
      <c r="C44" s="1" t="s">
        <v>409</v>
      </c>
      <c r="D44" s="1" t="s">
        <v>68</v>
      </c>
      <c r="E44" s="1">
        <v>123900</v>
      </c>
      <c r="F44" s="1">
        <v>42.090192315570697</v>
      </c>
      <c r="H44" s="1">
        <v>42.090192315570697</v>
      </c>
    </row>
    <row r="45" spans="1:8" x14ac:dyDescent="0.15">
      <c r="A45" s="1" t="s">
        <v>663</v>
      </c>
      <c r="B45" s="1" t="s">
        <v>28</v>
      </c>
      <c r="C45" s="1" t="s">
        <v>623</v>
      </c>
      <c r="D45" s="1" t="s">
        <v>0</v>
      </c>
      <c r="E45" s="1">
        <v>445400</v>
      </c>
      <c r="F45" s="1">
        <v>78.605263157894697</v>
      </c>
      <c r="H45" s="1">
        <v>78.605263157894697</v>
      </c>
    </row>
    <row r="46" spans="1:8" x14ac:dyDescent="0.15">
      <c r="A46" s="1" t="s">
        <v>664</v>
      </c>
      <c r="B46" s="1" t="s">
        <v>12</v>
      </c>
      <c r="C46" s="1" t="s">
        <v>623</v>
      </c>
      <c r="D46" s="1" t="s">
        <v>0</v>
      </c>
      <c r="E46" s="1">
        <v>250800</v>
      </c>
      <c r="F46" s="1">
        <v>66</v>
      </c>
      <c r="H46" s="1">
        <v>66</v>
      </c>
    </row>
    <row r="47" spans="1:8" x14ac:dyDescent="0.15">
      <c r="A47" s="1" t="s">
        <v>665</v>
      </c>
      <c r="B47" s="1" t="s">
        <v>34</v>
      </c>
      <c r="C47" s="1" t="s">
        <v>623</v>
      </c>
      <c r="D47" s="1" t="s">
        <v>0</v>
      </c>
      <c r="E47" s="1">
        <v>461800</v>
      </c>
      <c r="F47" s="1">
        <v>82.672025723472601</v>
      </c>
      <c r="H47" s="1">
        <v>82.672025723472601</v>
      </c>
    </row>
    <row r="48" spans="1:8" x14ac:dyDescent="0.15">
      <c r="A48" s="1" t="s">
        <v>443</v>
      </c>
      <c r="B48" s="1" t="s">
        <v>9</v>
      </c>
      <c r="C48" s="1" t="s">
        <v>409</v>
      </c>
      <c r="D48" s="1" t="s">
        <v>68</v>
      </c>
      <c r="E48" s="1">
        <v>117300</v>
      </c>
      <c r="F48" s="1">
        <v>22.557692307692299</v>
      </c>
      <c r="H48" s="1">
        <v>22.557692307692299</v>
      </c>
    </row>
    <row r="49" spans="1:8" x14ac:dyDescent="0.15">
      <c r="A49" s="1" t="s">
        <v>666</v>
      </c>
      <c r="B49" s="1" t="s">
        <v>144</v>
      </c>
      <c r="C49" s="1" t="s">
        <v>623</v>
      </c>
      <c r="D49" s="1" t="s">
        <v>0</v>
      </c>
      <c r="E49" s="1">
        <v>228600</v>
      </c>
      <c r="F49" s="1">
        <v>52.111448834853</v>
      </c>
      <c r="H49" s="1">
        <v>52.111448834853</v>
      </c>
    </row>
    <row r="50" spans="1:8" x14ac:dyDescent="0.15">
      <c r="A50" s="1" t="s">
        <v>444</v>
      </c>
      <c r="B50" s="1" t="s">
        <v>16</v>
      </c>
      <c r="C50" s="1" t="s">
        <v>409</v>
      </c>
      <c r="D50" s="1" t="s">
        <v>68</v>
      </c>
      <c r="E50" s="1">
        <v>123900</v>
      </c>
      <c r="F50" s="1">
        <v>23.826923076922998</v>
      </c>
      <c r="H50" s="1">
        <v>23.826923076922998</v>
      </c>
    </row>
    <row r="51" spans="1:8" x14ac:dyDescent="0.15">
      <c r="A51" s="1" t="s">
        <v>445</v>
      </c>
      <c r="B51" s="1" t="s">
        <v>22</v>
      </c>
      <c r="C51" s="1" t="s">
        <v>409</v>
      </c>
      <c r="D51" s="1" t="s">
        <v>68</v>
      </c>
      <c r="E51" s="1">
        <v>189300</v>
      </c>
      <c r="F51" s="1">
        <v>38.828158206151898</v>
      </c>
      <c r="H51" s="1">
        <v>38.828158206151898</v>
      </c>
    </row>
    <row r="52" spans="1:8" x14ac:dyDescent="0.15">
      <c r="A52" s="1" t="s">
        <v>667</v>
      </c>
      <c r="B52" s="1" t="s">
        <v>19</v>
      </c>
      <c r="C52" s="1" t="s">
        <v>623</v>
      </c>
      <c r="D52" s="1" t="s">
        <v>0</v>
      </c>
      <c r="E52" s="1">
        <v>210100</v>
      </c>
      <c r="F52" s="1">
        <v>49.8108108108108</v>
      </c>
      <c r="H52" s="1">
        <v>49.8108108108108</v>
      </c>
    </row>
    <row r="53" spans="1:8" x14ac:dyDescent="0.15">
      <c r="A53" s="1" t="s">
        <v>668</v>
      </c>
      <c r="B53" s="1" t="s">
        <v>48</v>
      </c>
      <c r="C53" s="1" t="s">
        <v>623</v>
      </c>
      <c r="D53" s="1" t="s">
        <v>0</v>
      </c>
      <c r="E53" s="1">
        <v>403800</v>
      </c>
      <c r="F53" s="1">
        <v>66.296639629200399</v>
      </c>
      <c r="H53" s="1">
        <v>66.296639629200399</v>
      </c>
    </row>
    <row r="54" spans="1:8" x14ac:dyDescent="0.15">
      <c r="A54" s="1" t="s">
        <v>123</v>
      </c>
      <c r="B54" s="1" t="s">
        <v>16</v>
      </c>
      <c r="C54" s="1" t="s">
        <v>86</v>
      </c>
      <c r="D54" s="1" t="s">
        <v>23</v>
      </c>
      <c r="E54" s="1">
        <v>233300</v>
      </c>
      <c r="F54" s="1">
        <v>50.335839598997502</v>
      </c>
      <c r="H54" s="1">
        <v>50.335839598997502</v>
      </c>
    </row>
    <row r="55" spans="1:8" x14ac:dyDescent="0.15">
      <c r="A55" s="1" t="s">
        <v>669</v>
      </c>
      <c r="B55" s="1" t="s">
        <v>92</v>
      </c>
      <c r="C55" s="1" t="s">
        <v>623</v>
      </c>
      <c r="D55" s="1" t="s">
        <v>0</v>
      </c>
      <c r="E55" s="1">
        <v>287700</v>
      </c>
      <c r="F55" s="1">
        <v>58.346320346320297</v>
      </c>
      <c r="H55" s="1">
        <v>58.346320346320297</v>
      </c>
    </row>
    <row r="56" spans="1:8" x14ac:dyDescent="0.15">
      <c r="A56" s="1" t="s">
        <v>670</v>
      </c>
      <c r="B56" s="1" t="s">
        <v>30</v>
      </c>
      <c r="C56" s="1" t="s">
        <v>623</v>
      </c>
      <c r="D56" s="1" t="s">
        <v>0</v>
      </c>
      <c r="E56" s="1">
        <v>462000</v>
      </c>
      <c r="F56" s="1">
        <v>74.703048180924199</v>
      </c>
      <c r="H56" s="1">
        <v>74.703048180924199</v>
      </c>
    </row>
    <row r="57" spans="1:8" x14ac:dyDescent="0.15">
      <c r="A57" s="1" t="s">
        <v>128</v>
      </c>
      <c r="B57" s="1" t="s">
        <v>19</v>
      </c>
      <c r="C57" s="1" t="s">
        <v>86</v>
      </c>
      <c r="D57" s="1" t="s">
        <v>23</v>
      </c>
      <c r="E57" s="1">
        <v>109900</v>
      </c>
      <c r="F57" s="1">
        <v>33.561643835616401</v>
      </c>
      <c r="H57" s="1">
        <v>33.561643835616401</v>
      </c>
    </row>
    <row r="58" spans="1:8" x14ac:dyDescent="0.15">
      <c r="A58" s="1" t="s">
        <v>671</v>
      </c>
      <c r="B58" s="1" t="s">
        <v>22</v>
      </c>
      <c r="C58" s="1" t="s">
        <v>623</v>
      </c>
      <c r="D58" s="1" t="s">
        <v>0</v>
      </c>
      <c r="E58" s="1">
        <v>420500</v>
      </c>
      <c r="F58" s="1">
        <v>75.4444444444444</v>
      </c>
      <c r="H58" s="1">
        <v>75.4444444444444</v>
      </c>
    </row>
    <row r="59" spans="1:8" x14ac:dyDescent="0.15">
      <c r="A59" s="1" t="s">
        <v>672</v>
      </c>
      <c r="B59" s="1" t="s">
        <v>12</v>
      </c>
      <c r="C59" s="1" t="s">
        <v>623</v>
      </c>
      <c r="D59" s="1" t="s">
        <v>0</v>
      </c>
      <c r="E59" s="1">
        <v>422400</v>
      </c>
      <c r="F59" s="1">
        <v>80.504266558309595</v>
      </c>
      <c r="H59" s="1">
        <v>80.504266558309595</v>
      </c>
    </row>
    <row r="60" spans="1:8" x14ac:dyDescent="0.15">
      <c r="A60" s="1" t="s">
        <v>673</v>
      </c>
      <c r="B60" s="1" t="s">
        <v>65</v>
      </c>
      <c r="C60" s="1" t="s">
        <v>623</v>
      </c>
      <c r="D60" s="1" t="s">
        <v>0</v>
      </c>
      <c r="E60" s="1">
        <v>358300</v>
      </c>
      <c r="F60" s="1">
        <v>58.285188592456301</v>
      </c>
      <c r="H60" s="1">
        <v>58.285188592456301</v>
      </c>
    </row>
    <row r="61" spans="1:8" x14ac:dyDescent="0.15">
      <c r="A61" s="1" t="s">
        <v>674</v>
      </c>
      <c r="B61" s="1" t="s">
        <v>98</v>
      </c>
      <c r="C61" s="1" t="s">
        <v>623</v>
      </c>
      <c r="D61" s="1" t="s">
        <v>0</v>
      </c>
      <c r="E61" s="1">
        <v>428200</v>
      </c>
      <c r="F61" s="1">
        <v>83.991192954363399</v>
      </c>
      <c r="H61" s="1">
        <v>83.991192954363399</v>
      </c>
    </row>
    <row r="62" spans="1:8" x14ac:dyDescent="0.15">
      <c r="A62" s="1" t="s">
        <v>675</v>
      </c>
      <c r="B62" s="1" t="s">
        <v>36</v>
      </c>
      <c r="C62" s="1" t="s">
        <v>623</v>
      </c>
      <c r="D62" s="1" t="s">
        <v>0</v>
      </c>
      <c r="E62" s="1">
        <v>378500</v>
      </c>
      <c r="F62" s="1">
        <v>66.816268717118504</v>
      </c>
      <c r="H62" s="1">
        <v>66.816268717118504</v>
      </c>
    </row>
    <row r="63" spans="1:8" x14ac:dyDescent="0.15">
      <c r="A63" s="1" t="s">
        <v>676</v>
      </c>
      <c r="B63" s="1" t="s">
        <v>22</v>
      </c>
      <c r="C63" s="1" t="s">
        <v>623</v>
      </c>
      <c r="D63" s="1" t="s">
        <v>0</v>
      </c>
      <c r="E63" s="1">
        <v>389600</v>
      </c>
      <c r="F63" s="1">
        <v>66.451612903225794</v>
      </c>
      <c r="H63" s="1">
        <v>66.451612903225794</v>
      </c>
    </row>
    <row r="64" spans="1:8" x14ac:dyDescent="0.15">
      <c r="A64" s="1" t="s">
        <v>677</v>
      </c>
      <c r="B64" s="1" t="s">
        <v>98</v>
      </c>
      <c r="C64" s="1" t="s">
        <v>623</v>
      </c>
      <c r="D64" s="1" t="s">
        <v>0</v>
      </c>
      <c r="E64" s="1">
        <v>382400</v>
      </c>
      <c r="F64" s="1">
        <v>59.724753405354598</v>
      </c>
      <c r="H64" s="1">
        <v>59.724753405354598</v>
      </c>
    </row>
    <row r="65" spans="1:8" x14ac:dyDescent="0.15">
      <c r="A65" s="1" t="s">
        <v>67</v>
      </c>
      <c r="B65" s="1" t="s">
        <v>57</v>
      </c>
      <c r="C65" s="1" t="s">
        <v>409</v>
      </c>
      <c r="D65" s="1" t="s">
        <v>68</v>
      </c>
      <c r="E65" s="1">
        <v>239400</v>
      </c>
      <c r="F65" s="1">
        <v>56.988031119090302</v>
      </c>
      <c r="H65" s="1">
        <v>56.988031119090302</v>
      </c>
    </row>
    <row r="66" spans="1:8" x14ac:dyDescent="0.15">
      <c r="A66" s="1" t="s">
        <v>678</v>
      </c>
      <c r="B66" s="1" t="s">
        <v>65</v>
      </c>
      <c r="C66" s="1" t="s">
        <v>623</v>
      </c>
      <c r="D66" s="1" t="s">
        <v>0</v>
      </c>
      <c r="E66" s="1">
        <v>123900</v>
      </c>
      <c r="F66" s="1">
        <v>18</v>
      </c>
      <c r="H66" s="1">
        <v>18</v>
      </c>
    </row>
    <row r="67" spans="1:8" x14ac:dyDescent="0.15">
      <c r="A67" s="1" t="s">
        <v>679</v>
      </c>
      <c r="B67" s="1" t="s">
        <v>144</v>
      </c>
      <c r="C67" s="1" t="s">
        <v>623</v>
      </c>
      <c r="D67" s="1" t="s">
        <v>0</v>
      </c>
      <c r="E67" s="1">
        <v>377300</v>
      </c>
      <c r="F67" s="1">
        <v>68.996333638863405</v>
      </c>
      <c r="H67" s="1">
        <v>68.996333638863405</v>
      </c>
    </row>
    <row r="68" spans="1:8" x14ac:dyDescent="0.15">
      <c r="A68" s="1" t="s">
        <v>680</v>
      </c>
      <c r="B68" s="1" t="s">
        <v>30</v>
      </c>
      <c r="C68" s="1" t="s">
        <v>623</v>
      </c>
      <c r="D68" s="1" t="s">
        <v>0</v>
      </c>
      <c r="E68" s="1">
        <v>250100</v>
      </c>
      <c r="F68" s="1">
        <v>55.021276595744602</v>
      </c>
      <c r="H68" s="1">
        <v>55.021276595744602</v>
      </c>
    </row>
    <row r="69" spans="1:8" x14ac:dyDescent="0.15">
      <c r="A69" s="1" t="s">
        <v>681</v>
      </c>
      <c r="B69" s="1" t="s">
        <v>36</v>
      </c>
      <c r="C69" s="1" t="s">
        <v>623</v>
      </c>
      <c r="D69" s="1" t="s">
        <v>0</v>
      </c>
      <c r="E69" s="1">
        <v>362100</v>
      </c>
      <c r="F69" s="1">
        <v>65.622650160476795</v>
      </c>
      <c r="H69" s="1">
        <v>65.622650160476795</v>
      </c>
    </row>
    <row r="70" spans="1:8" x14ac:dyDescent="0.15">
      <c r="A70" s="1" t="s">
        <v>682</v>
      </c>
      <c r="B70" s="1" t="s">
        <v>19</v>
      </c>
      <c r="C70" s="1" t="s">
        <v>623</v>
      </c>
      <c r="D70" s="1" t="s">
        <v>0</v>
      </c>
      <c r="E70" s="1">
        <v>339600</v>
      </c>
      <c r="F70" s="1">
        <v>69</v>
      </c>
      <c r="H70" s="1">
        <v>69</v>
      </c>
    </row>
    <row r="71" spans="1:8" x14ac:dyDescent="0.15">
      <c r="A71" s="1" t="s">
        <v>683</v>
      </c>
      <c r="B71" s="1" t="s">
        <v>28</v>
      </c>
      <c r="C71" s="1" t="s">
        <v>623</v>
      </c>
      <c r="D71" s="1" t="s">
        <v>0</v>
      </c>
      <c r="E71" s="1">
        <v>123900</v>
      </c>
      <c r="F71" s="1">
        <v>44.691078851693497</v>
      </c>
      <c r="H71" s="1">
        <v>44.691078851693497</v>
      </c>
    </row>
    <row r="72" spans="1:8" x14ac:dyDescent="0.15">
      <c r="A72" s="1" t="s">
        <v>684</v>
      </c>
      <c r="B72" s="1" t="s">
        <v>50</v>
      </c>
      <c r="C72" s="1" t="s">
        <v>623</v>
      </c>
      <c r="D72" s="1" t="s">
        <v>0</v>
      </c>
      <c r="E72" s="1">
        <v>123900</v>
      </c>
      <c r="F72" s="1">
        <v>23.826923076922998</v>
      </c>
      <c r="H72" s="1">
        <v>23.826923076922998</v>
      </c>
    </row>
    <row r="73" spans="1:8" x14ac:dyDescent="0.15">
      <c r="A73" s="1" t="s">
        <v>685</v>
      </c>
      <c r="B73" s="1" t="s">
        <v>144</v>
      </c>
      <c r="C73" s="1" t="s">
        <v>623</v>
      </c>
      <c r="D73" s="1" t="s">
        <v>0</v>
      </c>
      <c r="E73" s="1">
        <v>102400</v>
      </c>
      <c r="F73" s="1">
        <v>19.692307692307601</v>
      </c>
      <c r="H73" s="1">
        <v>19.692307692307601</v>
      </c>
    </row>
    <row r="74" spans="1:8" x14ac:dyDescent="0.15">
      <c r="A74" s="1" t="s">
        <v>686</v>
      </c>
      <c r="B74" s="1" t="s">
        <v>22</v>
      </c>
      <c r="C74" s="1" t="s">
        <v>623</v>
      </c>
      <c r="D74" s="1" t="s">
        <v>0</v>
      </c>
      <c r="E74" s="1">
        <v>389500</v>
      </c>
      <c r="F74" s="1">
        <v>67.124883504193804</v>
      </c>
      <c r="H74" s="1">
        <v>67.124883504193804</v>
      </c>
    </row>
    <row r="75" spans="1:8" x14ac:dyDescent="0.15">
      <c r="A75" s="1" t="s">
        <v>687</v>
      </c>
      <c r="B75" s="1" t="s">
        <v>12</v>
      </c>
      <c r="C75" s="1" t="s">
        <v>623</v>
      </c>
      <c r="D75" s="1" t="s">
        <v>0</v>
      </c>
      <c r="E75" s="1">
        <v>111400</v>
      </c>
      <c r="F75" s="1">
        <v>21.423076923076898</v>
      </c>
      <c r="H75" s="1">
        <v>21.423076923076898</v>
      </c>
    </row>
    <row r="76" spans="1:8" x14ac:dyDescent="0.15">
      <c r="A76" s="1" t="s">
        <v>688</v>
      </c>
      <c r="B76" s="1" t="s">
        <v>144</v>
      </c>
      <c r="C76" s="1" t="s">
        <v>623</v>
      </c>
      <c r="D76" s="1" t="s">
        <v>0</v>
      </c>
      <c r="E76" s="1">
        <v>335500</v>
      </c>
      <c r="F76" s="1">
        <v>57.326939115929903</v>
      </c>
      <c r="H76" s="1">
        <v>57.326939115929903</v>
      </c>
    </row>
    <row r="77" spans="1:8" x14ac:dyDescent="0.15">
      <c r="A77" s="1" t="s">
        <v>689</v>
      </c>
      <c r="B77" s="1" t="s">
        <v>65</v>
      </c>
      <c r="C77" s="1" t="s">
        <v>623</v>
      </c>
      <c r="D77" s="1" t="s">
        <v>0</v>
      </c>
      <c r="E77" s="1">
        <v>297500</v>
      </c>
      <c r="F77" s="1">
        <v>85.073064340239895</v>
      </c>
      <c r="G77" s="1">
        <v>-1</v>
      </c>
      <c r="H77" s="1">
        <v>0</v>
      </c>
    </row>
    <row r="78" spans="1:8" x14ac:dyDescent="0.15">
      <c r="A78" s="1" t="s">
        <v>690</v>
      </c>
      <c r="B78" s="1" t="s">
        <v>92</v>
      </c>
      <c r="C78" s="1" t="s">
        <v>623</v>
      </c>
      <c r="D78" s="1" t="s">
        <v>0</v>
      </c>
      <c r="E78" s="1">
        <v>339700</v>
      </c>
      <c r="F78" s="1">
        <v>70.224469160768393</v>
      </c>
      <c r="H78" s="1">
        <v>70.224469160768393</v>
      </c>
    </row>
    <row r="79" spans="1:8" x14ac:dyDescent="0.15">
      <c r="A79" s="1" t="s">
        <v>691</v>
      </c>
      <c r="B79" s="1" t="s">
        <v>92</v>
      </c>
      <c r="C79" s="1" t="s">
        <v>623</v>
      </c>
      <c r="D79" s="1" t="s">
        <v>0</v>
      </c>
      <c r="E79" s="1">
        <v>319500</v>
      </c>
      <c r="F79" s="1">
        <v>58</v>
      </c>
      <c r="H79" s="1">
        <v>58</v>
      </c>
    </row>
    <row r="80" spans="1:8" x14ac:dyDescent="0.15">
      <c r="A80" s="1" t="s">
        <v>692</v>
      </c>
      <c r="B80" s="1" t="s">
        <v>50</v>
      </c>
      <c r="C80" s="1" t="s">
        <v>623</v>
      </c>
      <c r="D80" s="1" t="s">
        <v>0</v>
      </c>
      <c r="E80" s="1">
        <v>318300</v>
      </c>
      <c r="F80" s="1">
        <v>61.266666666666602</v>
      </c>
      <c r="H80" s="1">
        <v>61.266666666666602</v>
      </c>
    </row>
    <row r="81" spans="1:8" x14ac:dyDescent="0.15">
      <c r="A81" s="1" t="s">
        <v>694</v>
      </c>
      <c r="B81" s="1" t="s">
        <v>34</v>
      </c>
      <c r="C81" s="1" t="s">
        <v>623</v>
      </c>
      <c r="D81" s="1" t="s">
        <v>0</v>
      </c>
      <c r="E81" s="1">
        <v>233600</v>
      </c>
      <c r="F81" s="1">
        <v>60.5757575757575</v>
      </c>
      <c r="H81" s="1">
        <v>60.5757575757575</v>
      </c>
    </row>
    <row r="82" spans="1:8" x14ac:dyDescent="0.15">
      <c r="A82" s="1" t="s">
        <v>695</v>
      </c>
      <c r="B82" s="1" t="s">
        <v>92</v>
      </c>
      <c r="C82" s="1" t="s">
        <v>623</v>
      </c>
      <c r="D82" s="1" t="s">
        <v>0</v>
      </c>
      <c r="E82" s="1">
        <v>195400</v>
      </c>
      <c r="F82" s="1">
        <v>48.712204007285898</v>
      </c>
      <c r="H82" s="1">
        <v>48.712204007285898</v>
      </c>
    </row>
    <row r="83" spans="1:8" x14ac:dyDescent="0.15">
      <c r="A83" s="1" t="s">
        <v>696</v>
      </c>
      <c r="B83" s="1" t="s">
        <v>57</v>
      </c>
      <c r="C83" s="1" t="s">
        <v>623</v>
      </c>
      <c r="D83" s="1" t="s">
        <v>0</v>
      </c>
      <c r="E83" s="1">
        <v>281700</v>
      </c>
      <c r="F83" s="1">
        <v>50.999999999999901</v>
      </c>
      <c r="H83" s="1">
        <v>50.999999999999901</v>
      </c>
    </row>
    <row r="84" spans="1:8" x14ac:dyDescent="0.15">
      <c r="A84" s="1" t="s">
        <v>697</v>
      </c>
      <c r="B84" s="1" t="s">
        <v>60</v>
      </c>
      <c r="C84" s="1" t="s">
        <v>623</v>
      </c>
      <c r="D84" s="1" t="s">
        <v>0</v>
      </c>
      <c r="E84" s="1">
        <v>123900</v>
      </c>
      <c r="F84" s="1">
        <v>67.341772151898695</v>
      </c>
      <c r="H84" s="1">
        <v>67.341772151898695</v>
      </c>
    </row>
    <row r="85" spans="1:8" x14ac:dyDescent="0.15">
      <c r="A85" s="1" t="s">
        <v>698</v>
      </c>
      <c r="B85" s="1" t="s">
        <v>19</v>
      </c>
      <c r="C85" s="1" t="s">
        <v>623</v>
      </c>
      <c r="D85" s="1" t="s">
        <v>0</v>
      </c>
      <c r="E85" s="1">
        <v>205200</v>
      </c>
      <c r="F85" s="1">
        <v>81.432667245873105</v>
      </c>
      <c r="H85" s="1">
        <v>81.432667245873105</v>
      </c>
    </row>
    <row r="86" spans="1:8" x14ac:dyDescent="0.15">
      <c r="A86" s="1" t="s">
        <v>699</v>
      </c>
      <c r="B86" s="1" t="s">
        <v>34</v>
      </c>
      <c r="C86" s="1" t="s">
        <v>623</v>
      </c>
      <c r="D86" s="1" t="s">
        <v>0</v>
      </c>
      <c r="E86" s="1">
        <v>164300</v>
      </c>
      <c r="F86" s="1">
        <v>43</v>
      </c>
      <c r="H86" s="1">
        <v>43</v>
      </c>
    </row>
    <row r="87" spans="1:8" x14ac:dyDescent="0.15">
      <c r="A87" s="1" t="s">
        <v>466</v>
      </c>
      <c r="B87" s="1" t="s">
        <v>28</v>
      </c>
      <c r="C87" s="1" t="s">
        <v>409</v>
      </c>
      <c r="D87" s="1" t="s">
        <v>68</v>
      </c>
      <c r="E87" s="1">
        <v>102400</v>
      </c>
      <c r="F87" s="1">
        <v>19.692307692307601</v>
      </c>
      <c r="H87" s="1">
        <v>19.692307692307601</v>
      </c>
    </row>
    <row r="88" spans="1:8" x14ac:dyDescent="0.15">
      <c r="A88" s="1" t="s">
        <v>700</v>
      </c>
      <c r="B88" s="1" t="s">
        <v>22</v>
      </c>
      <c r="C88" s="1" t="s">
        <v>623</v>
      </c>
      <c r="D88" s="1" t="s">
        <v>0</v>
      </c>
      <c r="E88" s="1">
        <v>349200</v>
      </c>
      <c r="F88" s="1">
        <v>82.943181818181799</v>
      </c>
      <c r="H88" s="1">
        <v>82.943181818181799</v>
      </c>
    </row>
    <row r="89" spans="1:8" x14ac:dyDescent="0.15">
      <c r="A89" s="1" t="s">
        <v>701</v>
      </c>
      <c r="B89" s="1" t="s">
        <v>98</v>
      </c>
      <c r="C89" s="1" t="s">
        <v>623</v>
      </c>
      <c r="D89" s="1" t="s">
        <v>0</v>
      </c>
      <c r="E89" s="1">
        <v>480100</v>
      </c>
      <c r="F89" s="1">
        <v>73.209718670076697</v>
      </c>
      <c r="H89" s="1">
        <v>73.209718670076697</v>
      </c>
    </row>
    <row r="90" spans="1:8" x14ac:dyDescent="0.15">
      <c r="A90" s="1" t="s">
        <v>702</v>
      </c>
      <c r="B90" s="1" t="s">
        <v>19</v>
      </c>
      <c r="C90" s="1" t="s">
        <v>623</v>
      </c>
      <c r="D90" s="1" t="s">
        <v>0</v>
      </c>
      <c r="E90" s="1">
        <v>123900</v>
      </c>
      <c r="F90" s="1">
        <v>70</v>
      </c>
      <c r="H90" s="1">
        <v>70</v>
      </c>
    </row>
    <row r="91" spans="1:8" x14ac:dyDescent="0.15">
      <c r="A91" s="1" t="s">
        <v>703</v>
      </c>
      <c r="B91" s="1" t="s">
        <v>30</v>
      </c>
      <c r="C91" s="1" t="s">
        <v>623</v>
      </c>
      <c r="D91" s="1" t="s">
        <v>0</v>
      </c>
      <c r="E91" s="1">
        <v>146800</v>
      </c>
      <c r="F91" s="1">
        <v>38</v>
      </c>
      <c r="H91" s="1">
        <v>38</v>
      </c>
    </row>
    <row r="92" spans="1:8" x14ac:dyDescent="0.15">
      <c r="A92" s="1" t="s">
        <v>704</v>
      </c>
      <c r="B92" s="1" t="s">
        <v>28</v>
      </c>
      <c r="C92" s="1" t="s">
        <v>623</v>
      </c>
      <c r="D92" s="1" t="s">
        <v>0</v>
      </c>
      <c r="E92" s="1">
        <v>160700</v>
      </c>
      <c r="F92" s="1">
        <v>37</v>
      </c>
      <c r="H92" s="1">
        <v>37</v>
      </c>
    </row>
    <row r="93" spans="1:8" x14ac:dyDescent="0.15">
      <c r="A93" s="1" t="s">
        <v>705</v>
      </c>
      <c r="B93" s="1" t="s">
        <v>16</v>
      </c>
      <c r="C93" s="1" t="s">
        <v>623</v>
      </c>
      <c r="D93" s="1" t="s">
        <v>0</v>
      </c>
      <c r="E93" s="1">
        <v>102400</v>
      </c>
      <c r="F93" s="1">
        <v>19.692307692307601</v>
      </c>
      <c r="H93" s="1">
        <v>19.692307692307601</v>
      </c>
    </row>
    <row r="94" spans="1:8" x14ac:dyDescent="0.15">
      <c r="A94" s="1" t="s">
        <v>706</v>
      </c>
      <c r="B94" s="1" t="s">
        <v>9</v>
      </c>
      <c r="C94" s="1" t="s">
        <v>623</v>
      </c>
      <c r="D94" s="1" t="s">
        <v>0</v>
      </c>
      <c r="E94" s="1">
        <v>314200</v>
      </c>
      <c r="F94" s="1">
        <v>53.266666666666602</v>
      </c>
      <c r="H94" s="1">
        <v>53.266666666666602</v>
      </c>
    </row>
    <row r="95" spans="1:8" x14ac:dyDescent="0.15">
      <c r="A95" s="1" t="s">
        <v>707</v>
      </c>
      <c r="B95" s="1" t="s">
        <v>12</v>
      </c>
      <c r="C95" s="1" t="s">
        <v>623</v>
      </c>
      <c r="D95" s="1" t="s">
        <v>0</v>
      </c>
      <c r="E95" s="1">
        <v>102400</v>
      </c>
      <c r="F95" s="1">
        <v>19.692307692307601</v>
      </c>
      <c r="H95" s="1">
        <v>19.692307692307601</v>
      </c>
    </row>
    <row r="96" spans="1:8" x14ac:dyDescent="0.15">
      <c r="A96" s="1" t="s">
        <v>708</v>
      </c>
      <c r="B96" s="1" t="s">
        <v>25</v>
      </c>
      <c r="C96" s="1" t="s">
        <v>623</v>
      </c>
      <c r="D96" s="1" t="s">
        <v>0</v>
      </c>
      <c r="E96" s="1">
        <v>262800</v>
      </c>
      <c r="F96" s="1">
        <v>73.926174496644293</v>
      </c>
      <c r="H96" s="1">
        <v>73.926174496644293</v>
      </c>
    </row>
    <row r="97" spans="1:8" x14ac:dyDescent="0.15">
      <c r="A97" s="1" t="s">
        <v>709</v>
      </c>
      <c r="B97" s="1" t="s">
        <v>92</v>
      </c>
      <c r="C97" s="1" t="s">
        <v>623</v>
      </c>
      <c r="D97" s="1" t="s">
        <v>0</v>
      </c>
      <c r="E97" s="1">
        <v>428900</v>
      </c>
      <c r="F97" s="1">
        <v>66.892200695479403</v>
      </c>
      <c r="H97" s="1">
        <v>66.892200695479403</v>
      </c>
    </row>
    <row r="98" spans="1:8" x14ac:dyDescent="0.15">
      <c r="A98" s="1" t="s">
        <v>710</v>
      </c>
      <c r="B98" s="1" t="s">
        <v>12</v>
      </c>
      <c r="C98" s="1" t="s">
        <v>623</v>
      </c>
      <c r="D98" s="1" t="s">
        <v>0</v>
      </c>
      <c r="E98" s="1">
        <v>419000</v>
      </c>
      <c r="F98" s="1">
        <v>75.124698310539003</v>
      </c>
      <c r="H98" s="1">
        <v>75.124698310539003</v>
      </c>
    </row>
    <row r="99" spans="1:8" x14ac:dyDescent="0.15">
      <c r="A99" s="1" t="s">
        <v>711</v>
      </c>
      <c r="B99" s="1" t="s">
        <v>9</v>
      </c>
      <c r="C99" s="1" t="s">
        <v>623</v>
      </c>
      <c r="D99" s="1" t="s">
        <v>0</v>
      </c>
      <c r="E99" s="1">
        <v>492400</v>
      </c>
      <c r="F99" s="1">
        <v>95.152322924600099</v>
      </c>
      <c r="G99" s="1">
        <v>94</v>
      </c>
      <c r="H99" s="1">
        <v>94.288080731150018</v>
      </c>
    </row>
    <row r="100" spans="1:8" x14ac:dyDescent="0.15">
      <c r="A100" s="1" t="s">
        <v>712</v>
      </c>
      <c r="B100" s="1" t="s">
        <v>30</v>
      </c>
      <c r="C100" s="1" t="s">
        <v>623</v>
      </c>
      <c r="D100" s="1" t="s">
        <v>0</v>
      </c>
      <c r="E100" s="1">
        <v>159600</v>
      </c>
      <c r="F100" s="1">
        <v>48.964912280701697</v>
      </c>
      <c r="H100" s="1">
        <v>48.964912280701697</v>
      </c>
    </row>
    <row r="101" spans="1:8" x14ac:dyDescent="0.15">
      <c r="A101" s="1" t="s">
        <v>713</v>
      </c>
      <c r="B101" s="1" t="s">
        <v>65</v>
      </c>
      <c r="C101" s="1" t="s">
        <v>623</v>
      </c>
      <c r="D101" s="1" t="s">
        <v>0</v>
      </c>
      <c r="E101" s="1">
        <v>293500</v>
      </c>
      <c r="F101" s="1">
        <v>53.999999999999901</v>
      </c>
      <c r="H101" s="1">
        <v>53.999999999999901</v>
      </c>
    </row>
    <row r="102" spans="1:8" x14ac:dyDescent="0.15">
      <c r="A102" s="1" t="s">
        <v>714</v>
      </c>
      <c r="B102" s="1" t="s">
        <v>9</v>
      </c>
      <c r="C102" s="1" t="s">
        <v>623</v>
      </c>
      <c r="D102" s="1" t="s">
        <v>0</v>
      </c>
      <c r="E102" s="1">
        <v>173700</v>
      </c>
      <c r="F102" s="1">
        <v>40</v>
      </c>
      <c r="H102" s="1">
        <v>40</v>
      </c>
    </row>
    <row r="103" spans="1:8" x14ac:dyDescent="0.15">
      <c r="A103" s="1" t="s">
        <v>715</v>
      </c>
      <c r="B103" s="1" t="s">
        <v>57</v>
      </c>
      <c r="C103" s="1" t="s">
        <v>623</v>
      </c>
      <c r="D103" s="1" t="s">
        <v>0</v>
      </c>
      <c r="E103" s="1">
        <v>153300</v>
      </c>
      <c r="F103" s="1">
        <v>36.060606060605998</v>
      </c>
      <c r="H103" s="1">
        <v>36.060606060605998</v>
      </c>
    </row>
    <row r="104" spans="1:8" x14ac:dyDescent="0.15">
      <c r="A104" s="1" t="s">
        <v>716</v>
      </c>
      <c r="B104" s="1" t="s">
        <v>57</v>
      </c>
      <c r="C104" s="1" t="s">
        <v>623</v>
      </c>
      <c r="D104" s="1" t="s">
        <v>0</v>
      </c>
      <c r="E104" s="1">
        <v>519900</v>
      </c>
      <c r="F104" s="1">
        <v>88.276422764227604</v>
      </c>
      <c r="G104" s="1">
        <v>94</v>
      </c>
      <c r="H104" s="1">
        <v>92.569105691056905</v>
      </c>
    </row>
    <row r="105" spans="1:8" x14ac:dyDescent="0.15">
      <c r="A105" s="1" t="s">
        <v>717</v>
      </c>
      <c r="B105" s="1" t="s">
        <v>25</v>
      </c>
      <c r="C105" s="1" t="s">
        <v>623</v>
      </c>
      <c r="D105" s="1" t="s">
        <v>0</v>
      </c>
      <c r="E105" s="1">
        <v>336100</v>
      </c>
      <c r="F105" s="1">
        <v>61</v>
      </c>
      <c r="H105" s="1">
        <v>61</v>
      </c>
    </row>
    <row r="106" spans="1:8" x14ac:dyDescent="0.15">
      <c r="A106" s="1" t="s">
        <v>718</v>
      </c>
      <c r="B106" s="1" t="s">
        <v>16</v>
      </c>
      <c r="C106" s="1" t="s">
        <v>623</v>
      </c>
      <c r="D106" s="1" t="s">
        <v>0</v>
      </c>
      <c r="E106" s="1">
        <v>275700</v>
      </c>
      <c r="F106" s="1">
        <v>59.956772334293902</v>
      </c>
      <c r="H106" s="1">
        <v>59.956772334293902</v>
      </c>
    </row>
    <row r="107" spans="1:8" x14ac:dyDescent="0.15">
      <c r="A107" s="1" t="s">
        <v>719</v>
      </c>
      <c r="B107" s="1" t="s">
        <v>16</v>
      </c>
      <c r="C107" s="1" t="s">
        <v>623</v>
      </c>
      <c r="D107" s="1" t="s">
        <v>0</v>
      </c>
      <c r="E107" s="1">
        <v>250300</v>
      </c>
      <c r="F107" s="1">
        <v>54.485049833886997</v>
      </c>
      <c r="H107" s="1">
        <v>54.485049833886997</v>
      </c>
    </row>
    <row r="108" spans="1:8" x14ac:dyDescent="0.15">
      <c r="A108" s="1" t="s">
        <v>720</v>
      </c>
      <c r="B108" s="1" t="s">
        <v>57</v>
      </c>
      <c r="C108" s="1" t="s">
        <v>623</v>
      </c>
      <c r="D108" s="1" t="s">
        <v>0</v>
      </c>
      <c r="E108" s="1">
        <v>256500</v>
      </c>
      <c r="F108" s="1">
        <v>52</v>
      </c>
      <c r="H108" s="1">
        <v>52</v>
      </c>
    </row>
    <row r="109" spans="1:8" x14ac:dyDescent="0.15">
      <c r="A109" s="1" t="s">
        <v>721</v>
      </c>
      <c r="B109" s="1" t="s">
        <v>12</v>
      </c>
      <c r="C109" s="1" t="s">
        <v>623</v>
      </c>
      <c r="D109" s="1" t="s">
        <v>0</v>
      </c>
      <c r="E109" s="1">
        <v>123900</v>
      </c>
      <c r="F109" s="1">
        <v>23.826923076922998</v>
      </c>
      <c r="H109" s="1">
        <v>23.826923076922998</v>
      </c>
    </row>
    <row r="110" spans="1:8" x14ac:dyDescent="0.15">
      <c r="A110" s="1" t="s">
        <v>722</v>
      </c>
      <c r="B110" s="1" t="s">
        <v>98</v>
      </c>
      <c r="C110" s="1" t="s">
        <v>623</v>
      </c>
      <c r="D110" s="1" t="s">
        <v>0</v>
      </c>
      <c r="E110" s="1">
        <v>123900</v>
      </c>
      <c r="F110" s="1">
        <v>23.826923076922998</v>
      </c>
      <c r="H110" s="1">
        <v>23.826923076922998</v>
      </c>
    </row>
    <row r="111" spans="1:8" x14ac:dyDescent="0.15">
      <c r="A111" s="1" t="s">
        <v>18</v>
      </c>
      <c r="B111" s="1" t="s">
        <v>19</v>
      </c>
      <c r="C111" s="1" t="s">
        <v>623</v>
      </c>
      <c r="D111" s="1" t="s">
        <v>0</v>
      </c>
      <c r="E111" s="1">
        <v>149800</v>
      </c>
      <c r="F111" s="1">
        <v>46</v>
      </c>
      <c r="H111" s="1">
        <v>46</v>
      </c>
    </row>
    <row r="112" spans="1:8" x14ac:dyDescent="0.15">
      <c r="A112" s="1" t="s">
        <v>479</v>
      </c>
      <c r="B112" s="1" t="s">
        <v>30</v>
      </c>
      <c r="C112" s="1" t="s">
        <v>409</v>
      </c>
      <c r="D112" s="1" t="s">
        <v>68</v>
      </c>
      <c r="E112" s="1">
        <v>254400</v>
      </c>
      <c r="F112" s="1">
        <v>49.490813648293901</v>
      </c>
      <c r="H112" s="1">
        <v>49.490813648293901</v>
      </c>
    </row>
    <row r="113" spans="1:8" x14ac:dyDescent="0.15">
      <c r="A113" s="1" t="s">
        <v>723</v>
      </c>
      <c r="B113" s="1" t="s">
        <v>22</v>
      </c>
      <c r="C113" s="1" t="s">
        <v>623</v>
      </c>
      <c r="D113" s="1" t="s">
        <v>0</v>
      </c>
      <c r="E113" s="1">
        <v>235600</v>
      </c>
      <c r="F113" s="1">
        <v>57.759124087591204</v>
      </c>
      <c r="H113" s="1">
        <v>57.759124087591204</v>
      </c>
    </row>
    <row r="114" spans="1:8" x14ac:dyDescent="0.15">
      <c r="A114" s="1" t="s">
        <v>724</v>
      </c>
      <c r="B114" s="1" t="s">
        <v>60</v>
      </c>
      <c r="C114" s="1" t="s">
        <v>623</v>
      </c>
      <c r="D114" s="1" t="s">
        <v>0</v>
      </c>
      <c r="E114" s="1">
        <v>241000</v>
      </c>
      <c r="F114" s="1">
        <v>44.207193119624698</v>
      </c>
      <c r="H114" s="1">
        <v>44.207193119624698</v>
      </c>
    </row>
    <row r="115" spans="1:8" x14ac:dyDescent="0.15">
      <c r="A115" s="1" t="s">
        <v>725</v>
      </c>
      <c r="B115" s="1" t="s">
        <v>92</v>
      </c>
      <c r="C115" s="1" t="s">
        <v>623</v>
      </c>
      <c r="D115" s="1" t="s">
        <v>0</v>
      </c>
      <c r="E115" s="1">
        <v>400000</v>
      </c>
      <c r="F115" s="1">
        <v>67.338805289557598</v>
      </c>
      <c r="H115" s="1">
        <v>67.338805289557598</v>
      </c>
    </row>
    <row r="116" spans="1:8" x14ac:dyDescent="0.15">
      <c r="A116" s="1" t="s">
        <v>726</v>
      </c>
      <c r="B116" s="1" t="s">
        <v>98</v>
      </c>
      <c r="C116" s="1" t="s">
        <v>623</v>
      </c>
      <c r="D116" s="1" t="s">
        <v>0</v>
      </c>
      <c r="E116" s="1">
        <v>198300</v>
      </c>
      <c r="F116" s="1">
        <v>53.898305084745701</v>
      </c>
      <c r="H116" s="1">
        <v>53.898305084745701</v>
      </c>
    </row>
    <row r="117" spans="1:8" x14ac:dyDescent="0.15">
      <c r="A117" s="1" t="s">
        <v>483</v>
      </c>
      <c r="B117" s="1" t="s">
        <v>16</v>
      </c>
      <c r="C117" s="1" t="s">
        <v>409</v>
      </c>
      <c r="D117" s="1" t="s">
        <v>68</v>
      </c>
      <c r="E117" s="1">
        <v>238200</v>
      </c>
      <c r="F117" s="1">
        <v>43</v>
      </c>
      <c r="H117" s="1">
        <v>43</v>
      </c>
    </row>
    <row r="118" spans="1:8" x14ac:dyDescent="0.15">
      <c r="A118" s="1" t="s">
        <v>484</v>
      </c>
      <c r="B118" s="1" t="s">
        <v>19</v>
      </c>
      <c r="C118" s="1" t="s">
        <v>409</v>
      </c>
      <c r="D118" s="1" t="s">
        <v>68</v>
      </c>
      <c r="E118" s="1">
        <v>117300</v>
      </c>
      <c r="F118" s="1">
        <v>22.557692307692299</v>
      </c>
      <c r="H118" s="1">
        <v>22.557692307692299</v>
      </c>
    </row>
    <row r="119" spans="1:8" x14ac:dyDescent="0.15">
      <c r="A119" s="1" t="s">
        <v>727</v>
      </c>
      <c r="B119" s="1" t="s">
        <v>30</v>
      </c>
      <c r="C119" s="1" t="s">
        <v>623</v>
      </c>
      <c r="D119" s="1" t="s">
        <v>0</v>
      </c>
      <c r="E119" s="1">
        <v>354400</v>
      </c>
      <c r="F119" s="1">
        <v>65.185185185185105</v>
      </c>
      <c r="H119" s="1">
        <v>65.185185185185105</v>
      </c>
    </row>
    <row r="120" spans="1:8" x14ac:dyDescent="0.15">
      <c r="A120" s="1" t="s">
        <v>728</v>
      </c>
      <c r="B120" s="1" t="s">
        <v>65</v>
      </c>
      <c r="C120" s="1" t="s">
        <v>623</v>
      </c>
      <c r="D120" s="1" t="s">
        <v>0</v>
      </c>
      <c r="E120" s="1">
        <v>422100</v>
      </c>
      <c r="F120" s="1">
        <v>71.1483087597571</v>
      </c>
      <c r="H120" s="1">
        <v>71.1483087597571</v>
      </c>
    </row>
    <row r="121" spans="1:8" x14ac:dyDescent="0.15">
      <c r="A121" s="1" t="s">
        <v>729</v>
      </c>
      <c r="B121" s="1" t="s">
        <v>36</v>
      </c>
      <c r="C121" s="1" t="s">
        <v>623</v>
      </c>
      <c r="D121" s="1" t="s">
        <v>0</v>
      </c>
      <c r="E121" s="1">
        <v>364900</v>
      </c>
      <c r="F121" s="1">
        <v>61.6430678466076</v>
      </c>
      <c r="H121" s="1">
        <v>61.6430678466076</v>
      </c>
    </row>
    <row r="122" spans="1:8" x14ac:dyDescent="0.15">
      <c r="A122" s="1" t="s">
        <v>730</v>
      </c>
      <c r="B122" s="1" t="s">
        <v>25</v>
      </c>
      <c r="C122" s="1" t="s">
        <v>623</v>
      </c>
      <c r="D122" s="1" t="s">
        <v>0</v>
      </c>
      <c r="E122" s="1">
        <v>320000</v>
      </c>
      <c r="F122" s="1">
        <v>57.066539013882199</v>
      </c>
      <c r="H122" s="1">
        <v>57.066539013882199</v>
      </c>
    </row>
    <row r="123" spans="1:8" x14ac:dyDescent="0.15">
      <c r="A123" s="1" t="s">
        <v>731</v>
      </c>
      <c r="B123" s="1" t="s">
        <v>28</v>
      </c>
      <c r="C123" s="1" t="s">
        <v>623</v>
      </c>
      <c r="D123" s="1" t="s">
        <v>0</v>
      </c>
      <c r="E123" s="1">
        <v>374600</v>
      </c>
      <c r="F123" s="1">
        <v>72.163405605499705</v>
      </c>
      <c r="H123" s="1">
        <v>72.163405605499705</v>
      </c>
    </row>
    <row r="124" spans="1:8" x14ac:dyDescent="0.15">
      <c r="A124" s="1" t="s">
        <v>11</v>
      </c>
      <c r="B124" s="1" t="s">
        <v>12</v>
      </c>
      <c r="C124" s="1" t="s">
        <v>623</v>
      </c>
      <c r="D124" s="1" t="s">
        <v>0</v>
      </c>
      <c r="E124" s="1">
        <v>608200</v>
      </c>
      <c r="F124" s="1">
        <v>91.922843025465596</v>
      </c>
      <c r="G124" s="1">
        <v>108</v>
      </c>
      <c r="H124" s="1">
        <v>103.98071075636641</v>
      </c>
    </row>
    <row r="125" spans="1:8" x14ac:dyDescent="0.15">
      <c r="A125" s="1" t="s">
        <v>732</v>
      </c>
      <c r="B125" s="1" t="s">
        <v>9</v>
      </c>
      <c r="C125" s="1" t="s">
        <v>623</v>
      </c>
      <c r="D125" s="1" t="s">
        <v>0</v>
      </c>
      <c r="E125" s="1">
        <v>123900</v>
      </c>
      <c r="F125" s="1">
        <v>23.826923076922998</v>
      </c>
      <c r="H125" s="1">
        <v>23.826923076922998</v>
      </c>
    </row>
    <row r="126" spans="1:8" x14ac:dyDescent="0.15">
      <c r="A126" s="1" t="s">
        <v>191</v>
      </c>
      <c r="B126" s="1" t="s">
        <v>57</v>
      </c>
      <c r="C126" s="1" t="s">
        <v>86</v>
      </c>
      <c r="D126" s="1" t="s">
        <v>23</v>
      </c>
      <c r="E126" s="1">
        <v>370900</v>
      </c>
      <c r="F126" s="1">
        <v>60.484374999999901</v>
      </c>
      <c r="H126" s="1">
        <v>60.484374999999901</v>
      </c>
    </row>
    <row r="127" spans="1:8" x14ac:dyDescent="0.15">
      <c r="A127" s="1" t="s">
        <v>733</v>
      </c>
      <c r="B127" s="1" t="s">
        <v>19</v>
      </c>
      <c r="C127" s="1" t="s">
        <v>623</v>
      </c>
      <c r="D127" s="1" t="s">
        <v>0</v>
      </c>
      <c r="E127" s="1">
        <v>364600</v>
      </c>
      <c r="F127" s="1">
        <v>65.021739130434696</v>
      </c>
      <c r="H127" s="1">
        <v>65.021739130434696</v>
      </c>
    </row>
    <row r="128" spans="1:8" x14ac:dyDescent="0.15">
      <c r="A128" s="1" t="s">
        <v>195</v>
      </c>
      <c r="B128" s="1" t="s">
        <v>28</v>
      </c>
      <c r="C128" s="1" t="s">
        <v>86</v>
      </c>
      <c r="D128" s="1" t="s">
        <v>23</v>
      </c>
      <c r="E128" s="1">
        <v>117300</v>
      </c>
      <c r="F128" s="1">
        <v>44.3661971830985</v>
      </c>
      <c r="H128" s="1">
        <v>44.3661971830985</v>
      </c>
    </row>
    <row r="129" spans="1:8" x14ac:dyDescent="0.15">
      <c r="A129" s="1" t="s">
        <v>734</v>
      </c>
      <c r="B129" s="1" t="s">
        <v>19</v>
      </c>
      <c r="C129" s="1" t="s">
        <v>623</v>
      </c>
      <c r="D129" s="1" t="s">
        <v>0</v>
      </c>
      <c r="E129" s="1">
        <v>570400</v>
      </c>
      <c r="F129" s="1">
        <v>78.979711692471895</v>
      </c>
      <c r="G129" s="1">
        <v>107</v>
      </c>
      <c r="H129" s="1">
        <v>99.99492792311797</v>
      </c>
    </row>
    <row r="130" spans="1:8" x14ac:dyDescent="0.15">
      <c r="A130" s="1" t="s">
        <v>735</v>
      </c>
      <c r="B130" s="1" t="s">
        <v>50</v>
      </c>
      <c r="C130" s="1" t="s">
        <v>623</v>
      </c>
      <c r="D130" s="1" t="s">
        <v>0</v>
      </c>
      <c r="E130" s="1">
        <v>440200</v>
      </c>
      <c r="F130" s="1">
        <v>80.786642761093603</v>
      </c>
      <c r="G130" s="1">
        <v>80</v>
      </c>
      <c r="H130" s="1">
        <v>80.196660690273404</v>
      </c>
    </row>
    <row r="131" spans="1:8" x14ac:dyDescent="0.15">
      <c r="A131" s="1" t="s">
        <v>499</v>
      </c>
      <c r="B131" s="1" t="s">
        <v>19</v>
      </c>
      <c r="C131" s="1" t="s">
        <v>409</v>
      </c>
      <c r="D131" s="1" t="s">
        <v>68</v>
      </c>
      <c r="E131" s="1">
        <v>370600</v>
      </c>
      <c r="F131" s="1">
        <v>62.496932515337399</v>
      </c>
      <c r="H131" s="1">
        <v>62.496932515337399</v>
      </c>
    </row>
    <row r="132" spans="1:8" x14ac:dyDescent="0.15">
      <c r="A132" s="1" t="s">
        <v>736</v>
      </c>
      <c r="B132" s="1" t="s">
        <v>12</v>
      </c>
      <c r="C132" s="1" t="s">
        <v>623</v>
      </c>
      <c r="D132" s="1" t="s">
        <v>0</v>
      </c>
      <c r="E132" s="1">
        <v>487100</v>
      </c>
      <c r="F132" s="1">
        <v>89.597809855649501</v>
      </c>
      <c r="G132" s="1">
        <v>85</v>
      </c>
      <c r="H132" s="1">
        <v>86.149452463912382</v>
      </c>
    </row>
    <row r="133" spans="1:8" x14ac:dyDescent="0.15">
      <c r="A133" s="1" t="s">
        <v>737</v>
      </c>
      <c r="B133" s="1" t="s">
        <v>16</v>
      </c>
      <c r="C133" s="1" t="s">
        <v>623</v>
      </c>
      <c r="D133" s="1" t="s">
        <v>0</v>
      </c>
      <c r="E133" s="1">
        <v>444400</v>
      </c>
      <c r="F133" s="1">
        <v>78.145120934111702</v>
      </c>
      <c r="H133" s="1">
        <v>78.145120934111702</v>
      </c>
    </row>
    <row r="134" spans="1:8" x14ac:dyDescent="0.15">
      <c r="A134" s="1" t="s">
        <v>738</v>
      </c>
      <c r="B134" s="1" t="s">
        <v>22</v>
      </c>
      <c r="C134" s="1" t="s">
        <v>623</v>
      </c>
      <c r="D134" s="1" t="s">
        <v>0</v>
      </c>
      <c r="E134" s="1">
        <v>367200</v>
      </c>
      <c r="F134" s="1">
        <v>75</v>
      </c>
      <c r="H134" s="1">
        <v>75</v>
      </c>
    </row>
    <row r="135" spans="1:8" x14ac:dyDescent="0.15">
      <c r="A135" s="1" t="s">
        <v>739</v>
      </c>
      <c r="B135" s="1" t="s">
        <v>65</v>
      </c>
      <c r="C135" s="1" t="s">
        <v>623</v>
      </c>
      <c r="D135" s="1" t="s">
        <v>0</v>
      </c>
      <c r="E135" s="1">
        <v>430800</v>
      </c>
      <c r="F135" s="1">
        <v>71.1813917122752</v>
      </c>
      <c r="H135" s="1">
        <v>71.1813917122752</v>
      </c>
    </row>
    <row r="136" spans="1:8" x14ac:dyDescent="0.15">
      <c r="A136" s="1" t="s">
        <v>203</v>
      </c>
      <c r="B136" s="1" t="s">
        <v>34</v>
      </c>
      <c r="C136" s="1" t="s">
        <v>86</v>
      </c>
      <c r="D136" s="1" t="s">
        <v>23</v>
      </c>
      <c r="E136" s="1">
        <v>102400</v>
      </c>
      <c r="F136" s="1">
        <v>19.692307692307601</v>
      </c>
      <c r="H136" s="1">
        <v>19.692307692307601</v>
      </c>
    </row>
    <row r="137" spans="1:8" x14ac:dyDescent="0.15">
      <c r="A137" s="1" t="s">
        <v>740</v>
      </c>
      <c r="B137" s="1" t="s">
        <v>92</v>
      </c>
      <c r="C137" s="1" t="s">
        <v>623</v>
      </c>
      <c r="D137" s="1" t="s">
        <v>0</v>
      </c>
      <c r="E137" s="1">
        <v>465600</v>
      </c>
      <c r="F137" s="1">
        <v>84.136518771330998</v>
      </c>
      <c r="H137" s="1">
        <v>84.136518771330998</v>
      </c>
    </row>
    <row r="138" spans="1:8" x14ac:dyDescent="0.15">
      <c r="A138" s="1" t="s">
        <v>741</v>
      </c>
      <c r="B138" s="1" t="s">
        <v>50</v>
      </c>
      <c r="C138" s="1" t="s">
        <v>623</v>
      </c>
      <c r="D138" s="1" t="s">
        <v>0</v>
      </c>
      <c r="E138" s="1">
        <v>365700</v>
      </c>
      <c r="F138" s="1">
        <v>79.968253968253904</v>
      </c>
      <c r="H138" s="1">
        <v>79.968253968253904</v>
      </c>
    </row>
    <row r="139" spans="1:8" x14ac:dyDescent="0.15">
      <c r="A139" s="1" t="s">
        <v>742</v>
      </c>
      <c r="B139" s="1" t="s">
        <v>28</v>
      </c>
      <c r="C139" s="1" t="s">
        <v>623</v>
      </c>
      <c r="D139" s="1" t="s">
        <v>0</v>
      </c>
      <c r="E139" s="1">
        <v>242700</v>
      </c>
      <c r="F139" s="1">
        <v>62.936446173800199</v>
      </c>
      <c r="H139" s="1">
        <v>62.936446173800199</v>
      </c>
    </row>
    <row r="140" spans="1:8" x14ac:dyDescent="0.15">
      <c r="A140" s="1" t="s">
        <v>743</v>
      </c>
      <c r="B140" s="1" t="s">
        <v>144</v>
      </c>
      <c r="C140" s="1" t="s">
        <v>623</v>
      </c>
      <c r="D140" s="1" t="s">
        <v>0</v>
      </c>
      <c r="E140" s="1">
        <v>465600</v>
      </c>
      <c r="F140" s="1">
        <v>71.771186440677894</v>
      </c>
      <c r="H140" s="1">
        <v>71.771186440677894</v>
      </c>
    </row>
    <row r="141" spans="1:8" x14ac:dyDescent="0.15">
      <c r="A141" s="1" t="s">
        <v>744</v>
      </c>
      <c r="B141" s="1" t="s">
        <v>25</v>
      </c>
      <c r="C141" s="1" t="s">
        <v>623</v>
      </c>
      <c r="D141" s="1" t="s">
        <v>0</v>
      </c>
      <c r="E141" s="1">
        <v>230700</v>
      </c>
      <c r="F141" s="1">
        <v>48.541577825159898</v>
      </c>
      <c r="H141" s="1">
        <v>48.541577825159898</v>
      </c>
    </row>
    <row r="142" spans="1:8" x14ac:dyDescent="0.15">
      <c r="A142" s="1" t="s">
        <v>745</v>
      </c>
      <c r="B142" s="1" t="s">
        <v>9</v>
      </c>
      <c r="C142" s="1" t="s">
        <v>623</v>
      </c>
      <c r="D142" s="1" t="s">
        <v>0</v>
      </c>
      <c r="E142" s="1">
        <v>380400</v>
      </c>
      <c r="F142" s="1">
        <v>67</v>
      </c>
      <c r="H142" s="1">
        <v>67</v>
      </c>
    </row>
    <row r="143" spans="1:8" x14ac:dyDescent="0.15">
      <c r="A143" s="1" t="s">
        <v>746</v>
      </c>
      <c r="B143" s="1" t="s">
        <v>57</v>
      </c>
      <c r="C143" s="1" t="s">
        <v>623</v>
      </c>
      <c r="D143" s="1" t="s">
        <v>0</v>
      </c>
      <c r="E143" s="1">
        <v>497200</v>
      </c>
      <c r="F143" s="1">
        <v>89.047619047618994</v>
      </c>
      <c r="G143" s="1">
        <v>90</v>
      </c>
      <c r="H143" s="1">
        <v>89.761904761904745</v>
      </c>
    </row>
    <row r="144" spans="1:8" x14ac:dyDescent="0.15">
      <c r="A144" s="1" t="s">
        <v>747</v>
      </c>
      <c r="B144" s="1" t="s">
        <v>60</v>
      </c>
      <c r="C144" s="1" t="s">
        <v>623</v>
      </c>
      <c r="D144" s="1" t="s">
        <v>0</v>
      </c>
      <c r="E144" s="1">
        <v>483100</v>
      </c>
      <c r="F144" s="1">
        <v>87.500394011032299</v>
      </c>
      <c r="G144" s="1">
        <v>-1</v>
      </c>
      <c r="H144" s="1">
        <v>0</v>
      </c>
    </row>
    <row r="145" spans="1:8" x14ac:dyDescent="0.15">
      <c r="A145" s="1" t="s">
        <v>748</v>
      </c>
      <c r="B145" s="1" t="s">
        <v>16</v>
      </c>
      <c r="C145" s="1" t="s">
        <v>623</v>
      </c>
      <c r="D145" s="1" t="s">
        <v>0</v>
      </c>
      <c r="E145" s="1">
        <v>324900</v>
      </c>
      <c r="F145" s="1">
        <v>56.950090198436499</v>
      </c>
      <c r="H145" s="1">
        <v>56.950090198436499</v>
      </c>
    </row>
    <row r="146" spans="1:8" x14ac:dyDescent="0.15">
      <c r="A146" s="1" t="s">
        <v>749</v>
      </c>
      <c r="B146" s="1" t="s">
        <v>16</v>
      </c>
      <c r="C146" s="1" t="s">
        <v>623</v>
      </c>
      <c r="D146" s="1" t="s">
        <v>0</v>
      </c>
      <c r="E146" s="1">
        <v>117300</v>
      </c>
      <c r="F146" s="1">
        <v>22.557692307692299</v>
      </c>
      <c r="H146" s="1">
        <v>22.557692307692299</v>
      </c>
    </row>
    <row r="147" spans="1:8" x14ac:dyDescent="0.15">
      <c r="A147" s="1" t="s">
        <v>750</v>
      </c>
      <c r="B147" s="1" t="s">
        <v>65</v>
      </c>
      <c r="C147" s="1" t="s">
        <v>623</v>
      </c>
      <c r="D147" s="1" t="s">
        <v>0</v>
      </c>
      <c r="E147" s="1">
        <v>472300</v>
      </c>
      <c r="F147" s="1">
        <v>73.469867211440203</v>
      </c>
      <c r="H147" s="1">
        <v>73.469867211440203</v>
      </c>
    </row>
    <row r="148" spans="1:8" x14ac:dyDescent="0.15">
      <c r="A148" s="1" t="s">
        <v>511</v>
      </c>
      <c r="B148" s="1" t="s">
        <v>50</v>
      </c>
      <c r="C148" s="1" t="s">
        <v>409</v>
      </c>
      <c r="D148" s="1" t="s">
        <v>68</v>
      </c>
      <c r="E148" s="1">
        <v>117300</v>
      </c>
      <c r="F148" s="1">
        <v>22.557692307692299</v>
      </c>
      <c r="H148" s="1">
        <v>22.557692307692299</v>
      </c>
    </row>
    <row r="149" spans="1:8" x14ac:dyDescent="0.15">
      <c r="A149" s="1" t="s">
        <v>751</v>
      </c>
      <c r="B149" s="1" t="s">
        <v>22</v>
      </c>
      <c r="C149" s="1" t="s">
        <v>623</v>
      </c>
      <c r="D149" s="1" t="s">
        <v>0</v>
      </c>
      <c r="E149" s="1">
        <v>123900</v>
      </c>
      <c r="F149" s="1">
        <v>23.826923076922998</v>
      </c>
      <c r="H149" s="1">
        <v>23.826923076922998</v>
      </c>
    </row>
    <row r="150" spans="1:8" x14ac:dyDescent="0.15">
      <c r="A150" s="1" t="s">
        <v>752</v>
      </c>
      <c r="B150" s="1" t="s">
        <v>34</v>
      </c>
      <c r="C150" s="1" t="s">
        <v>623</v>
      </c>
      <c r="D150" s="1" t="s">
        <v>0</v>
      </c>
      <c r="E150" s="1">
        <v>388100</v>
      </c>
      <c r="F150" s="1">
        <v>63.274817136886099</v>
      </c>
      <c r="H150" s="1">
        <v>63.274817136886099</v>
      </c>
    </row>
    <row r="151" spans="1:8" x14ac:dyDescent="0.15">
      <c r="A151" s="1" t="s">
        <v>753</v>
      </c>
      <c r="B151" s="1" t="s">
        <v>28</v>
      </c>
      <c r="C151" s="1" t="s">
        <v>623</v>
      </c>
      <c r="D151" s="1" t="s">
        <v>0</v>
      </c>
      <c r="E151" s="1">
        <v>266600</v>
      </c>
      <c r="F151" s="1">
        <v>48.545454545454497</v>
      </c>
      <c r="H151" s="1">
        <v>48.545454545454497</v>
      </c>
    </row>
    <row r="152" spans="1:8" x14ac:dyDescent="0.15">
      <c r="A152" s="1" t="s">
        <v>24</v>
      </c>
      <c r="B152" s="1" t="s">
        <v>25</v>
      </c>
      <c r="C152" s="1" t="s">
        <v>623</v>
      </c>
      <c r="D152" s="1" t="s">
        <v>0</v>
      </c>
      <c r="E152" s="1">
        <v>144300</v>
      </c>
      <c r="F152" s="1">
        <v>68.276817194769194</v>
      </c>
      <c r="H152" s="1">
        <v>68.276817194769194</v>
      </c>
    </row>
    <row r="153" spans="1:8" x14ac:dyDescent="0.15">
      <c r="A153" s="1" t="s">
        <v>754</v>
      </c>
      <c r="B153" s="1" t="s">
        <v>28</v>
      </c>
      <c r="C153" s="1" t="s">
        <v>623</v>
      </c>
      <c r="D153" s="1" t="s">
        <v>0</v>
      </c>
      <c r="E153" s="1">
        <v>454200</v>
      </c>
      <c r="F153" s="1">
        <v>90.891243502598897</v>
      </c>
      <c r="G153" s="1">
        <v>90</v>
      </c>
      <c r="H153" s="1">
        <v>90.222810875649728</v>
      </c>
    </row>
    <row r="154" spans="1:8" x14ac:dyDescent="0.15">
      <c r="A154" s="1" t="s">
        <v>755</v>
      </c>
      <c r="B154" s="1" t="s">
        <v>48</v>
      </c>
      <c r="C154" s="1" t="s">
        <v>623</v>
      </c>
      <c r="D154" s="1" t="s">
        <v>0</v>
      </c>
      <c r="E154" s="1">
        <v>233100</v>
      </c>
      <c r="F154" s="1">
        <v>53</v>
      </c>
      <c r="H154" s="1">
        <v>53</v>
      </c>
    </row>
    <row r="155" spans="1:8" x14ac:dyDescent="0.15">
      <c r="A155" s="1" t="s">
        <v>515</v>
      </c>
      <c r="B155" s="1" t="s">
        <v>36</v>
      </c>
      <c r="C155" s="1" t="s">
        <v>409</v>
      </c>
      <c r="D155" s="1" t="s">
        <v>68</v>
      </c>
      <c r="E155" s="1">
        <v>102400</v>
      </c>
      <c r="F155" s="1">
        <v>19.692307692307601</v>
      </c>
      <c r="H155" s="1">
        <v>19.692307692307601</v>
      </c>
    </row>
    <row r="156" spans="1:8" x14ac:dyDescent="0.15">
      <c r="A156" s="1" t="s">
        <v>756</v>
      </c>
      <c r="B156" s="1" t="s">
        <v>60</v>
      </c>
      <c r="C156" s="1" t="s">
        <v>623</v>
      </c>
      <c r="D156" s="1" t="s">
        <v>0</v>
      </c>
      <c r="E156" s="1">
        <v>123900</v>
      </c>
      <c r="F156" s="1">
        <v>23.826923076922998</v>
      </c>
      <c r="H156" s="1">
        <v>23.826923076922998</v>
      </c>
    </row>
    <row r="157" spans="1:8" x14ac:dyDescent="0.15">
      <c r="A157" s="1" t="s">
        <v>757</v>
      </c>
      <c r="B157" s="1" t="s">
        <v>28</v>
      </c>
      <c r="C157" s="1" t="s">
        <v>623</v>
      </c>
      <c r="D157" s="1" t="s">
        <v>0</v>
      </c>
      <c r="E157" s="1">
        <v>282300</v>
      </c>
      <c r="F157" s="1">
        <v>63.518191841234803</v>
      </c>
      <c r="H157" s="1">
        <v>63.518191841234803</v>
      </c>
    </row>
    <row r="158" spans="1:8" x14ac:dyDescent="0.15">
      <c r="A158" s="1" t="s">
        <v>758</v>
      </c>
      <c r="B158" s="1" t="s">
        <v>98</v>
      </c>
      <c r="C158" s="1" t="s">
        <v>623</v>
      </c>
      <c r="D158" s="1" t="s">
        <v>0</v>
      </c>
      <c r="E158" s="1">
        <v>389700</v>
      </c>
      <c r="F158" s="1">
        <v>59.934617629889097</v>
      </c>
      <c r="H158" s="1">
        <v>59.934617629889097</v>
      </c>
    </row>
    <row r="159" spans="1:8" x14ac:dyDescent="0.15">
      <c r="A159" s="1" t="s">
        <v>759</v>
      </c>
      <c r="B159" s="1" t="s">
        <v>12</v>
      </c>
      <c r="C159" s="1" t="s">
        <v>623</v>
      </c>
      <c r="D159" s="1" t="s">
        <v>0</v>
      </c>
      <c r="E159" s="1">
        <v>117300</v>
      </c>
      <c r="F159" s="1">
        <v>71.051506093527706</v>
      </c>
      <c r="H159" s="1">
        <v>71.051506093527706</v>
      </c>
    </row>
    <row r="160" spans="1:8" x14ac:dyDescent="0.15">
      <c r="A160" s="1" t="s">
        <v>760</v>
      </c>
      <c r="B160" s="1" t="s">
        <v>28</v>
      </c>
      <c r="C160" s="1" t="s">
        <v>623</v>
      </c>
      <c r="D160" s="1" t="s">
        <v>0</v>
      </c>
      <c r="E160" s="1">
        <v>363700</v>
      </c>
      <c r="F160" s="1">
        <v>74.554561717352399</v>
      </c>
      <c r="H160" s="1">
        <v>74.554561717352399</v>
      </c>
    </row>
    <row r="161" spans="1:8" x14ac:dyDescent="0.15">
      <c r="A161" s="1" t="s">
        <v>761</v>
      </c>
      <c r="B161" s="1" t="s">
        <v>30</v>
      </c>
      <c r="C161" s="1" t="s">
        <v>623</v>
      </c>
      <c r="D161" s="1" t="s">
        <v>0</v>
      </c>
      <c r="E161" s="1">
        <v>570300</v>
      </c>
      <c r="F161" s="1">
        <v>99.735719725818697</v>
      </c>
      <c r="G161" s="1">
        <v>94</v>
      </c>
      <c r="H161" s="1">
        <v>95.433929931454671</v>
      </c>
    </row>
    <row r="162" spans="1:8" x14ac:dyDescent="0.15">
      <c r="A162" s="1" t="s">
        <v>762</v>
      </c>
      <c r="B162" s="1" t="s">
        <v>19</v>
      </c>
      <c r="C162" s="1" t="s">
        <v>623</v>
      </c>
      <c r="D162" s="1" t="s">
        <v>0</v>
      </c>
      <c r="E162" s="1">
        <v>295900</v>
      </c>
      <c r="F162" s="1">
        <v>59.968534151957002</v>
      </c>
      <c r="H162" s="1">
        <v>59.968534151957002</v>
      </c>
    </row>
    <row r="163" spans="1:8" x14ac:dyDescent="0.15">
      <c r="A163" s="1" t="s">
        <v>763</v>
      </c>
      <c r="B163" s="1" t="s">
        <v>60</v>
      </c>
      <c r="C163" s="1" t="s">
        <v>623</v>
      </c>
      <c r="D163" s="1" t="s">
        <v>0</v>
      </c>
      <c r="E163" s="1">
        <v>137600</v>
      </c>
      <c r="F163" s="1">
        <v>42</v>
      </c>
      <c r="H163" s="1">
        <v>42</v>
      </c>
    </row>
    <row r="164" spans="1:8" x14ac:dyDescent="0.15">
      <c r="A164" s="1" t="s">
        <v>764</v>
      </c>
      <c r="B164" s="1" t="s">
        <v>36</v>
      </c>
      <c r="C164" s="1" t="s">
        <v>623</v>
      </c>
      <c r="D164" s="1" t="s">
        <v>0</v>
      </c>
      <c r="E164" s="1">
        <v>260600</v>
      </c>
      <c r="F164" s="1">
        <v>51.384536610342998</v>
      </c>
      <c r="H164" s="1">
        <v>51.384536610342998</v>
      </c>
    </row>
    <row r="165" spans="1:8" x14ac:dyDescent="0.15">
      <c r="A165" s="1" t="s">
        <v>8</v>
      </c>
      <c r="B165" s="1" t="s">
        <v>9</v>
      </c>
      <c r="C165" s="1" t="s">
        <v>623</v>
      </c>
      <c r="D165" s="1" t="s">
        <v>0</v>
      </c>
      <c r="E165" s="1">
        <v>542100</v>
      </c>
      <c r="F165" s="1">
        <v>90.571489181162406</v>
      </c>
      <c r="G165" s="1">
        <v>105</v>
      </c>
      <c r="H165" s="1">
        <v>101.3928722952906</v>
      </c>
    </row>
    <row r="166" spans="1:8" x14ac:dyDescent="0.15">
      <c r="A166" s="1" t="s">
        <v>765</v>
      </c>
      <c r="B166" s="1" t="s">
        <v>92</v>
      </c>
      <c r="C166" s="1" t="s">
        <v>623</v>
      </c>
      <c r="D166" s="1" t="s">
        <v>0</v>
      </c>
      <c r="E166" s="1">
        <v>120400</v>
      </c>
      <c r="F166" s="1">
        <v>30</v>
      </c>
      <c r="H166" s="1">
        <v>30</v>
      </c>
    </row>
    <row r="167" spans="1:8" x14ac:dyDescent="0.15">
      <c r="A167" s="1" t="s">
        <v>766</v>
      </c>
      <c r="B167" s="1" t="s">
        <v>25</v>
      </c>
      <c r="C167" s="1" t="s">
        <v>623</v>
      </c>
      <c r="D167" s="1" t="s">
        <v>0</v>
      </c>
      <c r="E167" s="1">
        <v>386000</v>
      </c>
      <c r="F167" s="1">
        <v>76.009832272990096</v>
      </c>
      <c r="H167" s="1">
        <v>76.009832272990096</v>
      </c>
    </row>
    <row r="168" spans="1:8" x14ac:dyDescent="0.15">
      <c r="A168" s="1" t="s">
        <v>767</v>
      </c>
      <c r="B168" s="1" t="s">
        <v>9</v>
      </c>
      <c r="C168" s="1" t="s">
        <v>623</v>
      </c>
      <c r="D168" s="1" t="s">
        <v>0</v>
      </c>
      <c r="E168" s="1">
        <v>190500</v>
      </c>
      <c r="F168" s="1">
        <v>51.375</v>
      </c>
      <c r="H168" s="1">
        <v>51.375</v>
      </c>
    </row>
    <row r="169" spans="1:8" x14ac:dyDescent="0.15">
      <c r="A169" s="1" t="s">
        <v>768</v>
      </c>
      <c r="B169" s="1" t="s">
        <v>30</v>
      </c>
      <c r="C169" s="1" t="s">
        <v>623</v>
      </c>
      <c r="D169" s="1" t="s">
        <v>0</v>
      </c>
      <c r="E169" s="1">
        <v>345800</v>
      </c>
      <c r="F169" s="1">
        <v>62.0355774493705</v>
      </c>
      <c r="H169" s="1">
        <v>62.0355774493705</v>
      </c>
    </row>
    <row r="170" spans="1:8" x14ac:dyDescent="0.15">
      <c r="A170" s="1" t="s">
        <v>769</v>
      </c>
      <c r="B170" s="1" t="s">
        <v>36</v>
      </c>
      <c r="C170" s="1" t="s">
        <v>623</v>
      </c>
      <c r="D170" s="1" t="s">
        <v>0</v>
      </c>
      <c r="E170" s="1">
        <v>117300</v>
      </c>
      <c r="F170" s="1">
        <v>22.557692307692299</v>
      </c>
      <c r="H170" s="1">
        <v>22.557692307692299</v>
      </c>
    </row>
    <row r="171" spans="1:8" x14ac:dyDescent="0.15">
      <c r="A171" s="1" t="s">
        <v>226</v>
      </c>
      <c r="B171" s="1" t="s">
        <v>16</v>
      </c>
      <c r="C171" s="1" t="s">
        <v>86</v>
      </c>
      <c r="D171" s="1" t="s">
        <v>23</v>
      </c>
      <c r="E171" s="1">
        <v>403900</v>
      </c>
      <c r="F171" s="1">
        <v>68.635425623387704</v>
      </c>
      <c r="H171" s="1">
        <v>68.635425623387704</v>
      </c>
    </row>
    <row r="172" spans="1:8" x14ac:dyDescent="0.15">
      <c r="A172" s="1" t="s">
        <v>227</v>
      </c>
      <c r="B172" s="1" t="s">
        <v>92</v>
      </c>
      <c r="C172" s="1" t="s">
        <v>86</v>
      </c>
      <c r="D172" s="1" t="s">
        <v>23</v>
      </c>
      <c r="E172" s="1">
        <v>117300</v>
      </c>
      <c r="F172" s="1">
        <v>22.557692307692299</v>
      </c>
      <c r="H172" s="1">
        <v>22.557692307692299</v>
      </c>
    </row>
    <row r="173" spans="1:8" x14ac:dyDescent="0.15">
      <c r="A173" s="1" t="s">
        <v>770</v>
      </c>
      <c r="B173" s="1" t="s">
        <v>57</v>
      </c>
      <c r="C173" s="1" t="s">
        <v>623</v>
      </c>
      <c r="D173" s="1" t="s">
        <v>0</v>
      </c>
      <c r="E173" s="1">
        <v>300800</v>
      </c>
      <c r="F173" s="1">
        <v>64.601789709172195</v>
      </c>
      <c r="H173" s="1">
        <v>64.601789709172195</v>
      </c>
    </row>
    <row r="174" spans="1:8" x14ac:dyDescent="0.15">
      <c r="A174" s="1" t="s">
        <v>771</v>
      </c>
      <c r="B174" s="1" t="s">
        <v>60</v>
      </c>
      <c r="C174" s="1" t="s">
        <v>623</v>
      </c>
      <c r="D174" s="1" t="s">
        <v>0</v>
      </c>
      <c r="E174" s="1">
        <v>335600</v>
      </c>
      <c r="F174" s="1">
        <v>67.680795395081105</v>
      </c>
      <c r="H174" s="1">
        <v>67.680795395081105</v>
      </c>
    </row>
    <row r="175" spans="1:8" x14ac:dyDescent="0.15">
      <c r="A175" s="1" t="s">
        <v>772</v>
      </c>
      <c r="B175" s="1" t="s">
        <v>12</v>
      </c>
      <c r="C175" s="1" t="s">
        <v>623</v>
      </c>
      <c r="D175" s="1" t="s">
        <v>0</v>
      </c>
      <c r="E175" s="1">
        <v>279400</v>
      </c>
      <c r="F175" s="1">
        <v>58.174825174825102</v>
      </c>
      <c r="H175" s="1">
        <v>58.174825174825102</v>
      </c>
    </row>
    <row r="176" spans="1:8" x14ac:dyDescent="0.15">
      <c r="A176" s="1" t="s">
        <v>773</v>
      </c>
      <c r="B176" s="1" t="s">
        <v>92</v>
      </c>
      <c r="C176" s="1" t="s">
        <v>623</v>
      </c>
      <c r="D176" s="1" t="s">
        <v>0</v>
      </c>
      <c r="E176" s="1">
        <v>248900</v>
      </c>
      <c r="F176" s="1">
        <v>52.184615384615299</v>
      </c>
      <c r="H176" s="1">
        <v>52.184615384615299</v>
      </c>
    </row>
    <row r="177" spans="1:8" x14ac:dyDescent="0.15">
      <c r="A177" s="1" t="s">
        <v>774</v>
      </c>
      <c r="B177" s="1" t="s">
        <v>60</v>
      </c>
      <c r="C177" s="1" t="s">
        <v>623</v>
      </c>
      <c r="D177" s="1" t="s">
        <v>0</v>
      </c>
      <c r="E177" s="1">
        <v>375100</v>
      </c>
      <c r="F177" s="1">
        <v>61.807802093244497</v>
      </c>
      <c r="H177" s="1">
        <v>61.807802093244497</v>
      </c>
    </row>
    <row r="178" spans="1:8" x14ac:dyDescent="0.15">
      <c r="A178" s="1" t="s">
        <v>775</v>
      </c>
      <c r="B178" s="1" t="s">
        <v>30</v>
      </c>
      <c r="C178" s="1" t="s">
        <v>623</v>
      </c>
      <c r="D178" s="1" t="s">
        <v>0</v>
      </c>
      <c r="E178" s="1">
        <v>382600</v>
      </c>
      <c r="F178" s="1">
        <v>67.175531914893597</v>
      </c>
      <c r="H178" s="1">
        <v>67.175531914893597</v>
      </c>
    </row>
    <row r="179" spans="1:8" x14ac:dyDescent="0.15">
      <c r="A179" s="1" t="s">
        <v>776</v>
      </c>
      <c r="B179" s="1" t="s">
        <v>65</v>
      </c>
      <c r="C179" s="1" t="s">
        <v>623</v>
      </c>
      <c r="D179" s="1" t="s">
        <v>0</v>
      </c>
      <c r="E179" s="1">
        <v>412500</v>
      </c>
      <c r="F179" s="1">
        <v>62.106382978723403</v>
      </c>
      <c r="H179" s="1">
        <v>62.106382978723403</v>
      </c>
    </row>
    <row r="180" spans="1:8" x14ac:dyDescent="0.15">
      <c r="A180" s="1" t="s">
        <v>777</v>
      </c>
      <c r="B180" s="1" t="s">
        <v>36</v>
      </c>
      <c r="C180" s="1" t="s">
        <v>623</v>
      </c>
      <c r="D180" s="1" t="s">
        <v>0</v>
      </c>
      <c r="E180" s="1">
        <v>387300</v>
      </c>
      <c r="F180" s="1">
        <v>64.848906560636195</v>
      </c>
      <c r="H180" s="1">
        <v>64.848906560636195</v>
      </c>
    </row>
    <row r="181" spans="1:8" x14ac:dyDescent="0.15">
      <c r="A181" s="1" t="s">
        <v>778</v>
      </c>
      <c r="B181" s="1" t="s">
        <v>98</v>
      </c>
      <c r="C181" s="1" t="s">
        <v>623</v>
      </c>
      <c r="D181" s="1" t="s">
        <v>0</v>
      </c>
      <c r="E181" s="1">
        <v>451400</v>
      </c>
      <c r="F181" s="1">
        <v>88.159699389384599</v>
      </c>
      <c r="G181" s="1">
        <v>80</v>
      </c>
      <c r="H181" s="1">
        <v>82.039924847346157</v>
      </c>
    </row>
    <row r="182" spans="1:8" x14ac:dyDescent="0.15">
      <c r="A182" s="1" t="s">
        <v>779</v>
      </c>
      <c r="B182" s="1" t="s">
        <v>50</v>
      </c>
      <c r="C182" s="1" t="s">
        <v>623</v>
      </c>
      <c r="D182" s="1" t="s">
        <v>0</v>
      </c>
      <c r="E182" s="1">
        <v>362200</v>
      </c>
      <c r="F182" s="1">
        <v>69.764552562988698</v>
      </c>
      <c r="H182" s="1">
        <v>69.764552562988698</v>
      </c>
    </row>
    <row r="183" spans="1:8" x14ac:dyDescent="0.15">
      <c r="A183" s="1" t="s">
        <v>780</v>
      </c>
      <c r="B183" s="1" t="s">
        <v>34</v>
      </c>
      <c r="C183" s="1" t="s">
        <v>623</v>
      </c>
      <c r="D183" s="1" t="s">
        <v>0</v>
      </c>
      <c r="E183" s="1">
        <v>489900</v>
      </c>
      <c r="F183" s="1">
        <v>85.451476793248901</v>
      </c>
      <c r="G183" s="1">
        <v>92</v>
      </c>
      <c r="H183" s="1">
        <v>90.362869198312225</v>
      </c>
    </row>
    <row r="184" spans="1:8" x14ac:dyDescent="0.15">
      <c r="A184" s="1" t="s">
        <v>781</v>
      </c>
      <c r="B184" s="1" t="s">
        <v>57</v>
      </c>
      <c r="C184" s="1" t="s">
        <v>623</v>
      </c>
      <c r="D184" s="1" t="s">
        <v>0</v>
      </c>
      <c r="E184" s="1">
        <v>328800</v>
      </c>
      <c r="F184" s="1">
        <v>69.049794961921506</v>
      </c>
      <c r="H184" s="1">
        <v>69.049794961921506</v>
      </c>
    </row>
    <row r="185" spans="1:8" x14ac:dyDescent="0.15">
      <c r="A185" s="1" t="s">
        <v>782</v>
      </c>
      <c r="B185" s="1" t="s">
        <v>50</v>
      </c>
      <c r="C185" s="1" t="s">
        <v>623</v>
      </c>
      <c r="D185" s="1" t="s">
        <v>0</v>
      </c>
      <c r="E185" s="1">
        <v>424300</v>
      </c>
      <c r="F185" s="1">
        <v>73.511798209926695</v>
      </c>
      <c r="H185" s="1">
        <v>73.511798209926695</v>
      </c>
    </row>
    <row r="186" spans="1:8" x14ac:dyDescent="0.15">
      <c r="A186" s="1" t="s">
        <v>783</v>
      </c>
      <c r="B186" s="1" t="s">
        <v>98</v>
      </c>
      <c r="C186" s="1" t="s">
        <v>623</v>
      </c>
      <c r="D186" s="1" t="s">
        <v>0</v>
      </c>
      <c r="E186" s="1">
        <v>339600</v>
      </c>
      <c r="F186" s="1">
        <v>76.670378619153595</v>
      </c>
      <c r="H186" s="1">
        <v>76.670378619153595</v>
      </c>
    </row>
    <row r="187" spans="1:8" x14ac:dyDescent="0.15">
      <c r="A187" s="1" t="s">
        <v>784</v>
      </c>
      <c r="B187" s="1" t="s">
        <v>25</v>
      </c>
      <c r="C187" s="1" t="s">
        <v>623</v>
      </c>
      <c r="D187" s="1" t="s">
        <v>0</v>
      </c>
      <c r="E187" s="1">
        <v>405200</v>
      </c>
      <c r="F187" s="1">
        <v>84.601752289924306</v>
      </c>
      <c r="G187" s="1">
        <v>83</v>
      </c>
      <c r="H187" s="1">
        <v>83.40043807248108</v>
      </c>
    </row>
    <row r="188" spans="1:8" x14ac:dyDescent="0.15">
      <c r="A188" s="1" t="s">
        <v>547</v>
      </c>
      <c r="B188" s="1" t="s">
        <v>57</v>
      </c>
      <c r="C188" s="1" t="s">
        <v>409</v>
      </c>
      <c r="D188" s="1" t="s">
        <v>68</v>
      </c>
      <c r="E188" s="1">
        <v>102400</v>
      </c>
      <c r="F188" s="1">
        <v>19.692307692307601</v>
      </c>
      <c r="H188" s="1">
        <v>19.692307692307601</v>
      </c>
    </row>
    <row r="189" spans="1:8" x14ac:dyDescent="0.15">
      <c r="A189" s="1" t="s">
        <v>785</v>
      </c>
      <c r="B189" s="1" t="s">
        <v>25</v>
      </c>
      <c r="C189" s="1" t="s">
        <v>623</v>
      </c>
      <c r="D189" s="1" t="s">
        <v>0</v>
      </c>
      <c r="E189" s="1">
        <v>246500</v>
      </c>
      <c r="F189" s="1">
        <v>48.391304347826001</v>
      </c>
      <c r="H189" s="1">
        <v>48.391304347826001</v>
      </c>
    </row>
    <row r="190" spans="1:8" x14ac:dyDescent="0.15">
      <c r="A190" s="1" t="s">
        <v>786</v>
      </c>
      <c r="B190" s="1" t="s">
        <v>50</v>
      </c>
      <c r="C190" s="1" t="s">
        <v>623</v>
      </c>
      <c r="D190" s="1" t="s">
        <v>0</v>
      </c>
      <c r="E190" s="1">
        <v>340500</v>
      </c>
      <c r="F190" s="1">
        <v>67.825746451296993</v>
      </c>
      <c r="H190" s="1">
        <v>67.825746451296993</v>
      </c>
    </row>
    <row r="191" spans="1:8" x14ac:dyDescent="0.15">
      <c r="A191" s="1" t="s">
        <v>242</v>
      </c>
      <c r="B191" s="1" t="s">
        <v>22</v>
      </c>
      <c r="C191" s="1" t="s">
        <v>86</v>
      </c>
      <c r="D191" s="1" t="s">
        <v>23</v>
      </c>
      <c r="E191" s="1">
        <v>102400</v>
      </c>
      <c r="F191" s="1">
        <v>19.692307692307601</v>
      </c>
      <c r="H191" s="1">
        <v>19.692307692307601</v>
      </c>
    </row>
    <row r="192" spans="1:8" x14ac:dyDescent="0.15">
      <c r="A192" s="1" t="s">
        <v>787</v>
      </c>
      <c r="B192" s="1" t="s">
        <v>48</v>
      </c>
      <c r="C192" s="1" t="s">
        <v>623</v>
      </c>
      <c r="D192" s="1" t="s">
        <v>0</v>
      </c>
      <c r="E192" s="1">
        <v>264400</v>
      </c>
      <c r="F192" s="1">
        <v>64.0094043887147</v>
      </c>
      <c r="H192" s="1">
        <v>64.0094043887147</v>
      </c>
    </row>
    <row r="193" spans="1:8" x14ac:dyDescent="0.15">
      <c r="A193" s="1" t="s">
        <v>27</v>
      </c>
      <c r="B193" s="1" t="s">
        <v>28</v>
      </c>
      <c r="C193" s="1" t="s">
        <v>623</v>
      </c>
      <c r="D193" s="1" t="s">
        <v>0</v>
      </c>
      <c r="E193" s="1">
        <v>117300</v>
      </c>
      <c r="F193" s="1">
        <v>50.991084164473897</v>
      </c>
      <c r="H193" s="1">
        <v>50.991084164473897</v>
      </c>
    </row>
    <row r="194" spans="1:8" x14ac:dyDescent="0.15">
      <c r="A194" s="1" t="s">
        <v>788</v>
      </c>
      <c r="B194" s="1" t="s">
        <v>48</v>
      </c>
      <c r="C194" s="1" t="s">
        <v>623</v>
      </c>
      <c r="D194" s="1" t="s">
        <v>0</v>
      </c>
      <c r="E194" s="1">
        <v>309700</v>
      </c>
      <c r="F194" s="1">
        <v>56.9268292682926</v>
      </c>
      <c r="H194" s="1">
        <v>56.9268292682926</v>
      </c>
    </row>
    <row r="195" spans="1:8" x14ac:dyDescent="0.15">
      <c r="A195" s="1" t="s">
        <v>791</v>
      </c>
      <c r="B195" s="1" t="s">
        <v>98</v>
      </c>
      <c r="C195" s="1" t="s">
        <v>623</v>
      </c>
      <c r="D195" s="1" t="s">
        <v>0</v>
      </c>
      <c r="E195" s="1">
        <v>200300</v>
      </c>
      <c r="F195" s="1">
        <v>41</v>
      </c>
      <c r="H195" s="1">
        <v>41</v>
      </c>
    </row>
    <row r="196" spans="1:8" x14ac:dyDescent="0.15">
      <c r="A196" s="1" t="s">
        <v>792</v>
      </c>
      <c r="B196" s="1" t="s">
        <v>22</v>
      </c>
      <c r="C196" s="1" t="s">
        <v>623</v>
      </c>
      <c r="D196" s="1" t="s">
        <v>0</v>
      </c>
      <c r="E196" s="1">
        <v>261700</v>
      </c>
      <c r="F196" s="1">
        <v>78.630136986301295</v>
      </c>
      <c r="H196" s="1">
        <v>78.630136986301295</v>
      </c>
    </row>
    <row r="197" spans="1:8" x14ac:dyDescent="0.15">
      <c r="A197" s="1" t="s">
        <v>793</v>
      </c>
      <c r="B197" s="1" t="s">
        <v>9</v>
      </c>
      <c r="C197" s="1" t="s">
        <v>623</v>
      </c>
      <c r="D197" s="1" t="s">
        <v>0</v>
      </c>
      <c r="E197" s="1">
        <v>252000</v>
      </c>
      <c r="F197" s="1">
        <v>53.350993377483398</v>
      </c>
      <c r="H197" s="1">
        <v>53.350993377483398</v>
      </c>
    </row>
    <row r="198" spans="1:8" x14ac:dyDescent="0.15">
      <c r="A198" s="1" t="s">
        <v>794</v>
      </c>
      <c r="B198" s="1" t="s">
        <v>48</v>
      </c>
      <c r="C198" s="1" t="s">
        <v>623</v>
      </c>
      <c r="D198" s="1" t="s">
        <v>0</v>
      </c>
      <c r="E198" s="1">
        <v>333900</v>
      </c>
      <c r="F198" s="1">
        <v>69.248826291079794</v>
      </c>
      <c r="H198" s="1">
        <v>69.248826291079794</v>
      </c>
    </row>
    <row r="199" spans="1:8" x14ac:dyDescent="0.15">
      <c r="A199" s="1" t="s">
        <v>795</v>
      </c>
      <c r="B199" s="1" t="s">
        <v>57</v>
      </c>
      <c r="C199" s="1" t="s">
        <v>623</v>
      </c>
      <c r="D199" s="1" t="s">
        <v>0</v>
      </c>
      <c r="E199" s="1">
        <v>437200</v>
      </c>
      <c r="F199" s="1">
        <v>75</v>
      </c>
      <c r="H199" s="1">
        <v>75</v>
      </c>
    </row>
    <row r="200" spans="1:8" x14ac:dyDescent="0.15">
      <c r="A200" s="1" t="s">
        <v>796</v>
      </c>
      <c r="B200" s="1" t="s">
        <v>92</v>
      </c>
      <c r="C200" s="1" t="s">
        <v>623</v>
      </c>
      <c r="D200" s="1" t="s">
        <v>0</v>
      </c>
      <c r="E200" s="1">
        <v>497000</v>
      </c>
      <c r="F200" s="1">
        <v>78.980487804877995</v>
      </c>
      <c r="H200" s="1">
        <v>78.980487804877995</v>
      </c>
    </row>
    <row r="201" spans="1:8" x14ac:dyDescent="0.15">
      <c r="A201" s="1" t="s">
        <v>797</v>
      </c>
      <c r="B201" s="1" t="s">
        <v>48</v>
      </c>
      <c r="C201" s="1" t="s">
        <v>623</v>
      </c>
      <c r="D201" s="1" t="s">
        <v>0</v>
      </c>
      <c r="E201" s="1">
        <v>280100</v>
      </c>
      <c r="F201" s="1">
        <v>66.262626262626199</v>
      </c>
      <c r="H201" s="1">
        <v>66.262626262626199</v>
      </c>
    </row>
    <row r="202" spans="1:8" x14ac:dyDescent="0.15">
      <c r="A202" s="1" t="s">
        <v>798</v>
      </c>
      <c r="B202" s="1" t="s">
        <v>28</v>
      </c>
      <c r="C202" s="1" t="s">
        <v>623</v>
      </c>
      <c r="D202" s="1" t="s">
        <v>0</v>
      </c>
      <c r="E202" s="1">
        <v>398700</v>
      </c>
      <c r="F202" s="1">
        <v>85.250652741514301</v>
      </c>
      <c r="G202" s="1">
        <v>84</v>
      </c>
      <c r="H202" s="1">
        <v>84.312663185378568</v>
      </c>
    </row>
    <row r="203" spans="1:8" x14ac:dyDescent="0.15">
      <c r="A203" s="1" t="s">
        <v>799</v>
      </c>
      <c r="B203" s="1" t="s">
        <v>48</v>
      </c>
      <c r="C203" s="1" t="s">
        <v>623</v>
      </c>
      <c r="D203" s="1" t="s">
        <v>0</v>
      </c>
      <c r="E203" s="1">
        <v>491800</v>
      </c>
      <c r="F203" s="1">
        <v>93.506578947368396</v>
      </c>
      <c r="G203" s="1">
        <v>95</v>
      </c>
      <c r="H203" s="1">
        <v>94.626644736842096</v>
      </c>
    </row>
    <row r="204" spans="1:8" x14ac:dyDescent="0.15">
      <c r="A204" s="1" t="s">
        <v>800</v>
      </c>
      <c r="B204" s="1" t="s">
        <v>16</v>
      </c>
      <c r="C204" s="1" t="s">
        <v>623</v>
      </c>
      <c r="D204" s="1" t="s">
        <v>0</v>
      </c>
      <c r="E204" s="1">
        <v>259800</v>
      </c>
      <c r="F204" s="1">
        <v>65.737704918032705</v>
      </c>
      <c r="H204" s="1">
        <v>65.737704918032705</v>
      </c>
    </row>
    <row r="205" spans="1:8" x14ac:dyDescent="0.15">
      <c r="A205" s="1" t="s">
        <v>801</v>
      </c>
      <c r="B205" s="1" t="s">
        <v>98</v>
      </c>
      <c r="C205" s="1" t="s">
        <v>623</v>
      </c>
      <c r="D205" s="1" t="s">
        <v>0</v>
      </c>
      <c r="E205" s="1">
        <v>123900</v>
      </c>
      <c r="F205" s="1">
        <v>23.826923076922998</v>
      </c>
      <c r="H205" s="1">
        <v>23.826923076922998</v>
      </c>
    </row>
    <row r="206" spans="1:8" x14ac:dyDescent="0.15">
      <c r="A206" s="1" t="s">
        <v>802</v>
      </c>
      <c r="B206" s="1" t="s">
        <v>144</v>
      </c>
      <c r="C206" s="1" t="s">
        <v>623</v>
      </c>
      <c r="D206" s="1" t="s">
        <v>0</v>
      </c>
      <c r="E206" s="1">
        <v>290800</v>
      </c>
      <c r="F206" s="1">
        <v>55.960680127523901</v>
      </c>
      <c r="H206" s="1">
        <v>55.960680127523901</v>
      </c>
    </row>
    <row r="207" spans="1:8" x14ac:dyDescent="0.15">
      <c r="A207" s="1" t="s">
        <v>803</v>
      </c>
      <c r="B207" s="1" t="s">
        <v>65</v>
      </c>
      <c r="C207" s="1" t="s">
        <v>623</v>
      </c>
      <c r="D207" s="1" t="s">
        <v>0</v>
      </c>
      <c r="E207" s="1">
        <v>227600</v>
      </c>
      <c r="F207" s="1">
        <v>45.422698838248401</v>
      </c>
      <c r="H207" s="1">
        <v>45.422698838248401</v>
      </c>
    </row>
    <row r="208" spans="1:8" x14ac:dyDescent="0.15">
      <c r="A208" s="1" t="s">
        <v>804</v>
      </c>
      <c r="B208" s="1" t="s">
        <v>57</v>
      </c>
      <c r="C208" s="1" t="s">
        <v>623</v>
      </c>
      <c r="D208" s="1" t="s">
        <v>0</v>
      </c>
      <c r="E208" s="1">
        <v>167200</v>
      </c>
      <c r="F208" s="1">
        <v>38</v>
      </c>
      <c r="H208" s="1">
        <v>38</v>
      </c>
    </row>
    <row r="209" spans="1:8" x14ac:dyDescent="0.15">
      <c r="A209" s="1" t="s">
        <v>805</v>
      </c>
      <c r="B209" s="1" t="s">
        <v>34</v>
      </c>
      <c r="C209" s="1" t="s">
        <v>623</v>
      </c>
      <c r="D209" s="1" t="s">
        <v>0</v>
      </c>
      <c r="E209" s="1">
        <v>435300</v>
      </c>
      <c r="F209" s="1">
        <v>72.115335868187501</v>
      </c>
      <c r="H209" s="1">
        <v>72.115335868187501</v>
      </c>
    </row>
    <row r="210" spans="1:8" x14ac:dyDescent="0.15">
      <c r="A210" s="1" t="s">
        <v>806</v>
      </c>
      <c r="B210" s="1" t="s">
        <v>28</v>
      </c>
      <c r="C210" s="1" t="s">
        <v>623</v>
      </c>
      <c r="D210" s="1" t="s">
        <v>0</v>
      </c>
      <c r="E210" s="1">
        <v>320000</v>
      </c>
      <c r="F210" s="1">
        <v>62.277560594214201</v>
      </c>
      <c r="H210" s="1">
        <v>62.277560594214201</v>
      </c>
    </row>
    <row r="211" spans="1:8" x14ac:dyDescent="0.15">
      <c r="A211" s="1" t="s">
        <v>807</v>
      </c>
      <c r="B211" s="1" t="s">
        <v>30</v>
      </c>
      <c r="C211" s="1" t="s">
        <v>623</v>
      </c>
      <c r="D211" s="1" t="s">
        <v>0</v>
      </c>
      <c r="E211" s="1">
        <v>394100</v>
      </c>
      <c r="F211" s="1">
        <v>78.116504854368898</v>
      </c>
      <c r="H211" s="1">
        <v>78.116504854368898</v>
      </c>
    </row>
    <row r="212" spans="1:8" x14ac:dyDescent="0.15">
      <c r="A212" s="1" t="s">
        <v>808</v>
      </c>
      <c r="B212" s="1" t="s">
        <v>65</v>
      </c>
      <c r="C212" s="1" t="s">
        <v>623</v>
      </c>
      <c r="D212" s="1" t="s">
        <v>0</v>
      </c>
      <c r="E212" s="1">
        <v>286100</v>
      </c>
      <c r="F212" s="1">
        <v>52</v>
      </c>
      <c r="H212" s="1">
        <v>52</v>
      </c>
    </row>
    <row r="213" spans="1:8" x14ac:dyDescent="0.15">
      <c r="A213" s="1" t="s">
        <v>809</v>
      </c>
      <c r="B213" s="1" t="s">
        <v>98</v>
      </c>
      <c r="C213" s="1" t="s">
        <v>623</v>
      </c>
      <c r="D213" s="1" t="s">
        <v>0</v>
      </c>
      <c r="E213" s="1">
        <v>347400</v>
      </c>
      <c r="F213" s="1">
        <v>60.6248108925869</v>
      </c>
      <c r="H213" s="1">
        <v>60.6248108925869</v>
      </c>
    </row>
    <row r="214" spans="1:8" x14ac:dyDescent="0.15">
      <c r="A214" s="1" t="s">
        <v>810</v>
      </c>
      <c r="B214" s="1" t="s">
        <v>9</v>
      </c>
      <c r="C214" s="1" t="s">
        <v>623</v>
      </c>
      <c r="D214" s="1" t="s">
        <v>0</v>
      </c>
      <c r="E214" s="1">
        <v>408100</v>
      </c>
      <c r="F214" s="1">
        <v>75.741472172351806</v>
      </c>
      <c r="H214" s="1">
        <v>75.741472172351806</v>
      </c>
    </row>
    <row r="215" spans="1:8" x14ac:dyDescent="0.15">
      <c r="A215" s="1" t="s">
        <v>811</v>
      </c>
      <c r="B215" s="1" t="s">
        <v>12</v>
      </c>
      <c r="C215" s="1" t="s">
        <v>623</v>
      </c>
      <c r="D215" s="1" t="s">
        <v>0</v>
      </c>
      <c r="E215" s="1">
        <v>338200</v>
      </c>
      <c r="F215" s="1">
        <v>61.527756059421399</v>
      </c>
      <c r="H215" s="1">
        <v>61.527756059421399</v>
      </c>
    </row>
    <row r="216" spans="1:8" x14ac:dyDescent="0.15">
      <c r="A216" s="1" t="s">
        <v>812</v>
      </c>
      <c r="B216" s="1" t="s">
        <v>144</v>
      </c>
      <c r="C216" s="1" t="s">
        <v>623</v>
      </c>
      <c r="D216" s="1" t="s">
        <v>0</v>
      </c>
      <c r="E216" s="1">
        <v>442900</v>
      </c>
      <c r="F216" s="1">
        <v>77.667123914037404</v>
      </c>
      <c r="H216" s="1">
        <v>77.667123914037404</v>
      </c>
    </row>
    <row r="217" spans="1:8" x14ac:dyDescent="0.15">
      <c r="A217" s="1" t="s">
        <v>256</v>
      </c>
      <c r="B217" s="1" t="s">
        <v>98</v>
      </c>
      <c r="C217" s="1" t="s">
        <v>86</v>
      </c>
      <c r="D217" s="1" t="s">
        <v>23</v>
      </c>
      <c r="E217" s="1">
        <v>117300</v>
      </c>
      <c r="F217" s="1">
        <v>22.557692307692299</v>
      </c>
      <c r="H217" s="1">
        <v>22.557692307692299</v>
      </c>
    </row>
    <row r="218" spans="1:8" x14ac:dyDescent="0.15">
      <c r="A218" s="1" t="s">
        <v>813</v>
      </c>
      <c r="B218" s="1" t="s">
        <v>144</v>
      </c>
      <c r="C218" s="1" t="s">
        <v>623</v>
      </c>
      <c r="D218" s="1" t="s">
        <v>0</v>
      </c>
      <c r="E218" s="1">
        <v>158000</v>
      </c>
      <c r="F218" s="1">
        <v>51.507462686567102</v>
      </c>
      <c r="H218" s="1">
        <v>51.507462686567102</v>
      </c>
    </row>
    <row r="219" spans="1:8" x14ac:dyDescent="0.15">
      <c r="A219" s="1" t="s">
        <v>814</v>
      </c>
      <c r="B219" s="1" t="s">
        <v>60</v>
      </c>
      <c r="C219" s="1" t="s">
        <v>623</v>
      </c>
      <c r="D219" s="1" t="s">
        <v>0</v>
      </c>
      <c r="E219" s="1">
        <v>236700</v>
      </c>
      <c r="F219" s="1">
        <v>54</v>
      </c>
      <c r="H219" s="1">
        <v>54</v>
      </c>
    </row>
    <row r="220" spans="1:8" x14ac:dyDescent="0.15">
      <c r="A220" s="1" t="s">
        <v>815</v>
      </c>
      <c r="B220" s="1" t="s">
        <v>65</v>
      </c>
      <c r="C220" s="1" t="s">
        <v>623</v>
      </c>
      <c r="D220" s="1" t="s">
        <v>0</v>
      </c>
      <c r="E220" s="1">
        <v>123900</v>
      </c>
      <c r="F220" s="1">
        <v>23.826923076922998</v>
      </c>
      <c r="H220" s="1">
        <v>23.826923076922998</v>
      </c>
    </row>
    <row r="221" spans="1:8" x14ac:dyDescent="0.15">
      <c r="A221" s="1" t="s">
        <v>816</v>
      </c>
      <c r="B221" s="1" t="s">
        <v>28</v>
      </c>
      <c r="C221" s="1" t="s">
        <v>623</v>
      </c>
      <c r="D221" s="1" t="s">
        <v>0</v>
      </c>
      <c r="E221" s="1">
        <v>296100</v>
      </c>
      <c r="F221" s="1">
        <v>61.5980392156862</v>
      </c>
      <c r="H221" s="1">
        <v>61.5980392156862</v>
      </c>
    </row>
    <row r="222" spans="1:8" x14ac:dyDescent="0.15">
      <c r="A222" s="1" t="s">
        <v>817</v>
      </c>
      <c r="B222" s="1" t="s">
        <v>48</v>
      </c>
      <c r="C222" s="1" t="s">
        <v>623</v>
      </c>
      <c r="D222" s="1" t="s">
        <v>0</v>
      </c>
      <c r="E222" s="1">
        <v>258900</v>
      </c>
      <c r="F222" s="1">
        <v>56.084566596194399</v>
      </c>
      <c r="H222" s="1">
        <v>56.084566596194399</v>
      </c>
    </row>
    <row r="223" spans="1:8" x14ac:dyDescent="0.15">
      <c r="A223" s="1" t="s">
        <v>818</v>
      </c>
      <c r="B223" s="1" t="s">
        <v>144</v>
      </c>
      <c r="C223" s="1" t="s">
        <v>623</v>
      </c>
      <c r="D223" s="1" t="s">
        <v>0</v>
      </c>
      <c r="E223" s="1">
        <v>123900</v>
      </c>
      <c r="F223" s="1">
        <v>23.826923076922998</v>
      </c>
      <c r="H223" s="1">
        <v>23.826923076922998</v>
      </c>
    </row>
    <row r="224" spans="1:8" x14ac:dyDescent="0.15">
      <c r="A224" s="1" t="s">
        <v>819</v>
      </c>
      <c r="B224" s="1" t="s">
        <v>16</v>
      </c>
      <c r="C224" s="1" t="s">
        <v>623</v>
      </c>
      <c r="D224" s="1" t="s">
        <v>0</v>
      </c>
      <c r="E224" s="1">
        <v>296400</v>
      </c>
      <c r="F224" s="1">
        <v>80.886605244507393</v>
      </c>
      <c r="G224" s="1">
        <v>80</v>
      </c>
      <c r="H224" s="1">
        <v>80.221651311126848</v>
      </c>
    </row>
    <row r="225" spans="1:8" x14ac:dyDescent="0.15">
      <c r="A225" s="1" t="s">
        <v>820</v>
      </c>
      <c r="B225" s="1" t="s">
        <v>9</v>
      </c>
      <c r="C225" s="1" t="s">
        <v>623</v>
      </c>
      <c r="D225" s="1" t="s">
        <v>0</v>
      </c>
      <c r="E225" s="1">
        <v>422600</v>
      </c>
      <c r="F225" s="1">
        <v>69.057217165149495</v>
      </c>
      <c r="H225" s="1">
        <v>69.057217165149495</v>
      </c>
    </row>
    <row r="226" spans="1:8" x14ac:dyDescent="0.15">
      <c r="A226" s="1" t="s">
        <v>821</v>
      </c>
      <c r="B226" s="1" t="s">
        <v>22</v>
      </c>
      <c r="C226" s="1" t="s">
        <v>623</v>
      </c>
      <c r="D226" s="1" t="s">
        <v>0</v>
      </c>
      <c r="E226" s="1">
        <v>346000</v>
      </c>
      <c r="F226" s="1">
        <v>64.648018648018606</v>
      </c>
      <c r="H226" s="1">
        <v>64.648018648018606</v>
      </c>
    </row>
    <row r="227" spans="1:8" x14ac:dyDescent="0.15">
      <c r="A227" s="1" t="s">
        <v>822</v>
      </c>
      <c r="B227" s="1" t="s">
        <v>22</v>
      </c>
      <c r="C227" s="1" t="s">
        <v>623</v>
      </c>
      <c r="D227" s="1" t="s">
        <v>0</v>
      </c>
      <c r="E227" s="1">
        <v>117300</v>
      </c>
      <c r="F227" s="1">
        <v>22.557692307692299</v>
      </c>
      <c r="H227" s="1">
        <v>22.557692307692299</v>
      </c>
    </row>
    <row r="228" spans="1:8" x14ac:dyDescent="0.15">
      <c r="A228" s="1" t="s">
        <v>823</v>
      </c>
      <c r="B228" s="1" t="s">
        <v>92</v>
      </c>
      <c r="C228" s="1" t="s">
        <v>623</v>
      </c>
      <c r="D228" s="1" t="s">
        <v>0</v>
      </c>
      <c r="E228" s="1">
        <v>247000</v>
      </c>
      <c r="F228" s="1">
        <v>44.473214285714199</v>
      </c>
      <c r="H228" s="1">
        <v>44.473214285714199</v>
      </c>
    </row>
    <row r="229" spans="1:8" x14ac:dyDescent="0.15">
      <c r="A229" s="1" t="s">
        <v>576</v>
      </c>
      <c r="B229" s="1" t="s">
        <v>12</v>
      </c>
      <c r="C229" s="1" t="s">
        <v>409</v>
      </c>
      <c r="D229" s="1" t="s">
        <v>68</v>
      </c>
      <c r="E229" s="1">
        <v>283400</v>
      </c>
      <c r="F229" s="1">
        <v>53.663366336633601</v>
      </c>
      <c r="H229" s="1">
        <v>53.663366336633601</v>
      </c>
    </row>
    <row r="230" spans="1:8" x14ac:dyDescent="0.15">
      <c r="A230" s="1" t="s">
        <v>824</v>
      </c>
      <c r="B230" s="1" t="s">
        <v>50</v>
      </c>
      <c r="C230" s="1" t="s">
        <v>623</v>
      </c>
      <c r="D230" s="1" t="s">
        <v>0</v>
      </c>
      <c r="E230" s="1">
        <v>403000</v>
      </c>
      <c r="F230" s="1">
        <v>77.178309532998796</v>
      </c>
      <c r="H230" s="1">
        <v>77.178309532998796</v>
      </c>
    </row>
    <row r="231" spans="1:8" x14ac:dyDescent="0.15">
      <c r="A231" s="1" t="s">
        <v>825</v>
      </c>
      <c r="B231" s="1" t="s">
        <v>36</v>
      </c>
      <c r="C231" s="1" t="s">
        <v>623</v>
      </c>
      <c r="D231" s="1" t="s">
        <v>0</v>
      </c>
      <c r="E231" s="1">
        <v>587600</v>
      </c>
      <c r="F231" s="1">
        <v>100.630981346309</v>
      </c>
      <c r="G231" s="1">
        <v>104</v>
      </c>
      <c r="H231" s="1">
        <v>103.15774533657719</v>
      </c>
    </row>
    <row r="232" spans="1:8" x14ac:dyDescent="0.15">
      <c r="A232" s="1" t="s">
        <v>826</v>
      </c>
      <c r="B232" s="1" t="s">
        <v>16</v>
      </c>
      <c r="C232" s="1" t="s">
        <v>623</v>
      </c>
      <c r="D232" s="1" t="s">
        <v>0</v>
      </c>
      <c r="E232" s="1">
        <v>265400</v>
      </c>
      <c r="F232" s="1">
        <v>51.339113680154099</v>
      </c>
      <c r="H232" s="1">
        <v>51.339113680154099</v>
      </c>
    </row>
    <row r="233" spans="1:8" x14ac:dyDescent="0.15">
      <c r="A233" s="1" t="s">
        <v>827</v>
      </c>
      <c r="B233" s="1" t="s">
        <v>22</v>
      </c>
      <c r="C233" s="1" t="s">
        <v>623</v>
      </c>
      <c r="D233" s="1" t="s">
        <v>0</v>
      </c>
      <c r="E233" s="1">
        <v>356700</v>
      </c>
      <c r="F233" s="1">
        <v>72.086206896551701</v>
      </c>
      <c r="H233" s="1">
        <v>72.086206896551701</v>
      </c>
    </row>
    <row r="234" spans="1:8" x14ac:dyDescent="0.15">
      <c r="A234" s="1" t="s">
        <v>828</v>
      </c>
      <c r="B234" s="1" t="s">
        <v>12</v>
      </c>
      <c r="C234" s="1" t="s">
        <v>623</v>
      </c>
      <c r="D234" s="1" t="s">
        <v>0</v>
      </c>
      <c r="E234" s="1">
        <v>355400</v>
      </c>
      <c r="F234" s="1">
        <v>64.682037164487198</v>
      </c>
      <c r="H234" s="1">
        <v>64.682037164487198</v>
      </c>
    </row>
    <row r="235" spans="1:8" x14ac:dyDescent="0.15">
      <c r="A235" s="1" t="s">
        <v>829</v>
      </c>
      <c r="B235" s="1" t="s">
        <v>144</v>
      </c>
      <c r="C235" s="1" t="s">
        <v>623</v>
      </c>
      <c r="D235" s="1" t="s">
        <v>0</v>
      </c>
      <c r="E235" s="1">
        <v>231800</v>
      </c>
      <c r="F235" s="1">
        <v>61</v>
      </c>
      <c r="H235" s="1">
        <v>61</v>
      </c>
    </row>
    <row r="236" spans="1:8" x14ac:dyDescent="0.15">
      <c r="A236" s="1" t="s">
        <v>830</v>
      </c>
      <c r="B236" s="1" t="s">
        <v>98</v>
      </c>
      <c r="C236" s="1" t="s">
        <v>623</v>
      </c>
      <c r="D236" s="1" t="s">
        <v>0</v>
      </c>
      <c r="E236" s="1">
        <v>371300</v>
      </c>
      <c r="F236" s="1">
        <v>68.887608069164202</v>
      </c>
      <c r="H236" s="1">
        <v>68.887608069164202</v>
      </c>
    </row>
    <row r="237" spans="1:8" x14ac:dyDescent="0.15">
      <c r="A237" s="1" t="s">
        <v>831</v>
      </c>
      <c r="B237" s="1" t="s">
        <v>34</v>
      </c>
      <c r="C237" s="1" t="s">
        <v>623</v>
      </c>
      <c r="D237" s="1" t="s">
        <v>0</v>
      </c>
      <c r="E237" s="1">
        <v>284300</v>
      </c>
      <c r="F237" s="1">
        <v>52.6086956521739</v>
      </c>
      <c r="H237" s="1">
        <v>52.6086956521739</v>
      </c>
    </row>
    <row r="238" spans="1:8" x14ac:dyDescent="0.15">
      <c r="A238" s="1" t="s">
        <v>832</v>
      </c>
      <c r="B238" s="1" t="s">
        <v>30</v>
      </c>
      <c r="C238" s="1" t="s">
        <v>623</v>
      </c>
      <c r="D238" s="1" t="s">
        <v>0</v>
      </c>
      <c r="E238" s="1">
        <v>511300</v>
      </c>
      <c r="F238" s="1">
        <v>106.09739524348799</v>
      </c>
      <c r="G238" s="1">
        <v>-1</v>
      </c>
      <c r="H238" s="1">
        <v>0</v>
      </c>
    </row>
    <row r="239" spans="1:8" x14ac:dyDescent="0.15">
      <c r="A239" s="1" t="s">
        <v>833</v>
      </c>
      <c r="B239" s="1" t="s">
        <v>50</v>
      </c>
      <c r="C239" s="1" t="s">
        <v>623</v>
      </c>
      <c r="D239" s="1" t="s">
        <v>0</v>
      </c>
      <c r="E239" s="1">
        <v>202300</v>
      </c>
      <c r="F239" s="1">
        <v>49.875</v>
      </c>
      <c r="H239" s="1">
        <v>49.875</v>
      </c>
    </row>
    <row r="240" spans="1:8" x14ac:dyDescent="0.15">
      <c r="A240" s="1" t="s">
        <v>834</v>
      </c>
      <c r="B240" s="1" t="s">
        <v>28</v>
      </c>
      <c r="C240" s="1" t="s">
        <v>623</v>
      </c>
      <c r="D240" s="1" t="s">
        <v>0</v>
      </c>
      <c r="E240" s="1">
        <v>331700</v>
      </c>
      <c r="F240" s="1">
        <v>58.6158038147139</v>
      </c>
      <c r="H240" s="1">
        <v>58.6158038147139</v>
      </c>
    </row>
    <row r="241" spans="1:8" x14ac:dyDescent="0.15">
      <c r="A241" s="1" t="s">
        <v>835</v>
      </c>
      <c r="B241" s="1" t="s">
        <v>22</v>
      </c>
      <c r="C241" s="1" t="s">
        <v>623</v>
      </c>
      <c r="D241" s="1" t="s">
        <v>0</v>
      </c>
      <c r="E241" s="1">
        <v>274400</v>
      </c>
      <c r="F241" s="1">
        <v>70.341833966359204</v>
      </c>
      <c r="H241" s="1">
        <v>70.341833966359204</v>
      </c>
    </row>
    <row r="242" spans="1:8" x14ac:dyDescent="0.15">
      <c r="A242" s="1" t="s">
        <v>836</v>
      </c>
      <c r="B242" s="1" t="s">
        <v>98</v>
      </c>
      <c r="C242" s="1" t="s">
        <v>623</v>
      </c>
      <c r="D242" s="1" t="s">
        <v>0</v>
      </c>
      <c r="E242" s="1">
        <v>168300</v>
      </c>
      <c r="F242" s="1">
        <v>62</v>
      </c>
      <c r="H242" s="1">
        <v>62</v>
      </c>
    </row>
    <row r="243" spans="1:8" x14ac:dyDescent="0.15">
      <c r="A243" s="1" t="s">
        <v>837</v>
      </c>
      <c r="B243" s="1" t="s">
        <v>9</v>
      </c>
      <c r="C243" s="1" t="s">
        <v>623</v>
      </c>
      <c r="D243" s="1" t="s">
        <v>0</v>
      </c>
      <c r="E243" s="1">
        <v>268000</v>
      </c>
      <c r="F243" s="1">
        <v>49</v>
      </c>
      <c r="H243" s="1">
        <v>49</v>
      </c>
    </row>
    <row r="244" spans="1:8" x14ac:dyDescent="0.15">
      <c r="A244" s="1" t="s">
        <v>15</v>
      </c>
      <c r="B244" s="1" t="s">
        <v>16</v>
      </c>
      <c r="C244" s="1" t="s">
        <v>623</v>
      </c>
      <c r="D244" s="1" t="s">
        <v>0</v>
      </c>
      <c r="E244" s="1">
        <v>188900</v>
      </c>
      <c r="F244" s="1">
        <v>69.760000000000005</v>
      </c>
      <c r="H244" s="1">
        <v>69.760000000000005</v>
      </c>
    </row>
    <row r="245" spans="1:8" x14ac:dyDescent="0.15">
      <c r="A245" s="1" t="s">
        <v>838</v>
      </c>
      <c r="B245" s="1" t="s">
        <v>57</v>
      </c>
      <c r="C245" s="1" t="s">
        <v>623</v>
      </c>
      <c r="D245" s="1" t="s">
        <v>0</v>
      </c>
      <c r="E245" s="1">
        <v>385000</v>
      </c>
      <c r="F245" s="1">
        <v>70</v>
      </c>
      <c r="H245" s="1">
        <v>70</v>
      </c>
    </row>
    <row r="246" spans="1:8" x14ac:dyDescent="0.15">
      <c r="A246" s="1" t="s">
        <v>839</v>
      </c>
      <c r="B246" s="1" t="s">
        <v>50</v>
      </c>
      <c r="C246" s="1" t="s">
        <v>623</v>
      </c>
      <c r="D246" s="1" t="s">
        <v>0</v>
      </c>
      <c r="E246" s="1">
        <v>356200</v>
      </c>
      <c r="F246" s="1">
        <v>67.900311526479697</v>
      </c>
      <c r="H246" s="1">
        <v>67.900311526479697</v>
      </c>
    </row>
    <row r="247" spans="1:8" x14ac:dyDescent="0.15">
      <c r="A247" s="1" t="s">
        <v>840</v>
      </c>
      <c r="B247" s="1" t="s">
        <v>50</v>
      </c>
      <c r="C247" s="1" t="s">
        <v>623</v>
      </c>
      <c r="D247" s="1" t="s">
        <v>0</v>
      </c>
      <c r="E247" s="1">
        <v>419000</v>
      </c>
      <c r="F247" s="1">
        <v>72.811453058044407</v>
      </c>
      <c r="H247" s="1">
        <v>72.811453058044407</v>
      </c>
    </row>
    <row r="248" spans="1:8" x14ac:dyDescent="0.15">
      <c r="A248" s="1" t="s">
        <v>841</v>
      </c>
      <c r="B248" s="1" t="s">
        <v>34</v>
      </c>
      <c r="C248" s="1" t="s">
        <v>623</v>
      </c>
      <c r="D248" s="1" t="s">
        <v>0</v>
      </c>
      <c r="E248" s="1">
        <v>331100</v>
      </c>
      <c r="F248" s="1">
        <v>55.801822323462403</v>
      </c>
      <c r="H248" s="1">
        <v>55.801822323462403</v>
      </c>
    </row>
    <row r="249" spans="1:8" x14ac:dyDescent="0.15">
      <c r="A249" s="1" t="s">
        <v>842</v>
      </c>
      <c r="B249" s="1" t="s">
        <v>65</v>
      </c>
      <c r="C249" s="1" t="s">
        <v>623</v>
      </c>
      <c r="D249" s="1" t="s">
        <v>0</v>
      </c>
      <c r="E249" s="1">
        <v>481300</v>
      </c>
      <c r="F249" s="1">
        <v>83.325187969924798</v>
      </c>
      <c r="H249" s="1">
        <v>83.325187969924798</v>
      </c>
    </row>
    <row r="250" spans="1:8" x14ac:dyDescent="0.15">
      <c r="A250" s="1" t="s">
        <v>843</v>
      </c>
      <c r="B250" s="1" t="s">
        <v>60</v>
      </c>
      <c r="C250" s="1" t="s">
        <v>623</v>
      </c>
      <c r="D250" s="1" t="s">
        <v>0</v>
      </c>
      <c r="E250" s="1">
        <v>523400</v>
      </c>
      <c r="F250" s="1">
        <v>87.1104455260202</v>
      </c>
      <c r="G250" s="1">
        <v>95</v>
      </c>
      <c r="H250" s="1">
        <v>93.027611381505054</v>
      </c>
    </row>
    <row r="251" spans="1:8" x14ac:dyDescent="0.15">
      <c r="A251" s="1" t="s">
        <v>594</v>
      </c>
      <c r="B251" s="1" t="s">
        <v>25</v>
      </c>
      <c r="C251" s="1" t="s">
        <v>409</v>
      </c>
      <c r="D251" s="1" t="s">
        <v>68</v>
      </c>
      <c r="E251" s="1">
        <v>102400</v>
      </c>
      <c r="F251" s="1">
        <v>19.692307692307601</v>
      </c>
      <c r="H251" s="1">
        <v>19.692307692307601</v>
      </c>
    </row>
    <row r="252" spans="1:8" x14ac:dyDescent="0.15">
      <c r="A252" s="1" t="s">
        <v>844</v>
      </c>
      <c r="B252" s="1" t="s">
        <v>34</v>
      </c>
      <c r="C252" s="1" t="s">
        <v>623</v>
      </c>
      <c r="D252" s="1" t="s">
        <v>0</v>
      </c>
      <c r="E252" s="1">
        <v>389200</v>
      </c>
      <c r="F252" s="1">
        <v>83.202965708989794</v>
      </c>
      <c r="H252" s="1">
        <v>83.202965708989794</v>
      </c>
    </row>
    <row r="253" spans="1:8" x14ac:dyDescent="0.15">
      <c r="A253" s="1" t="s">
        <v>845</v>
      </c>
      <c r="B253" s="1" t="s">
        <v>28</v>
      </c>
      <c r="C253" s="1" t="s">
        <v>623</v>
      </c>
      <c r="D253" s="1" t="s">
        <v>0</v>
      </c>
      <c r="E253" s="1">
        <v>443500</v>
      </c>
      <c r="F253" s="1">
        <v>81.815470643056798</v>
      </c>
      <c r="H253" s="1">
        <v>81.815470643056798</v>
      </c>
    </row>
    <row r="254" spans="1:8" x14ac:dyDescent="0.15">
      <c r="A254" s="1" t="s">
        <v>847</v>
      </c>
      <c r="B254" s="1" t="s">
        <v>34</v>
      </c>
      <c r="C254" s="1" t="s">
        <v>623</v>
      </c>
      <c r="D254" s="1" t="s">
        <v>0</v>
      </c>
      <c r="E254" s="1">
        <v>381100</v>
      </c>
      <c r="F254" s="1">
        <v>70</v>
      </c>
      <c r="H254" s="1">
        <v>70</v>
      </c>
    </row>
    <row r="255" spans="1:8" x14ac:dyDescent="0.15">
      <c r="A255" s="1" t="s">
        <v>848</v>
      </c>
      <c r="B255" s="1" t="s">
        <v>92</v>
      </c>
      <c r="C255" s="1" t="s">
        <v>623</v>
      </c>
      <c r="D255" s="1" t="s">
        <v>0</v>
      </c>
      <c r="E255" s="1">
        <v>340000</v>
      </c>
      <c r="F255" s="1">
        <v>66.767628963558906</v>
      </c>
      <c r="H255" s="1">
        <v>66.767628963558906</v>
      </c>
    </row>
    <row r="256" spans="1:8" x14ac:dyDescent="0.15">
      <c r="A256" s="1" t="s">
        <v>849</v>
      </c>
      <c r="B256" s="1" t="s">
        <v>19</v>
      </c>
      <c r="C256" s="1" t="s">
        <v>623</v>
      </c>
      <c r="D256" s="1" t="s">
        <v>0</v>
      </c>
      <c r="E256" s="1">
        <v>343400</v>
      </c>
      <c r="F256" s="1">
        <v>57.826086956521699</v>
      </c>
      <c r="H256" s="1">
        <v>57.826086956521699</v>
      </c>
    </row>
    <row r="257" spans="1:8" x14ac:dyDescent="0.15">
      <c r="A257" s="1" t="s">
        <v>850</v>
      </c>
      <c r="B257" s="1" t="s">
        <v>22</v>
      </c>
      <c r="C257" s="1" t="s">
        <v>623</v>
      </c>
      <c r="D257" s="1" t="s">
        <v>0</v>
      </c>
      <c r="E257" s="1">
        <v>471100</v>
      </c>
      <c r="F257" s="1">
        <v>72.729848558866607</v>
      </c>
      <c r="H257" s="1">
        <v>72.729848558866607</v>
      </c>
    </row>
    <row r="258" spans="1:8" x14ac:dyDescent="0.15">
      <c r="A258" s="1" t="s">
        <v>851</v>
      </c>
      <c r="B258" s="1" t="s">
        <v>50</v>
      </c>
      <c r="C258" s="1" t="s">
        <v>623</v>
      </c>
      <c r="D258" s="1" t="s">
        <v>0</v>
      </c>
      <c r="E258" s="1">
        <v>195400</v>
      </c>
      <c r="F258" s="1">
        <v>40</v>
      </c>
      <c r="H258" s="1">
        <v>40</v>
      </c>
    </row>
    <row r="259" spans="1:8" x14ac:dyDescent="0.15">
      <c r="A259" s="1" t="s">
        <v>852</v>
      </c>
      <c r="B259" s="1" t="s">
        <v>25</v>
      </c>
      <c r="C259" s="1" t="s">
        <v>623</v>
      </c>
      <c r="D259" s="1" t="s">
        <v>0</v>
      </c>
      <c r="E259" s="1">
        <v>463000</v>
      </c>
      <c r="F259" s="1">
        <v>77.285714285714306</v>
      </c>
      <c r="H259" s="1">
        <v>77.285714285714306</v>
      </c>
    </row>
    <row r="260" spans="1:8" x14ac:dyDescent="0.15">
      <c r="A260" s="1" t="s">
        <v>853</v>
      </c>
      <c r="B260" s="1" t="s">
        <v>19</v>
      </c>
      <c r="C260" s="1" t="s">
        <v>623</v>
      </c>
      <c r="D260" s="1" t="s">
        <v>0</v>
      </c>
      <c r="E260" s="1">
        <v>243200</v>
      </c>
      <c r="F260" s="1">
        <v>47.173913043478201</v>
      </c>
      <c r="H260" s="1">
        <v>47.173913043478201</v>
      </c>
    </row>
    <row r="261" spans="1:8" x14ac:dyDescent="0.15">
      <c r="A261" s="1" t="s">
        <v>302</v>
      </c>
      <c r="B261" s="1" t="s">
        <v>34</v>
      </c>
      <c r="C261" s="1" t="s">
        <v>86</v>
      </c>
      <c r="D261" s="1" t="s">
        <v>23</v>
      </c>
      <c r="E261" s="1">
        <v>102400</v>
      </c>
      <c r="F261" s="1">
        <v>19.692307692307601</v>
      </c>
      <c r="H261" s="1">
        <v>19.692307692307601</v>
      </c>
    </row>
    <row r="262" spans="1:8" x14ac:dyDescent="0.15">
      <c r="A262" s="1" t="s">
        <v>854</v>
      </c>
      <c r="B262" s="1" t="s">
        <v>60</v>
      </c>
      <c r="C262" s="1" t="s">
        <v>623</v>
      </c>
      <c r="D262" s="1" t="s">
        <v>0</v>
      </c>
      <c r="E262" s="1">
        <v>395600</v>
      </c>
      <c r="F262" s="1">
        <v>70.393018745959907</v>
      </c>
      <c r="H262" s="1">
        <v>70.393018745959907</v>
      </c>
    </row>
    <row r="263" spans="1:8" x14ac:dyDescent="0.15">
      <c r="A263" s="1" t="s">
        <v>855</v>
      </c>
      <c r="B263" s="1" t="s">
        <v>22</v>
      </c>
      <c r="C263" s="1" t="s">
        <v>623</v>
      </c>
      <c r="D263" s="1" t="s">
        <v>0</v>
      </c>
      <c r="E263" s="1">
        <v>350300</v>
      </c>
      <c r="F263" s="1">
        <v>58.957775489186403</v>
      </c>
      <c r="H263" s="1">
        <v>58.957775489186403</v>
      </c>
    </row>
    <row r="264" spans="1:8" x14ac:dyDescent="0.15">
      <c r="A264" s="1" t="s">
        <v>856</v>
      </c>
      <c r="B264" s="1" t="s">
        <v>60</v>
      </c>
      <c r="C264" s="1" t="s">
        <v>623</v>
      </c>
      <c r="D264" s="1" t="s">
        <v>0</v>
      </c>
      <c r="E264" s="1">
        <v>339900</v>
      </c>
      <c r="F264" s="1">
        <v>57.231441048034903</v>
      </c>
      <c r="H264" s="1">
        <v>57.231441048034903</v>
      </c>
    </row>
    <row r="265" spans="1:8" x14ac:dyDescent="0.15">
      <c r="A265" s="1" t="s">
        <v>857</v>
      </c>
      <c r="B265" s="1" t="s">
        <v>36</v>
      </c>
      <c r="C265" s="1" t="s">
        <v>623</v>
      </c>
      <c r="D265" s="1" t="s">
        <v>0</v>
      </c>
      <c r="E265" s="1">
        <v>446200</v>
      </c>
      <c r="F265" s="1">
        <v>82</v>
      </c>
      <c r="H265" s="1">
        <v>82</v>
      </c>
    </row>
    <row r="266" spans="1:8" x14ac:dyDescent="0.15">
      <c r="A266" s="1" t="s">
        <v>859</v>
      </c>
      <c r="B266" s="1" t="s">
        <v>57</v>
      </c>
      <c r="C266" s="1" t="s">
        <v>623</v>
      </c>
      <c r="D266" s="1" t="s">
        <v>0</v>
      </c>
      <c r="E266" s="1">
        <v>416600</v>
      </c>
      <c r="F266" s="1">
        <v>80.040579710144897</v>
      </c>
      <c r="H266" s="1">
        <v>80.040579710144897</v>
      </c>
    </row>
    <row r="267" spans="1:8" x14ac:dyDescent="0.15">
      <c r="A267" s="1" t="s">
        <v>309</v>
      </c>
      <c r="B267" s="1" t="s">
        <v>50</v>
      </c>
      <c r="C267" s="1" t="s">
        <v>86</v>
      </c>
      <c r="D267" s="1" t="s">
        <v>23</v>
      </c>
      <c r="E267" s="1">
        <v>114400</v>
      </c>
      <c r="F267" s="1">
        <v>22</v>
      </c>
      <c r="H267" s="1">
        <v>22</v>
      </c>
    </row>
    <row r="268" spans="1:8" x14ac:dyDescent="0.15">
      <c r="A268" s="1" t="s">
        <v>860</v>
      </c>
      <c r="B268" s="1" t="s">
        <v>30</v>
      </c>
      <c r="C268" s="1" t="s">
        <v>623</v>
      </c>
      <c r="D268" s="1" t="s">
        <v>0</v>
      </c>
      <c r="E268" s="1">
        <v>189500</v>
      </c>
      <c r="F268" s="1">
        <v>49</v>
      </c>
      <c r="H268" s="1">
        <v>49</v>
      </c>
    </row>
    <row r="269" spans="1:8" x14ac:dyDescent="0.15">
      <c r="A269" s="1" t="s">
        <v>861</v>
      </c>
      <c r="B269" s="1" t="s">
        <v>22</v>
      </c>
      <c r="C269" s="1" t="s">
        <v>623</v>
      </c>
      <c r="D269" s="1" t="s">
        <v>0</v>
      </c>
      <c r="E269" s="1">
        <v>260600</v>
      </c>
      <c r="F269" s="1">
        <v>57.300873907615397</v>
      </c>
      <c r="H269" s="1">
        <v>57.300873907615397</v>
      </c>
    </row>
    <row r="270" spans="1:8" x14ac:dyDescent="0.15">
      <c r="A270" s="1" t="s">
        <v>862</v>
      </c>
      <c r="B270" s="1" t="s">
        <v>57</v>
      </c>
      <c r="C270" s="1" t="s">
        <v>623</v>
      </c>
      <c r="D270" s="1" t="s">
        <v>0</v>
      </c>
      <c r="E270" s="1">
        <v>123900</v>
      </c>
      <c r="F270" s="1">
        <v>48.288952551813402</v>
      </c>
      <c r="H270" s="1">
        <v>48.288952551813402</v>
      </c>
    </row>
    <row r="271" spans="1:8" x14ac:dyDescent="0.15">
      <c r="A271" s="1" t="s">
        <v>863</v>
      </c>
      <c r="B271" s="1" t="s">
        <v>57</v>
      </c>
      <c r="C271" s="1" t="s">
        <v>623</v>
      </c>
      <c r="D271" s="1" t="s">
        <v>0</v>
      </c>
      <c r="E271" s="1">
        <v>257400</v>
      </c>
      <c r="F271" s="1">
        <v>67.138059701492494</v>
      </c>
      <c r="H271" s="1">
        <v>67.138059701492494</v>
      </c>
    </row>
    <row r="272" spans="1:8" x14ac:dyDescent="0.15">
      <c r="A272" s="1" t="s">
        <v>864</v>
      </c>
      <c r="B272" s="1" t="s">
        <v>36</v>
      </c>
      <c r="C272" s="1" t="s">
        <v>623</v>
      </c>
      <c r="D272" s="1" t="s">
        <v>0</v>
      </c>
      <c r="E272" s="1">
        <v>433100</v>
      </c>
      <c r="F272" s="1">
        <v>67.321243523315999</v>
      </c>
      <c r="H272" s="1">
        <v>67.321243523315999</v>
      </c>
    </row>
    <row r="273" spans="1:8" x14ac:dyDescent="0.15">
      <c r="A273" s="1" t="s">
        <v>865</v>
      </c>
      <c r="B273" s="1" t="s">
        <v>36</v>
      </c>
      <c r="C273" s="1" t="s">
        <v>623</v>
      </c>
      <c r="D273" s="1" t="s">
        <v>0</v>
      </c>
      <c r="E273" s="1">
        <v>117300</v>
      </c>
      <c r="F273" s="1">
        <v>22.557692307692299</v>
      </c>
      <c r="H273" s="1">
        <v>22.557692307692299</v>
      </c>
    </row>
    <row r="274" spans="1:8" x14ac:dyDescent="0.15">
      <c r="A274" s="1" t="s">
        <v>866</v>
      </c>
      <c r="B274" s="1" t="s">
        <v>57</v>
      </c>
      <c r="C274" s="1" t="s">
        <v>623</v>
      </c>
      <c r="D274" s="1" t="s">
        <v>0</v>
      </c>
      <c r="E274" s="1">
        <v>117300</v>
      </c>
      <c r="F274" s="1">
        <v>22.557692307692299</v>
      </c>
      <c r="H274" s="1">
        <v>22.557692307692299</v>
      </c>
    </row>
    <row r="275" spans="1:8" x14ac:dyDescent="0.15">
      <c r="A275" s="1" t="s">
        <v>867</v>
      </c>
      <c r="B275" s="1" t="s">
        <v>60</v>
      </c>
      <c r="C275" s="1" t="s">
        <v>623</v>
      </c>
      <c r="D275" s="1" t="s">
        <v>0</v>
      </c>
      <c r="E275" s="1">
        <v>253500</v>
      </c>
      <c r="F275" s="1">
        <v>49.332155477031797</v>
      </c>
      <c r="H275" s="1">
        <v>49.332155477031797</v>
      </c>
    </row>
    <row r="276" spans="1:8" x14ac:dyDescent="0.15">
      <c r="A276" s="1" t="s">
        <v>21</v>
      </c>
      <c r="B276" s="1" t="s">
        <v>22</v>
      </c>
      <c r="C276" s="1" t="s">
        <v>86</v>
      </c>
      <c r="D276" s="1" t="s">
        <v>23</v>
      </c>
      <c r="E276" s="1">
        <v>130800</v>
      </c>
      <c r="F276" s="1">
        <v>68.836262842772101</v>
      </c>
      <c r="H276" s="1">
        <v>68.836262842772101</v>
      </c>
    </row>
    <row r="277" spans="1:8" x14ac:dyDescent="0.15">
      <c r="A277" s="1" t="s">
        <v>868</v>
      </c>
      <c r="B277" s="1" t="s">
        <v>25</v>
      </c>
      <c r="C277" s="1" t="s">
        <v>623</v>
      </c>
      <c r="D277" s="1" t="s">
        <v>0</v>
      </c>
      <c r="E277" s="1">
        <v>203800</v>
      </c>
      <c r="F277" s="1">
        <v>40.066666666666599</v>
      </c>
      <c r="H277" s="1">
        <v>40.066666666666599</v>
      </c>
    </row>
    <row r="278" spans="1:8" x14ac:dyDescent="0.15">
      <c r="A278" s="1" t="s">
        <v>869</v>
      </c>
      <c r="B278" s="1" t="s">
        <v>25</v>
      </c>
      <c r="C278" s="1" t="s">
        <v>623</v>
      </c>
      <c r="D278" s="1" t="s">
        <v>0</v>
      </c>
      <c r="E278" s="1">
        <v>460400</v>
      </c>
      <c r="F278" s="1">
        <v>83.642276422764198</v>
      </c>
      <c r="H278" s="1">
        <v>83.642276422764198</v>
      </c>
    </row>
    <row r="279" spans="1:8" x14ac:dyDescent="0.15">
      <c r="A279" s="1" t="s">
        <v>14</v>
      </c>
      <c r="B279" s="1" t="s">
        <v>9</v>
      </c>
      <c r="C279" s="1" t="s">
        <v>623</v>
      </c>
      <c r="D279" s="1" t="s">
        <v>0</v>
      </c>
      <c r="E279" s="1">
        <v>407800</v>
      </c>
      <c r="F279" s="1">
        <v>87.293333333333294</v>
      </c>
      <c r="G279" s="1">
        <v>103</v>
      </c>
      <c r="H279" s="1">
        <v>99.073333333333323</v>
      </c>
    </row>
    <row r="280" spans="1:8" x14ac:dyDescent="0.15">
      <c r="A280" s="1" t="s">
        <v>870</v>
      </c>
      <c r="B280" s="1" t="s">
        <v>92</v>
      </c>
      <c r="C280" s="1" t="s">
        <v>623</v>
      </c>
      <c r="D280" s="1" t="s">
        <v>0</v>
      </c>
      <c r="E280" s="1">
        <v>328400</v>
      </c>
      <c r="F280" s="1">
        <v>59.412140575079803</v>
      </c>
      <c r="H280" s="1">
        <v>59.412140575079803</v>
      </c>
    </row>
    <row r="281" spans="1:8" x14ac:dyDescent="0.15">
      <c r="A281" s="1" t="s">
        <v>871</v>
      </c>
      <c r="B281" s="1" t="s">
        <v>12</v>
      </c>
      <c r="C281" s="1" t="s">
        <v>623</v>
      </c>
      <c r="D281" s="1" t="s">
        <v>0</v>
      </c>
      <c r="E281" s="1">
        <v>432200</v>
      </c>
      <c r="F281" s="1">
        <v>73.160828811050806</v>
      </c>
      <c r="H281" s="1">
        <v>73.160828811050806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PlayerYear</vt:lpstr>
      <vt:lpstr>Midfielders</vt:lpstr>
      <vt:lpstr>Rucks</vt:lpstr>
      <vt:lpstr>Forwards</vt:lpstr>
      <vt:lpstr>Players</vt:lpstr>
      <vt:lpstr>Defenders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2019-04-03T13:18:37Z</dcterms:created>
  <dcterms:modified xsi:type="dcterms:W3CDTF">2019-04-03T13:41:15Z</dcterms:modified>
</cp:coreProperties>
</file>