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upload\WRA 1008 clean data files\"/>
    </mc:Choice>
  </mc:AlternateContent>
  <bookViews>
    <workbookView xWindow="120" yWindow="90" windowWidth="15480" windowHeight="9465" tabRatio="918"/>
  </bookViews>
  <sheets>
    <sheet name="DOC" sheetId="1" r:id="rId1"/>
    <sheet name="UV" sheetId="6" r:id="rId2"/>
    <sheet name="SUVA" sheetId="14" r:id="rId3"/>
  </sheets>
  <calcPr calcId="152511"/>
</workbook>
</file>

<file path=xl/calcChain.xml><?xml version="1.0" encoding="utf-8"?>
<calcChain xmlns="http://schemas.openxmlformats.org/spreadsheetml/2006/main">
  <c r="R116" i="14" l="1"/>
  <c r="R117" i="14" s="1"/>
  <c r="R118" i="14" s="1"/>
  <c r="R119" i="14" s="1"/>
  <c r="R120" i="14" s="1"/>
  <c r="R121" i="14" s="1"/>
  <c r="R122" i="14" s="1"/>
  <c r="R123" i="14" s="1"/>
  <c r="R124" i="14" s="1"/>
  <c r="R125" i="14" s="1"/>
  <c r="R126" i="14" s="1"/>
  <c r="R127" i="14" s="1"/>
  <c r="R128" i="14" s="1"/>
  <c r="R129" i="14" s="1"/>
  <c r="R130" i="14" s="1"/>
  <c r="R131" i="14" s="1"/>
  <c r="R132" i="14" s="1"/>
  <c r="R133" i="14" s="1"/>
  <c r="R134" i="14" s="1"/>
  <c r="R135" i="14" s="1"/>
  <c r="X143" i="14"/>
  <c r="W143" i="14"/>
  <c r="V143" i="14"/>
  <c r="U143" i="14"/>
  <c r="T143" i="14"/>
  <c r="S143" i="14"/>
  <c r="X142" i="14"/>
  <c r="W142" i="14"/>
  <c r="V142" i="14"/>
  <c r="U142" i="14"/>
  <c r="T142" i="14"/>
  <c r="S142" i="14"/>
  <c r="X141" i="14"/>
  <c r="W141" i="14"/>
  <c r="V141" i="14"/>
  <c r="U141" i="14"/>
  <c r="T141" i="14"/>
  <c r="S141" i="14"/>
  <c r="X140" i="14"/>
  <c r="W140" i="14"/>
  <c r="V140" i="14"/>
  <c r="U140" i="14"/>
  <c r="T140" i="14"/>
  <c r="S140" i="14"/>
  <c r="X139" i="14"/>
  <c r="W139" i="14"/>
  <c r="V139" i="14"/>
  <c r="U139" i="14"/>
  <c r="T139" i="14"/>
  <c r="S139" i="14"/>
  <c r="X138" i="14"/>
  <c r="W138" i="14"/>
  <c r="V138" i="14"/>
  <c r="U138" i="14"/>
  <c r="T138" i="14"/>
  <c r="S138" i="14"/>
  <c r="X137" i="14"/>
  <c r="W137" i="14"/>
  <c r="V137" i="14"/>
  <c r="U137" i="14"/>
  <c r="T137" i="14"/>
  <c r="S137" i="14"/>
  <c r="X136" i="14"/>
  <c r="W136" i="14"/>
  <c r="V136" i="14"/>
  <c r="U136" i="14"/>
  <c r="T136" i="14"/>
  <c r="S136" i="14"/>
  <c r="X135" i="14"/>
  <c r="W135" i="14"/>
  <c r="V135" i="14"/>
  <c r="U135" i="14"/>
  <c r="T135" i="14"/>
  <c r="S135" i="14"/>
  <c r="X134" i="14"/>
  <c r="W134" i="14"/>
  <c r="V134" i="14"/>
  <c r="U134" i="14"/>
  <c r="T134" i="14"/>
  <c r="S134" i="14"/>
  <c r="X133" i="14"/>
  <c r="W133" i="14"/>
  <c r="V133" i="14"/>
  <c r="U133" i="14"/>
  <c r="T133" i="14"/>
  <c r="S133" i="14"/>
  <c r="X132" i="14"/>
  <c r="W132" i="14"/>
  <c r="V132" i="14"/>
  <c r="U132" i="14"/>
  <c r="T132" i="14"/>
  <c r="S132" i="14"/>
  <c r="X131" i="14"/>
  <c r="W131" i="14"/>
  <c r="V131" i="14"/>
  <c r="U131" i="14"/>
  <c r="T131" i="14"/>
  <c r="S131" i="14"/>
  <c r="X130" i="14"/>
  <c r="W130" i="14"/>
  <c r="V130" i="14"/>
  <c r="U130" i="14"/>
  <c r="T130" i="14"/>
  <c r="S130" i="14"/>
  <c r="X129" i="14"/>
  <c r="W129" i="14"/>
  <c r="V129" i="14"/>
  <c r="U129" i="14"/>
  <c r="T129" i="14"/>
  <c r="S129" i="14"/>
  <c r="X128" i="14"/>
  <c r="W128" i="14"/>
  <c r="V128" i="14"/>
  <c r="U128" i="14"/>
  <c r="T128" i="14"/>
  <c r="S128" i="14"/>
  <c r="X127" i="14"/>
  <c r="W127" i="14"/>
  <c r="V127" i="14"/>
  <c r="U127" i="14"/>
  <c r="T127" i="14"/>
  <c r="S127" i="14"/>
  <c r="X126" i="14"/>
  <c r="W126" i="14"/>
  <c r="V126" i="14"/>
  <c r="U126" i="14"/>
  <c r="T126" i="14"/>
  <c r="S126" i="14"/>
  <c r="X125" i="14"/>
  <c r="W125" i="14"/>
  <c r="V125" i="14"/>
  <c r="U125" i="14"/>
  <c r="T125" i="14"/>
  <c r="S125" i="14"/>
  <c r="X124" i="14"/>
  <c r="W124" i="14"/>
  <c r="V124" i="14"/>
  <c r="U124" i="14"/>
  <c r="T124" i="14"/>
  <c r="S124" i="14"/>
  <c r="X123" i="14"/>
  <c r="W123" i="14"/>
  <c r="V123" i="14"/>
  <c r="U123" i="14"/>
  <c r="T123" i="14"/>
  <c r="S123" i="14"/>
  <c r="X122" i="14"/>
  <c r="W122" i="14"/>
  <c r="V122" i="14"/>
  <c r="U122" i="14"/>
  <c r="T122" i="14"/>
  <c r="S122" i="14"/>
  <c r="X119" i="14"/>
  <c r="W119" i="14"/>
  <c r="V119" i="14"/>
  <c r="U119" i="14"/>
  <c r="T119" i="14"/>
  <c r="S119" i="14"/>
  <c r="X118" i="14"/>
  <c r="W118" i="14"/>
  <c r="V118" i="14"/>
  <c r="U118" i="14"/>
  <c r="T118" i="14"/>
  <c r="S118" i="14"/>
  <c r="X117" i="14"/>
  <c r="W117" i="14"/>
  <c r="V117" i="14"/>
  <c r="U117" i="14"/>
  <c r="T117" i="14"/>
  <c r="S117" i="14"/>
  <c r="X115" i="14"/>
  <c r="W115" i="14"/>
  <c r="V115" i="14"/>
  <c r="U115" i="14"/>
  <c r="T115" i="14"/>
  <c r="S115" i="14"/>
  <c r="X114" i="14"/>
  <c r="W114" i="14"/>
  <c r="V114" i="14"/>
  <c r="U114" i="14"/>
  <c r="T114" i="14"/>
  <c r="S114" i="14"/>
  <c r="X113" i="14"/>
  <c r="W113" i="14"/>
  <c r="V113" i="14"/>
  <c r="U113" i="14"/>
  <c r="T113" i="14"/>
  <c r="S113" i="14"/>
  <c r="X112" i="14"/>
  <c r="W112" i="14"/>
  <c r="V112" i="14"/>
  <c r="U112" i="14"/>
  <c r="T112" i="14"/>
  <c r="S112" i="14"/>
  <c r="X111" i="14"/>
  <c r="W111" i="14"/>
  <c r="V111" i="14"/>
  <c r="U111" i="14"/>
  <c r="T111" i="14"/>
  <c r="S111" i="14"/>
  <c r="X110" i="14"/>
  <c r="W110" i="14"/>
  <c r="V110" i="14"/>
  <c r="U110" i="14"/>
  <c r="T110" i="14"/>
  <c r="S110" i="14"/>
  <c r="X109" i="14"/>
  <c r="W109" i="14"/>
  <c r="V109" i="14"/>
  <c r="U109" i="14"/>
  <c r="T109" i="14"/>
  <c r="S109" i="14"/>
  <c r="X108" i="14"/>
  <c r="W108" i="14"/>
  <c r="V108" i="14"/>
  <c r="U108" i="14"/>
  <c r="T108" i="14"/>
  <c r="S108" i="14"/>
  <c r="X107" i="14"/>
  <c r="W107" i="14"/>
  <c r="V107" i="14"/>
  <c r="U107" i="14"/>
  <c r="T107" i="14"/>
  <c r="S107" i="14"/>
  <c r="X106" i="14"/>
  <c r="W106" i="14"/>
  <c r="V106" i="14"/>
  <c r="U106" i="14"/>
  <c r="T106" i="14"/>
  <c r="S106" i="14"/>
  <c r="X105" i="14"/>
  <c r="W105" i="14"/>
  <c r="V105" i="14"/>
  <c r="U105" i="14"/>
  <c r="T105" i="14"/>
  <c r="S105" i="14"/>
  <c r="X104" i="14"/>
  <c r="W104" i="14"/>
  <c r="V104" i="14"/>
  <c r="U104" i="14"/>
  <c r="T104" i="14"/>
  <c r="S104" i="14"/>
  <c r="X103" i="14"/>
  <c r="W103" i="14"/>
  <c r="V103" i="14"/>
  <c r="U103" i="14"/>
  <c r="T103" i="14"/>
  <c r="S103" i="14"/>
  <c r="X102" i="14"/>
  <c r="W102" i="14"/>
  <c r="V102" i="14"/>
  <c r="U102" i="14"/>
  <c r="T102" i="14"/>
  <c r="S102" i="14"/>
  <c r="X101" i="14"/>
  <c r="W101" i="14"/>
  <c r="V101" i="14"/>
  <c r="U101" i="14"/>
  <c r="T101" i="14"/>
  <c r="S101" i="14"/>
  <c r="X100" i="14"/>
  <c r="W100" i="14"/>
  <c r="V100" i="14"/>
  <c r="U100" i="14"/>
  <c r="T100" i="14"/>
  <c r="S100" i="14"/>
  <c r="X99" i="14"/>
  <c r="W99" i="14"/>
  <c r="V99" i="14"/>
  <c r="U99" i="14"/>
  <c r="T99" i="14"/>
  <c r="S99" i="14"/>
  <c r="B116" i="14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J107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J130" i="14" s="1"/>
  <c r="J131" i="14" s="1"/>
  <c r="J132" i="14" s="1"/>
  <c r="J133" i="14" s="1"/>
  <c r="J134" i="14" s="1"/>
  <c r="J135" i="14" s="1"/>
  <c r="N139" i="6"/>
  <c r="N140" i="6"/>
  <c r="N141" i="6"/>
  <c r="N142" i="6"/>
  <c r="N143" i="6"/>
  <c r="N144" i="6"/>
  <c r="L135" i="1"/>
  <c r="L136" i="1"/>
  <c r="L137" i="1"/>
  <c r="L138" i="1"/>
  <c r="L139" i="1"/>
  <c r="L140" i="1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L129" i="1"/>
  <c r="L130" i="1"/>
  <c r="L131" i="1"/>
  <c r="L132" i="1"/>
  <c r="L133" i="1"/>
  <c r="L134" i="1"/>
  <c r="L122" i="1"/>
  <c r="L123" i="1"/>
  <c r="L124" i="1"/>
  <c r="L125" i="1"/>
  <c r="L126" i="1"/>
  <c r="L127" i="1"/>
  <c r="L128" i="1"/>
  <c r="L121" i="1"/>
  <c r="L119" i="1"/>
  <c r="L120" i="1"/>
  <c r="N124" i="6" l="1"/>
  <c r="N123" i="6"/>
  <c r="N115" i="6" l="1"/>
  <c r="N116" i="6"/>
  <c r="N117" i="6"/>
  <c r="N118" i="6"/>
  <c r="N119" i="6"/>
  <c r="N120" i="6"/>
  <c r="N121" i="6"/>
  <c r="N122" i="6"/>
  <c r="B115" i="6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L111" i="1"/>
  <c r="L112" i="1"/>
  <c r="L113" i="1"/>
  <c r="L114" i="1"/>
  <c r="L115" i="1"/>
  <c r="L116" i="1"/>
  <c r="L117" i="1"/>
  <c r="L118" i="1"/>
  <c r="N114" i="6"/>
  <c r="N113" i="6"/>
  <c r="L110" i="1"/>
  <c r="L109" i="1"/>
  <c r="L108" i="1"/>
  <c r="N112" i="6" l="1"/>
  <c r="L107" i="1"/>
  <c r="N111" i="6"/>
  <c r="N110" i="6"/>
  <c r="N109" i="6"/>
  <c r="N108" i="6"/>
  <c r="N107" i="6"/>
  <c r="N106" i="6"/>
  <c r="L106" i="1"/>
  <c r="L105" i="1"/>
  <c r="L104" i="1"/>
  <c r="L103" i="1"/>
  <c r="L102" i="1"/>
  <c r="N105" i="6" l="1"/>
  <c r="N104" i="6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L101" i="1"/>
  <c r="L100" i="1"/>
  <c r="N103" i="6"/>
  <c r="N102" i="6"/>
  <c r="N101" i="6"/>
  <c r="N100" i="6"/>
  <c r="N99" i="6"/>
  <c r="L99" i="1"/>
  <c r="L98" i="1"/>
  <c r="L97" i="1"/>
  <c r="L96" i="1"/>
  <c r="L95" i="1"/>
  <c r="L94" i="1"/>
  <c r="L93" i="1"/>
  <c r="L92" i="1"/>
  <c r="L91" i="1"/>
  <c r="L90" i="1"/>
  <c r="L89" i="1"/>
  <c r="X98" i="14"/>
  <c r="W98" i="14"/>
  <c r="V98" i="14"/>
  <c r="U98" i="14"/>
  <c r="T98" i="14"/>
  <c r="S98" i="14"/>
  <c r="X97" i="14"/>
  <c r="W97" i="14"/>
  <c r="V97" i="14"/>
  <c r="U97" i="14"/>
  <c r="T97" i="14"/>
  <c r="S97" i="14"/>
  <c r="X96" i="14"/>
  <c r="W96" i="14"/>
  <c r="V96" i="14"/>
  <c r="U96" i="14"/>
  <c r="T96" i="14"/>
  <c r="S96" i="14"/>
  <c r="X95" i="14"/>
  <c r="W95" i="14"/>
  <c r="V95" i="14"/>
  <c r="U95" i="14"/>
  <c r="T95" i="14"/>
  <c r="S95" i="14"/>
  <c r="X94" i="14"/>
  <c r="W94" i="14"/>
  <c r="V94" i="14"/>
  <c r="U94" i="14"/>
  <c r="T94" i="14"/>
  <c r="S94" i="14"/>
  <c r="X93" i="14"/>
  <c r="W93" i="14"/>
  <c r="V93" i="14"/>
  <c r="U93" i="14"/>
  <c r="T93" i="14"/>
  <c r="S93" i="14"/>
  <c r="X88" i="14"/>
  <c r="W88" i="14"/>
  <c r="V88" i="14"/>
  <c r="U88" i="14"/>
  <c r="T88" i="14"/>
  <c r="S88" i="14"/>
  <c r="X87" i="14"/>
  <c r="W87" i="14"/>
  <c r="V87" i="14"/>
  <c r="U87" i="14"/>
  <c r="T87" i="14"/>
  <c r="S87" i="14"/>
  <c r="X86" i="14"/>
  <c r="W86" i="14"/>
  <c r="V86" i="14"/>
  <c r="U86" i="14"/>
  <c r="T86" i="14"/>
  <c r="S86" i="14"/>
  <c r="X85" i="14"/>
  <c r="W85" i="14"/>
  <c r="V85" i="14"/>
  <c r="U85" i="14"/>
  <c r="T85" i="14"/>
  <c r="S85" i="14"/>
  <c r="X84" i="14"/>
  <c r="W84" i="14"/>
  <c r="V84" i="14"/>
  <c r="U84" i="14"/>
  <c r="T84" i="14"/>
  <c r="S84" i="14"/>
  <c r="X83" i="14"/>
  <c r="W83" i="14"/>
  <c r="V83" i="14"/>
  <c r="U83" i="14"/>
  <c r="T83" i="14"/>
  <c r="S83" i="14"/>
  <c r="X82" i="14"/>
  <c r="W82" i="14"/>
  <c r="V82" i="14"/>
  <c r="U82" i="14"/>
  <c r="T82" i="14"/>
  <c r="S82" i="14"/>
  <c r="X81" i="14"/>
  <c r="W81" i="14"/>
  <c r="V81" i="14"/>
  <c r="U81" i="14"/>
  <c r="T81" i="14"/>
  <c r="S81" i="14"/>
  <c r="X80" i="14"/>
  <c r="W80" i="14"/>
  <c r="V80" i="14"/>
  <c r="U80" i="14"/>
  <c r="T80" i="14"/>
  <c r="S80" i="14"/>
  <c r="X79" i="14"/>
  <c r="W79" i="14"/>
  <c r="V79" i="14"/>
  <c r="U79" i="14"/>
  <c r="T79" i="14"/>
  <c r="S79" i="14"/>
  <c r="X78" i="14"/>
  <c r="W78" i="14"/>
  <c r="V78" i="14"/>
  <c r="U78" i="14"/>
  <c r="T78" i="14"/>
  <c r="S78" i="14"/>
  <c r="X77" i="14"/>
  <c r="W77" i="14"/>
  <c r="V77" i="14"/>
  <c r="U77" i="14"/>
  <c r="T77" i="14"/>
  <c r="S77" i="14"/>
  <c r="N98" i="6"/>
  <c r="N97" i="6"/>
  <c r="N96" i="6"/>
  <c r="N95" i="6"/>
  <c r="N94" i="6"/>
  <c r="N93" i="6"/>
  <c r="L88" i="1"/>
  <c r="L87" i="1"/>
  <c r="L86" i="1"/>
  <c r="N92" i="6"/>
  <c r="B126" i="1" l="1"/>
  <c r="B127" i="1" s="1"/>
  <c r="B128" i="1" s="1"/>
  <c r="B129" i="1" s="1"/>
  <c r="B130" i="1" s="1"/>
  <c r="L85" i="1"/>
  <c r="L84" i="1"/>
  <c r="L83" i="1"/>
  <c r="L82" i="1"/>
  <c r="N87" i="6" l="1"/>
  <c r="N86" i="6"/>
  <c r="N85" i="6"/>
  <c r="L81" i="1"/>
  <c r="N84" i="6"/>
  <c r="N83" i="6"/>
  <c r="L80" i="1"/>
  <c r="N82" i="6"/>
  <c r="L79" i="1"/>
  <c r="L78" i="1"/>
  <c r="L77" i="1"/>
  <c r="L76" i="1"/>
  <c r="N81" i="6"/>
  <c r="L75" i="1"/>
  <c r="N80" i="6"/>
  <c r="N79" i="6"/>
  <c r="N78" i="6"/>
  <c r="N77" i="6"/>
  <c r="L74" i="1"/>
  <c r="L73" i="1"/>
  <c r="L72" i="1"/>
  <c r="L71" i="1"/>
  <c r="S62" i="14"/>
  <c r="W76" i="14"/>
  <c r="V76" i="14"/>
  <c r="T76" i="14"/>
  <c r="S76" i="14"/>
  <c r="N76" i="6"/>
  <c r="N75" i="6"/>
  <c r="X75" i="14"/>
  <c r="W75" i="14"/>
  <c r="V75" i="14"/>
  <c r="U75" i="14"/>
  <c r="T75" i="14"/>
  <c r="S75" i="14"/>
  <c r="T6" i="14" l="1"/>
  <c r="U6" i="14"/>
  <c r="X6" i="14"/>
  <c r="S7" i="14"/>
  <c r="T7" i="14"/>
  <c r="U7" i="14"/>
  <c r="V7" i="14"/>
  <c r="X7" i="14"/>
  <c r="S11" i="14"/>
  <c r="T11" i="14"/>
  <c r="U11" i="14"/>
  <c r="V11" i="14"/>
  <c r="W11" i="14"/>
  <c r="X11" i="14"/>
  <c r="S12" i="14"/>
  <c r="T12" i="14"/>
  <c r="U12" i="14"/>
  <c r="V12" i="14"/>
  <c r="W12" i="14"/>
  <c r="X12" i="14"/>
  <c r="S13" i="14"/>
  <c r="T13" i="14"/>
  <c r="U13" i="14"/>
  <c r="V13" i="14"/>
  <c r="X13" i="14"/>
  <c r="S14" i="14"/>
  <c r="T14" i="14"/>
  <c r="U14" i="14"/>
  <c r="V14" i="14"/>
  <c r="W14" i="14"/>
  <c r="X14" i="14"/>
  <c r="S15" i="14"/>
  <c r="T15" i="14"/>
  <c r="U15" i="14"/>
  <c r="V15" i="14"/>
  <c r="W15" i="14"/>
  <c r="X15" i="14"/>
  <c r="S16" i="14"/>
  <c r="T16" i="14"/>
  <c r="U16" i="14"/>
  <c r="V16" i="14"/>
  <c r="W16" i="14"/>
  <c r="X16" i="14"/>
  <c r="S18" i="14"/>
  <c r="T18" i="14"/>
  <c r="U18" i="14"/>
  <c r="V18" i="14"/>
  <c r="W18" i="14"/>
  <c r="X18" i="14"/>
  <c r="S19" i="14"/>
  <c r="T19" i="14"/>
  <c r="U19" i="14"/>
  <c r="V19" i="14"/>
  <c r="W19" i="14"/>
  <c r="X19" i="14"/>
  <c r="S21" i="14"/>
  <c r="U21" i="14"/>
  <c r="V21" i="14"/>
  <c r="W21" i="14"/>
  <c r="X21" i="14"/>
  <c r="S23" i="14"/>
  <c r="T23" i="14"/>
  <c r="U23" i="14"/>
  <c r="V23" i="14"/>
  <c r="W23" i="14"/>
  <c r="X23" i="14"/>
  <c r="S24" i="14"/>
  <c r="T24" i="14"/>
  <c r="U24" i="14"/>
  <c r="V24" i="14"/>
  <c r="W24" i="14"/>
  <c r="X24" i="14"/>
  <c r="S27" i="14"/>
  <c r="T27" i="14"/>
  <c r="U27" i="14"/>
  <c r="V27" i="14"/>
  <c r="W27" i="14"/>
  <c r="X27" i="14"/>
  <c r="S28" i="14"/>
  <c r="T28" i="14"/>
  <c r="U28" i="14"/>
  <c r="V28" i="14"/>
  <c r="W28" i="14"/>
  <c r="S30" i="14"/>
  <c r="T30" i="14"/>
  <c r="U30" i="14"/>
  <c r="V30" i="14"/>
  <c r="W30" i="14"/>
  <c r="X30" i="14"/>
  <c r="T31" i="14"/>
  <c r="V31" i="14"/>
  <c r="W31" i="14"/>
  <c r="X31" i="14"/>
  <c r="S32" i="14"/>
  <c r="T32" i="14"/>
  <c r="U32" i="14"/>
  <c r="V32" i="14"/>
  <c r="W32" i="14"/>
  <c r="X32" i="14"/>
  <c r="S33" i="14"/>
  <c r="T33" i="14"/>
  <c r="V33" i="14"/>
  <c r="W33" i="14"/>
  <c r="X33" i="14"/>
  <c r="S34" i="14"/>
  <c r="T34" i="14"/>
  <c r="U34" i="14"/>
  <c r="V34" i="14"/>
  <c r="W34" i="14"/>
  <c r="X34" i="14"/>
  <c r="S35" i="14"/>
  <c r="T35" i="14"/>
  <c r="U35" i="14"/>
  <c r="V35" i="14"/>
  <c r="W35" i="14"/>
  <c r="X35" i="14"/>
  <c r="S36" i="14"/>
  <c r="T36" i="14"/>
  <c r="U36" i="14"/>
  <c r="V36" i="14"/>
  <c r="W36" i="14"/>
  <c r="X36" i="14"/>
  <c r="S37" i="14"/>
  <c r="T37" i="14"/>
  <c r="U37" i="14"/>
  <c r="V37" i="14"/>
  <c r="X37" i="14"/>
  <c r="S38" i="14"/>
  <c r="T38" i="14"/>
  <c r="U38" i="14"/>
  <c r="V38" i="14"/>
  <c r="W38" i="14"/>
  <c r="X38" i="14"/>
  <c r="S39" i="14"/>
  <c r="T39" i="14"/>
  <c r="U39" i="14"/>
  <c r="X39" i="14"/>
  <c r="S41" i="14"/>
  <c r="T41" i="14"/>
  <c r="U41" i="14"/>
  <c r="V41" i="14"/>
  <c r="W41" i="14"/>
  <c r="X41" i="14"/>
  <c r="S42" i="14"/>
  <c r="T42" i="14"/>
  <c r="U42" i="14"/>
  <c r="V42" i="14"/>
  <c r="W42" i="14"/>
  <c r="X42" i="14"/>
  <c r="S43" i="14"/>
  <c r="T43" i="14"/>
  <c r="U43" i="14"/>
  <c r="V43" i="14"/>
  <c r="W43" i="14"/>
  <c r="X43" i="14"/>
  <c r="S44" i="14"/>
  <c r="T44" i="14"/>
  <c r="U44" i="14"/>
  <c r="V44" i="14"/>
  <c r="W44" i="14"/>
  <c r="X44" i="14"/>
  <c r="S45" i="14"/>
  <c r="T45" i="14"/>
  <c r="U45" i="14"/>
  <c r="V45" i="14"/>
  <c r="W45" i="14"/>
  <c r="X45" i="14"/>
  <c r="S46" i="14"/>
  <c r="T46" i="14"/>
  <c r="U46" i="14"/>
  <c r="V46" i="14"/>
  <c r="W46" i="14"/>
  <c r="X46" i="14"/>
  <c r="S47" i="14"/>
  <c r="T47" i="14"/>
  <c r="U47" i="14"/>
  <c r="V47" i="14"/>
  <c r="W47" i="14"/>
  <c r="X47" i="14"/>
  <c r="S48" i="14"/>
  <c r="T48" i="14"/>
  <c r="U48" i="14"/>
  <c r="V48" i="14"/>
  <c r="W48" i="14"/>
  <c r="X48" i="14"/>
  <c r="S49" i="14"/>
  <c r="T49" i="14"/>
  <c r="U49" i="14"/>
  <c r="V49" i="14"/>
  <c r="W49" i="14"/>
  <c r="X49" i="14"/>
  <c r="S50" i="14"/>
  <c r="T50" i="14"/>
  <c r="V50" i="14"/>
  <c r="W50" i="14"/>
  <c r="X50" i="14"/>
  <c r="S52" i="14"/>
  <c r="T52" i="14"/>
  <c r="U52" i="14"/>
  <c r="V52" i="14"/>
  <c r="W52" i="14"/>
  <c r="X52" i="14"/>
  <c r="S53" i="14"/>
  <c r="T53" i="14"/>
  <c r="U53" i="14"/>
  <c r="V53" i="14"/>
  <c r="W53" i="14"/>
  <c r="X53" i="14"/>
  <c r="S54" i="14"/>
  <c r="T54" i="14"/>
  <c r="U54" i="14"/>
  <c r="V54" i="14"/>
  <c r="W54" i="14"/>
  <c r="X54" i="14"/>
  <c r="S55" i="14"/>
  <c r="U55" i="14"/>
  <c r="V55" i="14"/>
  <c r="W55" i="14"/>
  <c r="X55" i="14"/>
  <c r="S56" i="14"/>
  <c r="T56" i="14"/>
  <c r="U56" i="14"/>
  <c r="V56" i="14"/>
  <c r="W56" i="14"/>
  <c r="X56" i="14"/>
  <c r="S57" i="14"/>
  <c r="T57" i="14"/>
  <c r="U57" i="14"/>
  <c r="V57" i="14"/>
  <c r="W57" i="14"/>
  <c r="X57" i="14"/>
  <c r="S58" i="14"/>
  <c r="T58" i="14"/>
  <c r="U58" i="14"/>
  <c r="V58" i="14"/>
  <c r="W58" i="14"/>
  <c r="X58" i="14"/>
  <c r="S59" i="14"/>
  <c r="T59" i="14"/>
  <c r="U59" i="14"/>
  <c r="V59" i="14"/>
  <c r="W59" i="14"/>
  <c r="X59" i="14"/>
  <c r="S60" i="14"/>
  <c r="U60" i="14"/>
  <c r="V60" i="14"/>
  <c r="W60" i="14"/>
  <c r="X60" i="14"/>
  <c r="S61" i="14"/>
  <c r="U61" i="14"/>
  <c r="V61" i="14"/>
  <c r="W61" i="14"/>
  <c r="X61" i="14"/>
  <c r="T62" i="14"/>
  <c r="U62" i="14"/>
  <c r="V62" i="14"/>
  <c r="W62" i="14"/>
  <c r="X62" i="14"/>
  <c r="S63" i="14"/>
  <c r="T63" i="14"/>
  <c r="U63" i="14"/>
  <c r="V63" i="14"/>
  <c r="W63" i="14"/>
  <c r="X63" i="14"/>
  <c r="S64" i="14"/>
  <c r="T64" i="14"/>
  <c r="U64" i="14"/>
  <c r="V64" i="14"/>
  <c r="W64" i="14"/>
  <c r="X64" i="14"/>
  <c r="S65" i="14"/>
  <c r="T65" i="14"/>
  <c r="U65" i="14"/>
  <c r="V65" i="14"/>
  <c r="W65" i="14"/>
  <c r="X65" i="14"/>
  <c r="S66" i="14"/>
  <c r="T66" i="14"/>
  <c r="U66" i="14"/>
  <c r="V66" i="14"/>
  <c r="W66" i="14"/>
  <c r="X66" i="14"/>
  <c r="S67" i="14"/>
  <c r="T67" i="14"/>
  <c r="U67" i="14"/>
  <c r="V67" i="14"/>
  <c r="W67" i="14"/>
  <c r="X67" i="14"/>
  <c r="S68" i="14"/>
  <c r="T68" i="14"/>
  <c r="U68" i="14"/>
  <c r="V68" i="14"/>
  <c r="W68" i="14"/>
  <c r="X68" i="14"/>
  <c r="S69" i="14"/>
  <c r="T69" i="14"/>
  <c r="U69" i="14"/>
  <c r="V69" i="14"/>
  <c r="W69" i="14"/>
  <c r="X69" i="14"/>
  <c r="S70" i="14"/>
  <c r="T70" i="14"/>
  <c r="U70" i="14"/>
  <c r="V70" i="14"/>
  <c r="W70" i="14"/>
  <c r="X70" i="14"/>
  <c r="S72" i="14"/>
  <c r="T72" i="14"/>
  <c r="U72" i="14"/>
  <c r="V72" i="14"/>
  <c r="W72" i="14"/>
  <c r="X72" i="14"/>
  <c r="S73" i="14"/>
  <c r="U73" i="14"/>
  <c r="V73" i="14"/>
  <c r="W73" i="14"/>
  <c r="X73" i="14"/>
  <c r="S74" i="14"/>
  <c r="T74" i="14"/>
  <c r="U74" i="14"/>
  <c r="V74" i="14"/>
  <c r="W74" i="14"/>
  <c r="X74" i="14"/>
  <c r="S6" i="14"/>
  <c r="L70" i="1"/>
  <c r="L69" i="1"/>
  <c r="L68" i="1"/>
  <c r="L67" i="1"/>
  <c r="L66" i="1"/>
  <c r="N74" i="6"/>
  <c r="N73" i="6"/>
  <c r="N72" i="6"/>
  <c r="N71" i="6"/>
  <c r="N70" i="6"/>
  <c r="N69" i="6"/>
  <c r="L65" i="1"/>
  <c r="N68" i="6"/>
  <c r="L64" i="1"/>
  <c r="N67" i="6"/>
  <c r="L63" i="1"/>
  <c r="L62" i="1"/>
  <c r="L61" i="1"/>
  <c r="N66" i="6"/>
  <c r="N65" i="6"/>
  <c r="L60" i="1"/>
  <c r="N64" i="6"/>
  <c r="L59" i="1"/>
  <c r="N63" i="6"/>
  <c r="L58" i="1"/>
  <c r="L57" i="1"/>
  <c r="L56" i="1"/>
  <c r="N62" i="6"/>
  <c r="N61" i="6"/>
  <c r="L55" i="1"/>
  <c r="N60" i="6"/>
  <c r="N59" i="6"/>
  <c r="L54" i="1"/>
  <c r="N58" i="6"/>
  <c r="L53" i="1" l="1"/>
  <c r="N57" i="6"/>
  <c r="L52" i="1"/>
  <c r="L51" i="1"/>
  <c r="N56" i="6"/>
  <c r="N55" i="6"/>
  <c r="N54" i="6"/>
  <c r="N53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</calcChain>
</file>

<file path=xl/sharedStrings.xml><?xml version="1.0" encoding="utf-8"?>
<sst xmlns="http://schemas.openxmlformats.org/spreadsheetml/2006/main" count="145" uniqueCount="66">
  <si>
    <t>Poor quality water from conventional treatment</t>
  </si>
  <si>
    <t>No sampling this week- NF offline</t>
  </si>
  <si>
    <t>No sampling this week - NF offline</t>
  </si>
  <si>
    <t>MF maintenance</t>
  </si>
  <si>
    <t>No sampling this week - Mt P st1 offline</t>
  </si>
  <si>
    <t>mt p st1 offline</t>
  </si>
  <si>
    <t>No sampling Mt P WTP offline, including raw supply</t>
  </si>
  <si>
    <t>st1/GAC offline due to PDS burst</t>
  </si>
  <si>
    <t>st1/GAC PDS burst - PDS offline</t>
  </si>
  <si>
    <t>GAC DOC result in question</t>
  </si>
  <si>
    <t>Plant stopped, no supply</t>
  </si>
  <si>
    <t>Plant in Abeyance due to major PDS failure</t>
  </si>
  <si>
    <t>Conventional unavailable, pipe burst</t>
  </si>
  <si>
    <t>Plant failure, no supply</t>
  </si>
  <si>
    <t>Irregular sampling due to pipe connection failure</t>
  </si>
  <si>
    <t>Plant off. New dosing lines being installed</t>
  </si>
  <si>
    <t>SP5 sampling not started yet</t>
  </si>
  <si>
    <t>Results very high, analysis repeated</t>
  </si>
  <si>
    <t>Analysis repeated, second set of results used</t>
  </si>
  <si>
    <t>MF/NF</t>
  </si>
  <si>
    <t>MIEX/Coag/GAC</t>
  </si>
  <si>
    <t>MIEX/Coag</t>
  </si>
  <si>
    <t>Conventional</t>
  </si>
  <si>
    <t>Sample Date</t>
  </si>
  <si>
    <t>Comments</t>
  </si>
  <si>
    <t>Adjusted Date</t>
  </si>
  <si>
    <t>MF</t>
  </si>
  <si>
    <t xml:space="preserve">Raw </t>
  </si>
  <si>
    <t>Not Sampled</t>
  </si>
  <si>
    <t xml:space="preserve"> Not Sampled</t>
  </si>
  <si>
    <t>New NF Membrane</t>
  </si>
  <si>
    <t>New NF membrane</t>
  </si>
  <si>
    <t>MF Maintenance</t>
  </si>
  <si>
    <t>st1/GAC PDS offline</t>
  </si>
  <si>
    <t>st1/GAC offline due to pipe burst</t>
  </si>
  <si>
    <t>Start of routine monitoring</t>
  </si>
  <si>
    <t>NF not sampled</t>
  </si>
  <si>
    <t>Only GAC sampled</t>
  </si>
  <si>
    <t>GAC not sampled, pressure testing</t>
  </si>
  <si>
    <t>All x410 PDS pumps disabled due to poor Conv. WQ</t>
  </si>
  <si>
    <t>Not sampled due to mismatch in PDS retention times</t>
  </si>
  <si>
    <t>PDS pump failures. Plant stopped</t>
  </si>
  <si>
    <t>PDS pump failure plant off</t>
  </si>
  <si>
    <t>PDS pump failure DS off</t>
  </si>
  <si>
    <t>NF membrane failure</t>
  </si>
  <si>
    <t>Plant off due to FWS work</t>
  </si>
  <si>
    <t>Chlorine dosing at MIEX/Coag flash mixer turned off</t>
  </si>
  <si>
    <t>Treated water storage drained, WTP off 1 week</t>
  </si>
  <si>
    <t>TWS leak plant off</t>
  </si>
  <si>
    <t>WQ Change</t>
  </si>
  <si>
    <t>Period</t>
  </si>
  <si>
    <t>Stable</t>
  </si>
  <si>
    <t>UV @ 254nm (/cm) Treated Feed</t>
  </si>
  <si>
    <t>UV @ 254nm (/cm) PDS Outlet</t>
  </si>
  <si>
    <t>2010 upstream Inflows to River Murray</t>
  </si>
  <si>
    <t>Mannum-Adelaide Pipeline flush</t>
  </si>
  <si>
    <t xml:space="preserve">2010 upstream Inflows to River Murray </t>
  </si>
  <si>
    <t>DOC (mg/L C) Treated Water Feeds</t>
  </si>
  <si>
    <t>DOC (mg/L C) PDS Outlet</t>
  </si>
  <si>
    <t>Post-Floodwaters</t>
  </si>
  <si>
    <t>UV @ 254nm (/cm)</t>
  </si>
  <si>
    <t>DOC (mg/L C)</t>
  </si>
  <si>
    <t>SUVA (/m/mg/L)</t>
  </si>
  <si>
    <t>Disclaimer:</t>
  </si>
  <si>
    <t>The data presented is the result of a pilot scale based investigation using natural source water and does not reflect the water quality of product water from a full-scale drinking water treatment plant.</t>
  </si>
  <si>
    <t>Data source must be acknowledged if used in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</si>
</sst>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4"/>
      <color theme="3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1" xfId="0" applyNumberFormat="1" applyBorder="1"/>
    <xf numFmtId="0" fontId="0" fillId="0" borderId="2" xfId="0" applyBorder="1"/>
    <xf numFmtId="10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10" fontId="0" fillId="0" borderId="4" xfId="0" applyNumberFormat="1" applyBorder="1"/>
    <xf numFmtId="14" fontId="0" fillId="0" borderId="0" xfId="0" applyNumberFormat="1" applyBorder="1"/>
    <xf numFmtId="0" fontId="0" fillId="0" borderId="5" xfId="0" applyBorder="1"/>
    <xf numFmtId="14" fontId="0" fillId="0" borderId="2" xfId="0" applyNumberFormat="1" applyBorder="1"/>
    <xf numFmtId="14" fontId="0" fillId="0" borderId="4" xfId="0" applyNumberFormat="1" applyBorder="1"/>
    <xf numFmtId="14" fontId="3" fillId="0" borderId="4" xfId="0" applyNumberFormat="1" applyFont="1" applyBorder="1"/>
    <xf numFmtId="2" fontId="0" fillId="0" borderId="4" xfId="0" applyNumberFormat="1" applyBorder="1"/>
    <xf numFmtId="0" fontId="0" fillId="2" borderId="4" xfId="0" applyFill="1" applyBorder="1"/>
    <xf numFmtId="2" fontId="0" fillId="2" borderId="4" xfId="0" applyNumberFormat="1" applyFill="1" applyBorder="1"/>
    <xf numFmtId="0" fontId="2" fillId="3" borderId="4" xfId="0" applyFont="1" applyFill="1" applyBorder="1"/>
    <xf numFmtId="14" fontId="2" fillId="3" borderId="4" xfId="0" applyNumberFormat="1" applyFont="1" applyFill="1" applyBorder="1"/>
    <xf numFmtId="14" fontId="4" fillId="3" borderId="4" xfId="0" applyNumberFormat="1" applyFont="1" applyFill="1" applyBorder="1"/>
    <xf numFmtId="2" fontId="2" fillId="3" borderId="4" xfId="0" applyNumberFormat="1" applyFont="1" applyFill="1" applyBorder="1"/>
    <xf numFmtId="0" fontId="0" fillId="0" borderId="4" xfId="0" applyFill="1" applyBorder="1"/>
    <xf numFmtId="2" fontId="1" fillId="3" borderId="4" xfId="0" applyNumberFormat="1" applyFont="1" applyFill="1" applyBorder="1"/>
    <xf numFmtId="2" fontId="0" fillId="3" borderId="4" xfId="0" applyNumberFormat="1" applyFill="1" applyBorder="1"/>
    <xf numFmtId="14" fontId="2" fillId="3" borderId="4" xfId="0" applyNumberFormat="1" applyFont="1" applyFill="1" applyBorder="1" applyAlignment="1">
      <alignment horizontal="right"/>
    </xf>
    <xf numFmtId="0" fontId="0" fillId="2" borderId="0" xfId="0" applyFill="1"/>
    <xf numFmtId="0" fontId="0" fillId="3" borderId="4" xfId="0" applyFill="1" applyBorder="1"/>
    <xf numFmtId="14" fontId="3" fillId="3" borderId="4" xfId="0" applyNumberFormat="1" applyFont="1" applyFill="1" applyBorder="1"/>
    <xf numFmtId="0" fontId="0" fillId="0" borderId="0" xfId="0" applyFill="1"/>
    <xf numFmtId="0" fontId="0" fillId="0" borderId="0" xfId="0" applyFill="1" applyBorder="1"/>
    <xf numFmtId="0" fontId="0" fillId="4" borderId="4" xfId="0" applyFill="1" applyBorder="1"/>
    <xf numFmtId="14" fontId="0" fillId="4" borderId="4" xfId="0" applyNumberFormat="1" applyFill="1" applyBorder="1"/>
    <xf numFmtId="14" fontId="3" fillId="4" borderId="4" xfId="0" applyNumberFormat="1" applyFont="1" applyFill="1" applyBorder="1"/>
    <xf numFmtId="0" fontId="2" fillId="3" borderId="0" xfId="0" applyFont="1" applyFill="1"/>
    <xf numFmtId="14" fontId="0" fillId="2" borderId="4" xfId="0" applyNumberFormat="1" applyFill="1" applyBorder="1"/>
    <xf numFmtId="0" fontId="0" fillId="4" borderId="0" xfId="0" applyFill="1"/>
    <xf numFmtId="0" fontId="3" fillId="4" borderId="0" xfId="0" applyFont="1" applyFill="1"/>
    <xf numFmtId="0" fontId="0" fillId="2" borderId="4" xfId="0" applyFill="1" applyBorder="1" applyAlignment="1">
      <alignment horizontal="right"/>
    </xf>
    <xf numFmtId="0" fontId="0" fillId="0" borderId="6" xfId="0" applyBorder="1"/>
    <xf numFmtId="0" fontId="0" fillId="4" borderId="6" xfId="0" applyFill="1" applyBorder="1"/>
    <xf numFmtId="0" fontId="5" fillId="0" borderId="7" xfId="0" applyFont="1" applyBorder="1"/>
    <xf numFmtId="0" fontId="5" fillId="0" borderId="7" xfId="0" applyFont="1" applyFill="1" applyBorder="1"/>
    <xf numFmtId="0" fontId="0" fillId="0" borderId="6" xfId="0" applyBorder="1" applyAlignment="1"/>
    <xf numFmtId="0" fontId="5" fillId="2" borderId="9" xfId="0" applyFont="1" applyFill="1" applyBorder="1"/>
    <xf numFmtId="0" fontId="0" fillId="0" borderId="0" xfId="0" applyAlignment="1"/>
    <xf numFmtId="0" fontId="0" fillId="0" borderId="3" xfId="0" applyBorder="1" applyAlignment="1"/>
    <xf numFmtId="14" fontId="3" fillId="0" borderId="0" xfId="0" applyNumberFormat="1" applyFont="1"/>
    <xf numFmtId="14" fontId="3" fillId="0" borderId="0" xfId="0" applyNumberFormat="1" applyFon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2" borderId="4" xfId="0" applyNumberFormat="1" applyFill="1" applyBorder="1"/>
    <xf numFmtId="164" fontId="2" fillId="3" borderId="4" xfId="0" applyNumberFormat="1" applyFont="1" applyFill="1" applyBorder="1"/>
    <xf numFmtId="164" fontId="0" fillId="3" borderId="4" xfId="0" applyNumberFormat="1" applyFill="1" applyBorder="1"/>
    <xf numFmtId="14" fontId="2" fillId="3" borderId="0" xfId="0" applyNumberFormat="1" applyFont="1" applyFill="1"/>
    <xf numFmtId="164" fontId="0" fillId="2" borderId="4" xfId="0" applyNumberFormat="1" applyFill="1" applyBorder="1" applyAlignment="1">
      <alignment horizontal="right"/>
    </xf>
    <xf numFmtId="14" fontId="5" fillId="0" borderId="7" xfId="0" applyNumberFormat="1" applyFont="1" applyBorder="1"/>
    <xf numFmtId="14" fontId="5" fillId="2" borderId="9" xfId="0" applyNumberFormat="1" applyFont="1" applyFill="1" applyBorder="1"/>
    <xf numFmtId="14" fontId="5" fillId="0" borderId="7" xfId="0" applyNumberFormat="1" applyFont="1" applyFill="1" applyBorder="1"/>
    <xf numFmtId="0" fontId="0" fillId="2" borderId="7" xfId="0" applyFont="1" applyFill="1" applyBorder="1" applyAlignment="1"/>
    <xf numFmtId="0" fontId="0" fillId="0" borderId="2" xfId="0" applyFill="1" applyBorder="1"/>
    <xf numFmtId="2" fontId="0" fillId="7" borderId="4" xfId="0" applyNumberFormat="1" applyFill="1" applyBorder="1"/>
    <xf numFmtId="164" fontId="0" fillId="7" borderId="4" xfId="0" applyNumberFormat="1" applyFill="1" applyBorder="1"/>
    <xf numFmtId="0" fontId="0" fillId="7" borderId="4" xfId="0" applyFill="1" applyBorder="1"/>
    <xf numFmtId="14" fontId="0" fillId="7" borderId="4" xfId="0" applyNumberFormat="1" applyFill="1" applyBorder="1"/>
    <xf numFmtId="14" fontId="0" fillId="5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4" fontId="0" fillId="5" borderId="4" xfId="0" applyNumberFormat="1" applyFill="1" applyBorder="1"/>
    <xf numFmtId="14" fontId="3" fillId="7" borderId="4" xfId="0" applyNumberFormat="1" applyFont="1" applyFill="1" applyBorder="1"/>
    <xf numFmtId="14" fontId="3" fillId="5" borderId="4" xfId="0" applyNumberFormat="1" applyFont="1" applyFill="1" applyBorder="1"/>
    <xf numFmtId="0" fontId="0" fillId="7" borderId="0" xfId="0" applyFill="1"/>
    <xf numFmtId="2" fontId="0" fillId="0" borderId="3" xfId="0" applyNumberFormat="1" applyBorder="1"/>
    <xf numFmtId="0" fontId="0" fillId="6" borderId="0" xfId="0" applyFill="1"/>
    <xf numFmtId="0" fontId="0" fillId="0" borderId="8" xfId="0" applyBorder="1" applyAlignment="1"/>
    <xf numFmtId="0" fontId="0" fillId="0" borderId="10" xfId="0" applyBorder="1" applyAlignment="1"/>
    <xf numFmtId="2" fontId="0" fillId="0" borderId="0" xfId="0" applyNumberFormat="1"/>
    <xf numFmtId="14" fontId="0" fillId="0" borderId="4" xfId="0" applyNumberFormat="1" applyFill="1" applyBorder="1"/>
    <xf numFmtId="14" fontId="3" fillId="0" borderId="4" xfId="0" applyNumberFormat="1" applyFont="1" applyFill="1" applyBorder="1"/>
    <xf numFmtId="0" fontId="0" fillId="2" borderId="0" xfId="0" applyFill="1" applyBorder="1"/>
    <xf numFmtId="2" fontId="0" fillId="0" borderId="0" xfId="0" applyNumberFormat="1" applyBorder="1"/>
    <xf numFmtId="0" fontId="0" fillId="0" borderId="4" xfId="0" applyNumberFormat="1" applyFill="1" applyBorder="1"/>
    <xf numFmtId="0" fontId="0" fillId="0" borderId="4" xfId="0" applyNumberFormat="1" applyBorder="1"/>
    <xf numFmtId="164" fontId="0" fillId="2" borderId="11" xfId="0" applyNumberFormat="1" applyFill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2" xfId="0" applyNumberFormat="1" applyBorder="1"/>
    <xf numFmtId="14" fontId="3" fillId="0" borderId="2" xfId="0" applyNumberFormat="1" applyFont="1" applyBorder="1"/>
    <xf numFmtId="14" fontId="0" fillId="4" borderId="6" xfId="0" applyNumberFormat="1" applyFill="1" applyBorder="1"/>
    <xf numFmtId="14" fontId="0" fillId="5" borderId="6" xfId="0" applyNumberFormat="1" applyFill="1" applyBorder="1"/>
    <xf numFmtId="164" fontId="0" fillId="5" borderId="6" xfId="0" applyNumberFormat="1" applyFill="1" applyBorder="1"/>
    <xf numFmtId="164" fontId="0" fillId="2" borderId="6" xfId="0" applyNumberFormat="1" applyFill="1" applyBorder="1" applyAlignment="1">
      <alignment horizontal="right"/>
    </xf>
    <xf numFmtId="0" fontId="0" fillId="5" borderId="6" xfId="0" applyFill="1" applyBorder="1"/>
    <xf numFmtId="0" fontId="0" fillId="2" borderId="6" xfId="0" applyFill="1" applyBorder="1" applyAlignment="1">
      <alignment horizontal="right"/>
    </xf>
    <xf numFmtId="0" fontId="0" fillId="0" borderId="14" xfId="0" applyBorder="1"/>
    <xf numFmtId="2" fontId="0" fillId="5" borderId="6" xfId="0" applyNumberFormat="1" applyFill="1" applyBorder="1"/>
    <xf numFmtId="14" fontId="0" fillId="0" borderId="14" xfId="0" applyNumberFormat="1" applyBorder="1"/>
    <xf numFmtId="0" fontId="0" fillId="0" borderId="14" xfId="0" applyFill="1" applyBorder="1"/>
    <xf numFmtId="0" fontId="8" fillId="6" borderId="12" xfId="0" applyFont="1" applyFill="1" applyBorder="1" applyAlignment="1">
      <alignment horizontal="center"/>
    </xf>
    <xf numFmtId="0" fontId="0" fillId="0" borderId="10" xfId="0" applyBorder="1"/>
    <xf numFmtId="0" fontId="7" fillId="0" borderId="9" xfId="0" applyFont="1" applyFill="1" applyBorder="1"/>
    <xf numFmtId="0" fontId="0" fillId="0" borderId="8" xfId="0" applyBorder="1"/>
    <xf numFmtId="0" fontId="0" fillId="0" borderId="8" xfId="0" applyFill="1" applyBorder="1"/>
    <xf numFmtId="0" fontId="0" fillId="0" borderId="10" xfId="0" applyFill="1" applyBorder="1"/>
    <xf numFmtId="0" fontId="8" fillId="5" borderId="1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11" xfId="0" applyFont="1" applyBorder="1" applyAlignment="1">
      <alignment horizontal="center" vertical="center" textRotation="90"/>
    </xf>
    <xf numFmtId="0" fontId="6" fillId="5" borderId="9" xfId="0" applyFont="1" applyFill="1" applyBorder="1" applyAlignment="1"/>
    <xf numFmtId="0" fontId="6" fillId="5" borderId="8" xfId="0" applyFont="1" applyFill="1" applyBorder="1" applyAlignment="1"/>
    <xf numFmtId="0" fontId="0" fillId="5" borderId="8" xfId="0" applyFill="1" applyBorder="1" applyAlignment="1"/>
    <xf numFmtId="0" fontId="0" fillId="0" borderId="9" xfId="0" applyFont="1" applyBorder="1" applyAlignment="1"/>
    <xf numFmtId="0" fontId="0" fillId="0" borderId="8" xfId="0" applyBorder="1" applyAlignment="1"/>
    <xf numFmtId="0" fontId="0" fillId="0" borderId="10" xfId="0" applyBorder="1" applyAlignment="1"/>
    <xf numFmtId="0" fontId="9" fillId="5" borderId="11" xfId="0" applyFont="1" applyFill="1" applyBorder="1" applyAlignment="1">
      <alignment horizontal="center" vertical="center" textRotation="90"/>
    </xf>
    <xf numFmtId="0" fontId="9" fillId="7" borderId="11" xfId="0" applyFont="1" applyFill="1" applyBorder="1" applyAlignment="1">
      <alignment horizontal="center" vertical="center" textRotation="90" wrapText="1"/>
    </xf>
    <xf numFmtId="0" fontId="8" fillId="6" borderId="6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 vertical="center" textRotation="90"/>
    </xf>
    <xf numFmtId="0" fontId="0" fillId="5" borderId="10" xfId="0" applyFill="1" applyBorder="1" applyAlignment="1"/>
    <xf numFmtId="0" fontId="9" fillId="5" borderId="11" xfId="0" applyFont="1" applyFill="1" applyBorder="1" applyAlignment="1">
      <alignment horizontal="center" vertical="center" textRotation="90" wrapText="1"/>
    </xf>
    <xf numFmtId="0" fontId="8" fillId="6" borderId="4" xfId="0" applyFont="1" applyFill="1" applyBorder="1" applyAlignment="1">
      <alignment horizontal="center"/>
    </xf>
    <xf numFmtId="0" fontId="6" fillId="6" borderId="9" xfId="0" applyFont="1" applyFill="1" applyBorder="1" applyAlignment="1"/>
    <xf numFmtId="0" fontId="6" fillId="6" borderId="8" xfId="0" applyFont="1" applyFill="1" applyBorder="1" applyAlignment="1"/>
    <xf numFmtId="0" fontId="0" fillId="6" borderId="8" xfId="0" applyFill="1" applyBorder="1" applyAlignment="1"/>
    <xf numFmtId="0" fontId="0" fillId="6" borderId="10" xfId="0" applyFill="1" applyBorder="1" applyAlignment="1"/>
    <xf numFmtId="0" fontId="9" fillId="5" borderId="0" xfId="0" applyFont="1" applyFill="1" applyBorder="1" applyAlignment="1">
      <alignment horizontal="center" vertical="center" textRotation="90" wrapText="1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0" xfId="0" applyFont="1" applyFill="1" applyBorder="1" applyAlignment="1">
      <alignment horizontal="center" vertical="center" textRotation="90"/>
    </xf>
    <xf numFmtId="0" fontId="9" fillId="7" borderId="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4539"/>
      <color rgb="FF003300"/>
      <color rgb="FF339933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399"/>
  <sheetViews>
    <sheetView tabSelected="1" zoomScaleNormal="100" workbookViewId="0">
      <pane xSplit="2" ySplit="5" topLeftCell="C6" activePane="bottomRight" state="frozen"/>
      <selection pane="topRight" activeCell="B1" sqref="B1"/>
      <selection pane="bottomLeft" activeCell="A4" sqref="A4"/>
      <selection pane="bottomRight" activeCell="B3" sqref="B3:I3"/>
    </sheetView>
  </sheetViews>
  <sheetFormatPr defaultRowHeight="15" x14ac:dyDescent="0.25"/>
  <cols>
    <col min="1" max="1" width="27" style="3" customWidth="1"/>
    <col min="2" max="2" width="14.5703125" customWidth="1"/>
    <col min="3" max="3" width="11.140625" customWidth="1"/>
    <col min="4" max="4" width="12.85546875" bestFit="1" customWidth="1"/>
    <col min="5" max="5" width="9.85546875" bestFit="1" customWidth="1"/>
    <col min="6" max="6" width="11.140625" customWidth="1"/>
    <col min="7" max="7" width="16.7109375" bestFit="1" customWidth="1"/>
    <col min="9" max="9" width="45.28515625" bestFit="1" customWidth="1"/>
    <col min="10" max="10" width="9.7109375" customWidth="1"/>
    <col min="11" max="11" width="12.85546875" bestFit="1" customWidth="1"/>
    <col min="12" max="12" width="14.140625" style="1" bestFit="1" customWidth="1"/>
    <col min="13" max="13" width="13.5703125" bestFit="1" customWidth="1"/>
    <col min="14" max="14" width="12.42578125" customWidth="1"/>
    <col min="15" max="15" width="16.7109375" bestFit="1" customWidth="1"/>
    <col min="16" max="16" width="12" customWidth="1"/>
    <col min="17" max="17" width="49.7109375" bestFit="1" customWidth="1"/>
    <col min="19" max="20" width="13.28515625" customWidth="1"/>
    <col min="21" max="21" width="14" bestFit="1" customWidth="1"/>
    <col min="22" max="22" width="20.42578125" bestFit="1" customWidth="1"/>
    <col min="23" max="23" width="12.85546875" bestFit="1" customWidth="1"/>
    <col min="24" max="24" width="24.7109375" bestFit="1" customWidth="1"/>
    <col min="25" max="26" width="15.140625" customWidth="1"/>
    <col min="27" max="27" width="11.7109375" customWidth="1"/>
    <col min="29" max="29" width="23.5703125" bestFit="1" customWidth="1"/>
    <col min="30" max="30" width="12.85546875" bestFit="1" customWidth="1"/>
    <col min="31" max="31" width="23.5703125" bestFit="1" customWidth="1"/>
    <col min="32" max="32" width="12.85546875" bestFit="1" customWidth="1"/>
    <col min="33" max="33" width="23.5703125" bestFit="1" customWidth="1"/>
    <col min="34" max="34" width="12.85546875" bestFit="1" customWidth="1"/>
    <col min="35" max="35" width="23.5703125" bestFit="1" customWidth="1"/>
    <col min="36" max="36" width="12.85546875" bestFit="1" customWidth="1"/>
    <col min="37" max="37" width="23.5703125" bestFit="1" customWidth="1"/>
    <col min="38" max="38" width="12.85546875" bestFit="1" customWidth="1"/>
    <col min="39" max="39" width="23.5703125" bestFit="1" customWidth="1"/>
    <col min="40" max="40" width="12.28515625" bestFit="1" customWidth="1"/>
    <col min="41" max="44" width="13.7109375" customWidth="1"/>
  </cols>
  <sheetData>
    <row r="1" spans="1:17" ht="21" x14ac:dyDescent="0.35">
      <c r="A1" s="105" t="s">
        <v>63</v>
      </c>
      <c r="B1" s="106" t="s">
        <v>64</v>
      </c>
    </row>
    <row r="2" spans="1:17" ht="21" x14ac:dyDescent="0.35">
      <c r="A2" s="107"/>
      <c r="B2" s="106" t="s">
        <v>65</v>
      </c>
    </row>
    <row r="3" spans="1:17" ht="31.5" x14ac:dyDescent="0.5">
      <c r="A3" s="104" t="s">
        <v>49</v>
      </c>
      <c r="B3" s="110" t="s">
        <v>57</v>
      </c>
      <c r="C3" s="111"/>
      <c r="D3" s="111"/>
      <c r="E3" s="111"/>
      <c r="F3" s="111"/>
      <c r="G3" s="111"/>
      <c r="H3" s="111"/>
      <c r="I3" s="120"/>
      <c r="K3" s="109" t="s">
        <v>58</v>
      </c>
      <c r="L3" s="110"/>
      <c r="M3" s="111"/>
      <c r="N3" s="111"/>
      <c r="O3" s="111"/>
      <c r="P3" s="111"/>
      <c r="Q3" s="99"/>
    </row>
    <row r="4" spans="1:17" x14ac:dyDescent="0.25">
      <c r="A4" s="117" t="s">
        <v>50</v>
      </c>
      <c r="B4" s="35"/>
      <c r="C4" s="46" t="s">
        <v>29</v>
      </c>
      <c r="D4" s="45"/>
      <c r="E4" s="45"/>
      <c r="F4" s="45"/>
      <c r="G4" s="45"/>
      <c r="H4" s="45"/>
      <c r="I4" s="45"/>
      <c r="K4" s="42"/>
      <c r="L4" s="44"/>
      <c r="M4" s="112" t="s">
        <v>28</v>
      </c>
      <c r="N4" s="113"/>
      <c r="O4" s="113"/>
      <c r="P4" s="114"/>
      <c r="Q4" s="43"/>
    </row>
    <row r="5" spans="1:17" x14ac:dyDescent="0.25">
      <c r="A5" s="118"/>
      <c r="B5" s="41" t="s">
        <v>23</v>
      </c>
      <c r="C5" s="41" t="s">
        <v>27</v>
      </c>
      <c r="D5" s="41" t="s">
        <v>22</v>
      </c>
      <c r="E5" s="41" t="s">
        <v>26</v>
      </c>
      <c r="F5" s="41" t="s">
        <v>21</v>
      </c>
      <c r="G5" s="41" t="s">
        <v>20</v>
      </c>
      <c r="H5" s="41" t="s">
        <v>19</v>
      </c>
      <c r="I5" s="41" t="s">
        <v>24</v>
      </c>
      <c r="K5" s="41" t="s">
        <v>23</v>
      </c>
      <c r="L5" s="41" t="s">
        <v>25</v>
      </c>
      <c r="M5" s="41" t="s">
        <v>22</v>
      </c>
      <c r="N5" s="41" t="s">
        <v>21</v>
      </c>
      <c r="O5" s="41" t="s">
        <v>20</v>
      </c>
      <c r="P5" s="41" t="s">
        <v>19</v>
      </c>
      <c r="Q5" s="42" t="s">
        <v>24</v>
      </c>
    </row>
    <row r="6" spans="1:17" ht="15" customHeight="1" x14ac:dyDescent="0.25">
      <c r="A6" s="119" t="s">
        <v>51</v>
      </c>
      <c r="B6" s="65">
        <v>40003</v>
      </c>
      <c r="C6" s="67">
        <v>4.93</v>
      </c>
      <c r="D6" s="67">
        <v>3.22</v>
      </c>
      <c r="E6" s="67">
        <v>3.9</v>
      </c>
      <c r="F6" s="38"/>
      <c r="G6" s="38"/>
      <c r="H6" s="67">
        <v>0.34</v>
      </c>
      <c r="I6" s="67" t="s">
        <v>18</v>
      </c>
      <c r="K6" s="40"/>
      <c r="L6" s="37"/>
      <c r="M6" s="40"/>
      <c r="N6" s="36"/>
      <c r="O6" s="40"/>
      <c r="P6" s="36"/>
      <c r="Q6" s="31"/>
    </row>
    <row r="7" spans="1:17" x14ac:dyDescent="0.25">
      <c r="A7" s="115"/>
      <c r="B7" s="65">
        <v>40025</v>
      </c>
      <c r="C7" s="67">
        <v>5.81</v>
      </c>
      <c r="D7" s="67">
        <v>3.54</v>
      </c>
      <c r="E7" s="67">
        <v>3.76</v>
      </c>
      <c r="F7" s="67">
        <v>1.98</v>
      </c>
      <c r="G7" s="38"/>
      <c r="H7" s="67">
        <v>0.28000000000000003</v>
      </c>
      <c r="I7" s="67"/>
      <c r="K7" s="31"/>
      <c r="L7" s="37"/>
      <c r="M7" s="31"/>
      <c r="N7" s="36"/>
      <c r="O7" s="31"/>
      <c r="P7" s="36"/>
      <c r="Q7" s="31"/>
    </row>
    <row r="8" spans="1:17" x14ac:dyDescent="0.25">
      <c r="A8" s="115"/>
      <c r="B8" s="65">
        <v>40038</v>
      </c>
      <c r="C8" s="67">
        <v>4.8899999999999997</v>
      </c>
      <c r="D8" s="67">
        <v>3.54</v>
      </c>
      <c r="E8" s="67">
        <v>3.77</v>
      </c>
      <c r="F8" s="67">
        <v>2.0099999999999998</v>
      </c>
      <c r="G8" s="67">
        <v>0.26</v>
      </c>
      <c r="H8" s="67">
        <v>0.13</v>
      </c>
      <c r="I8" s="67" t="s">
        <v>17</v>
      </c>
      <c r="K8" s="31"/>
      <c r="L8" s="37"/>
      <c r="M8" s="31"/>
      <c r="N8" s="36"/>
      <c r="O8" s="31"/>
      <c r="P8" s="36"/>
      <c r="Q8" s="31"/>
    </row>
    <row r="9" spans="1:17" x14ac:dyDescent="0.25">
      <c r="A9" s="115"/>
      <c r="B9" s="65">
        <v>40042</v>
      </c>
      <c r="C9" s="67">
        <v>4.83</v>
      </c>
      <c r="D9" s="67">
        <v>3.64</v>
      </c>
      <c r="E9" s="67">
        <v>3.69</v>
      </c>
      <c r="F9" s="66">
        <v>2</v>
      </c>
      <c r="G9" s="67">
        <v>0.19</v>
      </c>
      <c r="H9" s="66">
        <v>0.1</v>
      </c>
      <c r="I9" s="67" t="s">
        <v>17</v>
      </c>
      <c r="K9" s="31"/>
      <c r="L9" s="37"/>
      <c r="M9" s="31"/>
      <c r="N9" s="36"/>
      <c r="O9" s="31"/>
      <c r="P9" s="36"/>
      <c r="Q9" s="31"/>
    </row>
    <row r="10" spans="1:17" x14ac:dyDescent="0.25">
      <c r="A10" s="115"/>
      <c r="B10" s="65">
        <v>40050</v>
      </c>
      <c r="C10" s="67">
        <v>4.43</v>
      </c>
      <c r="D10" s="67">
        <v>3.14</v>
      </c>
      <c r="E10" s="67">
        <v>3.8</v>
      </c>
      <c r="F10" s="67">
        <v>2.61</v>
      </c>
      <c r="G10" s="38"/>
      <c r="H10" s="67">
        <v>0.37</v>
      </c>
      <c r="I10" s="67"/>
      <c r="K10" s="31"/>
      <c r="L10" s="37"/>
      <c r="M10" s="31"/>
      <c r="N10" s="36"/>
      <c r="O10" s="31"/>
      <c r="P10" s="36"/>
      <c r="Q10" s="31"/>
    </row>
    <row r="11" spans="1:17" x14ac:dyDescent="0.25">
      <c r="A11" s="115"/>
      <c r="B11" s="65">
        <v>40064</v>
      </c>
      <c r="C11" s="67">
        <v>3.85</v>
      </c>
      <c r="D11" s="67">
        <v>3.06</v>
      </c>
      <c r="E11" s="67">
        <v>3.57</v>
      </c>
      <c r="F11" s="66">
        <v>2</v>
      </c>
      <c r="G11" s="67">
        <v>0.21</v>
      </c>
      <c r="H11" s="67">
        <v>0.13</v>
      </c>
      <c r="I11" s="67"/>
      <c r="K11" s="31"/>
      <c r="L11" s="37"/>
      <c r="M11" s="31"/>
      <c r="N11" s="36"/>
      <c r="O11" s="31"/>
      <c r="P11" s="36"/>
      <c r="Q11" s="31"/>
    </row>
    <row r="12" spans="1:17" x14ac:dyDescent="0.25">
      <c r="A12" s="115"/>
      <c r="B12" s="65">
        <v>40072</v>
      </c>
      <c r="C12" s="67">
        <v>3.88</v>
      </c>
      <c r="D12" s="67">
        <v>2.5099999999999998</v>
      </c>
      <c r="E12" s="67">
        <v>3.45</v>
      </c>
      <c r="F12" s="66">
        <v>1.92</v>
      </c>
      <c r="G12" s="67">
        <v>0.27</v>
      </c>
      <c r="H12" s="67">
        <v>0.11</v>
      </c>
      <c r="I12" s="67"/>
      <c r="K12" s="31"/>
      <c r="L12" s="37"/>
      <c r="M12" s="31"/>
      <c r="N12" s="36"/>
      <c r="O12" s="31"/>
      <c r="P12" s="36"/>
      <c r="Q12" s="31"/>
    </row>
    <row r="13" spans="1:17" x14ac:dyDescent="0.25">
      <c r="A13" s="115"/>
      <c r="B13" s="65">
        <v>40079</v>
      </c>
      <c r="C13" s="67">
        <v>3.64</v>
      </c>
      <c r="D13" s="67">
        <v>2.4700000000000002</v>
      </c>
      <c r="E13" s="67">
        <v>3.34</v>
      </c>
      <c r="F13" s="66">
        <v>1.84</v>
      </c>
      <c r="G13" s="67">
        <v>0.31</v>
      </c>
      <c r="H13" s="67">
        <v>0.26</v>
      </c>
      <c r="I13" s="67"/>
      <c r="K13" s="31"/>
      <c r="L13" s="37"/>
      <c r="M13" s="31" t="s">
        <v>16</v>
      </c>
      <c r="N13" s="36"/>
      <c r="O13" s="31"/>
      <c r="P13" s="36"/>
      <c r="Q13" s="31"/>
    </row>
    <row r="14" spans="1:17" x14ac:dyDescent="0.25">
      <c r="A14" s="115"/>
      <c r="B14" s="65">
        <v>40087</v>
      </c>
      <c r="C14" s="35"/>
      <c r="D14" s="35"/>
      <c r="E14" s="35"/>
      <c r="F14" s="35"/>
      <c r="G14" s="35"/>
      <c r="H14" s="35"/>
      <c r="I14" s="67" t="s">
        <v>15</v>
      </c>
      <c r="K14" s="32"/>
      <c r="L14" s="33"/>
      <c r="M14" s="31"/>
      <c r="N14" s="31"/>
      <c r="O14" s="31"/>
      <c r="P14" s="31"/>
      <c r="Q14" s="31"/>
    </row>
    <row r="15" spans="1:17" x14ac:dyDescent="0.25">
      <c r="A15" s="115"/>
      <c r="B15" s="65">
        <v>40094</v>
      </c>
      <c r="C15" s="67">
        <v>4.83</v>
      </c>
      <c r="D15" s="67">
        <v>3.39</v>
      </c>
      <c r="E15" s="67">
        <v>3.55</v>
      </c>
      <c r="F15" s="66">
        <v>1.79</v>
      </c>
      <c r="G15" s="67">
        <v>0.5</v>
      </c>
      <c r="H15" s="67">
        <v>0.65</v>
      </c>
      <c r="I15" s="67"/>
      <c r="K15" s="32"/>
      <c r="L15" s="33"/>
      <c r="M15" s="31"/>
      <c r="N15" s="31"/>
      <c r="O15" s="31"/>
      <c r="P15" s="31"/>
      <c r="Q15" s="31"/>
    </row>
    <row r="16" spans="1:17" x14ac:dyDescent="0.25">
      <c r="A16" s="115"/>
      <c r="B16" s="65">
        <v>40109</v>
      </c>
      <c r="C16" s="67">
        <v>4.7699999999999996</v>
      </c>
      <c r="D16" s="67">
        <v>2.75</v>
      </c>
      <c r="E16" s="67">
        <v>3.53</v>
      </c>
      <c r="F16" s="66">
        <v>2.06</v>
      </c>
      <c r="G16" s="67">
        <v>0.89</v>
      </c>
      <c r="H16" s="67">
        <v>0.74</v>
      </c>
      <c r="I16" s="67" t="s">
        <v>14</v>
      </c>
      <c r="K16" s="32"/>
      <c r="L16" s="33"/>
      <c r="M16" s="31"/>
      <c r="N16" s="31"/>
      <c r="O16" s="31"/>
      <c r="P16" s="31"/>
      <c r="Q16" s="31"/>
    </row>
    <row r="17" spans="1:40" x14ac:dyDescent="0.25">
      <c r="A17" s="115"/>
      <c r="B17" s="65">
        <v>40116</v>
      </c>
      <c r="C17" s="35"/>
      <c r="D17" s="35"/>
      <c r="E17" s="35"/>
      <c r="F17" s="35"/>
      <c r="G17" s="35"/>
      <c r="H17" s="35"/>
      <c r="I17" s="67" t="s">
        <v>13</v>
      </c>
      <c r="K17" s="32"/>
      <c r="L17" s="33"/>
      <c r="M17" s="31"/>
      <c r="N17" s="31"/>
      <c r="O17" s="31"/>
      <c r="P17" s="31"/>
      <c r="Q17" s="31"/>
    </row>
    <row r="18" spans="1:40" x14ac:dyDescent="0.25">
      <c r="A18" s="115"/>
      <c r="B18" s="65">
        <v>40122</v>
      </c>
      <c r="C18" s="67">
        <v>3.98</v>
      </c>
      <c r="D18" s="35"/>
      <c r="E18" s="67">
        <v>3.03</v>
      </c>
      <c r="F18" s="66">
        <v>2.4300000000000002</v>
      </c>
      <c r="G18" s="67">
        <v>1.1299999999999999</v>
      </c>
      <c r="H18" s="67">
        <v>0.89</v>
      </c>
      <c r="I18" s="67" t="s">
        <v>12</v>
      </c>
      <c r="K18" s="32"/>
      <c r="L18" s="33"/>
      <c r="M18" s="31"/>
      <c r="N18" s="31"/>
      <c r="O18" s="31"/>
      <c r="P18" s="31"/>
      <c r="Q18" s="31"/>
    </row>
    <row r="19" spans="1:40" x14ac:dyDescent="0.25">
      <c r="A19" s="115"/>
      <c r="B19" s="19">
        <v>40123</v>
      </c>
      <c r="C19" s="34"/>
      <c r="D19" s="27"/>
      <c r="E19" s="27"/>
      <c r="F19" s="27"/>
      <c r="G19" s="27"/>
      <c r="H19" s="67"/>
      <c r="I19" s="18" t="s">
        <v>11</v>
      </c>
      <c r="K19" s="32"/>
      <c r="L19" s="33"/>
      <c r="M19" s="31"/>
      <c r="N19" s="31"/>
      <c r="O19" s="31"/>
      <c r="P19" s="31"/>
      <c r="Q19" s="31"/>
    </row>
    <row r="20" spans="1:40" x14ac:dyDescent="0.25">
      <c r="A20" s="115"/>
      <c r="B20" s="65">
        <v>40242</v>
      </c>
      <c r="C20" s="66">
        <v>2.98</v>
      </c>
      <c r="D20" s="66">
        <v>1.68</v>
      </c>
      <c r="E20" s="66">
        <v>2.4700000000000002</v>
      </c>
      <c r="F20" s="66">
        <v>1</v>
      </c>
      <c r="G20" s="66">
        <v>0.43</v>
      </c>
      <c r="H20" s="66">
        <v>0.09</v>
      </c>
      <c r="I20" s="67"/>
      <c r="K20" s="32"/>
      <c r="L20" s="33"/>
      <c r="M20" s="31"/>
      <c r="N20" s="31"/>
      <c r="O20" s="31"/>
      <c r="P20" s="31"/>
      <c r="Q20" s="31"/>
    </row>
    <row r="21" spans="1:40" x14ac:dyDescent="0.25">
      <c r="A21" s="115"/>
      <c r="B21" s="65">
        <v>40252</v>
      </c>
      <c r="C21" s="66">
        <v>3.72</v>
      </c>
      <c r="D21" s="66">
        <v>1.78</v>
      </c>
      <c r="E21" s="66">
        <v>2.72</v>
      </c>
      <c r="F21" s="66">
        <v>1.6</v>
      </c>
      <c r="G21" s="66">
        <v>0.69</v>
      </c>
      <c r="H21" s="66">
        <v>0.36</v>
      </c>
      <c r="I21" s="67"/>
      <c r="K21" s="32"/>
      <c r="L21" s="33"/>
      <c r="M21" s="31"/>
      <c r="N21" s="31"/>
      <c r="O21" s="31"/>
      <c r="P21" s="31"/>
      <c r="Q21" s="31"/>
    </row>
    <row r="22" spans="1:40" x14ac:dyDescent="0.25">
      <c r="A22" s="115"/>
      <c r="B22" s="65">
        <v>40260</v>
      </c>
      <c r="C22" s="66">
        <v>3.55</v>
      </c>
      <c r="D22" s="66">
        <v>1.38</v>
      </c>
      <c r="E22" s="66">
        <v>2.72</v>
      </c>
      <c r="F22" s="66">
        <v>1.3</v>
      </c>
      <c r="G22" s="66">
        <v>0.59</v>
      </c>
      <c r="H22" s="66">
        <v>0.3</v>
      </c>
      <c r="I22" s="67"/>
      <c r="K22" s="32"/>
      <c r="L22" s="33"/>
      <c r="M22" s="31"/>
      <c r="N22" s="31"/>
      <c r="O22" s="31"/>
      <c r="P22" s="31"/>
      <c r="Q22" s="31"/>
    </row>
    <row r="23" spans="1:40" x14ac:dyDescent="0.25">
      <c r="A23" s="115"/>
      <c r="B23" s="65">
        <v>40267</v>
      </c>
      <c r="C23" s="66">
        <v>3.54</v>
      </c>
      <c r="D23" s="66">
        <v>1.69</v>
      </c>
      <c r="E23" s="66">
        <v>2.5299999999999998</v>
      </c>
      <c r="F23" s="66">
        <v>1.19</v>
      </c>
      <c r="G23" s="66">
        <v>0.6</v>
      </c>
      <c r="H23" s="66">
        <v>0.33</v>
      </c>
      <c r="I23" s="67"/>
      <c r="K23" s="32"/>
      <c r="L23" s="33"/>
      <c r="M23" s="31"/>
      <c r="N23" s="31"/>
      <c r="O23" s="31"/>
      <c r="P23" s="31"/>
      <c r="Q23" s="31"/>
    </row>
    <row r="24" spans="1:40" x14ac:dyDescent="0.25">
      <c r="A24" s="115"/>
      <c r="B24" s="65">
        <v>40276</v>
      </c>
      <c r="C24" s="66">
        <v>3.9</v>
      </c>
      <c r="D24" s="66">
        <v>2.1800000000000002</v>
      </c>
      <c r="E24" s="66">
        <v>3.79</v>
      </c>
      <c r="F24" s="66">
        <v>1.47</v>
      </c>
      <c r="G24" s="66">
        <v>1.3</v>
      </c>
      <c r="H24" s="17"/>
      <c r="I24" s="67"/>
      <c r="K24" s="32"/>
      <c r="L24" s="33"/>
      <c r="M24" s="31"/>
      <c r="N24" s="31"/>
      <c r="O24" s="31"/>
      <c r="P24" s="31"/>
      <c r="Q24" s="31"/>
    </row>
    <row r="25" spans="1:40" ht="15" customHeight="1" x14ac:dyDescent="0.25">
      <c r="A25" s="116" t="s">
        <v>55</v>
      </c>
      <c r="B25" s="64">
        <v>40284</v>
      </c>
      <c r="C25" s="61">
        <v>4.91</v>
      </c>
      <c r="D25" s="61">
        <v>1.61</v>
      </c>
      <c r="E25" s="61">
        <v>3.74</v>
      </c>
      <c r="F25" s="61">
        <v>1.38</v>
      </c>
      <c r="G25" s="61">
        <v>0.82</v>
      </c>
      <c r="H25" s="61">
        <v>0.34</v>
      </c>
      <c r="I25" s="63" t="s">
        <v>10</v>
      </c>
      <c r="K25" s="64">
        <v>40287</v>
      </c>
      <c r="L25" s="69">
        <v>40284</v>
      </c>
      <c r="M25" s="16"/>
      <c r="N25" s="16"/>
      <c r="O25" s="16"/>
      <c r="P25" s="16"/>
      <c r="Q25" s="63"/>
    </row>
    <row r="26" spans="1:40" x14ac:dyDescent="0.25">
      <c r="A26" s="116"/>
      <c r="B26" s="64">
        <v>40288</v>
      </c>
      <c r="C26" s="17"/>
      <c r="D26" s="61">
        <v>2.98</v>
      </c>
      <c r="E26" s="17"/>
      <c r="F26" s="61">
        <v>1.24</v>
      </c>
      <c r="G26" s="61">
        <v>0.66</v>
      </c>
      <c r="H26" s="61">
        <v>0.42</v>
      </c>
      <c r="I26" s="63"/>
      <c r="K26" s="64">
        <v>40291</v>
      </c>
      <c r="L26" s="69">
        <v>40288</v>
      </c>
      <c r="M26" s="63">
        <v>2.33</v>
      </c>
      <c r="N26" s="63">
        <v>1.81</v>
      </c>
      <c r="O26" s="63">
        <v>1.58</v>
      </c>
      <c r="P26" s="63">
        <v>0.78</v>
      </c>
      <c r="Q26" s="63"/>
    </row>
    <row r="27" spans="1:40" s="29" customFormat="1" x14ac:dyDescent="0.25">
      <c r="A27" s="116"/>
      <c r="B27" s="64">
        <v>40295</v>
      </c>
      <c r="C27" s="61">
        <v>10.87</v>
      </c>
      <c r="D27" s="61">
        <v>3.06</v>
      </c>
      <c r="E27" s="61">
        <v>5.34</v>
      </c>
      <c r="F27" s="61">
        <v>1.98</v>
      </c>
      <c r="G27" s="61">
        <v>2</v>
      </c>
      <c r="H27" s="61">
        <v>0.56999999999999995</v>
      </c>
      <c r="I27" s="63" t="s">
        <v>9</v>
      </c>
      <c r="J27"/>
      <c r="K27" s="64">
        <v>40298</v>
      </c>
      <c r="L27" s="69">
        <v>40295</v>
      </c>
      <c r="M27" s="63">
        <v>2.2200000000000002</v>
      </c>
      <c r="N27" s="63">
        <v>1.67</v>
      </c>
      <c r="O27" s="63">
        <v>1.03</v>
      </c>
      <c r="P27" s="63">
        <v>1.01</v>
      </c>
      <c r="Q27" s="63"/>
      <c r="S27"/>
      <c r="T27"/>
      <c r="U27"/>
      <c r="V27"/>
      <c r="W27"/>
      <c r="X27"/>
      <c r="Y27"/>
      <c r="Z27"/>
      <c r="AA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s="29" customFormat="1" x14ac:dyDescent="0.25">
      <c r="A28" s="116"/>
      <c r="B28" s="64">
        <v>40301</v>
      </c>
      <c r="C28" s="61">
        <v>7.87</v>
      </c>
      <c r="D28" s="61">
        <v>2.21</v>
      </c>
      <c r="E28" s="17"/>
      <c r="F28" s="61">
        <v>1.71</v>
      </c>
      <c r="G28" s="61">
        <v>0.92</v>
      </c>
      <c r="H28" s="61">
        <v>0.61</v>
      </c>
      <c r="I28" s="63"/>
      <c r="J28"/>
      <c r="K28" s="64">
        <v>40304</v>
      </c>
      <c r="L28" s="69">
        <v>40301</v>
      </c>
      <c r="M28" s="63">
        <v>3.84</v>
      </c>
      <c r="N28" s="63">
        <v>1.83</v>
      </c>
      <c r="O28" s="63">
        <v>1.18</v>
      </c>
      <c r="P28" s="63">
        <v>0.91</v>
      </c>
      <c r="Q28" s="63"/>
      <c r="S28"/>
      <c r="T28"/>
      <c r="U28"/>
      <c r="V28"/>
      <c r="W28"/>
      <c r="X28"/>
      <c r="Y28"/>
      <c r="Z28"/>
      <c r="AA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5" customHeight="1" x14ac:dyDescent="0.25">
      <c r="A29" s="116"/>
      <c r="B29" s="64">
        <v>40308</v>
      </c>
      <c r="C29" s="61">
        <v>7.62</v>
      </c>
      <c r="D29" s="61">
        <v>3.16</v>
      </c>
      <c r="E29" s="61">
        <v>6.32</v>
      </c>
      <c r="F29" s="61">
        <v>2.15</v>
      </c>
      <c r="G29" s="61">
        <v>1.1599999999999999</v>
      </c>
      <c r="H29" s="61">
        <v>0.66</v>
      </c>
      <c r="I29" s="63"/>
      <c r="K29" s="64">
        <v>40311</v>
      </c>
      <c r="L29" s="69">
        <v>40308</v>
      </c>
      <c r="M29" s="63">
        <v>3.25</v>
      </c>
      <c r="N29" s="63">
        <v>2.36</v>
      </c>
      <c r="O29" s="63">
        <v>1.47</v>
      </c>
      <c r="P29" s="63">
        <v>0.74</v>
      </c>
      <c r="Q29" s="63"/>
    </row>
    <row r="30" spans="1:40" x14ac:dyDescent="0.25">
      <c r="A30" s="116"/>
      <c r="B30" s="64">
        <v>40315</v>
      </c>
      <c r="C30" s="61">
        <v>8.69</v>
      </c>
      <c r="D30" s="61">
        <v>3.56</v>
      </c>
      <c r="E30" s="61">
        <v>6.97</v>
      </c>
      <c r="F30" s="61">
        <v>2.1800000000000002</v>
      </c>
      <c r="G30" s="61">
        <v>1.21</v>
      </c>
      <c r="H30" s="61">
        <v>0.37</v>
      </c>
      <c r="I30" s="63"/>
      <c r="K30" s="64">
        <v>40318</v>
      </c>
      <c r="L30" s="69">
        <v>40315</v>
      </c>
      <c r="M30" s="63">
        <v>3.54</v>
      </c>
      <c r="N30" s="63">
        <v>2.12</v>
      </c>
      <c r="O30" s="63">
        <v>1.46</v>
      </c>
      <c r="P30" s="63">
        <v>0.42</v>
      </c>
      <c r="Q30" s="63"/>
    </row>
    <row r="31" spans="1:40" x14ac:dyDescent="0.25">
      <c r="A31" s="116"/>
      <c r="B31" s="64">
        <v>40322</v>
      </c>
      <c r="C31" s="61">
        <v>8.11</v>
      </c>
      <c r="D31" s="61">
        <v>5.4</v>
      </c>
      <c r="E31" s="61">
        <v>6.48</v>
      </c>
      <c r="F31" s="61">
        <v>2.5</v>
      </c>
      <c r="G31" s="61">
        <v>1.26</v>
      </c>
      <c r="H31" s="61">
        <v>0.56999999999999995</v>
      </c>
      <c r="I31" s="63"/>
      <c r="K31" s="64">
        <v>40325</v>
      </c>
      <c r="L31" s="69">
        <v>40322</v>
      </c>
      <c r="M31" s="63">
        <v>3.64</v>
      </c>
      <c r="N31" s="63">
        <v>2.35</v>
      </c>
      <c r="O31" s="16"/>
      <c r="P31" s="63">
        <v>0.51</v>
      </c>
      <c r="Q31" s="63" t="s">
        <v>8</v>
      </c>
    </row>
    <row r="32" spans="1:40" x14ac:dyDescent="0.25">
      <c r="A32" s="116"/>
      <c r="B32" s="64">
        <v>40329</v>
      </c>
      <c r="C32" s="61">
        <v>7.32</v>
      </c>
      <c r="D32" s="61">
        <v>3.53</v>
      </c>
      <c r="E32" s="61">
        <v>5.47</v>
      </c>
      <c r="F32" s="61">
        <v>2.12</v>
      </c>
      <c r="G32" s="17"/>
      <c r="H32" s="61">
        <v>0.49</v>
      </c>
      <c r="I32" s="63" t="s">
        <v>7</v>
      </c>
      <c r="K32" s="64">
        <v>40332</v>
      </c>
      <c r="L32" s="69">
        <v>40329</v>
      </c>
      <c r="M32" s="63">
        <v>5.1100000000000003</v>
      </c>
      <c r="N32" s="63">
        <v>2.27</v>
      </c>
      <c r="O32" s="16"/>
      <c r="P32" s="63">
        <v>0.45</v>
      </c>
      <c r="Q32" s="63"/>
    </row>
    <row r="33" spans="1:17" x14ac:dyDescent="0.25">
      <c r="A33" s="116"/>
      <c r="B33" s="64">
        <v>40336</v>
      </c>
      <c r="C33" s="61">
        <v>7.47</v>
      </c>
      <c r="D33" s="61">
        <v>4.8</v>
      </c>
      <c r="E33" s="61">
        <v>5.27</v>
      </c>
      <c r="F33" s="61">
        <v>2.2000000000000002</v>
      </c>
      <c r="G33" s="61">
        <v>1.45</v>
      </c>
      <c r="H33" s="61">
        <v>1.08</v>
      </c>
      <c r="I33" s="63"/>
      <c r="K33" s="19">
        <v>40339</v>
      </c>
      <c r="L33" s="28"/>
      <c r="M33" s="27"/>
      <c r="N33" s="27"/>
      <c r="O33" s="27"/>
      <c r="P33" s="27"/>
      <c r="Q33" s="18" t="s">
        <v>6</v>
      </c>
    </row>
    <row r="34" spans="1:17" x14ac:dyDescent="0.25">
      <c r="A34" s="116"/>
      <c r="B34" s="64">
        <v>40345</v>
      </c>
      <c r="C34" s="61">
        <v>6.99</v>
      </c>
      <c r="D34" s="63">
        <v>2.29</v>
      </c>
      <c r="E34" s="61">
        <v>4.93</v>
      </c>
      <c r="F34" s="16"/>
      <c r="G34" s="26"/>
      <c r="H34" s="63">
        <v>0.42</v>
      </c>
      <c r="I34" s="71" t="s">
        <v>5</v>
      </c>
      <c r="K34" s="64">
        <v>40348</v>
      </c>
      <c r="L34" s="69">
        <v>40345</v>
      </c>
      <c r="M34" s="16"/>
      <c r="N34" s="26"/>
      <c r="O34" s="16"/>
      <c r="P34" s="16"/>
      <c r="Q34" s="63"/>
    </row>
    <row r="35" spans="1:17" x14ac:dyDescent="0.25">
      <c r="A35" s="116"/>
      <c r="B35" s="25">
        <v>40350</v>
      </c>
      <c r="C35" s="24"/>
      <c r="D35" s="24"/>
      <c r="E35" s="24"/>
      <c r="F35" s="24"/>
      <c r="G35" s="24"/>
      <c r="H35" s="23"/>
      <c r="I35" s="18" t="s">
        <v>4</v>
      </c>
      <c r="K35" s="64">
        <v>40353</v>
      </c>
      <c r="L35" s="69">
        <f t="shared" ref="L35:L98" si="0">K35-3</f>
        <v>40350</v>
      </c>
      <c r="M35" s="16"/>
      <c r="N35" s="16"/>
      <c r="O35" s="16"/>
      <c r="P35" s="16"/>
      <c r="Q35" s="63"/>
    </row>
    <row r="36" spans="1:17" x14ac:dyDescent="0.25">
      <c r="A36" s="116"/>
      <c r="B36" s="64">
        <v>40364</v>
      </c>
      <c r="C36" s="61">
        <v>6.28</v>
      </c>
      <c r="D36" s="61">
        <v>2.71</v>
      </c>
      <c r="E36" s="61">
        <v>4.78</v>
      </c>
      <c r="F36" s="61">
        <v>1.88</v>
      </c>
      <c r="G36" s="61">
        <v>1.1200000000000001</v>
      </c>
      <c r="H36" s="61">
        <v>1.96</v>
      </c>
      <c r="I36" s="63"/>
      <c r="K36" s="64">
        <v>40367</v>
      </c>
      <c r="L36" s="69">
        <f t="shared" si="0"/>
        <v>40364</v>
      </c>
      <c r="M36" s="16"/>
      <c r="N36" s="16"/>
      <c r="O36" s="16"/>
      <c r="P36" s="16"/>
      <c r="Q36" s="63"/>
    </row>
    <row r="37" spans="1:17" x14ac:dyDescent="0.25">
      <c r="A37" s="116"/>
      <c r="B37" s="64">
        <v>40371</v>
      </c>
      <c r="C37" s="63">
        <v>5.89</v>
      </c>
      <c r="D37" s="63">
        <v>3.29</v>
      </c>
      <c r="E37" s="63">
        <v>5.39</v>
      </c>
      <c r="F37" s="63">
        <v>1.83</v>
      </c>
      <c r="G37" s="63">
        <v>1.34</v>
      </c>
      <c r="H37" s="63">
        <v>0.31</v>
      </c>
      <c r="I37" s="63"/>
      <c r="K37" s="64">
        <v>40374</v>
      </c>
      <c r="L37" s="69">
        <f t="shared" si="0"/>
        <v>40371</v>
      </c>
      <c r="M37" s="63">
        <v>2.7</v>
      </c>
      <c r="N37" s="63">
        <v>2.4</v>
      </c>
      <c r="O37" s="63">
        <v>1.22</v>
      </c>
      <c r="P37" s="16"/>
      <c r="Q37" s="63"/>
    </row>
    <row r="38" spans="1:17" x14ac:dyDescent="0.25">
      <c r="A38" s="116"/>
      <c r="B38" s="64">
        <v>40378</v>
      </c>
      <c r="C38" s="63">
        <v>5.52</v>
      </c>
      <c r="D38" s="63">
        <v>2.56</v>
      </c>
      <c r="E38" s="63">
        <v>4.1900000000000004</v>
      </c>
      <c r="F38" s="63">
        <v>1.91</v>
      </c>
      <c r="G38" s="63">
        <v>1.23</v>
      </c>
      <c r="H38" s="63">
        <v>0.35</v>
      </c>
      <c r="I38" s="63"/>
      <c r="K38" s="64">
        <v>40381</v>
      </c>
      <c r="L38" s="69">
        <f t="shared" si="0"/>
        <v>40378</v>
      </c>
      <c r="M38" s="16"/>
      <c r="N38" s="16"/>
      <c r="O38" s="16"/>
      <c r="P38" s="16"/>
      <c r="Q38" s="63"/>
    </row>
    <row r="39" spans="1:17" x14ac:dyDescent="0.25">
      <c r="A39" s="116"/>
      <c r="B39" s="64">
        <v>40385</v>
      </c>
      <c r="C39" s="61">
        <v>5.3</v>
      </c>
      <c r="D39" s="61">
        <v>2.85</v>
      </c>
      <c r="E39" s="61">
        <v>4.21</v>
      </c>
      <c r="F39" s="61">
        <v>2.0499999999999998</v>
      </c>
      <c r="G39" s="61">
        <v>1.49</v>
      </c>
      <c r="H39" s="61">
        <v>0.38</v>
      </c>
      <c r="I39" s="63"/>
      <c r="K39" s="64">
        <v>40388</v>
      </c>
      <c r="L39" s="69">
        <f t="shared" si="0"/>
        <v>40385</v>
      </c>
      <c r="M39" s="63">
        <v>3.02</v>
      </c>
      <c r="N39" s="63">
        <v>1.75</v>
      </c>
      <c r="O39" s="63">
        <v>1.26</v>
      </c>
      <c r="P39" s="63">
        <v>0.32</v>
      </c>
      <c r="Q39" s="63"/>
    </row>
    <row r="40" spans="1:17" x14ac:dyDescent="0.25">
      <c r="A40" s="116"/>
      <c r="B40" s="64">
        <v>40392</v>
      </c>
      <c r="C40" s="61">
        <v>5.36</v>
      </c>
      <c r="D40" s="61">
        <v>2.2400000000000002</v>
      </c>
      <c r="E40" s="61">
        <v>4.4000000000000004</v>
      </c>
      <c r="F40" s="61">
        <v>1.95</v>
      </c>
      <c r="G40" s="61">
        <v>1.68</v>
      </c>
      <c r="H40" s="61">
        <v>0.69</v>
      </c>
      <c r="I40" s="63"/>
      <c r="K40" s="64">
        <v>40395</v>
      </c>
      <c r="L40" s="69">
        <f t="shared" si="0"/>
        <v>40392</v>
      </c>
      <c r="M40" s="63">
        <v>2.2799999999999998</v>
      </c>
      <c r="N40" s="63">
        <v>1.87</v>
      </c>
      <c r="O40" s="63">
        <v>1.43</v>
      </c>
      <c r="P40" s="63">
        <v>0.36</v>
      </c>
      <c r="Q40" s="63"/>
    </row>
    <row r="41" spans="1:17" x14ac:dyDescent="0.25">
      <c r="A41" s="116"/>
      <c r="B41" s="64">
        <v>40399</v>
      </c>
      <c r="C41" s="61">
        <v>5.57</v>
      </c>
      <c r="D41" s="61">
        <v>2.33</v>
      </c>
      <c r="E41" s="61">
        <v>4.83</v>
      </c>
      <c r="F41" s="61">
        <v>1.87</v>
      </c>
      <c r="G41" s="61">
        <v>1.52</v>
      </c>
      <c r="H41" s="61">
        <v>0.37</v>
      </c>
      <c r="I41" s="63"/>
      <c r="K41" s="64">
        <v>40402</v>
      </c>
      <c r="L41" s="69">
        <f t="shared" si="0"/>
        <v>40399</v>
      </c>
      <c r="M41" s="63">
        <v>2.0499999999999998</v>
      </c>
      <c r="N41" s="63">
        <v>1.69</v>
      </c>
      <c r="O41" s="63">
        <v>1.35</v>
      </c>
      <c r="P41" s="63">
        <v>0.99</v>
      </c>
      <c r="Q41" s="63"/>
    </row>
    <row r="42" spans="1:17" x14ac:dyDescent="0.25">
      <c r="A42" s="116"/>
      <c r="B42" s="64">
        <v>40406</v>
      </c>
      <c r="C42" s="61">
        <v>5.79</v>
      </c>
      <c r="D42" s="61">
        <v>2.38</v>
      </c>
      <c r="E42" s="61">
        <v>4.6399999999999997</v>
      </c>
      <c r="F42" s="61">
        <v>2.35</v>
      </c>
      <c r="G42" s="61">
        <v>1.75</v>
      </c>
      <c r="H42" s="61">
        <v>0.47</v>
      </c>
      <c r="I42" s="63"/>
      <c r="K42" s="64">
        <v>40409</v>
      </c>
      <c r="L42" s="69">
        <f t="shared" si="0"/>
        <v>40406</v>
      </c>
      <c r="M42" s="61">
        <v>2.1</v>
      </c>
      <c r="N42" s="63">
        <v>2.09</v>
      </c>
      <c r="O42" s="63">
        <v>1.68</v>
      </c>
      <c r="P42" s="63">
        <v>0.66</v>
      </c>
      <c r="Q42" s="63"/>
    </row>
    <row r="43" spans="1:17" x14ac:dyDescent="0.25">
      <c r="A43" s="116"/>
      <c r="B43" s="64">
        <v>40413</v>
      </c>
      <c r="C43" s="61">
        <v>5.59</v>
      </c>
      <c r="D43" s="61">
        <v>2.1</v>
      </c>
      <c r="E43" s="61">
        <v>4.13</v>
      </c>
      <c r="F43" s="61">
        <v>1.98</v>
      </c>
      <c r="G43" s="61">
        <v>1.44</v>
      </c>
      <c r="H43" s="61">
        <v>0.52</v>
      </c>
      <c r="I43" s="63"/>
      <c r="K43" s="64">
        <v>40416</v>
      </c>
      <c r="L43" s="69">
        <f t="shared" si="0"/>
        <v>40413</v>
      </c>
      <c r="M43" s="63">
        <v>2.08</v>
      </c>
      <c r="N43" s="63">
        <v>2.12</v>
      </c>
      <c r="O43" s="63">
        <v>1.7</v>
      </c>
      <c r="P43" s="63">
        <v>0.73</v>
      </c>
      <c r="Q43" s="63"/>
    </row>
    <row r="44" spans="1:17" x14ac:dyDescent="0.25">
      <c r="A44" s="116"/>
      <c r="B44" s="64">
        <v>40420</v>
      </c>
      <c r="C44" s="61">
        <v>5.3</v>
      </c>
      <c r="D44" s="61">
        <v>3.02</v>
      </c>
      <c r="E44" s="61">
        <v>4.18</v>
      </c>
      <c r="F44" s="61">
        <v>2.13</v>
      </c>
      <c r="G44" s="61">
        <v>1.51</v>
      </c>
      <c r="H44" s="61">
        <v>0.75</v>
      </c>
      <c r="I44" s="63"/>
      <c r="K44" s="64">
        <v>40423</v>
      </c>
      <c r="L44" s="69">
        <f t="shared" si="0"/>
        <v>40420</v>
      </c>
      <c r="M44" s="63">
        <v>2.64</v>
      </c>
      <c r="N44" s="63">
        <v>2.0699999999999998</v>
      </c>
      <c r="O44" s="63">
        <v>1.61</v>
      </c>
      <c r="P44" s="63">
        <v>0.59</v>
      </c>
      <c r="Q44" s="63"/>
    </row>
    <row r="45" spans="1:17" x14ac:dyDescent="0.25">
      <c r="A45" s="116"/>
      <c r="B45" s="64">
        <v>40428</v>
      </c>
      <c r="C45" s="61">
        <v>5.75</v>
      </c>
      <c r="D45" s="61">
        <v>1.85</v>
      </c>
      <c r="E45" s="17"/>
      <c r="F45" s="61">
        <v>1.93</v>
      </c>
      <c r="G45" s="61">
        <v>1.38</v>
      </c>
      <c r="H45" s="61">
        <v>0.41</v>
      </c>
      <c r="I45" s="63" t="s">
        <v>3</v>
      </c>
      <c r="K45" s="64">
        <v>40431</v>
      </c>
      <c r="L45" s="69">
        <f t="shared" si="0"/>
        <v>40428</v>
      </c>
      <c r="M45" s="63">
        <v>2.5499999999999998</v>
      </c>
      <c r="N45" s="63">
        <v>1.76</v>
      </c>
      <c r="O45" s="63">
        <v>1.3</v>
      </c>
      <c r="P45" s="16"/>
      <c r="Q45" s="63"/>
    </row>
    <row r="46" spans="1:17" x14ac:dyDescent="0.25">
      <c r="A46" s="116"/>
      <c r="B46" s="19">
        <v>40434</v>
      </c>
      <c r="C46" s="21"/>
      <c r="D46" s="21"/>
      <c r="E46" s="21"/>
      <c r="F46" s="21"/>
      <c r="G46" s="21"/>
      <c r="H46" s="21"/>
      <c r="I46" s="18" t="s">
        <v>2</v>
      </c>
      <c r="K46" s="19">
        <v>40437</v>
      </c>
      <c r="L46" s="20">
        <f t="shared" si="0"/>
        <v>40434</v>
      </c>
      <c r="M46" s="18"/>
      <c r="N46" s="18"/>
      <c r="O46" s="18"/>
      <c r="P46" s="18"/>
      <c r="Q46" s="18" t="s">
        <v>1</v>
      </c>
    </row>
    <row r="47" spans="1:17" x14ac:dyDescent="0.25">
      <c r="A47" s="116"/>
      <c r="B47" s="64">
        <v>40441</v>
      </c>
      <c r="C47" s="61">
        <v>4.92</v>
      </c>
      <c r="D47" s="61">
        <v>1.69</v>
      </c>
      <c r="E47" s="61">
        <v>3.59</v>
      </c>
      <c r="F47" s="61">
        <v>1.92</v>
      </c>
      <c r="G47" s="61">
        <v>1.69</v>
      </c>
      <c r="H47" s="61">
        <v>0.6</v>
      </c>
      <c r="I47" s="63"/>
      <c r="K47" s="64">
        <v>40444</v>
      </c>
      <c r="L47" s="69">
        <f t="shared" si="0"/>
        <v>40441</v>
      </c>
      <c r="M47" s="63">
        <v>1.55</v>
      </c>
      <c r="N47" s="63">
        <v>1.68</v>
      </c>
      <c r="O47" s="63">
        <v>1.53</v>
      </c>
      <c r="P47" s="63">
        <v>0.57999999999999996</v>
      </c>
      <c r="Q47" s="63"/>
    </row>
    <row r="48" spans="1:17" x14ac:dyDescent="0.25">
      <c r="A48" s="116"/>
      <c r="B48" s="64">
        <v>40449</v>
      </c>
      <c r="C48" s="61">
        <v>4.62</v>
      </c>
      <c r="D48" s="61">
        <v>1.83</v>
      </c>
      <c r="E48" s="61">
        <v>2.97</v>
      </c>
      <c r="F48" s="61">
        <v>1.48</v>
      </c>
      <c r="G48" s="61">
        <v>1.17</v>
      </c>
      <c r="H48" s="61">
        <v>0.43</v>
      </c>
      <c r="I48" s="63"/>
      <c r="K48" s="64">
        <v>40452</v>
      </c>
      <c r="L48" s="69">
        <f t="shared" si="0"/>
        <v>40449</v>
      </c>
      <c r="M48" s="63">
        <v>1.67</v>
      </c>
      <c r="N48" s="63">
        <v>1.41</v>
      </c>
      <c r="O48" s="63">
        <v>1.17</v>
      </c>
      <c r="P48" s="61">
        <v>0.4</v>
      </c>
      <c r="Q48" s="63"/>
    </row>
    <row r="49" spans="1:17" x14ac:dyDescent="0.25">
      <c r="A49" s="115" t="s">
        <v>56</v>
      </c>
      <c r="B49" s="65">
        <v>40456</v>
      </c>
      <c r="C49" s="66">
        <v>7.27</v>
      </c>
      <c r="D49" s="66">
        <v>2.44</v>
      </c>
      <c r="E49" s="66">
        <v>5.08</v>
      </c>
      <c r="F49" s="66">
        <v>1.3</v>
      </c>
      <c r="G49" s="66">
        <v>1.1100000000000001</v>
      </c>
      <c r="H49" s="66">
        <v>0.53</v>
      </c>
      <c r="I49" s="67"/>
      <c r="K49" s="65">
        <v>40459</v>
      </c>
      <c r="L49" s="70">
        <f t="shared" si="0"/>
        <v>40456</v>
      </c>
      <c r="M49" s="16"/>
      <c r="N49" s="16"/>
      <c r="O49" s="16"/>
      <c r="P49" s="16"/>
      <c r="Q49" s="67" t="s">
        <v>39</v>
      </c>
    </row>
    <row r="50" spans="1:17" x14ac:dyDescent="0.25">
      <c r="A50" s="115"/>
      <c r="B50" s="65">
        <v>40463</v>
      </c>
      <c r="C50" s="66">
        <v>9.25</v>
      </c>
      <c r="D50" s="17"/>
      <c r="E50" s="66">
        <v>7.62</v>
      </c>
      <c r="F50" s="66">
        <v>2.06</v>
      </c>
      <c r="G50" s="66">
        <v>1.64</v>
      </c>
      <c r="H50" s="66">
        <v>0.48</v>
      </c>
      <c r="I50" s="67" t="s">
        <v>0</v>
      </c>
      <c r="K50" s="65">
        <v>40466</v>
      </c>
      <c r="L50" s="70">
        <f t="shared" si="0"/>
        <v>40463</v>
      </c>
      <c r="M50" s="16"/>
      <c r="N50" s="16"/>
      <c r="O50" s="16"/>
      <c r="P50" s="16"/>
      <c r="Q50" s="67" t="s">
        <v>39</v>
      </c>
    </row>
    <row r="51" spans="1:17" x14ac:dyDescent="0.25">
      <c r="A51" s="115"/>
      <c r="B51" s="65">
        <v>40469</v>
      </c>
      <c r="C51" s="66">
        <v>9.4700000000000006</v>
      </c>
      <c r="D51" s="66">
        <v>4.6100000000000003</v>
      </c>
      <c r="E51" s="66">
        <v>7.83</v>
      </c>
      <c r="F51" s="66">
        <v>2.0699999999999998</v>
      </c>
      <c r="G51" s="66">
        <v>1.63</v>
      </c>
      <c r="H51" s="66">
        <v>0.65</v>
      </c>
      <c r="I51" s="67"/>
      <c r="K51" s="65">
        <v>40472</v>
      </c>
      <c r="L51" s="70">
        <f t="shared" si="0"/>
        <v>40469</v>
      </c>
      <c r="M51" s="67">
        <v>2.42</v>
      </c>
      <c r="N51" s="67">
        <v>1.46</v>
      </c>
      <c r="O51" s="67">
        <v>1.19</v>
      </c>
      <c r="P51" s="66">
        <v>0.2</v>
      </c>
      <c r="Q51" s="67"/>
    </row>
    <row r="52" spans="1:17" x14ac:dyDescent="0.25">
      <c r="A52" s="115"/>
      <c r="B52" s="65">
        <v>40476</v>
      </c>
      <c r="C52" s="66">
        <v>10.8</v>
      </c>
      <c r="D52" s="66">
        <v>2.99</v>
      </c>
      <c r="E52" s="66">
        <v>8.2899999999999991</v>
      </c>
      <c r="F52" s="66">
        <v>1.83</v>
      </c>
      <c r="G52" s="66">
        <v>1.31</v>
      </c>
      <c r="H52" s="66">
        <v>0.24</v>
      </c>
      <c r="I52" s="67"/>
      <c r="K52" s="65">
        <v>40479</v>
      </c>
      <c r="L52" s="70">
        <f t="shared" si="0"/>
        <v>40476</v>
      </c>
      <c r="M52" s="67">
        <v>4.71</v>
      </c>
      <c r="N52" s="67">
        <v>1.74</v>
      </c>
      <c r="O52" s="67">
        <v>1.36</v>
      </c>
      <c r="P52" s="67">
        <v>0.24</v>
      </c>
      <c r="Q52" s="67"/>
    </row>
    <row r="53" spans="1:17" ht="15" customHeight="1" x14ac:dyDescent="0.25">
      <c r="A53" s="115"/>
      <c r="B53" s="65">
        <v>40483</v>
      </c>
      <c r="C53" s="66">
        <v>13.6</v>
      </c>
      <c r="D53" s="66">
        <v>4.0599999999999996</v>
      </c>
      <c r="E53" s="66">
        <v>10.7</v>
      </c>
      <c r="F53" s="66">
        <v>2.83</v>
      </c>
      <c r="G53" s="66">
        <v>1.67</v>
      </c>
      <c r="H53" s="66">
        <v>0.54</v>
      </c>
      <c r="I53" s="67"/>
      <c r="K53" s="65">
        <v>40486</v>
      </c>
      <c r="L53" s="70">
        <f t="shared" si="0"/>
        <v>40483</v>
      </c>
      <c r="M53" s="67">
        <v>3.28</v>
      </c>
      <c r="N53" s="67">
        <v>2.12</v>
      </c>
      <c r="O53" s="67">
        <v>1.56</v>
      </c>
      <c r="P53" s="67">
        <v>0.21</v>
      </c>
      <c r="Q53" s="67"/>
    </row>
    <row r="54" spans="1:17" x14ac:dyDescent="0.25">
      <c r="A54" s="115"/>
      <c r="B54" s="65">
        <v>40491</v>
      </c>
      <c r="C54" s="66">
        <v>14.7</v>
      </c>
      <c r="D54" s="66">
        <v>4.25</v>
      </c>
      <c r="E54" s="66">
        <v>12.43</v>
      </c>
      <c r="F54" s="66">
        <v>2.67</v>
      </c>
      <c r="G54" s="66">
        <v>1.88</v>
      </c>
      <c r="H54" s="66">
        <v>0.33</v>
      </c>
      <c r="I54" s="67"/>
      <c r="K54" s="65">
        <v>40494</v>
      </c>
      <c r="L54" s="70">
        <f t="shared" si="0"/>
        <v>40491</v>
      </c>
      <c r="M54" s="67">
        <v>4.9400000000000004</v>
      </c>
      <c r="N54" s="67">
        <v>2.68</v>
      </c>
      <c r="O54" s="67">
        <v>1.82</v>
      </c>
      <c r="P54" s="67">
        <v>0.32</v>
      </c>
      <c r="Q54" s="67"/>
    </row>
    <row r="55" spans="1:17" x14ac:dyDescent="0.25">
      <c r="A55" s="115"/>
      <c r="B55" s="65">
        <v>40498</v>
      </c>
      <c r="C55" s="66">
        <v>13.5</v>
      </c>
      <c r="D55" s="17"/>
      <c r="E55" s="66">
        <v>11.17</v>
      </c>
      <c r="F55" s="66">
        <v>3.25</v>
      </c>
      <c r="G55" s="66">
        <v>2.41</v>
      </c>
      <c r="H55" s="66">
        <v>0.61</v>
      </c>
      <c r="I55" s="67"/>
      <c r="K55" s="65">
        <v>40501</v>
      </c>
      <c r="L55" s="70">
        <f t="shared" si="0"/>
        <v>40498</v>
      </c>
      <c r="M55" s="16"/>
      <c r="N55" s="67">
        <v>2.92</v>
      </c>
      <c r="O55" s="67">
        <v>1.81</v>
      </c>
      <c r="P55" s="67">
        <v>0.25</v>
      </c>
      <c r="Q55" s="67"/>
    </row>
    <row r="56" spans="1:17" x14ac:dyDescent="0.25">
      <c r="A56" s="115"/>
      <c r="B56" s="65">
        <v>40505</v>
      </c>
      <c r="C56" s="66">
        <v>11.53</v>
      </c>
      <c r="D56" s="17"/>
      <c r="E56" s="66">
        <v>9.51</v>
      </c>
      <c r="F56" s="66">
        <v>3.01</v>
      </c>
      <c r="G56" s="66">
        <v>2.29</v>
      </c>
      <c r="H56" s="66">
        <v>0.4</v>
      </c>
      <c r="I56" s="67"/>
      <c r="K56" s="65">
        <v>40508</v>
      </c>
      <c r="L56" s="70">
        <f t="shared" si="0"/>
        <v>40505</v>
      </c>
      <c r="M56" s="16"/>
      <c r="N56" s="67">
        <v>2.76</v>
      </c>
      <c r="O56" s="67">
        <v>2.09</v>
      </c>
      <c r="P56" s="67">
        <v>0.28000000000000003</v>
      </c>
      <c r="Q56" s="67"/>
    </row>
    <row r="57" spans="1:17" x14ac:dyDescent="0.25">
      <c r="A57" s="115"/>
      <c r="B57" s="65">
        <v>40511</v>
      </c>
      <c r="C57" s="66">
        <v>9.81</v>
      </c>
      <c r="D57" s="66">
        <v>4.1900000000000004</v>
      </c>
      <c r="E57" s="66">
        <v>8.43</v>
      </c>
      <c r="F57" s="66">
        <v>2.86</v>
      </c>
      <c r="G57" s="66">
        <v>2.0099999999999998</v>
      </c>
      <c r="H57" s="66">
        <v>0.68</v>
      </c>
      <c r="I57" s="67"/>
      <c r="K57" s="65">
        <v>40483</v>
      </c>
      <c r="L57" s="70">
        <f t="shared" si="0"/>
        <v>40480</v>
      </c>
      <c r="M57" s="16"/>
      <c r="N57" s="16"/>
      <c r="O57" s="16"/>
      <c r="P57" s="16"/>
      <c r="Q57" s="67"/>
    </row>
    <row r="58" spans="1:17" x14ac:dyDescent="0.25">
      <c r="A58" s="115"/>
      <c r="B58" s="65">
        <v>40518</v>
      </c>
      <c r="C58" s="66">
        <v>11.6</v>
      </c>
      <c r="D58" s="66">
        <v>5.51</v>
      </c>
      <c r="E58" s="66">
        <v>9.83</v>
      </c>
      <c r="F58" s="66">
        <v>3</v>
      </c>
      <c r="G58" s="66">
        <v>1.96</v>
      </c>
      <c r="H58" s="66">
        <v>0.52</v>
      </c>
      <c r="I58" s="67"/>
      <c r="K58" s="65">
        <v>40521</v>
      </c>
      <c r="L58" s="70">
        <f t="shared" si="0"/>
        <v>40518</v>
      </c>
      <c r="M58" s="67">
        <v>5.35</v>
      </c>
      <c r="N58" s="67">
        <v>2.35</v>
      </c>
      <c r="O58" s="67">
        <v>1.77</v>
      </c>
      <c r="P58" s="67">
        <v>0.41</v>
      </c>
      <c r="Q58" s="67"/>
    </row>
    <row r="59" spans="1:17" x14ac:dyDescent="0.25">
      <c r="A59" s="115"/>
      <c r="B59" s="65">
        <v>40526</v>
      </c>
      <c r="C59" s="66">
        <v>11.7</v>
      </c>
      <c r="D59" s="66">
        <v>5.7</v>
      </c>
      <c r="E59" s="66">
        <v>10.08</v>
      </c>
      <c r="F59" s="66">
        <v>2.4900000000000002</v>
      </c>
      <c r="G59" s="66">
        <v>2.1</v>
      </c>
      <c r="H59" s="66">
        <v>0.59</v>
      </c>
      <c r="I59" s="67"/>
      <c r="K59" s="65">
        <v>40529</v>
      </c>
      <c r="L59" s="70">
        <f t="shared" si="0"/>
        <v>40526</v>
      </c>
      <c r="M59" s="67">
        <v>5.0599999999999996</v>
      </c>
      <c r="N59" s="67">
        <v>2.71</v>
      </c>
      <c r="O59" s="67">
        <v>1.85</v>
      </c>
      <c r="P59" s="67">
        <v>1.07</v>
      </c>
      <c r="Q59" s="67"/>
    </row>
    <row r="60" spans="1:17" x14ac:dyDescent="0.25">
      <c r="A60" s="115"/>
      <c r="B60" s="65">
        <v>40532</v>
      </c>
      <c r="C60" s="66">
        <v>12.63</v>
      </c>
      <c r="D60" s="66">
        <v>5.73</v>
      </c>
      <c r="E60" s="66">
        <v>11.17</v>
      </c>
      <c r="F60" s="66">
        <v>4.09</v>
      </c>
      <c r="G60" s="66">
        <v>2.2999999999999998</v>
      </c>
      <c r="H60" s="66">
        <v>0.5</v>
      </c>
      <c r="I60" s="67"/>
      <c r="K60" s="65">
        <v>40535</v>
      </c>
      <c r="L60" s="70">
        <f t="shared" si="0"/>
        <v>40532</v>
      </c>
      <c r="M60" s="67">
        <v>5.01</v>
      </c>
      <c r="N60" s="67">
        <v>2.23</v>
      </c>
      <c r="O60" s="67">
        <v>1.75</v>
      </c>
      <c r="P60" s="67">
        <v>0.28999999999999998</v>
      </c>
      <c r="Q60" s="67"/>
    </row>
    <row r="61" spans="1:17" x14ac:dyDescent="0.25">
      <c r="A61" s="115"/>
      <c r="B61" s="65">
        <v>40547</v>
      </c>
      <c r="C61" s="66">
        <v>13.1</v>
      </c>
      <c r="D61" s="66">
        <v>5.01</v>
      </c>
      <c r="E61" s="66">
        <v>11.27</v>
      </c>
      <c r="F61" s="66">
        <v>2.99</v>
      </c>
      <c r="G61" s="66">
        <v>2.52</v>
      </c>
      <c r="H61" s="66">
        <v>0.66</v>
      </c>
      <c r="I61" s="67"/>
      <c r="K61" s="65">
        <v>40550</v>
      </c>
      <c r="L61" s="70">
        <f t="shared" si="0"/>
        <v>40547</v>
      </c>
      <c r="M61" s="67">
        <v>4.4400000000000004</v>
      </c>
      <c r="N61" s="67">
        <v>3.26</v>
      </c>
      <c r="O61" s="67">
        <v>2.31</v>
      </c>
      <c r="P61" s="67">
        <v>0.32</v>
      </c>
      <c r="Q61" s="67"/>
    </row>
    <row r="62" spans="1:17" x14ac:dyDescent="0.25">
      <c r="A62" s="115"/>
      <c r="B62" s="65">
        <v>40553</v>
      </c>
      <c r="C62" s="66">
        <v>14.6</v>
      </c>
      <c r="D62" s="66">
        <v>5.16</v>
      </c>
      <c r="E62" s="66">
        <v>12.3</v>
      </c>
      <c r="F62" s="66">
        <v>4.75</v>
      </c>
      <c r="G62" s="66">
        <v>2.71</v>
      </c>
      <c r="H62" s="66">
        <v>0.8</v>
      </c>
      <c r="I62" s="67"/>
      <c r="K62" s="65">
        <v>40556</v>
      </c>
      <c r="L62" s="70">
        <f t="shared" si="0"/>
        <v>40553</v>
      </c>
      <c r="M62" s="66">
        <v>5.2</v>
      </c>
      <c r="N62" s="67">
        <v>3.96</v>
      </c>
      <c r="O62" s="67">
        <v>2.44</v>
      </c>
      <c r="P62" s="67">
        <v>0.41</v>
      </c>
      <c r="Q62" s="67"/>
    </row>
    <row r="63" spans="1:17" x14ac:dyDescent="0.25">
      <c r="A63" s="115"/>
      <c r="B63" s="65">
        <v>40560</v>
      </c>
      <c r="C63" s="66">
        <v>15.63</v>
      </c>
      <c r="D63" s="66">
        <v>7.33</v>
      </c>
      <c r="E63" s="66">
        <v>14</v>
      </c>
      <c r="F63" s="66">
        <v>5.28</v>
      </c>
      <c r="G63" s="66">
        <v>3.13</v>
      </c>
      <c r="H63" s="66">
        <v>0.66</v>
      </c>
      <c r="I63" s="67"/>
      <c r="K63" s="65">
        <v>40563</v>
      </c>
      <c r="L63" s="70">
        <f t="shared" si="0"/>
        <v>40560</v>
      </c>
      <c r="M63" s="67">
        <v>5.69</v>
      </c>
      <c r="N63" s="67">
        <v>3.83</v>
      </c>
      <c r="O63" s="67">
        <v>2.74</v>
      </c>
      <c r="P63" s="67">
        <v>0.52</v>
      </c>
      <c r="Q63" s="67"/>
    </row>
    <row r="64" spans="1:17" x14ac:dyDescent="0.25">
      <c r="A64" s="115"/>
      <c r="B64" s="65">
        <v>40567</v>
      </c>
      <c r="C64" s="66">
        <v>16.73</v>
      </c>
      <c r="D64" s="66">
        <v>6.46</v>
      </c>
      <c r="E64" s="66">
        <v>14.93</v>
      </c>
      <c r="F64" s="66">
        <v>5.3</v>
      </c>
      <c r="G64" s="66">
        <v>3.32</v>
      </c>
      <c r="H64" s="66">
        <v>0.73</v>
      </c>
      <c r="I64" s="67"/>
      <c r="K64" s="65">
        <v>40570</v>
      </c>
      <c r="L64" s="70">
        <f t="shared" si="0"/>
        <v>40567</v>
      </c>
      <c r="M64" s="67">
        <v>6.35</v>
      </c>
      <c r="N64" s="67">
        <v>4.26</v>
      </c>
      <c r="O64" s="67">
        <v>2.65</v>
      </c>
      <c r="P64" s="67">
        <v>0.43</v>
      </c>
      <c r="Q64" s="67"/>
    </row>
    <row r="65" spans="1:17" x14ac:dyDescent="0.25">
      <c r="A65" s="115"/>
      <c r="B65" s="65">
        <v>40574</v>
      </c>
      <c r="C65" s="66">
        <v>18.53</v>
      </c>
      <c r="D65" s="66">
        <v>5.93</v>
      </c>
      <c r="E65" s="66">
        <v>16.43</v>
      </c>
      <c r="F65" s="66">
        <v>4.67</v>
      </c>
      <c r="G65" s="66">
        <v>3.83</v>
      </c>
      <c r="H65" s="66">
        <v>0.44</v>
      </c>
      <c r="I65" s="67"/>
      <c r="K65" s="65">
        <v>40577</v>
      </c>
      <c r="L65" s="70">
        <f t="shared" si="0"/>
        <v>40574</v>
      </c>
      <c r="M65" s="67">
        <v>5.99</v>
      </c>
      <c r="N65" s="67">
        <v>4.76</v>
      </c>
      <c r="O65" s="67">
        <v>3.18</v>
      </c>
      <c r="P65" s="67">
        <v>0.33</v>
      </c>
      <c r="Q65" s="67"/>
    </row>
    <row r="66" spans="1:17" x14ac:dyDescent="0.25">
      <c r="A66" s="115"/>
      <c r="B66" s="35">
        <v>40581</v>
      </c>
      <c r="C66" s="17"/>
      <c r="D66" s="17"/>
      <c r="E66" s="17"/>
      <c r="F66" s="17"/>
      <c r="G66" s="17"/>
      <c r="H66" s="17"/>
      <c r="I66" s="67" t="s">
        <v>41</v>
      </c>
      <c r="K66" s="65">
        <v>40584</v>
      </c>
      <c r="L66" s="70">
        <f t="shared" si="0"/>
        <v>40581</v>
      </c>
      <c r="M66" s="16"/>
      <c r="N66" s="16"/>
      <c r="O66" s="16"/>
      <c r="P66" s="16"/>
      <c r="Q66" s="67"/>
    </row>
    <row r="67" spans="1:17" x14ac:dyDescent="0.25">
      <c r="A67" s="115"/>
      <c r="B67" s="65">
        <v>40589</v>
      </c>
      <c r="C67" s="66">
        <v>19.100000000000001</v>
      </c>
      <c r="D67" s="66">
        <v>6.66</v>
      </c>
      <c r="E67" s="66">
        <v>17.100000000000001</v>
      </c>
      <c r="F67" s="66">
        <v>5.66</v>
      </c>
      <c r="G67" s="66">
        <v>3.45</v>
      </c>
      <c r="H67" s="66">
        <v>0.78</v>
      </c>
      <c r="I67" s="67"/>
      <c r="K67" s="65">
        <v>40592</v>
      </c>
      <c r="L67" s="70">
        <f t="shared" si="0"/>
        <v>40589</v>
      </c>
      <c r="M67" s="16"/>
      <c r="N67" s="16"/>
      <c r="O67" s="16"/>
      <c r="P67" s="16"/>
      <c r="Q67" s="67"/>
    </row>
    <row r="68" spans="1:17" x14ac:dyDescent="0.25">
      <c r="A68" s="115"/>
      <c r="B68" s="65">
        <v>40599</v>
      </c>
      <c r="C68" s="66">
        <v>18.37</v>
      </c>
      <c r="D68" s="17"/>
      <c r="E68" s="66">
        <v>16</v>
      </c>
      <c r="F68" s="66">
        <v>5.47</v>
      </c>
      <c r="G68" s="66">
        <v>3.62</v>
      </c>
      <c r="H68" s="66">
        <v>0.62</v>
      </c>
      <c r="I68" s="67" t="s">
        <v>0</v>
      </c>
      <c r="K68" s="65">
        <v>40602</v>
      </c>
      <c r="L68" s="70">
        <f t="shared" si="0"/>
        <v>40599</v>
      </c>
      <c r="M68" s="16"/>
      <c r="N68" s="16"/>
      <c r="O68" s="16"/>
      <c r="P68" s="16"/>
      <c r="Q68" s="67"/>
    </row>
    <row r="69" spans="1:17" x14ac:dyDescent="0.25">
      <c r="A69" s="115"/>
      <c r="B69" s="65">
        <v>40602</v>
      </c>
      <c r="C69" s="66">
        <v>18.899999999999999</v>
      </c>
      <c r="D69" s="67">
        <v>7.04</v>
      </c>
      <c r="E69" s="66">
        <v>16.5</v>
      </c>
      <c r="F69" s="67">
        <v>5.61</v>
      </c>
      <c r="G69" s="67">
        <v>2.5099999999999998</v>
      </c>
      <c r="H69" s="67">
        <v>0.67</v>
      </c>
      <c r="I69" s="67"/>
      <c r="K69" s="65">
        <v>40605</v>
      </c>
      <c r="L69" s="70">
        <f t="shared" si="0"/>
        <v>40602</v>
      </c>
      <c r="M69" s="16"/>
      <c r="N69" s="16"/>
      <c r="O69" s="16"/>
      <c r="P69" s="16"/>
      <c r="Q69" s="67"/>
    </row>
    <row r="70" spans="1:17" x14ac:dyDescent="0.25">
      <c r="A70" s="115"/>
      <c r="B70" s="65">
        <v>40609</v>
      </c>
      <c r="C70" s="67">
        <v>18.829999999999998</v>
      </c>
      <c r="D70" s="67">
        <v>8.7899999999999991</v>
      </c>
      <c r="E70" s="67">
        <v>17.27</v>
      </c>
      <c r="F70" s="67">
        <v>5.53</v>
      </c>
      <c r="G70" s="67">
        <v>3.98</v>
      </c>
      <c r="H70" s="67">
        <v>0.47</v>
      </c>
      <c r="I70" s="67"/>
      <c r="K70" s="65">
        <v>40612</v>
      </c>
      <c r="L70" s="70">
        <f t="shared" si="0"/>
        <v>40609</v>
      </c>
      <c r="M70" s="67">
        <v>5.61</v>
      </c>
      <c r="N70" s="67">
        <v>4.83</v>
      </c>
      <c r="O70" s="67">
        <v>3.27</v>
      </c>
      <c r="P70" s="67">
        <v>0.63</v>
      </c>
      <c r="Q70" s="67"/>
    </row>
    <row r="71" spans="1:17" x14ac:dyDescent="0.25">
      <c r="A71" s="115"/>
      <c r="B71" s="65">
        <v>40617</v>
      </c>
      <c r="C71" s="66">
        <v>17.899999999999999</v>
      </c>
      <c r="D71" s="67">
        <v>7.38</v>
      </c>
      <c r="E71" s="16"/>
      <c r="F71" s="67">
        <v>5.67</v>
      </c>
      <c r="G71" s="67">
        <v>4.0599999999999996</v>
      </c>
      <c r="H71" s="16"/>
      <c r="I71" s="67"/>
      <c r="K71" s="65">
        <v>40620</v>
      </c>
      <c r="L71" s="70">
        <f t="shared" si="0"/>
        <v>40617</v>
      </c>
      <c r="M71" s="16"/>
      <c r="N71" s="16"/>
      <c r="O71" s="16"/>
      <c r="P71" s="16"/>
      <c r="Q71" s="67"/>
    </row>
    <row r="72" spans="1:17" x14ac:dyDescent="0.25">
      <c r="A72" s="115"/>
      <c r="B72" s="65">
        <v>40623</v>
      </c>
      <c r="C72" s="66">
        <v>16.600000000000001</v>
      </c>
      <c r="D72" s="66">
        <v>6.4</v>
      </c>
      <c r="E72" s="66">
        <v>13.3</v>
      </c>
      <c r="F72" s="67">
        <v>4.24</v>
      </c>
      <c r="G72" s="67">
        <v>3.39</v>
      </c>
      <c r="H72" s="67">
        <v>1.01</v>
      </c>
      <c r="I72" s="67"/>
      <c r="K72" s="65">
        <v>40626</v>
      </c>
      <c r="L72" s="70">
        <f t="shared" si="0"/>
        <v>40623</v>
      </c>
      <c r="M72" s="67">
        <v>6.14</v>
      </c>
      <c r="N72" s="67">
        <v>4.53</v>
      </c>
      <c r="O72" s="66">
        <v>3.5</v>
      </c>
      <c r="P72" s="66">
        <v>0.5</v>
      </c>
      <c r="Q72" s="67"/>
    </row>
    <row r="73" spans="1:17" x14ac:dyDescent="0.25">
      <c r="A73" s="115"/>
      <c r="B73" s="65">
        <v>40630</v>
      </c>
      <c r="C73" s="66">
        <v>16.600000000000001</v>
      </c>
      <c r="D73" s="67">
        <v>6.44</v>
      </c>
      <c r="E73" s="66">
        <v>12.6</v>
      </c>
      <c r="F73" s="67">
        <v>4.6100000000000003</v>
      </c>
      <c r="G73" s="67">
        <v>3.04</v>
      </c>
      <c r="H73" s="66">
        <v>0.6</v>
      </c>
      <c r="I73" s="66"/>
      <c r="K73" s="65">
        <v>40633</v>
      </c>
      <c r="L73" s="70">
        <f t="shared" si="0"/>
        <v>40630</v>
      </c>
      <c r="M73" s="66">
        <v>5.4</v>
      </c>
      <c r="N73" s="67">
        <v>3.92</v>
      </c>
      <c r="O73" s="67">
        <v>3.04</v>
      </c>
      <c r="P73" s="66">
        <v>0.54</v>
      </c>
      <c r="Q73" s="67"/>
    </row>
    <row r="74" spans="1:17" x14ac:dyDescent="0.25">
      <c r="A74" s="115"/>
      <c r="B74" s="65">
        <v>40637</v>
      </c>
      <c r="C74" s="66">
        <v>15.43</v>
      </c>
      <c r="D74" s="67">
        <v>5.18</v>
      </c>
      <c r="E74" s="66">
        <v>12.6</v>
      </c>
      <c r="F74" s="67">
        <v>3.68</v>
      </c>
      <c r="G74" s="67">
        <v>2.63</v>
      </c>
      <c r="H74" s="66">
        <v>0.4</v>
      </c>
      <c r="I74" s="67"/>
      <c r="K74" s="65">
        <v>40640</v>
      </c>
      <c r="L74" s="70">
        <f t="shared" si="0"/>
        <v>40637</v>
      </c>
      <c r="M74" s="67">
        <v>5.94</v>
      </c>
      <c r="N74" s="67">
        <v>3.55</v>
      </c>
      <c r="O74" s="67">
        <v>3.01</v>
      </c>
      <c r="P74" s="66">
        <v>0.31</v>
      </c>
      <c r="Q74" s="67"/>
    </row>
    <row r="75" spans="1:17" x14ac:dyDescent="0.25">
      <c r="A75" s="115"/>
      <c r="B75" s="65">
        <v>40644</v>
      </c>
      <c r="C75" s="66">
        <v>16.97</v>
      </c>
      <c r="D75" s="67">
        <v>5.73</v>
      </c>
      <c r="E75" s="66">
        <v>12.77</v>
      </c>
      <c r="F75" s="67">
        <v>4.43</v>
      </c>
      <c r="G75" s="67">
        <v>3.03</v>
      </c>
      <c r="H75" s="66">
        <v>0.57999999999999996</v>
      </c>
      <c r="I75" s="67"/>
      <c r="K75" s="65">
        <v>40648</v>
      </c>
      <c r="L75" s="70">
        <f t="shared" si="0"/>
        <v>40645</v>
      </c>
      <c r="M75" s="67">
        <v>5.1100000000000003</v>
      </c>
      <c r="N75" s="67">
        <v>4.0599999999999996</v>
      </c>
      <c r="O75" s="67">
        <v>2.97</v>
      </c>
      <c r="P75" s="66">
        <v>0.8</v>
      </c>
      <c r="Q75" s="67"/>
    </row>
    <row r="76" spans="1:17" x14ac:dyDescent="0.25">
      <c r="A76" s="115"/>
      <c r="B76" s="65">
        <v>40651</v>
      </c>
      <c r="C76" s="66">
        <v>13.5</v>
      </c>
      <c r="D76" s="67">
        <v>5.35</v>
      </c>
      <c r="E76" s="66">
        <v>10.7</v>
      </c>
      <c r="F76" s="67">
        <v>3.23</v>
      </c>
      <c r="G76" s="67">
        <v>1.77</v>
      </c>
      <c r="H76" s="66">
        <v>0.5</v>
      </c>
      <c r="I76" s="67"/>
      <c r="K76" s="65">
        <v>40654</v>
      </c>
      <c r="L76" s="70">
        <f t="shared" si="0"/>
        <v>40651</v>
      </c>
      <c r="M76" s="67">
        <v>5.46</v>
      </c>
      <c r="N76" s="67">
        <v>2.88</v>
      </c>
      <c r="O76" s="67">
        <v>2.5099999999999998</v>
      </c>
      <c r="P76" s="67">
        <v>0.4</v>
      </c>
      <c r="Q76" s="67"/>
    </row>
    <row r="77" spans="1:17" x14ac:dyDescent="0.25">
      <c r="A77" s="115"/>
      <c r="B77" s="65">
        <v>40665</v>
      </c>
      <c r="C77" s="66">
        <v>12.5</v>
      </c>
      <c r="D77" s="66">
        <v>5.5</v>
      </c>
      <c r="E77" s="66">
        <v>10.67</v>
      </c>
      <c r="F77" s="67">
        <v>3.54</v>
      </c>
      <c r="G77" s="67">
        <v>2.61</v>
      </c>
      <c r="H77" s="66">
        <v>0.43</v>
      </c>
      <c r="I77" s="67"/>
      <c r="K77" s="65">
        <v>40668</v>
      </c>
      <c r="L77" s="70">
        <f t="shared" si="0"/>
        <v>40665</v>
      </c>
      <c r="M77" s="67">
        <v>4.33</v>
      </c>
      <c r="N77" s="67">
        <v>3.44</v>
      </c>
      <c r="O77" s="67">
        <v>2.82</v>
      </c>
      <c r="P77" s="67">
        <v>0.26</v>
      </c>
      <c r="Q77" s="67"/>
    </row>
    <row r="78" spans="1:17" x14ac:dyDescent="0.25">
      <c r="A78" s="115"/>
      <c r="B78" s="65">
        <v>40672</v>
      </c>
      <c r="C78" s="66">
        <v>11.23</v>
      </c>
      <c r="D78" s="67">
        <v>5.16</v>
      </c>
      <c r="E78" s="66">
        <v>9.92</v>
      </c>
      <c r="F78" s="67">
        <v>4.1500000000000004</v>
      </c>
      <c r="G78" s="67">
        <v>3.16</v>
      </c>
      <c r="H78" s="66">
        <v>0.28999999999999998</v>
      </c>
      <c r="I78" s="67"/>
      <c r="K78" s="65">
        <v>40675</v>
      </c>
      <c r="L78" s="70">
        <f t="shared" si="0"/>
        <v>40672</v>
      </c>
      <c r="M78" s="67">
        <v>4.47</v>
      </c>
      <c r="N78" s="67">
        <v>3.22</v>
      </c>
      <c r="O78" s="66">
        <v>2.8</v>
      </c>
      <c r="P78" s="67">
        <v>0.33</v>
      </c>
      <c r="Q78" s="67"/>
    </row>
    <row r="79" spans="1:17" x14ac:dyDescent="0.25">
      <c r="A79" s="115"/>
      <c r="B79" s="65">
        <v>40679</v>
      </c>
      <c r="C79" s="66">
        <v>12.5</v>
      </c>
      <c r="D79" s="67">
        <v>4.54</v>
      </c>
      <c r="E79" s="66">
        <v>9.99</v>
      </c>
      <c r="F79" s="67">
        <v>3.98</v>
      </c>
      <c r="G79" s="67">
        <v>3.17</v>
      </c>
      <c r="H79" s="66">
        <v>0.27</v>
      </c>
      <c r="I79" s="67"/>
      <c r="K79" s="65">
        <v>40682</v>
      </c>
      <c r="L79" s="70">
        <f t="shared" si="0"/>
        <v>40679</v>
      </c>
      <c r="M79" s="67">
        <v>4.71</v>
      </c>
      <c r="N79" s="67">
        <v>3.72</v>
      </c>
      <c r="O79" s="67">
        <v>3.11</v>
      </c>
      <c r="P79" s="67">
        <v>0.27</v>
      </c>
      <c r="Q79" s="67"/>
    </row>
    <row r="80" spans="1:17" x14ac:dyDescent="0.25">
      <c r="A80" s="115"/>
      <c r="B80" s="65">
        <v>40686</v>
      </c>
      <c r="C80" s="66">
        <v>10.83</v>
      </c>
      <c r="D80" s="67">
        <v>6.31</v>
      </c>
      <c r="E80" s="66">
        <v>9.4600000000000009</v>
      </c>
      <c r="F80" s="67">
        <v>3.04</v>
      </c>
      <c r="G80" s="67">
        <v>2.21</v>
      </c>
      <c r="H80" s="66">
        <v>0.34</v>
      </c>
      <c r="I80" s="67"/>
      <c r="K80" s="65">
        <v>40689</v>
      </c>
      <c r="L80" s="70">
        <f t="shared" si="0"/>
        <v>40686</v>
      </c>
      <c r="M80" s="67">
        <v>4.04</v>
      </c>
      <c r="N80" s="67">
        <v>3.35</v>
      </c>
      <c r="O80" s="67">
        <v>3.03</v>
      </c>
      <c r="P80" s="67">
        <v>0.45</v>
      </c>
      <c r="Q80" s="67"/>
    </row>
    <row r="81" spans="1:17" x14ac:dyDescent="0.25">
      <c r="A81" s="115"/>
      <c r="B81" s="65">
        <v>40693</v>
      </c>
      <c r="C81" s="66">
        <v>10.23</v>
      </c>
      <c r="D81" s="67">
        <v>5.51</v>
      </c>
      <c r="E81" s="66">
        <v>9.01</v>
      </c>
      <c r="F81" s="67">
        <v>3.27</v>
      </c>
      <c r="G81" s="67">
        <v>2.58</v>
      </c>
      <c r="H81" s="66">
        <v>0.35</v>
      </c>
      <c r="I81" s="67"/>
      <c r="K81" s="65">
        <v>40696</v>
      </c>
      <c r="L81" s="70">
        <f t="shared" si="0"/>
        <v>40693</v>
      </c>
      <c r="M81" s="67">
        <v>5.58</v>
      </c>
      <c r="N81" s="66">
        <v>2.2000000000000002</v>
      </c>
      <c r="O81" s="67">
        <v>2.08</v>
      </c>
      <c r="P81" s="67">
        <v>0.35</v>
      </c>
      <c r="Q81" s="67"/>
    </row>
    <row r="82" spans="1:17" x14ac:dyDescent="0.25">
      <c r="A82" s="115"/>
      <c r="B82" s="65">
        <v>40700</v>
      </c>
      <c r="C82" s="66">
        <v>9.9700000000000006</v>
      </c>
      <c r="D82" s="67">
        <v>4.95</v>
      </c>
      <c r="E82" s="66">
        <v>8.4700000000000006</v>
      </c>
      <c r="F82" s="67">
        <v>2.5299999999999998</v>
      </c>
      <c r="G82" s="67">
        <v>2.08</v>
      </c>
      <c r="H82" s="66">
        <v>0.43</v>
      </c>
      <c r="I82" s="67"/>
      <c r="K82" s="65">
        <v>40703</v>
      </c>
      <c r="L82" s="70">
        <f t="shared" si="0"/>
        <v>40700</v>
      </c>
      <c r="M82" s="67">
        <v>4.8499999999999996</v>
      </c>
      <c r="N82" s="67">
        <v>2.64</v>
      </c>
      <c r="O82" s="67">
        <v>2.48</v>
      </c>
      <c r="P82" s="67">
        <v>0.33</v>
      </c>
      <c r="Q82" s="67"/>
    </row>
    <row r="83" spans="1:17" x14ac:dyDescent="0.25">
      <c r="A83" s="115"/>
      <c r="B83" s="65">
        <v>40708</v>
      </c>
      <c r="C83" s="66">
        <v>8.98</v>
      </c>
      <c r="D83" s="67">
        <v>4.09</v>
      </c>
      <c r="E83" s="66">
        <v>8.33</v>
      </c>
      <c r="F83" s="67">
        <v>2.75</v>
      </c>
      <c r="G83" s="67">
        <v>2.02</v>
      </c>
      <c r="H83" s="66">
        <v>0.56000000000000005</v>
      </c>
      <c r="I83" s="67"/>
      <c r="K83" s="65">
        <v>40711</v>
      </c>
      <c r="L83" s="70">
        <f t="shared" si="0"/>
        <v>40708</v>
      </c>
      <c r="M83" s="16"/>
      <c r="N83" s="16"/>
      <c r="O83" s="16"/>
      <c r="P83" s="16"/>
      <c r="Q83" s="67" t="s">
        <v>48</v>
      </c>
    </row>
    <row r="84" spans="1:17" x14ac:dyDescent="0.25">
      <c r="A84" s="115"/>
      <c r="B84" s="65">
        <v>40714</v>
      </c>
      <c r="C84" s="17"/>
      <c r="D84" s="16"/>
      <c r="E84" s="17"/>
      <c r="F84" s="16"/>
      <c r="G84" s="16"/>
      <c r="H84" s="17"/>
      <c r="I84" s="67" t="s">
        <v>48</v>
      </c>
      <c r="K84" s="65">
        <v>40717</v>
      </c>
      <c r="L84" s="70">
        <f t="shared" si="0"/>
        <v>40714</v>
      </c>
      <c r="M84" s="16"/>
      <c r="N84" s="16"/>
      <c r="O84" s="16"/>
      <c r="P84" s="16"/>
      <c r="Q84" s="67"/>
    </row>
    <row r="85" spans="1:17" x14ac:dyDescent="0.25">
      <c r="A85" s="115"/>
      <c r="B85" s="65">
        <v>40721</v>
      </c>
      <c r="C85" s="17"/>
      <c r="D85" s="16"/>
      <c r="E85" s="17"/>
      <c r="F85" s="16"/>
      <c r="G85" s="16"/>
      <c r="H85" s="17"/>
      <c r="I85" s="67"/>
      <c r="K85" s="65">
        <v>40724</v>
      </c>
      <c r="L85" s="70">
        <f t="shared" si="0"/>
        <v>40721</v>
      </c>
      <c r="M85" s="16"/>
      <c r="N85" s="16"/>
      <c r="O85" s="16"/>
      <c r="P85" s="16"/>
      <c r="Q85" s="67"/>
    </row>
    <row r="86" spans="1:17" x14ac:dyDescent="0.25">
      <c r="A86" s="115"/>
      <c r="B86" s="65">
        <v>40728</v>
      </c>
      <c r="C86" s="17"/>
      <c r="D86" s="16"/>
      <c r="E86" s="17"/>
      <c r="F86" s="16"/>
      <c r="G86" s="16"/>
      <c r="H86" s="17"/>
      <c r="I86" s="67"/>
      <c r="K86" s="65">
        <v>40731</v>
      </c>
      <c r="L86" s="70">
        <f t="shared" si="0"/>
        <v>40728</v>
      </c>
      <c r="M86" s="16"/>
      <c r="N86" s="16"/>
      <c r="O86" s="16"/>
      <c r="P86" s="16"/>
      <c r="Q86" s="67"/>
    </row>
    <row r="87" spans="1:17" x14ac:dyDescent="0.25">
      <c r="A87" s="115"/>
      <c r="B87" s="65">
        <v>40735</v>
      </c>
      <c r="C87" s="66">
        <v>7.08</v>
      </c>
      <c r="D87" s="67">
        <v>2.67</v>
      </c>
      <c r="E87" s="66">
        <v>5.0199999999999996</v>
      </c>
      <c r="F87" s="67">
        <v>1.66</v>
      </c>
      <c r="G87" s="67">
        <v>1.31</v>
      </c>
      <c r="H87" s="66">
        <v>0.27</v>
      </c>
      <c r="I87" s="67"/>
      <c r="K87" s="65">
        <v>40738</v>
      </c>
      <c r="L87" s="70">
        <f t="shared" si="0"/>
        <v>40735</v>
      </c>
      <c r="M87" s="16"/>
      <c r="N87" s="16"/>
      <c r="O87" s="16"/>
      <c r="P87" s="16"/>
      <c r="Q87" s="67"/>
    </row>
    <row r="88" spans="1:17" x14ac:dyDescent="0.25">
      <c r="A88" s="115"/>
      <c r="B88" s="65">
        <v>40742</v>
      </c>
      <c r="C88" s="66">
        <v>5.78</v>
      </c>
      <c r="D88" s="67">
        <v>2.4900000000000002</v>
      </c>
      <c r="E88" s="66">
        <v>4.93</v>
      </c>
      <c r="F88" s="67">
        <v>1.1599999999999999</v>
      </c>
      <c r="G88" s="67">
        <v>1.18</v>
      </c>
      <c r="H88" s="66">
        <v>0.17</v>
      </c>
      <c r="I88" s="67"/>
      <c r="K88" s="65">
        <v>40745</v>
      </c>
      <c r="L88" s="70">
        <f t="shared" si="0"/>
        <v>40742</v>
      </c>
      <c r="M88" s="67">
        <v>4.1399999999999997</v>
      </c>
      <c r="N88" s="67">
        <v>1.58</v>
      </c>
      <c r="O88" s="67">
        <v>1.28</v>
      </c>
      <c r="P88" s="66">
        <v>0.4</v>
      </c>
      <c r="Q88" s="67"/>
    </row>
    <row r="89" spans="1:17" x14ac:dyDescent="0.25">
      <c r="A89" s="66"/>
      <c r="B89" s="65">
        <v>40749</v>
      </c>
      <c r="C89" s="66">
        <v>5.15</v>
      </c>
      <c r="D89" s="66">
        <v>2.12</v>
      </c>
      <c r="E89" s="66">
        <v>4.37</v>
      </c>
      <c r="F89" s="66">
        <v>1.24</v>
      </c>
      <c r="G89" s="66">
        <v>1.24</v>
      </c>
      <c r="H89" s="66">
        <v>0.3</v>
      </c>
      <c r="I89" s="67"/>
      <c r="K89" s="65">
        <v>40752</v>
      </c>
      <c r="L89" s="70">
        <f t="shared" si="0"/>
        <v>40749</v>
      </c>
      <c r="M89" s="67">
        <v>2.59</v>
      </c>
      <c r="N89" s="67">
        <v>1.04</v>
      </c>
      <c r="O89" s="67">
        <v>1.1100000000000001</v>
      </c>
      <c r="P89" s="67">
        <v>0.36</v>
      </c>
      <c r="Q89" s="67"/>
    </row>
    <row r="90" spans="1:17" x14ac:dyDescent="0.25">
      <c r="A90" s="66"/>
      <c r="B90" s="65">
        <v>40756</v>
      </c>
      <c r="C90" s="66">
        <v>5.35</v>
      </c>
      <c r="D90" s="66">
        <v>2.58</v>
      </c>
      <c r="E90" s="66">
        <v>4.16</v>
      </c>
      <c r="F90" s="66">
        <v>1.1299999999999999</v>
      </c>
      <c r="G90" s="66">
        <v>1.23</v>
      </c>
      <c r="H90" s="66">
        <v>0.24</v>
      </c>
      <c r="I90" s="67"/>
      <c r="K90" s="65">
        <v>40759</v>
      </c>
      <c r="L90" s="70">
        <f t="shared" si="0"/>
        <v>40756</v>
      </c>
      <c r="M90" s="67">
        <v>2.4700000000000002</v>
      </c>
      <c r="N90" s="67">
        <v>1.06</v>
      </c>
      <c r="O90" s="67">
        <v>1.0900000000000001</v>
      </c>
      <c r="P90" s="67">
        <v>0.33</v>
      </c>
      <c r="Q90" s="67"/>
    </row>
    <row r="91" spans="1:17" x14ac:dyDescent="0.25">
      <c r="A91" s="108" t="s">
        <v>59</v>
      </c>
      <c r="B91" s="13">
        <v>40764</v>
      </c>
      <c r="C91" s="15">
        <v>5.75</v>
      </c>
      <c r="D91" s="8">
        <v>2.06</v>
      </c>
      <c r="E91" s="15">
        <v>4.33</v>
      </c>
      <c r="F91" s="8">
        <v>0.96</v>
      </c>
      <c r="G91" s="8">
        <v>1.05</v>
      </c>
      <c r="H91" s="15">
        <v>0.25</v>
      </c>
      <c r="I91" s="22"/>
      <c r="K91" s="77">
        <v>40767</v>
      </c>
      <c r="L91" s="78">
        <f t="shared" si="0"/>
        <v>40764</v>
      </c>
      <c r="M91" s="16"/>
      <c r="N91" s="8">
        <v>1.07</v>
      </c>
      <c r="O91" s="8">
        <v>1.03</v>
      </c>
      <c r="P91" s="8">
        <v>0.26</v>
      </c>
      <c r="Q91" s="8"/>
    </row>
    <row r="92" spans="1:17" x14ac:dyDescent="0.25">
      <c r="A92" s="108"/>
      <c r="B92" s="13">
        <v>40770</v>
      </c>
      <c r="C92" s="15">
        <v>5.69</v>
      </c>
      <c r="D92" s="8">
        <v>2.25</v>
      </c>
      <c r="E92" s="15">
        <v>4.42</v>
      </c>
      <c r="F92" s="8">
        <v>1.39</v>
      </c>
      <c r="G92" s="8">
        <v>1.1100000000000001</v>
      </c>
      <c r="H92" s="15">
        <v>0.3</v>
      </c>
      <c r="I92" s="22"/>
      <c r="K92" s="77">
        <v>40773</v>
      </c>
      <c r="L92" s="78">
        <f t="shared" si="0"/>
        <v>40770</v>
      </c>
      <c r="M92" s="8">
        <v>2.08</v>
      </c>
      <c r="N92" s="8">
        <v>0.99</v>
      </c>
      <c r="O92" s="8">
        <v>1.1200000000000001</v>
      </c>
      <c r="P92" s="8">
        <v>0.28999999999999998</v>
      </c>
      <c r="Q92" s="8"/>
    </row>
    <row r="93" spans="1:17" x14ac:dyDescent="0.25">
      <c r="A93" s="108"/>
      <c r="B93" s="13">
        <v>40777</v>
      </c>
      <c r="C93" s="15">
        <v>5.6</v>
      </c>
      <c r="D93" s="8">
        <v>2.4700000000000002</v>
      </c>
      <c r="E93" s="15">
        <v>4.5999999999999996</v>
      </c>
      <c r="F93" s="8">
        <v>0.92</v>
      </c>
      <c r="G93" s="8">
        <v>1.03</v>
      </c>
      <c r="H93" s="15">
        <v>0.28000000000000003</v>
      </c>
      <c r="I93" s="22"/>
      <c r="K93" s="77">
        <v>40780</v>
      </c>
      <c r="L93" s="78">
        <f t="shared" si="0"/>
        <v>40777</v>
      </c>
      <c r="M93" s="8">
        <v>1.75</v>
      </c>
      <c r="N93" s="8">
        <v>0.98</v>
      </c>
      <c r="O93" s="15">
        <v>1</v>
      </c>
      <c r="P93" s="8">
        <v>0.23</v>
      </c>
      <c r="Q93" s="8"/>
    </row>
    <row r="94" spans="1:17" x14ac:dyDescent="0.25">
      <c r="A94" s="108"/>
      <c r="B94" s="13">
        <v>40785</v>
      </c>
      <c r="C94" s="15">
        <v>5.48</v>
      </c>
      <c r="D94" s="8">
        <v>2.29</v>
      </c>
      <c r="E94" s="15">
        <v>4.21</v>
      </c>
      <c r="F94" s="8">
        <v>0.89</v>
      </c>
      <c r="G94" s="8">
        <v>0.93</v>
      </c>
      <c r="H94" s="15">
        <v>0.34</v>
      </c>
      <c r="I94" s="22"/>
      <c r="K94" s="77">
        <v>40788</v>
      </c>
      <c r="L94" s="78">
        <f t="shared" si="0"/>
        <v>40785</v>
      </c>
      <c r="M94" s="8">
        <v>1.56</v>
      </c>
      <c r="N94" s="8">
        <v>1.03</v>
      </c>
      <c r="O94" s="8">
        <v>1.02</v>
      </c>
      <c r="P94" s="8">
        <v>0.28999999999999998</v>
      </c>
      <c r="Q94" s="8"/>
    </row>
    <row r="95" spans="1:17" x14ac:dyDescent="0.25">
      <c r="A95" s="108"/>
      <c r="B95" s="13">
        <v>40791</v>
      </c>
      <c r="C95" s="15">
        <v>5.69</v>
      </c>
      <c r="D95" s="8">
        <v>2.64</v>
      </c>
      <c r="E95" s="15">
        <v>4.4400000000000004</v>
      </c>
      <c r="F95" s="8">
        <v>1.07</v>
      </c>
      <c r="G95" s="8">
        <v>1.04</v>
      </c>
      <c r="H95" s="15">
        <v>0.37</v>
      </c>
      <c r="I95" s="8"/>
      <c r="K95" s="77">
        <v>40794</v>
      </c>
      <c r="L95" s="78">
        <f t="shared" si="0"/>
        <v>40791</v>
      </c>
      <c r="M95" s="16"/>
      <c r="N95" s="16"/>
      <c r="O95" s="16"/>
      <c r="P95" s="16"/>
      <c r="Q95" s="8"/>
    </row>
    <row r="96" spans="1:17" x14ac:dyDescent="0.25">
      <c r="A96" s="108"/>
      <c r="B96" s="13">
        <v>40799</v>
      </c>
      <c r="C96" s="15">
        <v>6.03</v>
      </c>
      <c r="D96" s="8">
        <v>2.5499999999999998</v>
      </c>
      <c r="E96" s="15">
        <v>6.42</v>
      </c>
      <c r="F96" s="8">
        <v>1.02</v>
      </c>
      <c r="G96" s="8">
        <v>1.07</v>
      </c>
      <c r="H96" s="15">
        <v>0.28000000000000003</v>
      </c>
      <c r="I96" s="8"/>
      <c r="K96" s="77">
        <v>40802</v>
      </c>
      <c r="L96" s="78">
        <f t="shared" si="0"/>
        <v>40799</v>
      </c>
      <c r="M96" s="8">
        <v>1.74</v>
      </c>
      <c r="N96" s="8">
        <v>0.78</v>
      </c>
      <c r="O96" s="15">
        <v>0.9</v>
      </c>
      <c r="P96" s="8">
        <v>0.27</v>
      </c>
      <c r="Q96" s="8"/>
    </row>
    <row r="97" spans="1:17" x14ac:dyDescent="0.25">
      <c r="A97" s="108"/>
      <c r="B97" s="13">
        <v>40805</v>
      </c>
      <c r="C97" s="15">
        <v>5.97</v>
      </c>
      <c r="D97" s="8">
        <v>2.4500000000000002</v>
      </c>
      <c r="E97" s="15">
        <v>4.62</v>
      </c>
      <c r="F97" s="15">
        <v>0.8</v>
      </c>
      <c r="G97" s="8">
        <v>0.89</v>
      </c>
      <c r="H97" s="15">
        <v>0.25</v>
      </c>
      <c r="I97" s="8"/>
      <c r="K97" s="77">
        <v>40808</v>
      </c>
      <c r="L97" s="78">
        <f t="shared" si="0"/>
        <v>40805</v>
      </c>
      <c r="M97" s="8">
        <v>1.76</v>
      </c>
      <c r="N97" s="8">
        <v>0.82</v>
      </c>
      <c r="O97" s="8">
        <v>0.94</v>
      </c>
      <c r="P97" s="8">
        <v>0.32</v>
      </c>
      <c r="Q97" s="8"/>
    </row>
    <row r="98" spans="1:17" x14ac:dyDescent="0.25">
      <c r="A98" s="108"/>
      <c r="B98" s="13">
        <v>40812</v>
      </c>
      <c r="C98" s="15">
        <v>5.72</v>
      </c>
      <c r="D98" s="8">
        <v>2.2799999999999998</v>
      </c>
      <c r="E98" s="15">
        <v>4.57</v>
      </c>
      <c r="F98" s="8">
        <v>0.78</v>
      </c>
      <c r="G98" s="8">
        <v>0.88</v>
      </c>
      <c r="H98" s="15">
        <v>0.2</v>
      </c>
      <c r="I98" s="8"/>
      <c r="K98" s="77">
        <v>40815</v>
      </c>
      <c r="L98" s="78">
        <f t="shared" si="0"/>
        <v>40812</v>
      </c>
      <c r="M98" s="8">
        <v>1.64</v>
      </c>
      <c r="N98" s="8">
        <v>0.88</v>
      </c>
      <c r="O98" s="8">
        <v>0.93</v>
      </c>
      <c r="P98" s="8">
        <v>0.17</v>
      </c>
      <c r="Q98" s="8"/>
    </row>
    <row r="99" spans="1:17" x14ac:dyDescent="0.25">
      <c r="A99" s="108"/>
      <c r="B99" s="13">
        <v>40820</v>
      </c>
      <c r="C99" s="15">
        <v>7.2</v>
      </c>
      <c r="D99" s="8">
        <v>2.25</v>
      </c>
      <c r="E99" s="15">
        <v>5.58</v>
      </c>
      <c r="F99" s="8">
        <v>1.0900000000000001</v>
      </c>
      <c r="G99" s="8">
        <v>1.08</v>
      </c>
      <c r="H99" s="15">
        <v>1.1100000000000001</v>
      </c>
      <c r="I99" s="8"/>
      <c r="K99" s="77">
        <v>40823</v>
      </c>
      <c r="L99" s="78">
        <f t="shared" ref="L99:L140" si="1">K99-3</f>
        <v>40820</v>
      </c>
      <c r="M99" s="8">
        <v>1.75</v>
      </c>
      <c r="N99" s="8">
        <v>0.96</v>
      </c>
      <c r="O99" s="8">
        <v>1.03</v>
      </c>
      <c r="P99" s="8">
        <v>0.28999999999999998</v>
      </c>
      <c r="Q99" s="8"/>
    </row>
    <row r="100" spans="1:17" x14ac:dyDescent="0.25">
      <c r="A100" s="108"/>
      <c r="B100" s="13">
        <v>40826</v>
      </c>
      <c r="C100" s="15">
        <v>7.62</v>
      </c>
      <c r="D100" s="8">
        <v>2.93</v>
      </c>
      <c r="E100" s="15">
        <v>6.06</v>
      </c>
      <c r="F100" s="8">
        <v>1.48</v>
      </c>
      <c r="G100" s="8">
        <v>1.29</v>
      </c>
      <c r="H100" s="15">
        <v>0.28999999999999998</v>
      </c>
      <c r="I100" s="8"/>
      <c r="K100" s="13">
        <v>40829</v>
      </c>
      <c r="L100" s="14">
        <f t="shared" si="1"/>
        <v>40826</v>
      </c>
      <c r="M100" s="8">
        <v>1.66</v>
      </c>
      <c r="N100" s="8">
        <v>0.97</v>
      </c>
      <c r="O100" s="8">
        <v>1.03</v>
      </c>
      <c r="P100" s="8">
        <v>0.28000000000000003</v>
      </c>
      <c r="Q100" s="8"/>
    </row>
    <row r="101" spans="1:17" x14ac:dyDescent="0.25">
      <c r="A101" s="108"/>
      <c r="B101" s="13">
        <v>40833</v>
      </c>
      <c r="C101" s="15">
        <v>7.42</v>
      </c>
      <c r="D101" s="8">
        <v>2.71</v>
      </c>
      <c r="E101" s="15">
        <v>6.21</v>
      </c>
      <c r="F101" s="8">
        <v>1.21</v>
      </c>
      <c r="G101" s="8">
        <v>1.08</v>
      </c>
      <c r="H101" s="15">
        <v>0.24</v>
      </c>
      <c r="I101" s="8"/>
      <c r="K101" s="13">
        <v>40836</v>
      </c>
      <c r="L101" s="14">
        <f t="shared" si="1"/>
        <v>40833</v>
      </c>
      <c r="M101" s="8">
        <v>1.74</v>
      </c>
      <c r="N101" s="8">
        <v>1.36</v>
      </c>
      <c r="O101" s="8">
        <v>1.1000000000000001</v>
      </c>
      <c r="P101" s="8">
        <v>0.32</v>
      </c>
      <c r="Q101" s="8"/>
    </row>
    <row r="102" spans="1:17" x14ac:dyDescent="0.25">
      <c r="A102" s="108"/>
      <c r="B102" s="13">
        <f>B101+7</f>
        <v>40840</v>
      </c>
      <c r="C102" s="15">
        <v>7.53</v>
      </c>
      <c r="D102" s="8">
        <v>3.52</v>
      </c>
      <c r="E102" s="15">
        <v>6.52</v>
      </c>
      <c r="F102" s="8">
        <v>1.63</v>
      </c>
      <c r="G102" s="8">
        <v>1.52</v>
      </c>
      <c r="H102" s="15">
        <v>0.86</v>
      </c>
      <c r="I102" s="8"/>
      <c r="K102" s="13">
        <v>40843</v>
      </c>
      <c r="L102" s="14">
        <f t="shared" si="1"/>
        <v>40840</v>
      </c>
      <c r="M102" s="16"/>
      <c r="N102" s="16"/>
      <c r="O102" s="16"/>
      <c r="P102" s="16"/>
      <c r="Q102" s="8"/>
    </row>
    <row r="103" spans="1:17" x14ac:dyDescent="0.25">
      <c r="A103" s="108"/>
      <c r="B103" s="13">
        <f t="shared" ref="B103:B130" si="2">B102+7</f>
        <v>40847</v>
      </c>
      <c r="C103" s="15">
        <v>7.4</v>
      </c>
      <c r="D103" s="8">
        <v>2.69</v>
      </c>
      <c r="E103" s="15">
        <v>6.32</v>
      </c>
      <c r="F103" s="8">
        <v>1.39</v>
      </c>
      <c r="G103" s="8">
        <v>1.34</v>
      </c>
      <c r="H103" s="15">
        <v>0.35</v>
      </c>
      <c r="I103" s="8"/>
      <c r="K103" s="13">
        <v>40850</v>
      </c>
      <c r="L103" s="14">
        <f t="shared" si="1"/>
        <v>40847</v>
      </c>
      <c r="M103" s="8">
        <v>2.2000000000000002</v>
      </c>
      <c r="N103" s="8">
        <v>1.02</v>
      </c>
      <c r="O103" s="8">
        <v>1.1599999999999999</v>
      </c>
      <c r="P103" s="8">
        <v>0.34</v>
      </c>
      <c r="Q103" s="8"/>
    </row>
    <row r="104" spans="1:17" x14ac:dyDescent="0.25">
      <c r="A104" s="108"/>
      <c r="B104" s="13">
        <f t="shared" si="2"/>
        <v>40854</v>
      </c>
      <c r="C104" s="15">
        <v>7.25</v>
      </c>
      <c r="D104" s="8">
        <v>2.8</v>
      </c>
      <c r="E104" s="15">
        <v>6.1</v>
      </c>
      <c r="F104" s="8">
        <v>1.69</v>
      </c>
      <c r="G104" s="8">
        <v>1.63</v>
      </c>
      <c r="H104" s="15">
        <v>0.42</v>
      </c>
      <c r="I104" s="8"/>
      <c r="K104" s="13">
        <v>40857</v>
      </c>
      <c r="L104" s="14">
        <f t="shared" si="1"/>
        <v>40854</v>
      </c>
      <c r="M104" s="8">
        <v>2.84</v>
      </c>
      <c r="N104" s="8">
        <v>1.32</v>
      </c>
      <c r="O104" s="8">
        <v>1.59</v>
      </c>
      <c r="P104" s="8">
        <v>0.26</v>
      </c>
      <c r="Q104" s="8"/>
    </row>
    <row r="105" spans="1:17" x14ac:dyDescent="0.25">
      <c r="A105" s="108"/>
      <c r="B105" s="13">
        <f t="shared" si="2"/>
        <v>40861</v>
      </c>
      <c r="C105" s="15">
        <v>6.83</v>
      </c>
      <c r="D105" s="8">
        <v>3.02</v>
      </c>
      <c r="E105" s="15">
        <v>6.02</v>
      </c>
      <c r="F105" s="8">
        <v>1.56</v>
      </c>
      <c r="G105" s="8">
        <v>1.52</v>
      </c>
      <c r="H105" s="15">
        <v>0.38</v>
      </c>
      <c r="I105" s="8"/>
      <c r="K105" s="13">
        <v>40864</v>
      </c>
      <c r="L105" s="14">
        <f t="shared" si="1"/>
        <v>40861</v>
      </c>
      <c r="M105" s="8">
        <v>3.03</v>
      </c>
      <c r="N105" s="8">
        <v>1.52</v>
      </c>
      <c r="O105" s="8">
        <v>1.47</v>
      </c>
      <c r="P105" s="8">
        <v>0.28000000000000003</v>
      </c>
      <c r="Q105" s="8"/>
    </row>
    <row r="106" spans="1:17" x14ac:dyDescent="0.25">
      <c r="A106" s="108"/>
      <c r="B106" s="13">
        <f t="shared" si="2"/>
        <v>40868</v>
      </c>
      <c r="C106" s="15">
        <v>6.99</v>
      </c>
      <c r="D106" s="8">
        <v>3.21</v>
      </c>
      <c r="E106" s="15">
        <v>6.15</v>
      </c>
      <c r="F106" s="8">
        <v>1.52</v>
      </c>
      <c r="G106" s="8">
        <v>1.34</v>
      </c>
      <c r="H106" s="15">
        <v>1.62</v>
      </c>
      <c r="I106" s="8"/>
      <c r="K106" s="13">
        <v>40871</v>
      </c>
      <c r="L106" s="14">
        <f t="shared" si="1"/>
        <v>40868</v>
      </c>
      <c r="M106" s="8">
        <v>3.09</v>
      </c>
      <c r="N106" s="8">
        <v>1.39</v>
      </c>
      <c r="O106" s="8">
        <v>1.53</v>
      </c>
      <c r="P106" s="8">
        <v>0.59</v>
      </c>
      <c r="Q106" s="8"/>
    </row>
    <row r="107" spans="1:17" x14ac:dyDescent="0.25">
      <c r="A107" s="108"/>
      <c r="B107" s="13">
        <f t="shared" si="2"/>
        <v>40875</v>
      </c>
      <c r="C107" s="15">
        <v>6.67</v>
      </c>
      <c r="D107" s="8">
        <v>3.62</v>
      </c>
      <c r="E107" s="15">
        <v>6.09</v>
      </c>
      <c r="F107" s="8">
        <v>1.64</v>
      </c>
      <c r="G107" s="8">
        <v>1.4</v>
      </c>
      <c r="H107" s="15">
        <v>0.26</v>
      </c>
      <c r="I107" s="8"/>
      <c r="K107" s="13">
        <v>40879</v>
      </c>
      <c r="L107" s="14">
        <f t="shared" si="1"/>
        <v>40876</v>
      </c>
      <c r="M107" s="8">
        <v>3.22</v>
      </c>
      <c r="N107" s="8">
        <v>1.59</v>
      </c>
      <c r="O107" s="8">
        <v>1.41</v>
      </c>
      <c r="P107" s="8">
        <v>0.24</v>
      </c>
      <c r="Q107" s="8"/>
    </row>
    <row r="108" spans="1:17" x14ac:dyDescent="0.25">
      <c r="A108" s="108"/>
      <c r="B108" s="13">
        <f t="shared" si="2"/>
        <v>40882</v>
      </c>
      <c r="C108" s="15">
        <v>6.26</v>
      </c>
      <c r="D108" s="8">
        <v>2.59</v>
      </c>
      <c r="E108" s="15">
        <v>5.39</v>
      </c>
      <c r="F108" s="8">
        <v>1.4</v>
      </c>
      <c r="G108" s="8">
        <v>1.38</v>
      </c>
      <c r="H108" s="15">
        <v>0.28000000000000003</v>
      </c>
      <c r="I108" s="8"/>
      <c r="K108" s="13">
        <v>40885</v>
      </c>
      <c r="L108" s="14">
        <f t="shared" si="1"/>
        <v>40882</v>
      </c>
      <c r="M108" s="8">
        <v>3.09</v>
      </c>
      <c r="N108" s="8">
        <v>1.35</v>
      </c>
      <c r="O108" s="8">
        <v>1.3</v>
      </c>
      <c r="P108" s="8">
        <v>0.28000000000000003</v>
      </c>
      <c r="Q108" s="8"/>
    </row>
    <row r="109" spans="1:17" x14ac:dyDescent="0.25">
      <c r="A109" s="108"/>
      <c r="B109" s="13">
        <f t="shared" si="2"/>
        <v>40889</v>
      </c>
      <c r="C109" s="15">
        <v>5.63</v>
      </c>
      <c r="D109" s="8">
        <v>2.52</v>
      </c>
      <c r="E109" s="15">
        <v>4.97</v>
      </c>
      <c r="F109" s="8">
        <v>1.19</v>
      </c>
      <c r="G109" s="8">
        <v>1.2</v>
      </c>
      <c r="H109" s="15">
        <v>0.23</v>
      </c>
      <c r="I109" s="8"/>
      <c r="K109" s="13">
        <v>40892</v>
      </c>
      <c r="L109" s="14">
        <f t="shared" si="1"/>
        <v>40889</v>
      </c>
      <c r="M109" s="8">
        <v>2.71</v>
      </c>
      <c r="N109" s="8">
        <v>1.32</v>
      </c>
      <c r="O109" s="8">
        <v>1.26</v>
      </c>
      <c r="P109" s="8">
        <v>0.44</v>
      </c>
      <c r="Q109" s="8"/>
    </row>
    <row r="110" spans="1:17" x14ac:dyDescent="0.25">
      <c r="A110" s="108"/>
      <c r="B110" s="13">
        <f t="shared" si="2"/>
        <v>40896</v>
      </c>
      <c r="C110" s="15">
        <v>5.53</v>
      </c>
      <c r="D110" s="8">
        <v>2.62</v>
      </c>
      <c r="E110" s="15">
        <v>5.15</v>
      </c>
      <c r="F110" s="8">
        <v>1.62</v>
      </c>
      <c r="G110" s="8">
        <v>1.49</v>
      </c>
      <c r="H110" s="15">
        <v>0.26</v>
      </c>
      <c r="I110" s="8"/>
      <c r="K110" s="13">
        <v>40899</v>
      </c>
      <c r="L110" s="14">
        <f t="shared" si="1"/>
        <v>40896</v>
      </c>
      <c r="M110" s="8">
        <v>2.44</v>
      </c>
      <c r="N110" s="8">
        <v>1.27</v>
      </c>
      <c r="O110" s="8">
        <v>1.23</v>
      </c>
      <c r="P110" s="8">
        <v>0.36</v>
      </c>
      <c r="Q110" s="8"/>
    </row>
    <row r="111" spans="1:17" x14ac:dyDescent="0.25">
      <c r="A111" s="108"/>
      <c r="B111" s="13">
        <f t="shared" si="2"/>
        <v>40903</v>
      </c>
      <c r="C111" s="17"/>
      <c r="D111" s="16"/>
      <c r="E111" s="17"/>
      <c r="F111" s="16"/>
      <c r="G111" s="16"/>
      <c r="H111" s="17"/>
      <c r="I111" s="8"/>
      <c r="K111" s="13">
        <v>40906</v>
      </c>
      <c r="L111" s="14">
        <f t="shared" si="1"/>
        <v>40903</v>
      </c>
      <c r="M111" s="16"/>
      <c r="N111" s="16"/>
      <c r="O111" s="16"/>
      <c r="P111" s="16"/>
      <c r="Q111" s="8"/>
    </row>
    <row r="112" spans="1:17" x14ac:dyDescent="0.25">
      <c r="A112" s="108"/>
      <c r="B112" s="13">
        <f t="shared" si="2"/>
        <v>40910</v>
      </c>
      <c r="C112" s="15">
        <v>5.81</v>
      </c>
      <c r="D112" s="8">
        <v>2.44</v>
      </c>
      <c r="E112" s="15">
        <v>4.96</v>
      </c>
      <c r="F112" s="8">
        <v>1.1399999999999999</v>
      </c>
      <c r="G112" s="8">
        <v>1.57</v>
      </c>
      <c r="H112" s="15">
        <v>0.53</v>
      </c>
      <c r="I112" s="8"/>
      <c r="K112" s="13">
        <v>40913</v>
      </c>
      <c r="L112" s="14">
        <f t="shared" si="1"/>
        <v>40910</v>
      </c>
      <c r="M112" s="8">
        <v>2.08</v>
      </c>
      <c r="N112" s="8">
        <v>1.39</v>
      </c>
      <c r="O112" s="8">
        <v>1.24</v>
      </c>
      <c r="P112" s="8">
        <v>0.2</v>
      </c>
      <c r="Q112" s="8"/>
    </row>
    <row r="113" spans="1:17" x14ac:dyDescent="0.25">
      <c r="A113" s="108"/>
      <c r="B113" s="13">
        <f t="shared" si="2"/>
        <v>40917</v>
      </c>
      <c r="C113" s="15">
        <v>5.17</v>
      </c>
      <c r="D113" s="8">
        <v>2.52</v>
      </c>
      <c r="E113" s="15">
        <v>4.6399999999999997</v>
      </c>
      <c r="F113" s="8">
        <v>0.92</v>
      </c>
      <c r="G113" s="8">
        <v>1.02</v>
      </c>
      <c r="H113" s="15">
        <v>0.26</v>
      </c>
      <c r="I113" s="8"/>
      <c r="K113" s="13">
        <v>40920</v>
      </c>
      <c r="L113" s="14">
        <f t="shared" si="1"/>
        <v>40917</v>
      </c>
      <c r="M113" s="8">
        <v>2.31</v>
      </c>
      <c r="N113" s="8">
        <v>0.96</v>
      </c>
      <c r="O113" s="8">
        <v>1.1299999999999999</v>
      </c>
      <c r="P113" s="8">
        <v>0.2</v>
      </c>
      <c r="Q113" s="8"/>
    </row>
    <row r="114" spans="1:17" x14ac:dyDescent="0.25">
      <c r="A114" s="108"/>
      <c r="B114" s="13">
        <f t="shared" si="2"/>
        <v>40924</v>
      </c>
      <c r="C114" s="15">
        <v>6.41</v>
      </c>
      <c r="D114" s="8">
        <v>3.11</v>
      </c>
      <c r="E114" s="15">
        <v>5.3</v>
      </c>
      <c r="F114" s="8">
        <v>1</v>
      </c>
      <c r="G114" s="8">
        <v>1.23</v>
      </c>
      <c r="H114" s="15">
        <v>0.45</v>
      </c>
      <c r="I114" s="8"/>
      <c r="K114" s="13">
        <v>40927</v>
      </c>
      <c r="L114" s="14">
        <f t="shared" si="1"/>
        <v>40924</v>
      </c>
      <c r="M114" s="16"/>
      <c r="N114" s="16"/>
      <c r="O114" s="16"/>
      <c r="P114" s="16"/>
      <c r="Q114" s="8"/>
    </row>
    <row r="115" spans="1:17" x14ac:dyDescent="0.25">
      <c r="A115" s="108"/>
      <c r="B115" s="13">
        <f t="shared" si="2"/>
        <v>40931</v>
      </c>
      <c r="C115" s="17"/>
      <c r="D115" s="16"/>
      <c r="E115" s="17"/>
      <c r="F115" s="16"/>
      <c r="G115" s="16"/>
      <c r="H115" s="17"/>
      <c r="I115" s="8"/>
      <c r="K115" s="13">
        <v>40934</v>
      </c>
      <c r="L115" s="14">
        <f t="shared" si="1"/>
        <v>40931</v>
      </c>
      <c r="M115" s="16"/>
      <c r="N115" s="16"/>
      <c r="O115" s="16"/>
      <c r="P115" s="16"/>
      <c r="Q115" s="8"/>
    </row>
    <row r="116" spans="1:17" x14ac:dyDescent="0.25">
      <c r="A116" s="108"/>
      <c r="B116" s="13">
        <f t="shared" si="2"/>
        <v>40938</v>
      </c>
      <c r="C116" s="17"/>
      <c r="D116" s="16"/>
      <c r="E116" s="17"/>
      <c r="F116" s="16"/>
      <c r="G116" s="16"/>
      <c r="H116" s="17"/>
      <c r="I116" s="8"/>
      <c r="K116" s="13">
        <v>40941</v>
      </c>
      <c r="L116" s="14">
        <f t="shared" si="1"/>
        <v>40938</v>
      </c>
      <c r="M116" s="16"/>
      <c r="N116" s="16"/>
      <c r="O116" s="16"/>
      <c r="P116" s="16"/>
      <c r="Q116" s="8"/>
    </row>
    <row r="117" spans="1:17" x14ac:dyDescent="0.25">
      <c r="A117" s="108"/>
      <c r="B117" s="13">
        <f t="shared" si="2"/>
        <v>40945</v>
      </c>
      <c r="C117" s="15">
        <v>8.74</v>
      </c>
      <c r="D117" s="15">
        <v>4.97</v>
      </c>
      <c r="E117" s="15">
        <v>6.26</v>
      </c>
      <c r="F117" s="15">
        <v>2.02</v>
      </c>
      <c r="G117" s="15">
        <v>1.61</v>
      </c>
      <c r="H117" s="15">
        <v>0.31</v>
      </c>
      <c r="I117" s="8"/>
      <c r="K117" s="13">
        <v>40948</v>
      </c>
      <c r="L117" s="14">
        <f t="shared" si="1"/>
        <v>40945</v>
      </c>
      <c r="M117" s="16"/>
      <c r="N117" s="16"/>
      <c r="O117" s="16"/>
      <c r="P117" s="16"/>
      <c r="Q117" s="8"/>
    </row>
    <row r="118" spans="1:17" x14ac:dyDescent="0.25">
      <c r="A118" s="108"/>
      <c r="B118" s="13">
        <f t="shared" si="2"/>
        <v>40952</v>
      </c>
      <c r="C118" s="15">
        <v>7.93</v>
      </c>
      <c r="D118" s="15">
        <v>4.1900000000000004</v>
      </c>
      <c r="E118" s="15">
        <v>6.5</v>
      </c>
      <c r="F118" s="15">
        <v>2.4900000000000002</v>
      </c>
      <c r="G118" s="15">
        <v>1.67</v>
      </c>
      <c r="H118" s="15">
        <v>0.3</v>
      </c>
      <c r="I118" s="8"/>
      <c r="K118" s="13">
        <v>40955</v>
      </c>
      <c r="L118" s="14">
        <f t="shared" si="1"/>
        <v>40952</v>
      </c>
      <c r="M118" s="15">
        <v>3.93</v>
      </c>
      <c r="N118" s="15">
        <v>1.61</v>
      </c>
      <c r="O118" s="15">
        <v>1.46</v>
      </c>
      <c r="P118" s="15">
        <v>0.45</v>
      </c>
      <c r="Q118" s="8"/>
    </row>
    <row r="119" spans="1:17" x14ac:dyDescent="0.25">
      <c r="A119" s="108"/>
      <c r="B119" s="13">
        <f t="shared" si="2"/>
        <v>40959</v>
      </c>
      <c r="C119" s="15">
        <v>7.69</v>
      </c>
      <c r="D119" s="15">
        <v>3.01</v>
      </c>
      <c r="E119" s="15">
        <v>5.83</v>
      </c>
      <c r="F119" s="15">
        <v>1.34</v>
      </c>
      <c r="G119" s="15">
        <v>1.39</v>
      </c>
      <c r="H119" s="15">
        <v>0.33</v>
      </c>
      <c r="I119" s="8"/>
      <c r="K119" s="13">
        <v>40962</v>
      </c>
      <c r="L119" s="14">
        <f t="shared" si="1"/>
        <v>40959</v>
      </c>
      <c r="M119" s="15">
        <v>3.11</v>
      </c>
      <c r="N119" s="15">
        <v>1.42</v>
      </c>
      <c r="O119" s="15">
        <v>1.47</v>
      </c>
      <c r="P119" s="15">
        <v>0.22</v>
      </c>
      <c r="Q119" s="8"/>
    </row>
    <row r="120" spans="1:17" x14ac:dyDescent="0.25">
      <c r="A120" s="108"/>
      <c r="B120" s="13">
        <f t="shared" si="2"/>
        <v>40966</v>
      </c>
      <c r="C120" s="15">
        <v>9.08</v>
      </c>
      <c r="D120" s="15">
        <v>3.47</v>
      </c>
      <c r="E120" s="15">
        <v>6.76</v>
      </c>
      <c r="F120" s="15">
        <v>1.62</v>
      </c>
      <c r="G120" s="15">
        <v>1.39</v>
      </c>
      <c r="H120" s="15">
        <v>0.71</v>
      </c>
      <c r="I120" s="8"/>
      <c r="K120" s="13">
        <v>40969</v>
      </c>
      <c r="L120" s="14">
        <f t="shared" si="1"/>
        <v>40966</v>
      </c>
      <c r="M120" s="15">
        <v>3.33</v>
      </c>
      <c r="N120" s="15">
        <v>1.33</v>
      </c>
      <c r="O120" s="15">
        <v>1.43</v>
      </c>
      <c r="P120" s="15">
        <v>0.26</v>
      </c>
      <c r="Q120" s="8"/>
    </row>
    <row r="121" spans="1:17" x14ac:dyDescent="0.25">
      <c r="A121" s="108"/>
      <c r="B121" s="13">
        <f t="shared" si="2"/>
        <v>40973</v>
      </c>
      <c r="C121" s="15">
        <v>8.61</v>
      </c>
      <c r="D121" s="15">
        <v>3.44</v>
      </c>
      <c r="E121" s="15">
        <v>7.01</v>
      </c>
      <c r="F121" s="15">
        <v>2.19</v>
      </c>
      <c r="G121" s="15">
        <v>1.62</v>
      </c>
      <c r="H121" s="15">
        <v>0.26</v>
      </c>
      <c r="I121" s="8"/>
      <c r="K121" s="13">
        <v>40976</v>
      </c>
      <c r="L121" s="14">
        <f t="shared" si="1"/>
        <v>40973</v>
      </c>
      <c r="M121" s="15">
        <v>3.16</v>
      </c>
      <c r="N121" s="15">
        <v>1.47</v>
      </c>
      <c r="O121" s="15">
        <v>1.37</v>
      </c>
      <c r="P121" s="15">
        <v>0.32</v>
      </c>
      <c r="Q121" s="8"/>
    </row>
    <row r="122" spans="1:17" x14ac:dyDescent="0.25">
      <c r="A122" s="108"/>
      <c r="B122" s="13">
        <f t="shared" si="2"/>
        <v>40980</v>
      </c>
      <c r="C122" s="72">
        <v>8.5299999999999994</v>
      </c>
      <c r="D122" s="15">
        <v>3.61</v>
      </c>
      <c r="E122" s="15">
        <v>7.54</v>
      </c>
      <c r="F122" s="15">
        <v>1.91</v>
      </c>
      <c r="G122" s="15">
        <v>1.39</v>
      </c>
      <c r="H122" s="15">
        <v>0.36</v>
      </c>
      <c r="I122" s="8"/>
      <c r="K122" s="13">
        <v>40983</v>
      </c>
      <c r="L122" s="14">
        <f t="shared" si="1"/>
        <v>40980</v>
      </c>
      <c r="M122" s="15">
        <v>3.21</v>
      </c>
      <c r="N122" s="15">
        <v>1.33</v>
      </c>
      <c r="O122" s="15">
        <v>1.24</v>
      </c>
      <c r="P122" s="15">
        <v>0.28999999999999998</v>
      </c>
      <c r="Q122" s="9"/>
    </row>
    <row r="123" spans="1:17" x14ac:dyDescent="0.25">
      <c r="A123" s="108"/>
      <c r="B123" s="13">
        <f t="shared" si="2"/>
        <v>40987</v>
      </c>
      <c r="C123" s="80">
        <v>8.99</v>
      </c>
      <c r="D123" s="15">
        <v>3.57</v>
      </c>
      <c r="E123" s="15">
        <v>7.94</v>
      </c>
      <c r="F123" s="15">
        <v>1.82</v>
      </c>
      <c r="G123" s="15">
        <v>1.4</v>
      </c>
      <c r="H123" s="15">
        <v>0.24</v>
      </c>
      <c r="I123" s="8"/>
      <c r="K123" s="13">
        <v>40990</v>
      </c>
      <c r="L123" s="14">
        <f t="shared" si="1"/>
        <v>40987</v>
      </c>
      <c r="M123" s="15">
        <v>3.37</v>
      </c>
      <c r="N123" s="15">
        <v>1.18</v>
      </c>
      <c r="O123" s="15">
        <v>1.24</v>
      </c>
      <c r="P123" s="15">
        <v>0.3</v>
      </c>
      <c r="Q123" s="9"/>
    </row>
    <row r="124" spans="1:17" x14ac:dyDescent="0.25">
      <c r="A124" s="108"/>
      <c r="B124" s="13">
        <f t="shared" si="2"/>
        <v>40994</v>
      </c>
      <c r="C124" s="80">
        <v>9.3800000000000008</v>
      </c>
      <c r="D124" s="15">
        <v>4.3499999999999996</v>
      </c>
      <c r="E124" s="15">
        <v>8.23</v>
      </c>
      <c r="F124" s="15">
        <v>1.77</v>
      </c>
      <c r="G124" s="15">
        <v>1.49</v>
      </c>
      <c r="H124" s="15">
        <v>0.49</v>
      </c>
      <c r="I124" s="8"/>
      <c r="K124" s="13">
        <v>40997</v>
      </c>
      <c r="L124" s="14">
        <f t="shared" si="1"/>
        <v>40994</v>
      </c>
      <c r="M124" s="15">
        <v>3.37</v>
      </c>
      <c r="N124" s="15">
        <v>1.85</v>
      </c>
      <c r="O124" s="15">
        <v>1.47</v>
      </c>
      <c r="P124" s="15">
        <v>0.83</v>
      </c>
      <c r="Q124" s="9"/>
    </row>
    <row r="125" spans="1:17" x14ac:dyDescent="0.25">
      <c r="A125" s="108"/>
      <c r="B125" s="13">
        <f t="shared" si="2"/>
        <v>41001</v>
      </c>
      <c r="C125" s="80">
        <v>7.9</v>
      </c>
      <c r="D125" s="15">
        <v>3.43</v>
      </c>
      <c r="E125" s="15">
        <v>6.34</v>
      </c>
      <c r="F125" s="15">
        <v>2.14</v>
      </c>
      <c r="G125" s="15">
        <v>1.58</v>
      </c>
      <c r="H125" s="15">
        <v>0.3</v>
      </c>
      <c r="I125" s="8"/>
      <c r="K125" s="13">
        <v>41004</v>
      </c>
      <c r="L125" s="14">
        <f t="shared" si="1"/>
        <v>41001</v>
      </c>
      <c r="M125" s="15">
        <v>3.85</v>
      </c>
      <c r="N125" s="15">
        <v>1.58</v>
      </c>
      <c r="O125" s="15">
        <v>1.4</v>
      </c>
      <c r="P125" s="15">
        <v>0.43</v>
      </c>
      <c r="Q125" s="9"/>
    </row>
    <row r="126" spans="1:17" x14ac:dyDescent="0.25">
      <c r="A126" s="108"/>
      <c r="B126" s="13">
        <f t="shared" si="2"/>
        <v>41008</v>
      </c>
      <c r="C126" s="80">
        <v>9</v>
      </c>
      <c r="D126" s="15">
        <v>3.18</v>
      </c>
      <c r="E126" s="15">
        <v>7.25</v>
      </c>
      <c r="F126" s="15">
        <v>1.63</v>
      </c>
      <c r="G126" s="15">
        <v>1.23</v>
      </c>
      <c r="H126" s="15">
        <v>0.23</v>
      </c>
      <c r="I126" s="8"/>
      <c r="K126" s="13">
        <v>41011</v>
      </c>
      <c r="L126" s="14">
        <f t="shared" si="1"/>
        <v>41008</v>
      </c>
      <c r="M126" s="15">
        <v>3.55</v>
      </c>
      <c r="N126" s="15">
        <v>1.37</v>
      </c>
      <c r="O126" s="15">
        <v>1.17</v>
      </c>
      <c r="P126" s="15">
        <v>0.23</v>
      </c>
      <c r="Q126" s="9"/>
    </row>
    <row r="127" spans="1:17" x14ac:dyDescent="0.25">
      <c r="A127" s="108"/>
      <c r="B127" s="13">
        <f t="shared" si="2"/>
        <v>41015</v>
      </c>
      <c r="C127" s="80">
        <v>11.6</v>
      </c>
      <c r="D127" s="15">
        <v>4.42</v>
      </c>
      <c r="E127" s="15">
        <v>9.14</v>
      </c>
      <c r="F127" s="15">
        <v>1.26</v>
      </c>
      <c r="G127" s="15">
        <v>1.38</v>
      </c>
      <c r="H127" s="15">
        <v>0.38</v>
      </c>
      <c r="I127" s="8"/>
      <c r="K127" s="13">
        <v>41018</v>
      </c>
      <c r="L127" s="14">
        <f t="shared" si="1"/>
        <v>41015</v>
      </c>
      <c r="M127" s="15">
        <v>4.92</v>
      </c>
      <c r="N127" s="15">
        <v>1.47</v>
      </c>
      <c r="O127" s="15">
        <v>1.36</v>
      </c>
      <c r="P127" s="15">
        <v>0.46</v>
      </c>
      <c r="Q127" s="9"/>
    </row>
    <row r="128" spans="1:17" x14ac:dyDescent="0.25">
      <c r="A128" s="108"/>
      <c r="B128" s="13">
        <f t="shared" si="2"/>
        <v>41022</v>
      </c>
      <c r="C128" s="80">
        <v>12.3</v>
      </c>
      <c r="D128" s="15">
        <v>4.1100000000000003</v>
      </c>
      <c r="E128" s="15">
        <v>10.37</v>
      </c>
      <c r="F128" s="15">
        <v>2.15</v>
      </c>
      <c r="G128" s="15">
        <v>1.6</v>
      </c>
      <c r="H128" s="15">
        <v>0.27</v>
      </c>
      <c r="I128" s="8"/>
      <c r="K128" s="13">
        <v>41025</v>
      </c>
      <c r="L128" s="14">
        <f t="shared" si="1"/>
        <v>41022</v>
      </c>
      <c r="M128" s="15">
        <v>4.0599999999999996</v>
      </c>
      <c r="N128" s="15">
        <v>1.47</v>
      </c>
      <c r="O128" s="15">
        <v>1.37</v>
      </c>
      <c r="P128" s="15">
        <v>0.45</v>
      </c>
      <c r="Q128" s="9"/>
    </row>
    <row r="129" spans="1:17" x14ac:dyDescent="0.25">
      <c r="A129" s="108"/>
      <c r="B129" s="13">
        <f t="shared" si="2"/>
        <v>41029</v>
      </c>
      <c r="C129" s="80">
        <v>13.57</v>
      </c>
      <c r="D129" s="15">
        <v>3.99</v>
      </c>
      <c r="E129" s="15">
        <v>11.2</v>
      </c>
      <c r="F129" s="15">
        <v>1.99</v>
      </c>
      <c r="G129" s="15">
        <v>2.02</v>
      </c>
      <c r="H129" s="15">
        <v>0.61</v>
      </c>
      <c r="I129" s="8"/>
      <c r="K129" s="13">
        <v>41032</v>
      </c>
      <c r="L129" s="14">
        <f t="shared" si="1"/>
        <v>41029</v>
      </c>
      <c r="M129" s="17"/>
      <c r="N129" s="17"/>
      <c r="O129" s="17"/>
      <c r="P129" s="17"/>
      <c r="Q129" s="9"/>
    </row>
    <row r="130" spans="1:17" x14ac:dyDescent="0.25">
      <c r="A130" s="108"/>
      <c r="B130" s="13">
        <f t="shared" si="2"/>
        <v>41036</v>
      </c>
      <c r="C130" s="80">
        <v>14.53</v>
      </c>
      <c r="D130" s="15">
        <v>4.16</v>
      </c>
      <c r="E130" s="15">
        <v>11.57</v>
      </c>
      <c r="F130" s="15">
        <v>2.5</v>
      </c>
      <c r="G130" s="15">
        <v>1.7</v>
      </c>
      <c r="H130" s="15">
        <v>0.35</v>
      </c>
      <c r="I130" s="8"/>
      <c r="K130" s="13">
        <v>41039</v>
      </c>
      <c r="L130" s="14">
        <f t="shared" si="1"/>
        <v>41036</v>
      </c>
      <c r="M130" s="17"/>
      <c r="N130" s="17"/>
      <c r="O130" s="17"/>
      <c r="P130" s="17"/>
      <c r="Q130" s="9"/>
    </row>
    <row r="131" spans="1:17" x14ac:dyDescent="0.25">
      <c r="A131" s="108"/>
      <c r="B131" s="13">
        <v>41044</v>
      </c>
      <c r="C131" s="80">
        <v>14.6</v>
      </c>
      <c r="D131" s="15">
        <v>4.62</v>
      </c>
      <c r="E131" s="15">
        <v>12.37</v>
      </c>
      <c r="F131" s="15">
        <v>2.04</v>
      </c>
      <c r="G131" s="15">
        <v>1.5</v>
      </c>
      <c r="H131" s="15">
        <v>0.28000000000000003</v>
      </c>
      <c r="I131" s="8"/>
      <c r="K131" s="13">
        <v>41047</v>
      </c>
      <c r="L131" s="14">
        <f t="shared" si="1"/>
        <v>41044</v>
      </c>
      <c r="M131" s="15">
        <v>3.44</v>
      </c>
      <c r="N131" s="15">
        <v>1.71</v>
      </c>
      <c r="O131" s="15">
        <v>1.73</v>
      </c>
      <c r="P131" s="15">
        <v>0.3</v>
      </c>
      <c r="Q131" s="9"/>
    </row>
    <row r="132" spans="1:17" x14ac:dyDescent="0.25">
      <c r="A132" s="108"/>
      <c r="B132" s="13">
        <v>41050</v>
      </c>
      <c r="C132" s="80">
        <v>13.6</v>
      </c>
      <c r="D132" s="15">
        <v>5.39</v>
      </c>
      <c r="E132" s="15">
        <v>11.63</v>
      </c>
      <c r="F132" s="15">
        <v>1.71</v>
      </c>
      <c r="G132" s="15">
        <v>1.48</v>
      </c>
      <c r="H132" s="15">
        <v>0.28000000000000003</v>
      </c>
      <c r="I132" s="8"/>
      <c r="K132" s="13">
        <v>41053</v>
      </c>
      <c r="L132" s="14">
        <f t="shared" si="1"/>
        <v>41050</v>
      </c>
      <c r="M132" s="17"/>
      <c r="N132" s="17"/>
      <c r="O132" s="17"/>
      <c r="P132" s="17"/>
      <c r="Q132" s="9"/>
    </row>
    <row r="133" spans="1:17" x14ac:dyDescent="0.25">
      <c r="A133" s="108"/>
      <c r="B133" s="13">
        <v>41064</v>
      </c>
      <c r="C133" s="80">
        <v>12.13</v>
      </c>
      <c r="D133" s="15">
        <v>4.4800000000000004</v>
      </c>
      <c r="E133" s="15">
        <v>10.09</v>
      </c>
      <c r="F133" s="15">
        <v>1.94</v>
      </c>
      <c r="G133" s="15">
        <v>1.54</v>
      </c>
      <c r="H133" s="15">
        <v>0.36</v>
      </c>
      <c r="I133" s="8"/>
      <c r="K133" s="13">
        <v>41067</v>
      </c>
      <c r="L133" s="14">
        <f t="shared" si="1"/>
        <v>41064</v>
      </c>
      <c r="M133" s="81">
        <v>3.81</v>
      </c>
      <c r="N133" s="81">
        <v>1.46</v>
      </c>
      <c r="O133" s="81">
        <v>1.33</v>
      </c>
      <c r="P133" s="81">
        <v>0.38</v>
      </c>
      <c r="Q133" s="9"/>
    </row>
    <row r="134" spans="1:17" x14ac:dyDescent="0.25">
      <c r="A134" s="108"/>
      <c r="B134" s="7">
        <v>41072</v>
      </c>
      <c r="C134" s="80">
        <v>11.93</v>
      </c>
      <c r="D134" s="15">
        <v>4.46</v>
      </c>
      <c r="E134" s="15">
        <v>10.5</v>
      </c>
      <c r="F134" s="15">
        <v>2.39</v>
      </c>
      <c r="G134" s="15">
        <v>1.74</v>
      </c>
      <c r="H134" s="15">
        <v>0.27</v>
      </c>
      <c r="I134" s="8"/>
      <c r="K134" s="13">
        <v>41075</v>
      </c>
      <c r="L134" s="14">
        <f t="shared" si="1"/>
        <v>41072</v>
      </c>
      <c r="M134" s="82">
        <v>4.2300000000000004</v>
      </c>
      <c r="N134" s="82">
        <v>1.68</v>
      </c>
      <c r="O134" s="82">
        <v>1.41</v>
      </c>
      <c r="P134" s="82">
        <v>0.39</v>
      </c>
      <c r="Q134" s="9"/>
    </row>
    <row r="135" spans="1:17" x14ac:dyDescent="0.25">
      <c r="A135"/>
      <c r="B135" s="7">
        <v>41078</v>
      </c>
      <c r="C135" s="80">
        <v>12.2</v>
      </c>
      <c r="D135" s="15">
        <v>5.19</v>
      </c>
      <c r="E135" s="15">
        <v>10.17</v>
      </c>
      <c r="F135" s="15">
        <v>2.11</v>
      </c>
      <c r="G135" s="15">
        <v>1.8</v>
      </c>
      <c r="H135" s="15">
        <v>0.26</v>
      </c>
      <c r="I135" s="8"/>
      <c r="K135" s="13">
        <v>41081</v>
      </c>
      <c r="L135" s="14">
        <f t="shared" si="1"/>
        <v>41078</v>
      </c>
      <c r="M135" s="82">
        <v>4.12</v>
      </c>
      <c r="N135" s="82">
        <v>1.69</v>
      </c>
      <c r="O135" s="82">
        <v>1.55</v>
      </c>
      <c r="P135" s="82">
        <v>0.36</v>
      </c>
      <c r="Q135" s="9"/>
    </row>
    <row r="136" spans="1:17" x14ac:dyDescent="0.25">
      <c r="A136"/>
      <c r="B136" s="7">
        <v>41085</v>
      </c>
      <c r="C136" s="80">
        <v>10.3</v>
      </c>
      <c r="D136" s="15">
        <v>4.13</v>
      </c>
      <c r="E136" s="15">
        <v>8.61</v>
      </c>
      <c r="F136" s="15">
        <v>1.51</v>
      </c>
      <c r="G136" s="15">
        <v>1.22</v>
      </c>
      <c r="H136" s="15">
        <v>0.25</v>
      </c>
      <c r="I136" s="8"/>
      <c r="K136" s="13">
        <v>41088</v>
      </c>
      <c r="L136" s="14">
        <f t="shared" si="1"/>
        <v>41085</v>
      </c>
      <c r="M136" s="82">
        <v>4.45</v>
      </c>
      <c r="N136" s="82">
        <v>2.12</v>
      </c>
      <c r="O136" s="82">
        <v>2.0099999999999998</v>
      </c>
      <c r="P136" s="82">
        <v>0.36</v>
      </c>
      <c r="Q136" s="9"/>
    </row>
    <row r="137" spans="1:17" x14ac:dyDescent="0.25">
      <c r="A137"/>
      <c r="B137" s="7">
        <v>41092</v>
      </c>
      <c r="C137" s="80">
        <v>9.52</v>
      </c>
      <c r="D137" s="15">
        <v>4.55</v>
      </c>
      <c r="E137" s="15">
        <v>8.42</v>
      </c>
      <c r="F137" s="15">
        <v>2.7</v>
      </c>
      <c r="G137" s="15">
        <v>1.8</v>
      </c>
      <c r="H137" s="15">
        <v>0.27</v>
      </c>
      <c r="I137" s="8"/>
      <c r="K137" s="13">
        <v>41095</v>
      </c>
      <c r="L137" s="14">
        <f t="shared" si="1"/>
        <v>41092</v>
      </c>
      <c r="M137" s="15">
        <v>4.47</v>
      </c>
      <c r="N137" s="15">
        <v>2.11</v>
      </c>
      <c r="O137" s="15">
        <v>1.8</v>
      </c>
      <c r="P137" s="15">
        <v>0.4</v>
      </c>
      <c r="Q137" s="9"/>
    </row>
    <row r="138" spans="1:17" x14ac:dyDescent="0.25">
      <c r="A138"/>
      <c r="B138" s="7">
        <v>41099</v>
      </c>
      <c r="C138" s="80">
        <v>8.32</v>
      </c>
      <c r="D138" s="15">
        <v>4.13</v>
      </c>
      <c r="E138" s="15">
        <v>7.3</v>
      </c>
      <c r="F138" s="15">
        <v>1.89</v>
      </c>
      <c r="G138" s="15">
        <v>1.64</v>
      </c>
      <c r="H138" s="15">
        <v>0.24</v>
      </c>
      <c r="I138" s="8"/>
      <c r="K138" s="13">
        <v>41102</v>
      </c>
      <c r="L138" s="14">
        <f t="shared" si="1"/>
        <v>41099</v>
      </c>
      <c r="M138" s="15">
        <v>3.39</v>
      </c>
      <c r="N138" s="15">
        <v>2.21</v>
      </c>
      <c r="O138" s="15">
        <v>1.84</v>
      </c>
      <c r="P138" s="15">
        <v>0.3</v>
      </c>
      <c r="Q138" s="9"/>
    </row>
    <row r="139" spans="1:17" x14ac:dyDescent="0.25">
      <c r="A139" s="11"/>
      <c r="B139" s="4"/>
      <c r="C139" s="5"/>
      <c r="D139" s="5"/>
      <c r="E139" s="5"/>
      <c r="F139" s="5"/>
      <c r="G139" s="5"/>
      <c r="H139" s="5"/>
      <c r="I139" s="8"/>
      <c r="K139" s="13">
        <v>41109</v>
      </c>
      <c r="L139" s="14">
        <f t="shared" si="1"/>
        <v>41106</v>
      </c>
      <c r="M139" s="82"/>
      <c r="N139" s="82"/>
      <c r="O139" s="82"/>
      <c r="P139" s="82"/>
      <c r="Q139" s="9"/>
    </row>
    <row r="140" spans="1:17" x14ac:dyDescent="0.25">
      <c r="A140"/>
      <c r="K140" s="13">
        <v>41116</v>
      </c>
      <c r="L140" s="14">
        <f t="shared" si="1"/>
        <v>41113</v>
      </c>
      <c r="M140" s="82"/>
      <c r="N140" s="82"/>
      <c r="O140" s="82"/>
      <c r="P140" s="82"/>
    </row>
    <row r="141" spans="1:17" x14ac:dyDescent="0.25">
      <c r="A141"/>
      <c r="K141" s="6"/>
      <c r="L141" s="5"/>
      <c r="M141" s="6"/>
      <c r="N141" s="5"/>
      <c r="O141" s="6"/>
      <c r="P141" s="5"/>
    </row>
    <row r="142" spans="1:17" x14ac:dyDescent="0.25">
      <c r="A142"/>
      <c r="C142" s="76"/>
      <c r="D142" s="76"/>
      <c r="E142" s="76"/>
      <c r="F142" s="76"/>
      <c r="G142" s="76"/>
      <c r="H142" s="76"/>
      <c r="L142"/>
    </row>
    <row r="143" spans="1:17" x14ac:dyDescent="0.25">
      <c r="A143"/>
      <c r="L143"/>
    </row>
    <row r="144" spans="1:17" x14ac:dyDescent="0.25">
      <c r="A144"/>
      <c r="L144"/>
    </row>
    <row r="145" spans="1:12" x14ac:dyDescent="0.25">
      <c r="A145"/>
      <c r="L145"/>
    </row>
    <row r="146" spans="1:12" x14ac:dyDescent="0.25">
      <c r="A146"/>
      <c r="L146"/>
    </row>
    <row r="147" spans="1:12" x14ac:dyDescent="0.25">
      <c r="A147"/>
      <c r="L147"/>
    </row>
    <row r="148" spans="1:12" x14ac:dyDescent="0.25">
      <c r="A148"/>
      <c r="L148"/>
    </row>
    <row r="149" spans="1:12" x14ac:dyDescent="0.25">
      <c r="A149"/>
      <c r="L149"/>
    </row>
    <row r="150" spans="1:12" x14ac:dyDescent="0.25">
      <c r="A150"/>
      <c r="L150"/>
    </row>
    <row r="151" spans="1:12" x14ac:dyDescent="0.25">
      <c r="A151"/>
      <c r="L151"/>
    </row>
    <row r="152" spans="1:12" x14ac:dyDescent="0.25">
      <c r="A152"/>
      <c r="L152"/>
    </row>
    <row r="153" spans="1:12" x14ac:dyDescent="0.25">
      <c r="A153"/>
      <c r="L153"/>
    </row>
    <row r="154" spans="1:12" x14ac:dyDescent="0.25">
      <c r="A154"/>
      <c r="L154"/>
    </row>
    <row r="155" spans="1:12" x14ac:dyDescent="0.25">
      <c r="A155"/>
      <c r="L155"/>
    </row>
    <row r="156" spans="1:12" x14ac:dyDescent="0.25">
      <c r="A156"/>
      <c r="L156"/>
    </row>
    <row r="157" spans="1:12" x14ac:dyDescent="0.25">
      <c r="A157"/>
      <c r="L157"/>
    </row>
    <row r="158" spans="1:12" x14ac:dyDescent="0.25">
      <c r="A158"/>
      <c r="L158"/>
    </row>
    <row r="159" spans="1:12" x14ac:dyDescent="0.25">
      <c r="A159"/>
      <c r="L159"/>
    </row>
    <row r="160" spans="1:12" x14ac:dyDescent="0.25">
      <c r="A160"/>
      <c r="L160"/>
    </row>
    <row r="161" spans="1:12" x14ac:dyDescent="0.25">
      <c r="A161"/>
      <c r="L161"/>
    </row>
    <row r="162" spans="1:12" x14ac:dyDescent="0.25">
      <c r="A162"/>
      <c r="L162"/>
    </row>
    <row r="163" spans="1:12" x14ac:dyDescent="0.25">
      <c r="A163"/>
      <c r="L163"/>
    </row>
    <row r="164" spans="1:12" x14ac:dyDescent="0.25">
      <c r="A164"/>
      <c r="L164"/>
    </row>
    <row r="165" spans="1:12" x14ac:dyDescent="0.25">
      <c r="A165"/>
      <c r="L165"/>
    </row>
    <row r="166" spans="1:12" x14ac:dyDescent="0.25">
      <c r="A166"/>
      <c r="L166"/>
    </row>
    <row r="167" spans="1:12" x14ac:dyDescent="0.25">
      <c r="A167"/>
      <c r="L167"/>
    </row>
    <row r="168" spans="1:12" x14ac:dyDescent="0.25">
      <c r="A168"/>
      <c r="L168"/>
    </row>
    <row r="169" spans="1:12" x14ac:dyDescent="0.25">
      <c r="A169"/>
      <c r="L169"/>
    </row>
    <row r="170" spans="1:12" x14ac:dyDescent="0.25">
      <c r="A170"/>
      <c r="L170"/>
    </row>
    <row r="171" spans="1:12" x14ac:dyDescent="0.25">
      <c r="A171"/>
      <c r="L171"/>
    </row>
    <row r="172" spans="1:12" x14ac:dyDescent="0.25">
      <c r="A172"/>
      <c r="L172"/>
    </row>
    <row r="173" spans="1:12" x14ac:dyDescent="0.25">
      <c r="A173"/>
      <c r="L173"/>
    </row>
    <row r="174" spans="1:12" x14ac:dyDescent="0.25">
      <c r="A174"/>
      <c r="L174"/>
    </row>
    <row r="175" spans="1:12" x14ac:dyDescent="0.25">
      <c r="A175"/>
      <c r="L175"/>
    </row>
    <row r="176" spans="1:12" x14ac:dyDescent="0.25">
      <c r="A176"/>
      <c r="L176"/>
    </row>
    <row r="177" spans="1:12" x14ac:dyDescent="0.25">
      <c r="A177"/>
      <c r="L177"/>
    </row>
    <row r="178" spans="1:12" x14ac:dyDescent="0.25">
      <c r="A178"/>
      <c r="L178"/>
    </row>
    <row r="179" spans="1:12" x14ac:dyDescent="0.25">
      <c r="A179"/>
      <c r="L179"/>
    </row>
    <row r="180" spans="1:12" x14ac:dyDescent="0.25">
      <c r="A180"/>
      <c r="L180"/>
    </row>
    <row r="181" spans="1:12" x14ac:dyDescent="0.25">
      <c r="A181"/>
      <c r="L181"/>
    </row>
    <row r="182" spans="1:12" x14ac:dyDescent="0.25">
      <c r="A182"/>
      <c r="L182"/>
    </row>
    <row r="183" spans="1:12" x14ac:dyDescent="0.25">
      <c r="A183"/>
      <c r="L183"/>
    </row>
    <row r="184" spans="1:12" x14ac:dyDescent="0.25">
      <c r="A184"/>
      <c r="L184"/>
    </row>
    <row r="185" spans="1:12" x14ac:dyDescent="0.25">
      <c r="A185"/>
      <c r="L185"/>
    </row>
    <row r="186" spans="1:12" x14ac:dyDescent="0.25">
      <c r="A186"/>
      <c r="L186"/>
    </row>
    <row r="187" spans="1:12" x14ac:dyDescent="0.25">
      <c r="A187"/>
      <c r="L187"/>
    </row>
    <row r="188" spans="1:12" x14ac:dyDescent="0.25">
      <c r="A188"/>
      <c r="L188"/>
    </row>
    <row r="189" spans="1:12" x14ac:dyDescent="0.25">
      <c r="A189"/>
      <c r="L189"/>
    </row>
    <row r="190" spans="1:12" x14ac:dyDescent="0.25">
      <c r="A190"/>
      <c r="L190"/>
    </row>
    <row r="191" spans="1:12" x14ac:dyDescent="0.25">
      <c r="A191"/>
      <c r="L191"/>
    </row>
    <row r="192" spans="1:12" x14ac:dyDescent="0.25">
      <c r="A192"/>
      <c r="L192"/>
    </row>
    <row r="193" spans="1:12" x14ac:dyDescent="0.25">
      <c r="A193"/>
      <c r="L193"/>
    </row>
    <row r="194" spans="1:12" x14ac:dyDescent="0.25">
      <c r="A194"/>
      <c r="L194"/>
    </row>
    <row r="195" spans="1:12" x14ac:dyDescent="0.25">
      <c r="A195"/>
      <c r="L195"/>
    </row>
    <row r="196" spans="1:12" x14ac:dyDescent="0.25">
      <c r="A196"/>
      <c r="L196"/>
    </row>
    <row r="197" spans="1:12" x14ac:dyDescent="0.25">
      <c r="B197" s="2"/>
      <c r="L197"/>
    </row>
    <row r="198" spans="1:12" x14ac:dyDescent="0.25">
      <c r="B198" s="2"/>
      <c r="L198"/>
    </row>
    <row r="199" spans="1:12" x14ac:dyDescent="0.25">
      <c r="B199" s="2"/>
      <c r="L199"/>
    </row>
    <row r="200" spans="1:12" x14ac:dyDescent="0.25">
      <c r="B200" s="2"/>
      <c r="L200"/>
    </row>
    <row r="201" spans="1:12" x14ac:dyDescent="0.25">
      <c r="B201" s="2"/>
      <c r="L201"/>
    </row>
    <row r="202" spans="1:12" x14ac:dyDescent="0.25">
      <c r="B202" s="2"/>
      <c r="L202"/>
    </row>
    <row r="203" spans="1:12" x14ac:dyDescent="0.25">
      <c r="B203" s="2"/>
      <c r="L203"/>
    </row>
    <row r="204" spans="1:12" x14ac:dyDescent="0.25">
      <c r="B204" s="2"/>
      <c r="L204"/>
    </row>
    <row r="205" spans="1:12" x14ac:dyDescent="0.25">
      <c r="B205" s="2"/>
      <c r="L205"/>
    </row>
    <row r="206" spans="1:12" x14ac:dyDescent="0.25">
      <c r="B206" s="2"/>
      <c r="L206"/>
    </row>
    <row r="207" spans="1:12" x14ac:dyDescent="0.25">
      <c r="B207" s="2"/>
      <c r="L207"/>
    </row>
    <row r="208" spans="1:12" x14ac:dyDescent="0.25">
      <c r="B208" s="2"/>
      <c r="L208"/>
    </row>
    <row r="209" spans="2:12" x14ac:dyDescent="0.25">
      <c r="B209" s="2"/>
      <c r="L209"/>
    </row>
    <row r="210" spans="2:12" x14ac:dyDescent="0.25">
      <c r="B210" s="2"/>
      <c r="L210"/>
    </row>
    <row r="211" spans="2:12" x14ac:dyDescent="0.25">
      <c r="B211" s="2"/>
      <c r="L211"/>
    </row>
    <row r="212" spans="2:12" x14ac:dyDescent="0.25">
      <c r="B212" s="2"/>
      <c r="L212"/>
    </row>
    <row r="213" spans="2:12" x14ac:dyDescent="0.25">
      <c r="B213" s="2"/>
      <c r="L213"/>
    </row>
    <row r="214" spans="2:12" x14ac:dyDescent="0.25">
      <c r="B214" s="2"/>
      <c r="L214"/>
    </row>
    <row r="215" spans="2:12" x14ac:dyDescent="0.25">
      <c r="B215" s="2"/>
      <c r="L215"/>
    </row>
    <row r="216" spans="2:12" x14ac:dyDescent="0.25">
      <c r="B216" s="2"/>
      <c r="L216"/>
    </row>
    <row r="217" spans="2:12" x14ac:dyDescent="0.25">
      <c r="B217" s="2"/>
      <c r="L217"/>
    </row>
    <row r="218" spans="2:12" x14ac:dyDescent="0.25">
      <c r="B218" s="2"/>
      <c r="L218"/>
    </row>
    <row r="219" spans="2:12" x14ac:dyDescent="0.25">
      <c r="B219" s="2"/>
      <c r="L219"/>
    </row>
    <row r="220" spans="2:12" x14ac:dyDescent="0.25">
      <c r="B220" s="2"/>
      <c r="L220"/>
    </row>
    <row r="221" spans="2:12" x14ac:dyDescent="0.25">
      <c r="B221" s="2"/>
      <c r="L221"/>
    </row>
    <row r="222" spans="2:12" x14ac:dyDescent="0.25">
      <c r="B222" s="2"/>
      <c r="L222"/>
    </row>
    <row r="223" spans="2:12" x14ac:dyDescent="0.25">
      <c r="B223" s="2"/>
      <c r="L223"/>
    </row>
    <row r="224" spans="2:12" x14ac:dyDescent="0.25">
      <c r="B224" s="2"/>
      <c r="L224"/>
    </row>
    <row r="225" spans="2:12" x14ac:dyDescent="0.25">
      <c r="B225" s="2"/>
      <c r="L225"/>
    </row>
    <row r="226" spans="2:12" x14ac:dyDescent="0.25">
      <c r="B226" s="2"/>
      <c r="L226"/>
    </row>
    <row r="227" spans="2:12" x14ac:dyDescent="0.25">
      <c r="B227" s="2"/>
      <c r="L227"/>
    </row>
    <row r="228" spans="2:12" x14ac:dyDescent="0.25">
      <c r="B228" s="2"/>
      <c r="L228"/>
    </row>
    <row r="229" spans="2:12" x14ac:dyDescent="0.25">
      <c r="B229" s="2"/>
      <c r="L229"/>
    </row>
    <row r="230" spans="2:12" x14ac:dyDescent="0.25">
      <c r="B230" s="2"/>
      <c r="L230"/>
    </row>
    <row r="231" spans="2:12" x14ac:dyDescent="0.25">
      <c r="B231" s="2"/>
      <c r="L231"/>
    </row>
    <row r="232" spans="2:12" x14ac:dyDescent="0.25">
      <c r="B232" s="2"/>
      <c r="L232"/>
    </row>
    <row r="233" spans="2:12" x14ac:dyDescent="0.25">
      <c r="B233" s="2"/>
      <c r="L233"/>
    </row>
    <row r="234" spans="2:12" x14ac:dyDescent="0.25">
      <c r="B234" s="2"/>
      <c r="L234"/>
    </row>
    <row r="235" spans="2:12" x14ac:dyDescent="0.25">
      <c r="B235" s="2"/>
      <c r="L235"/>
    </row>
    <row r="236" spans="2:12" x14ac:dyDescent="0.25">
      <c r="B236" s="2"/>
      <c r="L236"/>
    </row>
    <row r="237" spans="2:12" x14ac:dyDescent="0.25">
      <c r="B237" s="2"/>
      <c r="L237"/>
    </row>
    <row r="238" spans="2:12" x14ac:dyDescent="0.25">
      <c r="B238" s="2"/>
      <c r="L238"/>
    </row>
    <row r="239" spans="2:12" x14ac:dyDescent="0.25">
      <c r="B239" s="2"/>
      <c r="L239"/>
    </row>
    <row r="240" spans="2:12" x14ac:dyDescent="0.25">
      <c r="B240" s="2"/>
      <c r="L240"/>
    </row>
    <row r="241" spans="2:12" x14ac:dyDescent="0.25">
      <c r="B241" s="2"/>
      <c r="L241"/>
    </row>
    <row r="242" spans="2:12" x14ac:dyDescent="0.25">
      <c r="B242" s="2"/>
      <c r="L242"/>
    </row>
    <row r="243" spans="2:12" x14ac:dyDescent="0.25">
      <c r="B243" s="2"/>
      <c r="L243"/>
    </row>
    <row r="244" spans="2:12" x14ac:dyDescent="0.25">
      <c r="B244" s="2"/>
      <c r="L244"/>
    </row>
    <row r="245" spans="2:12" x14ac:dyDescent="0.25">
      <c r="B245" s="2"/>
      <c r="L245"/>
    </row>
    <row r="246" spans="2:12" x14ac:dyDescent="0.25">
      <c r="B246" s="2"/>
      <c r="L246"/>
    </row>
    <row r="247" spans="2:12" x14ac:dyDescent="0.25">
      <c r="B247" s="2"/>
      <c r="L247"/>
    </row>
    <row r="248" spans="2:12" x14ac:dyDescent="0.25">
      <c r="B248" s="2"/>
      <c r="L248"/>
    </row>
    <row r="249" spans="2:12" x14ac:dyDescent="0.25">
      <c r="B249" s="2"/>
      <c r="L249"/>
    </row>
    <row r="250" spans="2:12" x14ac:dyDescent="0.25">
      <c r="B250" s="2"/>
      <c r="L250"/>
    </row>
    <row r="251" spans="2:12" x14ac:dyDescent="0.25">
      <c r="B251" s="2"/>
      <c r="L251"/>
    </row>
    <row r="252" spans="2:12" x14ac:dyDescent="0.25">
      <c r="B252" s="2"/>
      <c r="L252"/>
    </row>
    <row r="253" spans="2:12" x14ac:dyDescent="0.25">
      <c r="B253" s="2"/>
      <c r="L253"/>
    </row>
    <row r="254" spans="2:12" x14ac:dyDescent="0.25">
      <c r="B254" s="2"/>
      <c r="L254"/>
    </row>
    <row r="255" spans="2:12" x14ac:dyDescent="0.25">
      <c r="B255" s="2"/>
      <c r="L255"/>
    </row>
    <row r="256" spans="2:12" x14ac:dyDescent="0.25">
      <c r="B256" s="2"/>
      <c r="L256"/>
    </row>
    <row r="257" spans="2:12" x14ac:dyDescent="0.25">
      <c r="B257" s="2"/>
      <c r="L257"/>
    </row>
    <row r="258" spans="2:12" x14ac:dyDescent="0.25">
      <c r="B258" s="2"/>
      <c r="L258"/>
    </row>
    <row r="259" spans="2:12" x14ac:dyDescent="0.25">
      <c r="B259" s="2"/>
      <c r="L259"/>
    </row>
    <row r="260" spans="2:12" x14ac:dyDescent="0.25">
      <c r="B260" s="2"/>
      <c r="L260"/>
    </row>
    <row r="261" spans="2:12" x14ac:dyDescent="0.25">
      <c r="B261" s="2"/>
      <c r="L261"/>
    </row>
    <row r="262" spans="2:12" x14ac:dyDescent="0.25">
      <c r="B262" s="2"/>
      <c r="L262"/>
    </row>
    <row r="263" spans="2:12" x14ac:dyDescent="0.25">
      <c r="B263" s="2"/>
      <c r="L263"/>
    </row>
    <row r="264" spans="2:12" x14ac:dyDescent="0.25">
      <c r="B264" s="2"/>
      <c r="L264"/>
    </row>
    <row r="265" spans="2:12" x14ac:dyDescent="0.25">
      <c r="B265" s="2"/>
      <c r="L265"/>
    </row>
    <row r="266" spans="2:12" x14ac:dyDescent="0.25">
      <c r="B266" s="2"/>
      <c r="L266"/>
    </row>
    <row r="267" spans="2:12" x14ac:dyDescent="0.25">
      <c r="B267" s="2"/>
      <c r="L267"/>
    </row>
    <row r="268" spans="2:12" x14ac:dyDescent="0.25">
      <c r="B268" s="2"/>
      <c r="L268"/>
    </row>
    <row r="269" spans="2:12" x14ac:dyDescent="0.25">
      <c r="B269" s="2"/>
      <c r="L269"/>
    </row>
    <row r="270" spans="2:12" x14ac:dyDescent="0.25">
      <c r="B270" s="2"/>
      <c r="L270"/>
    </row>
    <row r="271" spans="2:12" x14ac:dyDescent="0.25">
      <c r="B271" s="2"/>
      <c r="L271"/>
    </row>
    <row r="272" spans="2:12" x14ac:dyDescent="0.25">
      <c r="B272" s="2"/>
      <c r="L272"/>
    </row>
    <row r="273" spans="2:12" x14ac:dyDescent="0.25">
      <c r="B273" s="2"/>
      <c r="L273"/>
    </row>
    <row r="274" spans="2:12" x14ac:dyDescent="0.25">
      <c r="B274" s="2"/>
      <c r="L274"/>
    </row>
    <row r="275" spans="2:12" x14ac:dyDescent="0.25">
      <c r="B275" s="2"/>
      <c r="L275"/>
    </row>
    <row r="276" spans="2:12" x14ac:dyDescent="0.25">
      <c r="B276" s="2"/>
      <c r="L276"/>
    </row>
    <row r="277" spans="2:12" x14ac:dyDescent="0.25">
      <c r="B277" s="2"/>
      <c r="L277"/>
    </row>
    <row r="278" spans="2:12" x14ac:dyDescent="0.25">
      <c r="B278" s="2"/>
      <c r="L278"/>
    </row>
    <row r="279" spans="2:12" x14ac:dyDescent="0.25">
      <c r="B279" s="2"/>
      <c r="L279"/>
    </row>
    <row r="280" spans="2:12" x14ac:dyDescent="0.25">
      <c r="B280" s="2"/>
      <c r="L280"/>
    </row>
    <row r="281" spans="2:12" x14ac:dyDescent="0.25">
      <c r="B281" s="2"/>
      <c r="L281"/>
    </row>
    <row r="282" spans="2:12" x14ac:dyDescent="0.25">
      <c r="B282" s="2"/>
      <c r="L282"/>
    </row>
    <row r="283" spans="2:12" x14ac:dyDescent="0.25">
      <c r="B283" s="2"/>
      <c r="L283"/>
    </row>
    <row r="284" spans="2:12" x14ac:dyDescent="0.25">
      <c r="B284" s="2"/>
      <c r="L284"/>
    </row>
    <row r="285" spans="2:12" x14ac:dyDescent="0.25">
      <c r="B285" s="2"/>
      <c r="L285"/>
    </row>
    <row r="286" spans="2:12" x14ac:dyDescent="0.25">
      <c r="B286" s="2"/>
      <c r="L286"/>
    </row>
    <row r="287" spans="2:12" x14ac:dyDescent="0.25">
      <c r="B287" s="2"/>
      <c r="L287"/>
    </row>
    <row r="288" spans="2:12" x14ac:dyDescent="0.25">
      <c r="B288" s="2"/>
      <c r="L288"/>
    </row>
    <row r="289" spans="2:12" x14ac:dyDescent="0.25">
      <c r="B289" s="2"/>
      <c r="L289"/>
    </row>
    <row r="290" spans="2:12" x14ac:dyDescent="0.25">
      <c r="B290" s="2"/>
      <c r="L290"/>
    </row>
    <row r="291" spans="2:12" x14ac:dyDescent="0.25">
      <c r="B291" s="2"/>
      <c r="L291"/>
    </row>
    <row r="292" spans="2:12" x14ac:dyDescent="0.25">
      <c r="B292" s="2"/>
      <c r="L292"/>
    </row>
    <row r="293" spans="2:12" x14ac:dyDescent="0.25">
      <c r="B293" s="2"/>
      <c r="L293"/>
    </row>
    <row r="294" spans="2:12" x14ac:dyDescent="0.25">
      <c r="B294" s="2"/>
      <c r="L294"/>
    </row>
    <row r="295" spans="2:12" x14ac:dyDescent="0.25">
      <c r="B295" s="2"/>
      <c r="L295"/>
    </row>
    <row r="296" spans="2:12" x14ac:dyDescent="0.25">
      <c r="B296" s="2"/>
      <c r="L296"/>
    </row>
    <row r="297" spans="2:12" x14ac:dyDescent="0.25">
      <c r="B297" s="2"/>
      <c r="L297"/>
    </row>
    <row r="298" spans="2:12" x14ac:dyDescent="0.25">
      <c r="B298" s="2"/>
      <c r="L298"/>
    </row>
    <row r="299" spans="2:12" x14ac:dyDescent="0.25">
      <c r="B299" s="2"/>
      <c r="L299"/>
    </row>
    <row r="300" spans="2:12" x14ac:dyDescent="0.25">
      <c r="B300" s="2"/>
      <c r="L300"/>
    </row>
    <row r="301" spans="2:12" x14ac:dyDescent="0.25">
      <c r="B301" s="2"/>
      <c r="L301"/>
    </row>
    <row r="302" spans="2:12" x14ac:dyDescent="0.25">
      <c r="B302" s="2"/>
      <c r="L302"/>
    </row>
    <row r="303" spans="2:12" x14ac:dyDescent="0.25">
      <c r="B303" s="2"/>
      <c r="L303"/>
    </row>
    <row r="304" spans="2:12" x14ac:dyDescent="0.25">
      <c r="B304" s="2"/>
      <c r="L304"/>
    </row>
    <row r="305" spans="2:12" x14ac:dyDescent="0.25">
      <c r="B305" s="2"/>
      <c r="L305"/>
    </row>
    <row r="306" spans="2:12" x14ac:dyDescent="0.25">
      <c r="B306" s="2"/>
      <c r="L306"/>
    </row>
    <row r="307" spans="2:12" x14ac:dyDescent="0.25">
      <c r="B307" s="2"/>
      <c r="L307"/>
    </row>
    <row r="308" spans="2:12" x14ac:dyDescent="0.25">
      <c r="B308" s="2"/>
      <c r="L308"/>
    </row>
    <row r="309" spans="2:12" x14ac:dyDescent="0.25">
      <c r="B309" s="2"/>
      <c r="L309"/>
    </row>
    <row r="310" spans="2:12" x14ac:dyDescent="0.25">
      <c r="B310" s="2"/>
      <c r="L310"/>
    </row>
    <row r="311" spans="2:12" x14ac:dyDescent="0.25">
      <c r="B311" s="2"/>
      <c r="L311"/>
    </row>
    <row r="312" spans="2:12" x14ac:dyDescent="0.25">
      <c r="B312" s="2"/>
      <c r="L312"/>
    </row>
    <row r="313" spans="2:12" x14ac:dyDescent="0.25">
      <c r="B313" s="2"/>
      <c r="L313"/>
    </row>
    <row r="314" spans="2:12" x14ac:dyDescent="0.25">
      <c r="B314" s="2"/>
      <c r="L314"/>
    </row>
    <row r="315" spans="2:12" x14ac:dyDescent="0.25">
      <c r="B315" s="2"/>
      <c r="L315"/>
    </row>
    <row r="316" spans="2:12" x14ac:dyDescent="0.25">
      <c r="B316" s="2"/>
      <c r="L316"/>
    </row>
    <row r="317" spans="2:12" x14ac:dyDescent="0.25">
      <c r="B317" s="2"/>
      <c r="L317"/>
    </row>
    <row r="318" spans="2:12" x14ac:dyDescent="0.25">
      <c r="B318" s="2"/>
      <c r="L318"/>
    </row>
    <row r="319" spans="2:12" x14ac:dyDescent="0.25">
      <c r="B319" s="2"/>
      <c r="L319"/>
    </row>
    <row r="320" spans="2:12" x14ac:dyDescent="0.25">
      <c r="B320" s="2"/>
      <c r="L320"/>
    </row>
    <row r="321" spans="2:12" x14ac:dyDescent="0.25">
      <c r="B321" s="2"/>
      <c r="L321"/>
    </row>
    <row r="322" spans="2:12" x14ac:dyDescent="0.25">
      <c r="B322" s="2"/>
      <c r="L322"/>
    </row>
    <row r="323" spans="2:12" x14ac:dyDescent="0.25">
      <c r="B323" s="2"/>
      <c r="L323"/>
    </row>
    <row r="324" spans="2:12" x14ac:dyDescent="0.25">
      <c r="B324" s="2"/>
      <c r="L324"/>
    </row>
    <row r="325" spans="2:12" x14ac:dyDescent="0.25">
      <c r="B325" s="2"/>
      <c r="L325"/>
    </row>
    <row r="326" spans="2:12" x14ac:dyDescent="0.25">
      <c r="B326" s="2"/>
      <c r="L326"/>
    </row>
    <row r="327" spans="2:12" x14ac:dyDescent="0.25">
      <c r="B327" s="2"/>
      <c r="L327"/>
    </row>
    <row r="328" spans="2:12" x14ac:dyDescent="0.25">
      <c r="B328" s="2"/>
      <c r="L328"/>
    </row>
    <row r="329" spans="2:12" x14ac:dyDescent="0.25">
      <c r="B329" s="2"/>
      <c r="L329"/>
    </row>
    <row r="330" spans="2:12" x14ac:dyDescent="0.25">
      <c r="B330" s="2"/>
      <c r="L330"/>
    </row>
    <row r="331" spans="2:12" x14ac:dyDescent="0.25">
      <c r="B331" s="2"/>
      <c r="L331"/>
    </row>
    <row r="332" spans="2:12" x14ac:dyDescent="0.25">
      <c r="B332" s="2"/>
      <c r="L332"/>
    </row>
    <row r="333" spans="2:12" x14ac:dyDescent="0.25">
      <c r="B333" s="2"/>
      <c r="L333"/>
    </row>
    <row r="334" spans="2:12" x14ac:dyDescent="0.25">
      <c r="B334" s="2"/>
      <c r="L334"/>
    </row>
    <row r="335" spans="2:12" x14ac:dyDescent="0.25">
      <c r="B335" s="2"/>
      <c r="L335"/>
    </row>
    <row r="336" spans="2:12" x14ac:dyDescent="0.25">
      <c r="B336" s="2"/>
      <c r="L336"/>
    </row>
    <row r="337" spans="2:12" x14ac:dyDescent="0.25">
      <c r="B337" s="2"/>
      <c r="L337"/>
    </row>
    <row r="338" spans="2:12" x14ac:dyDescent="0.25">
      <c r="B338" s="2"/>
      <c r="L338"/>
    </row>
    <row r="339" spans="2:12" x14ac:dyDescent="0.25">
      <c r="B339" s="2"/>
      <c r="L339"/>
    </row>
    <row r="340" spans="2:12" x14ac:dyDescent="0.25">
      <c r="B340" s="2"/>
      <c r="L340"/>
    </row>
    <row r="341" spans="2:12" x14ac:dyDescent="0.25">
      <c r="B341" s="2"/>
      <c r="L341"/>
    </row>
    <row r="342" spans="2:12" x14ac:dyDescent="0.25">
      <c r="B342" s="2"/>
      <c r="L342"/>
    </row>
    <row r="343" spans="2:12" x14ac:dyDescent="0.25">
      <c r="B343" s="2"/>
      <c r="L343"/>
    </row>
    <row r="344" spans="2:12" x14ac:dyDescent="0.25">
      <c r="B344" s="2"/>
      <c r="L344"/>
    </row>
    <row r="345" spans="2:12" x14ac:dyDescent="0.25">
      <c r="B345" s="2"/>
      <c r="L345"/>
    </row>
    <row r="346" spans="2:12" x14ac:dyDescent="0.25">
      <c r="B346" s="2"/>
      <c r="L346"/>
    </row>
    <row r="347" spans="2:12" x14ac:dyDescent="0.25">
      <c r="B347" s="2"/>
      <c r="L347"/>
    </row>
    <row r="348" spans="2:12" x14ac:dyDescent="0.25">
      <c r="B348" s="2"/>
      <c r="L348"/>
    </row>
    <row r="349" spans="2:12" x14ac:dyDescent="0.25">
      <c r="B349" s="2"/>
      <c r="L349"/>
    </row>
    <row r="350" spans="2:12" x14ac:dyDescent="0.25">
      <c r="B350" s="2"/>
      <c r="L350"/>
    </row>
    <row r="351" spans="2:12" x14ac:dyDescent="0.25">
      <c r="B351" s="2"/>
      <c r="L351"/>
    </row>
    <row r="352" spans="2:12" x14ac:dyDescent="0.25">
      <c r="B352" s="2"/>
      <c r="L352"/>
    </row>
    <row r="353" spans="2:12" x14ac:dyDescent="0.25">
      <c r="B353" s="2"/>
      <c r="L353"/>
    </row>
    <row r="354" spans="2:12" x14ac:dyDescent="0.25">
      <c r="B354" s="2"/>
      <c r="L354"/>
    </row>
    <row r="355" spans="2:12" x14ac:dyDescent="0.25">
      <c r="B355" s="2"/>
      <c r="L355"/>
    </row>
    <row r="356" spans="2:12" x14ac:dyDescent="0.25">
      <c r="B356" s="2"/>
      <c r="L356"/>
    </row>
    <row r="357" spans="2:12" x14ac:dyDescent="0.25">
      <c r="B357" s="2"/>
      <c r="L357"/>
    </row>
    <row r="358" spans="2:12" x14ac:dyDescent="0.25">
      <c r="B358" s="2"/>
      <c r="L358"/>
    </row>
    <row r="359" spans="2:12" x14ac:dyDescent="0.25">
      <c r="B359" s="2"/>
      <c r="L359"/>
    </row>
    <row r="360" spans="2:12" x14ac:dyDescent="0.25">
      <c r="B360" s="2"/>
      <c r="L360"/>
    </row>
    <row r="361" spans="2:12" x14ac:dyDescent="0.25">
      <c r="B361" s="2"/>
      <c r="L361"/>
    </row>
    <row r="362" spans="2:12" x14ac:dyDescent="0.25">
      <c r="B362" s="2"/>
      <c r="L362"/>
    </row>
    <row r="363" spans="2:12" x14ac:dyDescent="0.25">
      <c r="B363" s="2"/>
      <c r="L363"/>
    </row>
    <row r="364" spans="2:12" x14ac:dyDescent="0.25">
      <c r="B364" s="2"/>
      <c r="L364"/>
    </row>
    <row r="365" spans="2:12" x14ac:dyDescent="0.25">
      <c r="B365" s="2"/>
      <c r="L365"/>
    </row>
    <row r="366" spans="2:12" x14ac:dyDescent="0.25">
      <c r="B366" s="2"/>
      <c r="L366"/>
    </row>
    <row r="367" spans="2:12" x14ac:dyDescent="0.25">
      <c r="B367" s="2"/>
      <c r="L367"/>
    </row>
    <row r="368" spans="2:12" x14ac:dyDescent="0.25">
      <c r="B368" s="2"/>
      <c r="L368"/>
    </row>
    <row r="369" spans="2:12" x14ac:dyDescent="0.25">
      <c r="B369" s="2"/>
      <c r="L369"/>
    </row>
    <row r="370" spans="2:12" x14ac:dyDescent="0.25">
      <c r="B370" s="2"/>
      <c r="L370"/>
    </row>
    <row r="371" spans="2:12" x14ac:dyDescent="0.25">
      <c r="B371" s="2"/>
      <c r="L371"/>
    </row>
    <row r="372" spans="2:12" x14ac:dyDescent="0.25">
      <c r="B372" s="2"/>
      <c r="L372"/>
    </row>
    <row r="373" spans="2:12" x14ac:dyDescent="0.25">
      <c r="B373" s="2"/>
      <c r="L373"/>
    </row>
    <row r="374" spans="2:12" x14ac:dyDescent="0.25">
      <c r="B374" s="2"/>
      <c r="L374"/>
    </row>
    <row r="375" spans="2:12" x14ac:dyDescent="0.25">
      <c r="B375" s="2"/>
      <c r="L375"/>
    </row>
    <row r="376" spans="2:12" x14ac:dyDescent="0.25">
      <c r="B376" s="2"/>
      <c r="L376"/>
    </row>
    <row r="377" spans="2:12" x14ac:dyDescent="0.25">
      <c r="B377" s="2"/>
      <c r="L377"/>
    </row>
    <row r="378" spans="2:12" x14ac:dyDescent="0.25">
      <c r="B378" s="2"/>
      <c r="L378"/>
    </row>
    <row r="379" spans="2:12" x14ac:dyDescent="0.25">
      <c r="B379" s="2"/>
      <c r="L379"/>
    </row>
    <row r="380" spans="2:12" x14ac:dyDescent="0.25">
      <c r="B380" s="2"/>
      <c r="L380"/>
    </row>
    <row r="381" spans="2:12" x14ac:dyDescent="0.25">
      <c r="B381" s="2"/>
      <c r="L381"/>
    </row>
    <row r="382" spans="2:12" x14ac:dyDescent="0.25">
      <c r="B382" s="2"/>
      <c r="L382"/>
    </row>
    <row r="383" spans="2:12" x14ac:dyDescent="0.25">
      <c r="B383" s="2"/>
      <c r="L383"/>
    </row>
    <row r="384" spans="2:12" x14ac:dyDescent="0.25">
      <c r="B384" s="2"/>
      <c r="L384"/>
    </row>
    <row r="385" spans="2:12" x14ac:dyDescent="0.25">
      <c r="B385" s="2"/>
      <c r="L385"/>
    </row>
    <row r="386" spans="2:12" x14ac:dyDescent="0.25">
      <c r="B386" s="2"/>
      <c r="L386"/>
    </row>
    <row r="387" spans="2:12" x14ac:dyDescent="0.25">
      <c r="B387" s="2"/>
      <c r="L387"/>
    </row>
    <row r="388" spans="2:12" x14ac:dyDescent="0.25">
      <c r="B388" s="2"/>
      <c r="L388"/>
    </row>
    <row r="389" spans="2:12" x14ac:dyDescent="0.25">
      <c r="B389" s="2"/>
      <c r="L389"/>
    </row>
    <row r="390" spans="2:12" x14ac:dyDescent="0.25">
      <c r="B390" s="2"/>
      <c r="L390"/>
    </row>
    <row r="391" spans="2:12" x14ac:dyDescent="0.25">
      <c r="B391" s="2"/>
      <c r="L391"/>
    </row>
    <row r="392" spans="2:12" x14ac:dyDescent="0.25">
      <c r="B392" s="2"/>
      <c r="L392"/>
    </row>
    <row r="393" spans="2:12" x14ac:dyDescent="0.25">
      <c r="B393" s="2"/>
      <c r="L393"/>
    </row>
    <row r="394" spans="2:12" x14ac:dyDescent="0.25">
      <c r="B394" s="2"/>
      <c r="L394"/>
    </row>
    <row r="395" spans="2:12" x14ac:dyDescent="0.25">
      <c r="B395" s="2"/>
      <c r="L395"/>
    </row>
    <row r="396" spans="2:12" x14ac:dyDescent="0.25">
      <c r="B396" s="2"/>
      <c r="L396"/>
    </row>
    <row r="397" spans="2:12" x14ac:dyDescent="0.25">
      <c r="B397" s="2"/>
      <c r="L397"/>
    </row>
    <row r="398" spans="2:12" x14ac:dyDescent="0.25">
      <c r="B398" s="2"/>
      <c r="L398"/>
    </row>
    <row r="399" spans="2:12" x14ac:dyDescent="0.25">
      <c r="B399" s="2"/>
      <c r="L399"/>
    </row>
  </sheetData>
  <mergeCells count="8">
    <mergeCell ref="A91:A134"/>
    <mergeCell ref="K3:P3"/>
    <mergeCell ref="M4:P4"/>
    <mergeCell ref="A49:A88"/>
    <mergeCell ref="A25:A48"/>
    <mergeCell ref="A4:A5"/>
    <mergeCell ref="A6:A24"/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1"/>
  <sheetViews>
    <sheetView zoomScaleNormal="100" workbookViewId="0">
      <pane xSplit="2" ySplit="5" topLeftCell="C6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RowHeight="15" x14ac:dyDescent="0.25"/>
  <cols>
    <col min="1" max="1" width="27" style="3" customWidth="1"/>
    <col min="2" max="2" width="11.5703125" bestFit="1" customWidth="1"/>
    <col min="3" max="3" width="6.140625" bestFit="1" customWidth="1"/>
    <col min="4" max="4" width="13.5703125" bestFit="1" customWidth="1"/>
    <col min="5" max="5" width="6.140625" bestFit="1" customWidth="1"/>
    <col min="6" max="6" width="11.85546875" bestFit="1" customWidth="1"/>
    <col min="7" max="7" width="16.85546875" bestFit="1" customWidth="1"/>
    <col min="8" max="8" width="7.85546875" bestFit="1" customWidth="1"/>
    <col min="9" max="9" width="48" bestFit="1" customWidth="1"/>
    <col min="10" max="10" width="8.42578125" customWidth="1"/>
    <col min="11" max="12" width="9.140625" hidden="1" customWidth="1"/>
    <col min="13" max="13" width="12.85546875" style="2" bestFit="1" customWidth="1"/>
    <col min="14" max="14" width="14.140625" style="47" bestFit="1" customWidth="1"/>
    <col min="15" max="15" width="13.5703125" bestFit="1" customWidth="1"/>
    <col min="16" max="16" width="12.42578125" customWidth="1"/>
    <col min="17" max="17" width="16.85546875" bestFit="1" customWidth="1"/>
    <col min="18" max="18" width="12" customWidth="1"/>
    <col min="19" max="19" width="49.7109375" bestFit="1" customWidth="1"/>
    <col min="21" max="21" width="23.5703125" bestFit="1" customWidth="1"/>
    <col min="22" max="22" width="12.85546875" bestFit="1" customWidth="1"/>
  </cols>
  <sheetData>
    <row r="1" spans="1:19" ht="21" x14ac:dyDescent="0.35">
      <c r="A1" s="105" t="s">
        <v>63</v>
      </c>
      <c r="B1" s="106" t="s">
        <v>64</v>
      </c>
    </row>
    <row r="2" spans="1:19" ht="21" x14ac:dyDescent="0.35">
      <c r="A2" s="107"/>
      <c r="B2" s="106" t="s">
        <v>65</v>
      </c>
    </row>
    <row r="3" spans="1:19" ht="31.5" x14ac:dyDescent="0.5">
      <c r="A3" s="98" t="s">
        <v>49</v>
      </c>
      <c r="B3" s="124" t="s">
        <v>52</v>
      </c>
      <c r="C3" s="125"/>
      <c r="D3" s="125"/>
      <c r="E3" s="125"/>
      <c r="F3" s="125"/>
      <c r="G3" s="125"/>
      <c r="H3" s="125"/>
      <c r="I3" s="126"/>
      <c r="J3" s="73"/>
      <c r="K3" s="73"/>
      <c r="L3" s="73"/>
      <c r="M3" s="123" t="s">
        <v>53</v>
      </c>
      <c r="N3" s="124"/>
      <c r="O3" s="125"/>
      <c r="P3" s="125"/>
      <c r="Q3" s="125"/>
      <c r="R3" s="125"/>
      <c r="S3" s="99"/>
    </row>
    <row r="4" spans="1:19" x14ac:dyDescent="0.25">
      <c r="A4" s="122" t="s">
        <v>50</v>
      </c>
      <c r="B4" s="59"/>
      <c r="C4" s="74" t="s">
        <v>28</v>
      </c>
      <c r="D4" s="74"/>
      <c r="E4" s="74"/>
      <c r="F4" s="74"/>
      <c r="G4" s="74"/>
      <c r="H4" s="74"/>
      <c r="I4" s="75"/>
      <c r="M4" s="58"/>
      <c r="N4" s="57"/>
      <c r="O4" s="112" t="s">
        <v>28</v>
      </c>
      <c r="P4" s="113"/>
      <c r="Q4" s="113"/>
      <c r="R4" s="114"/>
      <c r="S4" s="39"/>
    </row>
    <row r="5" spans="1:19" x14ac:dyDescent="0.25">
      <c r="A5" s="118"/>
      <c r="B5" s="41" t="s">
        <v>23</v>
      </c>
      <c r="C5" s="41" t="s">
        <v>27</v>
      </c>
      <c r="D5" s="41" t="s">
        <v>22</v>
      </c>
      <c r="E5" s="41" t="s">
        <v>26</v>
      </c>
      <c r="F5" s="41" t="s">
        <v>21</v>
      </c>
      <c r="G5" s="41" t="s">
        <v>20</v>
      </c>
      <c r="H5" s="41" t="s">
        <v>19</v>
      </c>
      <c r="I5" s="41" t="s">
        <v>24</v>
      </c>
      <c r="M5" s="56" t="s">
        <v>23</v>
      </c>
      <c r="N5" s="56" t="s">
        <v>25</v>
      </c>
      <c r="O5" s="41" t="s">
        <v>22</v>
      </c>
      <c r="P5" s="41" t="s">
        <v>21</v>
      </c>
      <c r="Q5" s="41" t="s">
        <v>20</v>
      </c>
      <c r="R5" s="41" t="s">
        <v>19</v>
      </c>
      <c r="S5" s="42" t="s">
        <v>24</v>
      </c>
    </row>
    <row r="6" spans="1:19" ht="15" customHeight="1" x14ac:dyDescent="0.25">
      <c r="A6" s="119" t="s">
        <v>51</v>
      </c>
      <c r="B6" s="65">
        <v>40003</v>
      </c>
      <c r="C6" s="68">
        <v>8.3000000000000004E-2</v>
      </c>
      <c r="D6" s="68">
        <v>5.8000000000000003E-2</v>
      </c>
      <c r="E6" s="68">
        <v>5.2999999999999999E-2</v>
      </c>
      <c r="F6" s="55">
        <v>0</v>
      </c>
      <c r="G6" s="55"/>
      <c r="H6" s="68">
        <v>0.01</v>
      </c>
      <c r="I6" s="67" t="s">
        <v>18</v>
      </c>
      <c r="M6" s="32"/>
      <c r="N6" s="32"/>
      <c r="O6" s="32"/>
      <c r="P6" s="40"/>
      <c r="Q6" s="88"/>
      <c r="R6" s="40"/>
      <c r="S6" s="31"/>
    </row>
    <row r="7" spans="1:19" x14ac:dyDescent="0.25">
      <c r="A7" s="115"/>
      <c r="B7" s="65">
        <v>40025</v>
      </c>
      <c r="C7" s="68">
        <v>0.11</v>
      </c>
      <c r="D7" s="68">
        <v>0.06</v>
      </c>
      <c r="E7" s="68">
        <v>7.3999999999999996E-2</v>
      </c>
      <c r="F7" s="68">
        <v>2.5000000000000001E-2</v>
      </c>
      <c r="G7" s="55"/>
      <c r="H7" s="68">
        <v>6.0000000000000001E-3</v>
      </c>
      <c r="I7" s="67"/>
      <c r="M7" s="32"/>
      <c r="N7" s="32"/>
      <c r="O7" s="32"/>
      <c r="P7" s="31"/>
      <c r="Q7" s="32"/>
      <c r="R7" s="31"/>
      <c r="S7" s="31"/>
    </row>
    <row r="8" spans="1:19" x14ac:dyDescent="0.25">
      <c r="A8" s="115"/>
      <c r="B8" s="65">
        <v>40031</v>
      </c>
      <c r="C8" s="68">
        <v>8.3000000000000004E-2</v>
      </c>
      <c r="D8" s="68">
        <v>5.2999999999999999E-2</v>
      </c>
      <c r="E8" s="68">
        <v>6.5000000000000002E-2</v>
      </c>
      <c r="F8" s="68">
        <v>1.6E-2</v>
      </c>
      <c r="G8" s="68">
        <v>0</v>
      </c>
      <c r="H8" s="68">
        <v>0</v>
      </c>
      <c r="I8" s="67"/>
      <c r="M8" s="32"/>
      <c r="N8" s="32"/>
      <c r="O8" s="32"/>
      <c r="P8" s="31"/>
      <c r="Q8" s="32"/>
      <c r="R8" s="31"/>
      <c r="S8" s="31"/>
    </row>
    <row r="9" spans="1:19" x14ac:dyDescent="0.25">
      <c r="A9" s="115"/>
      <c r="B9" s="65">
        <v>40035</v>
      </c>
      <c r="C9" s="68">
        <v>8.3000000000000004E-2</v>
      </c>
      <c r="D9" s="68">
        <v>0.06</v>
      </c>
      <c r="E9" s="68">
        <v>6.7000000000000004E-2</v>
      </c>
      <c r="F9" s="68">
        <v>2.1000000000000001E-2</v>
      </c>
      <c r="G9" s="68">
        <v>0</v>
      </c>
      <c r="H9" s="68">
        <v>0</v>
      </c>
      <c r="I9" s="67"/>
      <c r="M9" s="32"/>
      <c r="N9" s="32"/>
      <c r="O9" s="32"/>
      <c r="P9" s="31"/>
      <c r="Q9" s="32"/>
      <c r="R9" s="31"/>
      <c r="S9" s="31"/>
    </row>
    <row r="10" spans="1:19" x14ac:dyDescent="0.25">
      <c r="A10" s="115"/>
      <c r="B10" s="65">
        <v>40036</v>
      </c>
      <c r="C10" s="68">
        <v>0.11600000000000001</v>
      </c>
      <c r="D10" s="68">
        <v>5.3999999999999999E-2</v>
      </c>
      <c r="E10" s="68">
        <v>7.0000000000000007E-2</v>
      </c>
      <c r="F10" s="68">
        <v>0.02</v>
      </c>
      <c r="G10" s="68">
        <v>0</v>
      </c>
      <c r="H10" s="68">
        <v>1E-3</v>
      </c>
      <c r="I10" s="67"/>
      <c r="M10" s="32"/>
      <c r="N10" s="32"/>
      <c r="O10" s="32"/>
      <c r="P10" s="31"/>
      <c r="Q10" s="32"/>
      <c r="R10" s="31"/>
      <c r="S10" s="31"/>
    </row>
    <row r="11" spans="1:19" x14ac:dyDescent="0.25">
      <c r="A11" s="115"/>
      <c r="B11" s="65">
        <v>40038</v>
      </c>
      <c r="C11" s="68">
        <v>0.107</v>
      </c>
      <c r="D11" s="68">
        <v>5.8000000000000003E-2</v>
      </c>
      <c r="E11" s="68">
        <v>7.1999999999999995E-2</v>
      </c>
      <c r="F11" s="68">
        <v>2.1000000000000001E-2</v>
      </c>
      <c r="G11" s="68">
        <v>2E-3</v>
      </c>
      <c r="H11" s="68">
        <v>6.0000000000000001E-3</v>
      </c>
      <c r="I11" s="67"/>
      <c r="M11" s="32"/>
      <c r="N11" s="32"/>
      <c r="O11" s="32"/>
      <c r="P11" s="31"/>
      <c r="Q11" s="32"/>
      <c r="R11" s="31"/>
      <c r="S11" s="31"/>
    </row>
    <row r="12" spans="1:19" x14ac:dyDescent="0.25">
      <c r="A12" s="115"/>
      <c r="B12" s="65">
        <v>40042</v>
      </c>
      <c r="C12" s="68">
        <v>0.112</v>
      </c>
      <c r="D12" s="68">
        <v>6.6000000000000003E-2</v>
      </c>
      <c r="E12" s="68">
        <v>7.1999999999999995E-2</v>
      </c>
      <c r="F12" s="68">
        <v>2.5999999999999999E-2</v>
      </c>
      <c r="G12" s="68">
        <v>6.0000000000000001E-3</v>
      </c>
      <c r="H12" s="68">
        <v>7.0000000000000001E-3</v>
      </c>
      <c r="I12" s="67"/>
      <c r="M12" s="32"/>
      <c r="N12" s="32"/>
      <c r="O12" s="32"/>
      <c r="P12" s="31"/>
      <c r="Q12" s="32"/>
      <c r="R12" s="31"/>
      <c r="S12" s="31"/>
    </row>
    <row r="13" spans="1:19" x14ac:dyDescent="0.25">
      <c r="A13" s="115"/>
      <c r="B13" s="65">
        <v>40050</v>
      </c>
      <c r="C13" s="68">
        <v>0.11700000000000001</v>
      </c>
      <c r="D13" s="68">
        <v>0.05</v>
      </c>
      <c r="E13" s="68">
        <v>6.8000000000000005E-2</v>
      </c>
      <c r="F13" s="68">
        <v>2.1000000000000001E-2</v>
      </c>
      <c r="G13" s="51"/>
      <c r="H13" s="68">
        <v>3.0000000000000001E-3</v>
      </c>
      <c r="I13" s="67"/>
      <c r="M13" s="32"/>
      <c r="N13" s="32"/>
      <c r="O13" s="32"/>
      <c r="P13" s="31"/>
      <c r="Q13" s="32"/>
      <c r="R13" s="31"/>
      <c r="S13" s="31"/>
    </row>
    <row r="14" spans="1:19" x14ac:dyDescent="0.25">
      <c r="A14" s="115"/>
      <c r="B14" s="65">
        <v>40064</v>
      </c>
      <c r="C14" s="68">
        <v>9.1999999999999998E-2</v>
      </c>
      <c r="D14" s="68">
        <v>4.2999999999999997E-2</v>
      </c>
      <c r="E14" s="68">
        <v>5.8000000000000003E-2</v>
      </c>
      <c r="F14" s="68">
        <v>1.9E-2</v>
      </c>
      <c r="G14" s="68">
        <v>0</v>
      </c>
      <c r="H14" s="68">
        <v>0</v>
      </c>
      <c r="I14" s="67"/>
      <c r="M14" s="32"/>
      <c r="N14" s="32"/>
      <c r="O14" s="32"/>
      <c r="P14" s="31"/>
      <c r="Q14" s="32"/>
      <c r="R14" s="31"/>
      <c r="S14" s="31"/>
    </row>
    <row r="15" spans="1:19" x14ac:dyDescent="0.25">
      <c r="A15" s="115"/>
      <c r="B15" s="65">
        <v>40072</v>
      </c>
      <c r="C15" s="68">
        <v>7.9000000000000001E-2</v>
      </c>
      <c r="D15" s="68">
        <v>3.3000000000000002E-2</v>
      </c>
      <c r="E15" s="68">
        <v>5.8000000000000003E-2</v>
      </c>
      <c r="F15" s="68">
        <v>1.2999999999999999E-2</v>
      </c>
      <c r="G15" s="68">
        <v>0</v>
      </c>
      <c r="H15" s="68">
        <v>0</v>
      </c>
      <c r="I15" s="67"/>
      <c r="M15" s="32"/>
      <c r="N15" s="32"/>
      <c r="O15" s="32"/>
      <c r="P15" s="31"/>
      <c r="Q15" s="32"/>
      <c r="R15" s="31"/>
      <c r="S15" s="31"/>
    </row>
    <row r="16" spans="1:19" x14ac:dyDescent="0.25">
      <c r="A16" s="115"/>
      <c r="B16" s="65">
        <v>40079</v>
      </c>
      <c r="C16" s="68">
        <v>8.2000000000000003E-2</v>
      </c>
      <c r="D16" s="68">
        <v>3.7999999999999999E-2</v>
      </c>
      <c r="E16" s="68">
        <v>6.5000000000000002E-2</v>
      </c>
      <c r="F16" s="68">
        <v>0.02</v>
      </c>
      <c r="G16" s="68">
        <v>4.0000000000000001E-3</v>
      </c>
      <c r="H16" s="68">
        <v>5.0000000000000001E-3</v>
      </c>
      <c r="I16" s="67"/>
      <c r="M16" s="32"/>
      <c r="N16" s="32"/>
      <c r="O16" s="32"/>
      <c r="P16" s="31"/>
      <c r="Q16" s="31"/>
      <c r="R16" s="31"/>
      <c r="S16" s="31"/>
    </row>
    <row r="17" spans="1:19" x14ac:dyDescent="0.25">
      <c r="A17" s="115"/>
      <c r="B17" s="65">
        <v>40026</v>
      </c>
      <c r="C17" s="51"/>
      <c r="D17" s="51"/>
      <c r="E17" s="51"/>
      <c r="F17" s="51"/>
      <c r="G17" s="51"/>
      <c r="H17" s="51"/>
      <c r="I17" s="67"/>
      <c r="M17" s="32"/>
      <c r="N17" s="33"/>
      <c r="O17" s="31"/>
      <c r="P17" s="31"/>
      <c r="Q17" s="31"/>
      <c r="R17" s="31"/>
      <c r="S17" s="31"/>
    </row>
    <row r="18" spans="1:19" x14ac:dyDescent="0.25">
      <c r="A18" s="115"/>
      <c r="B18" s="65">
        <v>40094</v>
      </c>
      <c r="C18" s="68">
        <v>8.1000000000000003E-2</v>
      </c>
      <c r="D18" s="68">
        <v>3.3000000000000002E-2</v>
      </c>
      <c r="E18" s="68">
        <v>6.0999999999999999E-2</v>
      </c>
      <c r="F18" s="68">
        <v>1.2999999999999999E-2</v>
      </c>
      <c r="G18" s="68">
        <v>0</v>
      </c>
      <c r="H18" s="68">
        <v>0</v>
      </c>
      <c r="I18" s="67"/>
      <c r="M18" s="32"/>
      <c r="N18" s="33"/>
      <c r="O18" s="31"/>
      <c r="P18" s="31"/>
      <c r="Q18" s="31"/>
      <c r="R18" s="31"/>
      <c r="S18" s="31"/>
    </row>
    <row r="19" spans="1:19" x14ac:dyDescent="0.25">
      <c r="A19" s="115"/>
      <c r="B19" s="65">
        <v>40109</v>
      </c>
      <c r="C19" s="68">
        <v>7.9000000000000001E-2</v>
      </c>
      <c r="D19" s="68">
        <v>4.8000000000000001E-2</v>
      </c>
      <c r="E19" s="68">
        <v>5.5E-2</v>
      </c>
      <c r="F19" s="68">
        <v>1.4999999999999999E-2</v>
      </c>
      <c r="G19" s="68">
        <v>7.0000000000000001E-3</v>
      </c>
      <c r="H19" s="68">
        <v>4.0000000000000001E-3</v>
      </c>
      <c r="I19" s="67" t="s">
        <v>14</v>
      </c>
      <c r="M19" s="32"/>
      <c r="N19" s="33"/>
      <c r="O19" s="31"/>
      <c r="P19" s="31"/>
      <c r="Q19" s="31"/>
      <c r="R19" s="31"/>
      <c r="S19" s="31"/>
    </row>
    <row r="20" spans="1:19" x14ac:dyDescent="0.25">
      <c r="A20" s="115"/>
      <c r="B20" s="65">
        <v>40116</v>
      </c>
      <c r="C20" s="51"/>
      <c r="D20" s="51"/>
      <c r="E20" s="51"/>
      <c r="F20" s="51"/>
      <c r="G20" s="51"/>
      <c r="H20" s="51"/>
      <c r="I20" s="67" t="s">
        <v>13</v>
      </c>
      <c r="M20" s="32"/>
      <c r="N20" s="33"/>
      <c r="O20" s="31"/>
      <c r="P20" s="31"/>
      <c r="Q20" s="31"/>
      <c r="R20" s="31"/>
      <c r="S20" s="31"/>
    </row>
    <row r="21" spans="1:19" x14ac:dyDescent="0.25">
      <c r="A21" s="115"/>
      <c r="B21" s="65">
        <v>40122</v>
      </c>
      <c r="C21" s="68">
        <v>6.5000000000000002E-2</v>
      </c>
      <c r="D21" s="51"/>
      <c r="E21" s="68">
        <v>5.7000000000000002E-2</v>
      </c>
      <c r="F21" s="68">
        <v>2.8000000000000001E-2</v>
      </c>
      <c r="G21" s="68">
        <v>8.0000000000000002E-3</v>
      </c>
      <c r="H21" s="68">
        <v>7.0000000000000001E-3</v>
      </c>
      <c r="I21" s="67" t="s">
        <v>12</v>
      </c>
      <c r="M21" s="32"/>
      <c r="N21" s="33"/>
      <c r="O21" s="31"/>
      <c r="P21" s="31"/>
      <c r="Q21" s="31"/>
      <c r="R21" s="31"/>
      <c r="S21" s="31"/>
    </row>
    <row r="22" spans="1:19" x14ac:dyDescent="0.25">
      <c r="A22" s="115"/>
      <c r="B22" s="54">
        <v>40123</v>
      </c>
      <c r="C22" s="27"/>
      <c r="D22" s="27"/>
      <c r="E22" s="27"/>
      <c r="F22" s="27"/>
      <c r="G22" s="27"/>
      <c r="H22" s="27"/>
      <c r="I22" s="18" t="s">
        <v>11</v>
      </c>
      <c r="M22" s="32"/>
      <c r="N22" s="33"/>
      <c r="O22" s="31"/>
      <c r="P22" s="31"/>
      <c r="Q22" s="31"/>
      <c r="R22" s="31"/>
      <c r="S22" s="31"/>
    </row>
    <row r="23" spans="1:19" x14ac:dyDescent="0.25">
      <c r="A23" s="115"/>
      <c r="B23" s="65">
        <v>40242</v>
      </c>
      <c r="C23" s="68">
        <v>0.14899999999999999</v>
      </c>
      <c r="D23" s="68">
        <v>2.8000000000000001E-2</v>
      </c>
      <c r="E23" s="68">
        <v>5.3999999999999999E-2</v>
      </c>
      <c r="F23" s="68">
        <v>1.2E-2</v>
      </c>
      <c r="G23" s="68">
        <v>2E-3</v>
      </c>
      <c r="H23" s="68">
        <v>1E-3</v>
      </c>
      <c r="I23" s="67"/>
      <c r="M23" s="32"/>
      <c r="N23" s="33"/>
      <c r="O23" s="31"/>
      <c r="P23" s="31"/>
      <c r="Q23" s="31"/>
      <c r="R23" s="31"/>
      <c r="S23" s="31"/>
    </row>
    <row r="24" spans="1:19" x14ac:dyDescent="0.25">
      <c r="A24" s="115"/>
      <c r="B24" s="65">
        <v>40252</v>
      </c>
      <c r="C24" s="68">
        <v>0.217</v>
      </c>
      <c r="D24" s="68">
        <v>2.7E-2</v>
      </c>
      <c r="E24" s="68">
        <v>5.5E-2</v>
      </c>
      <c r="F24" s="68">
        <v>0.02</v>
      </c>
      <c r="G24" s="26"/>
      <c r="H24" s="68">
        <v>3.0000000000000001E-3</v>
      </c>
      <c r="I24" s="66" t="s">
        <v>38</v>
      </c>
      <c r="M24" s="32"/>
      <c r="N24" s="33"/>
      <c r="O24" s="31"/>
      <c r="P24" s="31"/>
      <c r="Q24" s="31"/>
      <c r="R24" s="31"/>
      <c r="S24" s="31"/>
    </row>
    <row r="25" spans="1:19" ht="15" customHeight="1" x14ac:dyDescent="0.25">
      <c r="A25" s="115"/>
      <c r="B25" s="65">
        <v>40253</v>
      </c>
      <c r="C25" s="51"/>
      <c r="D25" s="51"/>
      <c r="E25" s="51"/>
      <c r="F25" s="51"/>
      <c r="G25" s="68">
        <v>4.0000000000000001E-3</v>
      </c>
      <c r="H25" s="51"/>
      <c r="I25" s="67" t="s">
        <v>37</v>
      </c>
      <c r="M25" s="32"/>
      <c r="N25" s="33"/>
      <c r="O25" s="31"/>
      <c r="P25" s="31"/>
      <c r="Q25" s="31"/>
      <c r="R25" s="31"/>
      <c r="S25" s="31"/>
    </row>
    <row r="26" spans="1:19" x14ac:dyDescent="0.25">
      <c r="A26" s="115"/>
      <c r="B26" s="65">
        <v>40267</v>
      </c>
      <c r="C26" s="68">
        <v>0.16800000000000001</v>
      </c>
      <c r="D26" s="68">
        <v>2.5000000000000001E-2</v>
      </c>
      <c r="E26" s="68">
        <v>5.0999999999999997E-2</v>
      </c>
      <c r="F26" s="68">
        <v>1.2999999999999999E-2</v>
      </c>
      <c r="G26" s="68">
        <v>3.0000000000000001E-3</v>
      </c>
      <c r="H26" s="68">
        <v>3.0000000000000001E-3</v>
      </c>
      <c r="I26" s="67"/>
      <c r="M26" s="32"/>
      <c r="N26" s="33"/>
      <c r="O26" s="31"/>
      <c r="P26" s="31"/>
      <c r="Q26" s="31"/>
      <c r="R26" s="31"/>
      <c r="S26" s="31"/>
    </row>
    <row r="27" spans="1:19" x14ac:dyDescent="0.25">
      <c r="A27" s="115"/>
      <c r="B27" s="65">
        <v>40276</v>
      </c>
      <c r="C27" s="68">
        <v>0.28299999999999997</v>
      </c>
      <c r="D27" s="68">
        <v>2.8000000000000001E-2</v>
      </c>
      <c r="E27" s="68">
        <v>7.4999999999999997E-2</v>
      </c>
      <c r="F27" s="68">
        <v>1.2999999999999999E-2</v>
      </c>
      <c r="G27" s="68">
        <v>6.0000000000000001E-3</v>
      </c>
      <c r="H27" s="51"/>
      <c r="I27" s="67" t="s">
        <v>36</v>
      </c>
      <c r="M27" s="32"/>
      <c r="N27" s="33"/>
      <c r="O27" s="31"/>
      <c r="P27" s="31"/>
      <c r="Q27" s="31"/>
      <c r="R27" s="31"/>
      <c r="S27" s="31"/>
    </row>
    <row r="28" spans="1:19" x14ac:dyDescent="0.25">
      <c r="A28" s="115"/>
      <c r="B28" s="65">
        <v>40281</v>
      </c>
      <c r="C28" s="51"/>
      <c r="D28" s="51"/>
      <c r="E28" s="51"/>
      <c r="F28" s="51"/>
      <c r="G28" s="51"/>
      <c r="H28" s="51"/>
      <c r="I28" s="67" t="s">
        <v>10</v>
      </c>
      <c r="M28" s="32"/>
      <c r="N28" s="33"/>
      <c r="O28" s="31"/>
      <c r="P28" s="31"/>
      <c r="Q28" s="31"/>
      <c r="R28" s="31"/>
      <c r="S28" s="31"/>
    </row>
    <row r="29" spans="1:19" x14ac:dyDescent="0.25">
      <c r="A29" s="116" t="s">
        <v>55</v>
      </c>
      <c r="B29" s="64">
        <v>40284</v>
      </c>
      <c r="C29" s="62">
        <v>0.496</v>
      </c>
      <c r="D29" s="62">
        <v>1.9E-2</v>
      </c>
      <c r="E29" s="62">
        <v>7.4999999999999997E-2</v>
      </c>
      <c r="F29" s="62">
        <v>1.2999999999999999E-2</v>
      </c>
      <c r="G29" s="62">
        <v>5.0000000000000001E-3</v>
      </c>
      <c r="H29" s="62">
        <v>1E-3</v>
      </c>
      <c r="I29" s="63" t="s">
        <v>35</v>
      </c>
      <c r="M29" s="64"/>
      <c r="N29" s="69"/>
      <c r="O29" s="63"/>
      <c r="P29" s="63"/>
      <c r="Q29" s="63"/>
      <c r="R29" s="63"/>
      <c r="S29" s="63"/>
    </row>
    <row r="30" spans="1:19" x14ac:dyDescent="0.25">
      <c r="A30" s="116"/>
      <c r="B30" s="64">
        <v>40288</v>
      </c>
      <c r="C30" s="51"/>
      <c r="D30" s="62">
        <v>3.3000000000000002E-2</v>
      </c>
      <c r="E30" s="51"/>
      <c r="F30" s="62">
        <v>1.2E-2</v>
      </c>
      <c r="G30" s="62">
        <v>4.0000000000000001E-3</v>
      </c>
      <c r="H30" s="62">
        <v>3.0000000000000001E-3</v>
      </c>
      <c r="I30" s="63"/>
      <c r="M30" s="64">
        <v>40291</v>
      </c>
      <c r="N30" s="69">
        <v>40288</v>
      </c>
      <c r="O30" s="62">
        <v>2.1000000000000001E-2</v>
      </c>
      <c r="P30" s="62">
        <v>0.01</v>
      </c>
      <c r="Q30" s="62">
        <v>4.0000000000000001E-3</v>
      </c>
      <c r="R30" s="62">
        <v>3.0000000000000001E-3</v>
      </c>
      <c r="S30" s="63"/>
    </row>
    <row r="31" spans="1:19" x14ac:dyDescent="0.25">
      <c r="A31" s="116"/>
      <c r="B31" s="64">
        <v>40295</v>
      </c>
      <c r="C31" s="63">
        <v>0.35099999999999998</v>
      </c>
      <c r="D31" s="63">
        <v>5.8000000000000003E-2</v>
      </c>
      <c r="E31" s="63">
        <v>0.125</v>
      </c>
      <c r="F31" s="63">
        <v>2.1000000000000001E-2</v>
      </c>
      <c r="G31" s="63">
        <v>1.0999999999999999E-2</v>
      </c>
      <c r="H31" s="63">
        <v>8.9999999999999993E-3</v>
      </c>
      <c r="I31" s="63"/>
      <c r="M31" s="64">
        <v>40298</v>
      </c>
      <c r="N31" s="69">
        <v>40295</v>
      </c>
      <c r="O31" s="62">
        <v>0.24</v>
      </c>
      <c r="P31" s="62">
        <v>1.2E-2</v>
      </c>
      <c r="Q31" s="62">
        <v>3.0000000000000001E-3</v>
      </c>
      <c r="R31" s="62">
        <v>1E-3</v>
      </c>
      <c r="S31" s="63"/>
    </row>
    <row r="32" spans="1:19" x14ac:dyDescent="0.25">
      <c r="A32" s="116"/>
      <c r="B32" s="64">
        <v>40301</v>
      </c>
      <c r="C32" s="62">
        <v>0.28399999999999997</v>
      </c>
      <c r="D32" s="62">
        <v>3.5999999999999997E-2</v>
      </c>
      <c r="E32" s="51"/>
      <c r="F32" s="62">
        <v>1.7999999999999999E-2</v>
      </c>
      <c r="G32" s="62">
        <v>7.0000000000000001E-3</v>
      </c>
      <c r="H32" s="62">
        <v>3.0000000000000001E-3</v>
      </c>
      <c r="I32" s="63"/>
      <c r="M32" s="64">
        <v>40304</v>
      </c>
      <c r="N32" s="69">
        <v>40301</v>
      </c>
      <c r="O32" s="62">
        <v>7.0999999999999994E-2</v>
      </c>
      <c r="P32" s="62">
        <v>1.7000000000000001E-2</v>
      </c>
      <c r="Q32" s="62">
        <v>7.0000000000000001E-3</v>
      </c>
      <c r="R32" s="62">
        <v>5.0000000000000001E-3</v>
      </c>
      <c r="S32" s="63"/>
    </row>
    <row r="33" spans="1:19" x14ac:dyDescent="0.25">
      <c r="A33" s="116"/>
      <c r="B33" s="64">
        <v>40308</v>
      </c>
      <c r="C33" s="62">
        <v>0.34599999999999997</v>
      </c>
      <c r="D33" s="62">
        <v>5.8000000000000003E-2</v>
      </c>
      <c r="E33" s="62">
        <v>0.184</v>
      </c>
      <c r="F33" s="62">
        <v>2.5999999999999999E-2</v>
      </c>
      <c r="G33" s="62">
        <v>1.0999999999999999E-2</v>
      </c>
      <c r="H33" s="62">
        <v>6.0000000000000001E-3</v>
      </c>
      <c r="I33" s="63"/>
      <c r="M33" s="64">
        <v>40311</v>
      </c>
      <c r="N33" s="69">
        <v>40308</v>
      </c>
      <c r="O33" s="62">
        <v>5.2999999999999999E-2</v>
      </c>
      <c r="P33" s="62">
        <v>2.1000000000000001E-2</v>
      </c>
      <c r="Q33" s="62">
        <v>6.0000000000000001E-3</v>
      </c>
      <c r="R33" s="62">
        <v>2E-3</v>
      </c>
      <c r="S33" s="63"/>
    </row>
    <row r="34" spans="1:19" x14ac:dyDescent="0.25">
      <c r="A34" s="116"/>
      <c r="B34" s="64">
        <v>40315</v>
      </c>
      <c r="C34" s="62">
        <v>0.251</v>
      </c>
      <c r="D34" s="62">
        <v>6.0999999999999999E-2</v>
      </c>
      <c r="E34" s="62">
        <v>0.19900000000000001</v>
      </c>
      <c r="F34" s="62">
        <v>2.4E-2</v>
      </c>
      <c r="G34" s="62">
        <v>0</v>
      </c>
      <c r="H34" s="62">
        <v>1E-3</v>
      </c>
      <c r="I34" s="63"/>
      <c r="M34" s="64">
        <v>40318</v>
      </c>
      <c r="N34" s="69">
        <v>40315</v>
      </c>
      <c r="O34" s="62">
        <v>6.2E-2</v>
      </c>
      <c r="P34" s="62">
        <v>2.1999999999999999E-2</v>
      </c>
      <c r="Q34" s="62">
        <v>7.0000000000000001E-3</v>
      </c>
      <c r="R34" s="62">
        <v>2E-3</v>
      </c>
      <c r="S34" s="63"/>
    </row>
    <row r="35" spans="1:19" x14ac:dyDescent="0.25">
      <c r="A35" s="116"/>
      <c r="B35" s="64">
        <v>40322</v>
      </c>
      <c r="C35" s="62">
        <v>0.30499999999999999</v>
      </c>
      <c r="D35" s="62">
        <v>0.13400000000000001</v>
      </c>
      <c r="E35" s="62">
        <v>0.17799999999999999</v>
      </c>
      <c r="F35" s="62">
        <v>2.4E-2</v>
      </c>
      <c r="G35" s="62">
        <v>6.0000000000000001E-3</v>
      </c>
      <c r="H35" s="62">
        <v>2E-3</v>
      </c>
      <c r="I35" s="63"/>
      <c r="M35" s="64">
        <v>40325</v>
      </c>
      <c r="N35" s="69">
        <v>40322</v>
      </c>
      <c r="O35" s="62">
        <v>5.7000000000000002E-2</v>
      </c>
      <c r="P35" s="62">
        <v>2.3E-2</v>
      </c>
      <c r="Q35" s="51"/>
      <c r="R35" s="62">
        <v>1E-3</v>
      </c>
      <c r="S35" s="63" t="s">
        <v>34</v>
      </c>
    </row>
    <row r="36" spans="1:19" x14ac:dyDescent="0.25">
      <c r="A36" s="116"/>
      <c r="B36" s="64">
        <v>40329</v>
      </c>
      <c r="C36" s="62">
        <v>0.28100000000000003</v>
      </c>
      <c r="D36" s="62">
        <v>6.6000000000000003E-2</v>
      </c>
      <c r="E36" s="62">
        <v>0.14699999999999999</v>
      </c>
      <c r="F36" s="62">
        <v>0.02</v>
      </c>
      <c r="G36" s="51"/>
      <c r="H36" s="62">
        <v>0</v>
      </c>
      <c r="I36" s="63" t="s">
        <v>34</v>
      </c>
      <c r="M36" s="64">
        <v>40332</v>
      </c>
      <c r="N36" s="69">
        <v>40329</v>
      </c>
      <c r="O36" s="62">
        <v>9.7000000000000003E-2</v>
      </c>
      <c r="P36" s="62">
        <v>2.4E-2</v>
      </c>
      <c r="Q36" s="51"/>
      <c r="R36" s="62">
        <v>3.0000000000000001E-3</v>
      </c>
      <c r="S36" s="63" t="s">
        <v>33</v>
      </c>
    </row>
    <row r="37" spans="1:19" x14ac:dyDescent="0.25">
      <c r="A37" s="116"/>
      <c r="B37" s="64">
        <v>40336</v>
      </c>
      <c r="C37" s="62">
        <v>0.29899999999999999</v>
      </c>
      <c r="D37" s="62">
        <v>0.108</v>
      </c>
      <c r="E37" s="62">
        <v>0.13500000000000001</v>
      </c>
      <c r="F37" s="62">
        <v>1.9E-2</v>
      </c>
      <c r="G37" s="62">
        <v>8.0000000000000002E-3</v>
      </c>
      <c r="H37" s="62">
        <v>1E-3</v>
      </c>
      <c r="I37" s="63"/>
      <c r="M37" s="19">
        <v>40339</v>
      </c>
      <c r="N37" s="28"/>
      <c r="O37" s="53"/>
      <c r="P37" s="53"/>
      <c r="Q37" s="53"/>
      <c r="R37" s="53"/>
      <c r="S37" s="18" t="s">
        <v>6</v>
      </c>
    </row>
    <row r="38" spans="1:19" x14ac:dyDescent="0.25">
      <c r="A38" s="116"/>
      <c r="B38" s="64">
        <v>40345</v>
      </c>
      <c r="C38" s="62">
        <v>0.36099999999999999</v>
      </c>
      <c r="D38" s="62">
        <v>3.3000000000000002E-2</v>
      </c>
      <c r="E38" s="62">
        <v>0.13300000000000001</v>
      </c>
      <c r="F38" s="51"/>
      <c r="G38" s="51"/>
      <c r="H38" s="62">
        <v>1E-3</v>
      </c>
      <c r="I38" s="63" t="s">
        <v>5</v>
      </c>
      <c r="M38" s="64"/>
      <c r="N38" s="69"/>
      <c r="O38" s="51"/>
      <c r="P38" s="51"/>
      <c r="Q38" s="51"/>
      <c r="R38" s="51"/>
      <c r="S38" s="63"/>
    </row>
    <row r="39" spans="1:19" x14ac:dyDescent="0.25">
      <c r="A39" s="116"/>
      <c r="B39" s="19">
        <v>40350</v>
      </c>
      <c r="C39" s="53"/>
      <c r="D39" s="53"/>
      <c r="E39" s="53"/>
      <c r="F39" s="53"/>
      <c r="G39" s="53"/>
      <c r="H39" s="53"/>
      <c r="I39" s="18" t="s">
        <v>4</v>
      </c>
      <c r="M39" s="64"/>
      <c r="N39" s="69"/>
      <c r="O39" s="51"/>
      <c r="P39" s="51"/>
      <c r="Q39" s="51"/>
      <c r="R39" s="51"/>
      <c r="S39" s="63"/>
    </row>
    <row r="40" spans="1:19" x14ac:dyDescent="0.25">
      <c r="A40" s="116"/>
      <c r="B40" s="64">
        <v>40364</v>
      </c>
      <c r="C40" s="62">
        <v>0.33900000000000002</v>
      </c>
      <c r="D40" s="62">
        <v>4.7E-2</v>
      </c>
      <c r="E40" s="62">
        <v>0.111</v>
      </c>
      <c r="F40" s="62">
        <v>1.9E-2</v>
      </c>
      <c r="G40" s="62">
        <v>8.9999999999999993E-3</v>
      </c>
      <c r="H40" s="62">
        <v>2E-3</v>
      </c>
      <c r="I40" s="63"/>
      <c r="M40" s="64">
        <v>40367</v>
      </c>
      <c r="N40" s="69">
        <f t="shared" ref="N40:N87" si="0">M40-3</f>
        <v>40364</v>
      </c>
      <c r="O40" s="62">
        <v>4.1000000000000002E-2</v>
      </c>
      <c r="P40" s="51"/>
      <c r="Q40" s="51"/>
      <c r="R40" s="51"/>
      <c r="S40" s="63"/>
    </row>
    <row r="41" spans="1:19" x14ac:dyDescent="0.25">
      <c r="A41" s="116"/>
      <c r="B41" s="64">
        <v>40371</v>
      </c>
      <c r="C41" s="62">
        <v>0.27900000000000003</v>
      </c>
      <c r="D41" s="62">
        <v>6.4000000000000001E-2</v>
      </c>
      <c r="E41" s="62">
        <v>0.13100000000000001</v>
      </c>
      <c r="F41" s="62">
        <v>1.7999999999999999E-2</v>
      </c>
      <c r="G41" s="62">
        <v>0.01</v>
      </c>
      <c r="H41" s="62">
        <v>2E-3</v>
      </c>
      <c r="I41" s="63"/>
      <c r="M41" s="64">
        <v>40374</v>
      </c>
      <c r="N41" s="69">
        <f t="shared" si="0"/>
        <v>40371</v>
      </c>
      <c r="O41" s="62">
        <v>3.6999999999999998E-2</v>
      </c>
      <c r="P41" s="62">
        <v>2.4E-2</v>
      </c>
      <c r="Q41" s="62">
        <v>8.0000000000000002E-3</v>
      </c>
      <c r="R41" s="51"/>
      <c r="S41" s="63"/>
    </row>
    <row r="42" spans="1:19" x14ac:dyDescent="0.25">
      <c r="A42" s="116"/>
      <c r="B42" s="64">
        <v>40378</v>
      </c>
      <c r="C42" s="62">
        <v>0.27600000000000002</v>
      </c>
      <c r="D42" s="62">
        <v>3.9E-2</v>
      </c>
      <c r="E42" s="62">
        <v>9.6000000000000002E-2</v>
      </c>
      <c r="F42" s="62">
        <v>1.9E-2</v>
      </c>
      <c r="G42" s="62">
        <v>8.9999999999999993E-3</v>
      </c>
      <c r="H42" s="62">
        <v>3.0000000000000001E-3</v>
      </c>
      <c r="I42" s="63"/>
      <c r="M42" s="64">
        <v>40381</v>
      </c>
      <c r="N42" s="69">
        <f t="shared" si="0"/>
        <v>40378</v>
      </c>
      <c r="O42" s="62">
        <v>0.05</v>
      </c>
      <c r="P42" s="62">
        <v>2.8000000000000001E-2</v>
      </c>
      <c r="Q42" s="62">
        <v>1.4999999999999999E-2</v>
      </c>
      <c r="R42" s="62">
        <v>2E-3</v>
      </c>
      <c r="S42" s="63"/>
    </row>
    <row r="43" spans="1:19" x14ac:dyDescent="0.25">
      <c r="A43" s="116"/>
      <c r="B43" s="64">
        <v>40385</v>
      </c>
      <c r="C43" s="62">
        <v>0.27</v>
      </c>
      <c r="D43" s="62">
        <v>4.8000000000000001E-2</v>
      </c>
      <c r="E43" s="62">
        <v>0.10199999999999999</v>
      </c>
      <c r="F43" s="62">
        <v>0.02</v>
      </c>
      <c r="G43" s="62">
        <v>0.01</v>
      </c>
      <c r="H43" s="62">
        <v>2E-3</v>
      </c>
      <c r="I43" s="63"/>
      <c r="M43" s="64">
        <v>40388</v>
      </c>
      <c r="N43" s="69">
        <f t="shared" si="0"/>
        <v>40385</v>
      </c>
      <c r="O43" s="62">
        <v>4.2999999999999997E-2</v>
      </c>
      <c r="P43" s="62">
        <v>1.9E-2</v>
      </c>
      <c r="Q43" s="62">
        <v>0.01</v>
      </c>
      <c r="R43" s="62">
        <v>2E-3</v>
      </c>
      <c r="S43" s="63"/>
    </row>
    <row r="44" spans="1:19" x14ac:dyDescent="0.25">
      <c r="A44" s="116"/>
      <c r="B44" s="64">
        <v>40392</v>
      </c>
      <c r="C44" s="62">
        <v>0.23699999999999999</v>
      </c>
      <c r="D44" s="62">
        <v>3.4000000000000002E-2</v>
      </c>
      <c r="E44" s="62">
        <v>0.10100000000000001</v>
      </c>
      <c r="F44" s="62">
        <v>1.9E-2</v>
      </c>
      <c r="G44" s="62">
        <v>1.0999999999999999E-2</v>
      </c>
      <c r="H44" s="62">
        <v>2E-3</v>
      </c>
      <c r="I44" s="63"/>
      <c r="M44" s="64">
        <v>40395</v>
      </c>
      <c r="N44" s="69">
        <f t="shared" si="0"/>
        <v>40392</v>
      </c>
      <c r="O44" s="63">
        <v>3.1E-2</v>
      </c>
      <c r="P44" s="63">
        <v>0.02</v>
      </c>
      <c r="Q44" s="63">
        <v>1.0999999999999999E-2</v>
      </c>
      <c r="R44" s="63">
        <v>2E-3</v>
      </c>
      <c r="S44" s="63"/>
    </row>
    <row r="45" spans="1:19" x14ac:dyDescent="0.25">
      <c r="A45" s="116"/>
      <c r="B45" s="64">
        <v>40399</v>
      </c>
      <c r="C45" s="62">
        <v>0.23699999999999999</v>
      </c>
      <c r="D45" s="62">
        <v>2.8000000000000001E-2</v>
      </c>
      <c r="E45" s="62">
        <v>0.11600000000000001</v>
      </c>
      <c r="F45" s="62">
        <v>1.7000000000000001E-2</v>
      </c>
      <c r="G45" s="62">
        <v>0.01</v>
      </c>
      <c r="H45" s="62">
        <v>3.0000000000000001E-3</v>
      </c>
      <c r="I45" s="63"/>
      <c r="M45" s="64">
        <v>40402</v>
      </c>
      <c r="N45" s="69">
        <f t="shared" si="0"/>
        <v>40399</v>
      </c>
      <c r="O45" s="63">
        <v>2.4E-2</v>
      </c>
      <c r="P45" s="63">
        <v>1.6E-2</v>
      </c>
      <c r="Q45" s="63">
        <v>1.0999999999999999E-2</v>
      </c>
      <c r="R45" s="63">
        <v>3.0000000000000001E-3</v>
      </c>
      <c r="S45" s="63"/>
    </row>
    <row r="46" spans="1:19" x14ac:dyDescent="0.25">
      <c r="A46" s="116"/>
      <c r="B46" s="64">
        <v>40406</v>
      </c>
      <c r="C46" s="62">
        <v>0.21</v>
      </c>
      <c r="D46" s="62">
        <v>2.3E-2</v>
      </c>
      <c r="E46" s="62">
        <v>9.4E-2</v>
      </c>
      <c r="F46" s="62">
        <v>1.7999999999999999E-2</v>
      </c>
      <c r="G46" s="62">
        <v>8.9999999999999993E-3</v>
      </c>
      <c r="H46" s="62">
        <v>0</v>
      </c>
      <c r="I46" s="63"/>
      <c r="M46" s="64">
        <v>40409</v>
      </c>
      <c r="N46" s="69">
        <f t="shared" si="0"/>
        <v>40406</v>
      </c>
      <c r="O46" s="63">
        <v>2.5999999999999999E-2</v>
      </c>
      <c r="P46" s="63">
        <v>1.7999999999999999E-2</v>
      </c>
      <c r="Q46" s="63">
        <v>1.0999999999999999E-2</v>
      </c>
      <c r="R46" s="63">
        <v>2E-3</v>
      </c>
      <c r="S46" s="63"/>
    </row>
    <row r="47" spans="1:19" x14ac:dyDescent="0.25">
      <c r="A47" s="116"/>
      <c r="B47" s="64">
        <v>40413</v>
      </c>
      <c r="C47" s="62">
        <v>0.17399999999999999</v>
      </c>
      <c r="D47" s="62">
        <v>2.8000000000000001E-2</v>
      </c>
      <c r="E47" s="62">
        <v>8.7999999999999995E-2</v>
      </c>
      <c r="F47" s="62">
        <v>1.7999999999999999E-2</v>
      </c>
      <c r="G47" s="62">
        <v>0.01</v>
      </c>
      <c r="H47" s="62">
        <v>4.0000000000000001E-3</v>
      </c>
      <c r="I47" s="63"/>
      <c r="M47" s="64">
        <v>40416</v>
      </c>
      <c r="N47" s="69">
        <f t="shared" si="0"/>
        <v>40413</v>
      </c>
      <c r="O47" s="63">
        <v>2.5000000000000001E-2</v>
      </c>
      <c r="P47" s="63">
        <v>1.7999999999999999E-2</v>
      </c>
      <c r="Q47" s="62">
        <v>0.01</v>
      </c>
      <c r="R47" s="63">
        <v>3.0000000000000001E-3</v>
      </c>
      <c r="S47" s="63"/>
    </row>
    <row r="48" spans="1:19" x14ac:dyDescent="0.25">
      <c r="A48" s="116"/>
      <c r="B48" s="64">
        <v>40420</v>
      </c>
      <c r="C48" s="62">
        <v>0.187</v>
      </c>
      <c r="D48" s="62">
        <v>4.2999999999999997E-2</v>
      </c>
      <c r="E48" s="62">
        <v>8.7999999999999995E-2</v>
      </c>
      <c r="F48" s="62">
        <v>1.7999999999999999E-2</v>
      </c>
      <c r="G48" s="62">
        <v>8.9999999999999993E-3</v>
      </c>
      <c r="H48" s="62">
        <v>4.0000000000000001E-3</v>
      </c>
      <c r="I48" s="63"/>
      <c r="M48" s="64">
        <v>40423</v>
      </c>
      <c r="N48" s="69">
        <f t="shared" si="0"/>
        <v>40420</v>
      </c>
      <c r="O48" s="63">
        <v>3.2000000000000001E-2</v>
      </c>
      <c r="P48" s="63">
        <v>1.7000000000000001E-2</v>
      </c>
      <c r="Q48" s="62">
        <v>0.01</v>
      </c>
      <c r="R48" s="63">
        <v>2E-3</v>
      </c>
      <c r="S48" s="63"/>
    </row>
    <row r="49" spans="1:19" ht="15" customHeight="1" x14ac:dyDescent="0.25">
      <c r="A49" s="116"/>
      <c r="B49" s="64">
        <v>40428</v>
      </c>
      <c r="C49" s="62">
        <v>0.25700000000000001</v>
      </c>
      <c r="D49" s="62">
        <v>2.5999999999999999E-2</v>
      </c>
      <c r="E49" s="62"/>
      <c r="F49" s="62">
        <v>1.9E-2</v>
      </c>
      <c r="G49" s="62">
        <v>0.01</v>
      </c>
      <c r="H49" s="62">
        <v>1E-3</v>
      </c>
      <c r="I49" s="63"/>
      <c r="M49" s="64">
        <v>40431</v>
      </c>
      <c r="N49" s="69">
        <f t="shared" si="0"/>
        <v>40428</v>
      </c>
      <c r="O49" s="63">
        <v>3.7999999999999999E-2</v>
      </c>
      <c r="P49" s="63">
        <v>1.6E-2</v>
      </c>
      <c r="Q49" s="63">
        <v>8.9999999999999993E-3</v>
      </c>
      <c r="R49" s="16"/>
      <c r="S49" s="63" t="s">
        <v>32</v>
      </c>
    </row>
    <row r="50" spans="1:19" x14ac:dyDescent="0.25">
      <c r="A50" s="116"/>
      <c r="B50" s="19">
        <v>40434</v>
      </c>
      <c r="C50" s="52"/>
      <c r="D50" s="52"/>
      <c r="E50" s="52"/>
      <c r="F50" s="52"/>
      <c r="G50" s="52"/>
      <c r="H50" s="52"/>
      <c r="I50" s="18" t="s">
        <v>2</v>
      </c>
      <c r="M50" s="19">
        <v>40437</v>
      </c>
      <c r="N50" s="20">
        <f t="shared" si="0"/>
        <v>40434</v>
      </c>
      <c r="O50" s="18"/>
      <c r="P50" s="18"/>
      <c r="Q50" s="18"/>
      <c r="R50" s="18"/>
      <c r="S50" s="18" t="s">
        <v>2</v>
      </c>
    </row>
    <row r="51" spans="1:19" x14ac:dyDescent="0.25">
      <c r="A51" s="116"/>
      <c r="B51" s="64">
        <v>40441</v>
      </c>
      <c r="C51" s="62">
        <v>0.17399999999999999</v>
      </c>
      <c r="D51" s="62">
        <v>2.1000000000000001E-2</v>
      </c>
      <c r="E51" s="62">
        <v>7.0999999999999994E-2</v>
      </c>
      <c r="F51" s="62">
        <v>1.7000000000000001E-2</v>
      </c>
      <c r="G51" s="62">
        <v>1.4E-2</v>
      </c>
      <c r="H51" s="62">
        <v>3.0000000000000001E-3</v>
      </c>
      <c r="I51" s="63" t="s">
        <v>31</v>
      </c>
      <c r="M51" s="64">
        <v>40444</v>
      </c>
      <c r="N51" s="69">
        <f t="shared" si="0"/>
        <v>40441</v>
      </c>
      <c r="O51" s="63">
        <v>1.7999999999999999E-2</v>
      </c>
      <c r="P51" s="63">
        <v>1.4E-2</v>
      </c>
      <c r="Q51" s="63">
        <v>8.9999999999999993E-3</v>
      </c>
      <c r="R51" s="63">
        <v>2E-3</v>
      </c>
      <c r="S51" s="63" t="s">
        <v>30</v>
      </c>
    </row>
    <row r="52" spans="1:19" x14ac:dyDescent="0.25">
      <c r="A52" s="116"/>
      <c r="B52" s="64">
        <v>40449</v>
      </c>
      <c r="C52" s="62">
        <v>0.20599999999999999</v>
      </c>
      <c r="D52" s="62">
        <v>2.7E-2</v>
      </c>
      <c r="E52" s="62">
        <v>6.9000000000000006E-2</v>
      </c>
      <c r="F52" s="62">
        <v>1.4999999999999999E-2</v>
      </c>
      <c r="G52" s="62">
        <v>8.9999999999999993E-3</v>
      </c>
      <c r="H52" s="62">
        <v>2E-3</v>
      </c>
      <c r="I52" s="63"/>
      <c r="M52" s="64">
        <v>40452</v>
      </c>
      <c r="N52" s="69">
        <f t="shared" si="0"/>
        <v>40449</v>
      </c>
      <c r="O52" s="63">
        <v>1.7999999999999999E-2</v>
      </c>
      <c r="P52" s="63">
        <v>1.2E-2</v>
      </c>
      <c r="Q52" s="63">
        <v>7.0000000000000001E-3</v>
      </c>
      <c r="R52" s="63">
        <v>3.0000000000000001E-3</v>
      </c>
      <c r="S52" s="63"/>
    </row>
    <row r="53" spans="1:19" x14ac:dyDescent="0.25">
      <c r="A53" s="121" t="s">
        <v>54</v>
      </c>
      <c r="B53" s="65">
        <v>40456</v>
      </c>
      <c r="C53" s="68">
        <v>0.31900000000000001</v>
      </c>
      <c r="D53" s="68">
        <v>0.04</v>
      </c>
      <c r="E53" s="68">
        <v>0.14599999999999999</v>
      </c>
      <c r="F53" s="68">
        <v>8.9999999999999993E-3</v>
      </c>
      <c r="G53" s="68">
        <v>6.0000000000000001E-3</v>
      </c>
      <c r="H53" s="68">
        <v>5.0000000000000001E-3</v>
      </c>
      <c r="I53" s="67"/>
      <c r="M53" s="65">
        <v>40459</v>
      </c>
      <c r="N53" s="70">
        <f t="shared" si="0"/>
        <v>40456</v>
      </c>
      <c r="O53" s="16"/>
      <c r="P53" s="16"/>
      <c r="Q53" s="16"/>
      <c r="R53" s="16"/>
      <c r="S53" s="67" t="s">
        <v>39</v>
      </c>
    </row>
    <row r="54" spans="1:19" x14ac:dyDescent="0.25">
      <c r="A54" s="121"/>
      <c r="B54" s="65">
        <v>40463</v>
      </c>
      <c r="C54" s="68">
        <v>0.41399999999999998</v>
      </c>
      <c r="D54" s="51"/>
      <c r="E54" s="68">
        <v>0.24199999999999999</v>
      </c>
      <c r="F54" s="68">
        <v>2.1000000000000001E-2</v>
      </c>
      <c r="G54" s="68">
        <v>1.2999999999999999E-2</v>
      </c>
      <c r="H54" s="68">
        <v>2E-3</v>
      </c>
      <c r="I54" s="67"/>
      <c r="M54" s="65">
        <v>40466</v>
      </c>
      <c r="N54" s="70">
        <f t="shared" si="0"/>
        <v>40463</v>
      </c>
      <c r="O54" s="16"/>
      <c r="P54" s="16"/>
      <c r="Q54" s="16"/>
      <c r="R54" s="16"/>
      <c r="S54" s="67" t="s">
        <v>39</v>
      </c>
    </row>
    <row r="55" spans="1:19" x14ac:dyDescent="0.25">
      <c r="A55" s="121"/>
      <c r="B55" s="65">
        <v>40469</v>
      </c>
      <c r="C55" s="68">
        <v>0.61599999999999999</v>
      </c>
      <c r="D55" s="68">
        <v>9.5000000000000001E-2</v>
      </c>
      <c r="E55" s="68">
        <v>0.24099999999999999</v>
      </c>
      <c r="F55" s="68">
        <v>1.4999999999999999E-2</v>
      </c>
      <c r="G55" s="68">
        <v>1.0999999999999999E-2</v>
      </c>
      <c r="H55" s="68">
        <v>1E-3</v>
      </c>
      <c r="I55" s="67"/>
      <c r="M55" s="65">
        <v>40472</v>
      </c>
      <c r="N55" s="70">
        <f t="shared" si="0"/>
        <v>40469</v>
      </c>
      <c r="O55" s="67">
        <v>3.6999999999999998E-2</v>
      </c>
      <c r="P55" s="67">
        <v>1.7000000000000001E-2</v>
      </c>
      <c r="Q55" s="67">
        <v>8.9999999999999993E-3</v>
      </c>
      <c r="R55" s="68">
        <v>0</v>
      </c>
      <c r="S55" s="67"/>
    </row>
    <row r="56" spans="1:19" x14ac:dyDescent="0.25">
      <c r="A56" s="121"/>
      <c r="B56" s="65">
        <v>40476</v>
      </c>
      <c r="C56" s="68">
        <v>0.40200000000000002</v>
      </c>
      <c r="D56" s="68">
        <v>0.06</v>
      </c>
      <c r="E56" s="68">
        <v>0.28499999999999998</v>
      </c>
      <c r="F56" s="68">
        <v>2.1999999999999999E-2</v>
      </c>
      <c r="G56" s="68">
        <v>1.4E-2</v>
      </c>
      <c r="H56" s="68">
        <v>2E-3</v>
      </c>
      <c r="I56" s="67"/>
      <c r="M56" s="65">
        <v>40479</v>
      </c>
      <c r="N56" s="70">
        <f t="shared" si="0"/>
        <v>40476</v>
      </c>
      <c r="O56" s="67">
        <v>0.10100000000000001</v>
      </c>
      <c r="P56" s="67">
        <v>1.4999999999999999E-2</v>
      </c>
      <c r="Q56" s="67">
        <v>8.0000000000000002E-3</v>
      </c>
      <c r="R56" s="68">
        <v>0</v>
      </c>
      <c r="S56" s="67"/>
    </row>
    <row r="57" spans="1:19" x14ac:dyDescent="0.25">
      <c r="A57" s="121"/>
      <c r="B57" s="65">
        <v>40483</v>
      </c>
      <c r="C57" s="68">
        <v>0.79900000000000004</v>
      </c>
      <c r="D57" s="68">
        <v>7.0999999999999994E-2</v>
      </c>
      <c r="E57" s="68">
        <v>0.39800000000000002</v>
      </c>
      <c r="F57" s="68">
        <v>3.4000000000000002E-2</v>
      </c>
      <c r="G57" s="68">
        <v>1.6E-2</v>
      </c>
      <c r="H57" s="68">
        <v>3.0000000000000001E-3</v>
      </c>
      <c r="I57" s="67"/>
      <c r="M57" s="65">
        <v>40486</v>
      </c>
      <c r="N57" s="70">
        <f t="shared" si="0"/>
        <v>40483</v>
      </c>
      <c r="O57" s="67">
        <v>5.7000000000000002E-2</v>
      </c>
      <c r="P57" s="67">
        <v>2.5999999999999999E-2</v>
      </c>
      <c r="Q57" s="67">
        <v>1.6E-2</v>
      </c>
      <c r="R57" s="67">
        <v>7.0000000000000001E-3</v>
      </c>
      <c r="S57" s="67"/>
    </row>
    <row r="58" spans="1:19" x14ac:dyDescent="0.25">
      <c r="A58" s="121"/>
      <c r="B58" s="65">
        <v>40491</v>
      </c>
      <c r="C58" s="68">
        <v>0.72199999999999998</v>
      </c>
      <c r="D58" s="68">
        <v>7.2999999999999995E-2</v>
      </c>
      <c r="E58" s="68">
        <v>0.46800000000000003</v>
      </c>
      <c r="F58" s="68">
        <v>0.03</v>
      </c>
      <c r="G58" s="68">
        <v>1.6E-2</v>
      </c>
      <c r="H58" s="68">
        <v>3.0000000000000001E-3</v>
      </c>
      <c r="I58" s="67"/>
      <c r="M58" s="65">
        <v>40494</v>
      </c>
      <c r="N58" s="70">
        <f t="shared" si="0"/>
        <v>40491</v>
      </c>
      <c r="O58" s="67">
        <v>9.1999999999999998E-2</v>
      </c>
      <c r="P58" s="67">
        <v>3.3000000000000002E-2</v>
      </c>
      <c r="Q58" s="67">
        <v>1.7000000000000001E-2</v>
      </c>
      <c r="R58" s="67">
        <v>2E-3</v>
      </c>
      <c r="S58" s="67"/>
    </row>
    <row r="59" spans="1:19" x14ac:dyDescent="0.25">
      <c r="A59" s="121"/>
      <c r="B59" s="65">
        <v>40498</v>
      </c>
      <c r="C59" s="68">
        <v>0.72</v>
      </c>
      <c r="D59" s="51"/>
      <c r="E59" s="68">
        <v>0.39700000000000002</v>
      </c>
      <c r="F59" s="68">
        <v>3.7999999999999999E-2</v>
      </c>
      <c r="G59" s="68">
        <v>2.1000000000000001E-2</v>
      </c>
      <c r="H59" s="68">
        <v>2E-3</v>
      </c>
      <c r="I59" s="67"/>
      <c r="M59" s="65">
        <v>40501</v>
      </c>
      <c r="N59" s="70">
        <f t="shared" si="0"/>
        <v>40498</v>
      </c>
      <c r="O59" s="16"/>
      <c r="P59" s="67">
        <v>3.5000000000000003E-2</v>
      </c>
      <c r="Q59" s="67">
        <v>1.7999999999999999E-2</v>
      </c>
      <c r="R59" s="67">
        <v>2E-3</v>
      </c>
      <c r="S59" s="67"/>
    </row>
    <row r="60" spans="1:19" x14ac:dyDescent="0.25">
      <c r="A60" s="121"/>
      <c r="B60" s="65">
        <v>40504</v>
      </c>
      <c r="C60" s="68">
        <v>0.57799999999999996</v>
      </c>
      <c r="D60" s="51"/>
      <c r="E60" s="68">
        <v>0.30599999999999999</v>
      </c>
      <c r="F60" s="68">
        <v>3.4000000000000002E-2</v>
      </c>
      <c r="G60" s="68">
        <v>1.9E-2</v>
      </c>
      <c r="H60" s="68">
        <v>1E-3</v>
      </c>
      <c r="I60" s="67"/>
      <c r="M60" s="65">
        <v>40507</v>
      </c>
      <c r="N60" s="70">
        <f t="shared" si="0"/>
        <v>40504</v>
      </c>
      <c r="O60" s="16"/>
      <c r="P60" s="67">
        <v>3.4000000000000002E-2</v>
      </c>
      <c r="Q60" s="67">
        <v>1.7000000000000001E-2</v>
      </c>
      <c r="R60" s="67">
        <v>2E-3</v>
      </c>
      <c r="S60" s="67"/>
    </row>
    <row r="61" spans="1:19" x14ac:dyDescent="0.25">
      <c r="A61" s="121"/>
      <c r="B61" s="65">
        <v>40511</v>
      </c>
      <c r="C61" s="68">
        <v>0.71699999999999997</v>
      </c>
      <c r="D61" s="68">
        <v>7.8E-2</v>
      </c>
      <c r="E61" s="68">
        <v>0.26400000000000001</v>
      </c>
      <c r="F61" s="68">
        <v>3.4000000000000002E-2</v>
      </c>
      <c r="G61" s="68">
        <v>3.5999999999999997E-2</v>
      </c>
      <c r="H61" s="68">
        <v>7.0000000000000001E-3</v>
      </c>
      <c r="I61" s="67"/>
      <c r="M61" s="65">
        <v>40514</v>
      </c>
      <c r="N61" s="70">
        <f t="shared" si="0"/>
        <v>40511</v>
      </c>
      <c r="O61" s="16"/>
      <c r="P61" s="16"/>
      <c r="Q61" s="16"/>
      <c r="R61" s="16"/>
      <c r="S61" s="67" t="s">
        <v>40</v>
      </c>
    </row>
    <row r="62" spans="1:19" x14ac:dyDescent="0.25">
      <c r="A62" s="121"/>
      <c r="B62" s="65">
        <v>40518</v>
      </c>
      <c r="C62" s="68">
        <v>0.70499999999999996</v>
      </c>
      <c r="D62" s="68">
        <v>0.105</v>
      </c>
      <c r="E62" s="68">
        <v>0.32100000000000001</v>
      </c>
      <c r="F62" s="68">
        <v>3.1E-2</v>
      </c>
      <c r="G62" s="68">
        <v>1.4E-2</v>
      </c>
      <c r="H62" s="68">
        <v>1E-3</v>
      </c>
      <c r="I62" s="67"/>
      <c r="M62" s="65">
        <v>40521</v>
      </c>
      <c r="N62" s="70">
        <f t="shared" si="0"/>
        <v>40518</v>
      </c>
      <c r="O62" s="67">
        <v>0.106</v>
      </c>
      <c r="P62" s="67">
        <v>2.4E-2</v>
      </c>
      <c r="Q62" s="67">
        <v>1.2E-2</v>
      </c>
      <c r="R62" s="68">
        <v>1E-3</v>
      </c>
      <c r="S62" s="67"/>
    </row>
    <row r="63" spans="1:19" x14ac:dyDescent="0.25">
      <c r="A63" s="121"/>
      <c r="B63" s="65">
        <v>40526</v>
      </c>
      <c r="C63" s="68">
        <v>0.68</v>
      </c>
      <c r="D63" s="68">
        <v>0.113</v>
      </c>
      <c r="E63" s="68">
        <v>0.32900000000000001</v>
      </c>
      <c r="F63" s="68">
        <v>2.8000000000000001E-2</v>
      </c>
      <c r="G63" s="68">
        <v>1.6E-2</v>
      </c>
      <c r="H63" s="68">
        <v>2E-3</v>
      </c>
      <c r="I63" s="67"/>
      <c r="M63" s="65">
        <v>40529</v>
      </c>
      <c r="N63" s="70">
        <f t="shared" si="0"/>
        <v>40526</v>
      </c>
      <c r="O63" s="67">
        <v>9.7000000000000003E-2</v>
      </c>
      <c r="P63" s="67">
        <v>2.9000000000000001E-2</v>
      </c>
      <c r="Q63" s="67">
        <v>1.4E-2</v>
      </c>
      <c r="R63" s="67">
        <v>2E-3</v>
      </c>
      <c r="S63" s="67"/>
    </row>
    <row r="64" spans="1:19" x14ac:dyDescent="0.25">
      <c r="A64" s="121"/>
      <c r="B64" s="65">
        <v>40532</v>
      </c>
      <c r="C64" s="68">
        <v>0.65800000000000003</v>
      </c>
      <c r="D64" s="68">
        <v>9.9000000000000005E-2</v>
      </c>
      <c r="E64" s="68">
        <v>0.372</v>
      </c>
      <c r="F64" s="68">
        <v>4.4999999999999998E-2</v>
      </c>
      <c r="G64" s="68">
        <v>1.9E-2</v>
      </c>
      <c r="H64" s="68">
        <v>5.0000000000000001E-3</v>
      </c>
      <c r="I64" s="67"/>
      <c r="M64" s="65">
        <v>40535</v>
      </c>
      <c r="N64" s="70">
        <f t="shared" si="0"/>
        <v>40532</v>
      </c>
      <c r="O64" s="67">
        <v>9.6000000000000002E-2</v>
      </c>
      <c r="P64" s="67">
        <v>2.5000000000000001E-2</v>
      </c>
      <c r="Q64" s="67">
        <v>1.4999999999999999E-2</v>
      </c>
      <c r="R64" s="67">
        <v>3.0000000000000001E-3</v>
      </c>
      <c r="S64" s="67"/>
    </row>
    <row r="65" spans="1:19" x14ac:dyDescent="0.25">
      <c r="A65" s="121"/>
      <c r="B65" s="65">
        <v>40547</v>
      </c>
      <c r="C65" s="68">
        <v>0.70199999999999996</v>
      </c>
      <c r="D65" s="68">
        <v>8.8999999999999996E-2</v>
      </c>
      <c r="E65" s="68">
        <v>0.38</v>
      </c>
      <c r="F65" s="68">
        <v>3.4000000000000002E-2</v>
      </c>
      <c r="G65" s="68">
        <v>2.1000000000000001E-2</v>
      </c>
      <c r="H65" s="68">
        <v>4.0000000000000001E-3</v>
      </c>
      <c r="I65" s="67"/>
      <c r="M65" s="65">
        <v>40550</v>
      </c>
      <c r="N65" s="70">
        <f t="shared" si="0"/>
        <v>40547</v>
      </c>
      <c r="O65" s="67">
        <v>7.1999999999999995E-2</v>
      </c>
      <c r="P65" s="67">
        <v>0.04</v>
      </c>
      <c r="Q65" s="67">
        <v>2.1000000000000001E-2</v>
      </c>
      <c r="R65" s="67">
        <v>2E-3</v>
      </c>
      <c r="S65" s="67"/>
    </row>
    <row r="66" spans="1:19" x14ac:dyDescent="0.25">
      <c r="A66" s="121"/>
      <c r="B66" s="65">
        <v>40553</v>
      </c>
      <c r="C66" s="68">
        <v>0.68200000000000005</v>
      </c>
      <c r="D66" s="68">
        <v>8.7999999999999995E-2</v>
      </c>
      <c r="E66" s="68">
        <v>0.433</v>
      </c>
      <c r="F66" s="68">
        <v>0.06</v>
      </c>
      <c r="G66" s="68">
        <v>2.5000000000000001E-2</v>
      </c>
      <c r="H66" s="68">
        <v>3.0000000000000001E-3</v>
      </c>
      <c r="I66" s="67"/>
      <c r="M66" s="65">
        <v>40556</v>
      </c>
      <c r="N66" s="70">
        <f t="shared" si="0"/>
        <v>40553</v>
      </c>
      <c r="O66" s="67">
        <v>8.4000000000000005E-2</v>
      </c>
      <c r="P66" s="67">
        <v>4.2000000000000003E-2</v>
      </c>
      <c r="Q66" s="67">
        <v>2.3E-2</v>
      </c>
      <c r="R66" s="67">
        <v>3.0000000000000001E-3</v>
      </c>
      <c r="S66" s="67"/>
    </row>
    <row r="67" spans="1:19" x14ac:dyDescent="0.25">
      <c r="A67" s="121"/>
      <c r="B67" s="65">
        <v>40560</v>
      </c>
      <c r="C67" s="68">
        <v>0.71599999999999997</v>
      </c>
      <c r="D67" s="68">
        <v>0.14499999999999999</v>
      </c>
      <c r="E67" s="68">
        <v>0.47699999999999998</v>
      </c>
      <c r="F67" s="68">
        <v>6.2E-2</v>
      </c>
      <c r="G67" s="68">
        <v>2.5000000000000001E-2</v>
      </c>
      <c r="H67" s="68">
        <v>2E-3</v>
      </c>
      <c r="I67" s="67"/>
      <c r="M67" s="65">
        <v>40563</v>
      </c>
      <c r="N67" s="70">
        <f t="shared" si="0"/>
        <v>40560</v>
      </c>
      <c r="O67" s="67">
        <v>9.2999999999999999E-2</v>
      </c>
      <c r="P67" s="67">
        <v>4.4999999999999998E-2</v>
      </c>
      <c r="Q67" s="67">
        <v>2.5000000000000001E-2</v>
      </c>
      <c r="R67" s="67">
        <v>3.0000000000000001E-3</v>
      </c>
      <c r="S67" s="67"/>
    </row>
    <row r="68" spans="1:19" x14ac:dyDescent="0.25">
      <c r="A68" s="121"/>
      <c r="B68" s="65">
        <v>40567</v>
      </c>
      <c r="C68" s="68">
        <v>0.74199999999999999</v>
      </c>
      <c r="D68" s="68">
        <v>0.112</v>
      </c>
      <c r="E68" s="68">
        <v>0.504</v>
      </c>
      <c r="F68" s="68">
        <v>6.3E-2</v>
      </c>
      <c r="G68" s="68">
        <v>2.7E-2</v>
      </c>
      <c r="H68" s="68">
        <v>0</v>
      </c>
      <c r="I68" s="67"/>
      <c r="M68" s="65">
        <v>40570</v>
      </c>
      <c r="N68" s="70">
        <f t="shared" si="0"/>
        <v>40567</v>
      </c>
      <c r="O68" s="67">
        <v>0.121</v>
      </c>
      <c r="P68" s="67">
        <v>5.0999999999999997E-2</v>
      </c>
      <c r="Q68" s="67">
        <v>2.5000000000000001E-2</v>
      </c>
      <c r="R68" s="67">
        <v>3.0000000000000001E-3</v>
      </c>
      <c r="S68" s="67"/>
    </row>
    <row r="69" spans="1:19" x14ac:dyDescent="0.25">
      <c r="A69" s="121"/>
      <c r="B69" s="65">
        <v>40574</v>
      </c>
      <c r="C69" s="68">
        <v>0.79</v>
      </c>
      <c r="D69" s="68">
        <v>0.1</v>
      </c>
      <c r="E69" s="68">
        <v>0.56999999999999995</v>
      </c>
      <c r="F69" s="68">
        <v>5.7000000000000002E-2</v>
      </c>
      <c r="G69" s="68">
        <v>3.7999999999999999E-2</v>
      </c>
      <c r="H69" s="68">
        <v>4.0000000000000001E-3</v>
      </c>
      <c r="I69" s="67"/>
      <c r="M69" s="65">
        <v>40577</v>
      </c>
      <c r="N69" s="70">
        <f t="shared" si="0"/>
        <v>40574</v>
      </c>
      <c r="O69" s="67">
        <v>8.2000000000000003E-2</v>
      </c>
      <c r="P69" s="67">
        <v>5.8999999999999997E-2</v>
      </c>
      <c r="Q69" s="67">
        <v>2.9000000000000001E-2</v>
      </c>
      <c r="R69" s="67">
        <v>4.0000000000000001E-3</v>
      </c>
      <c r="S69" s="67"/>
    </row>
    <row r="70" spans="1:19" x14ac:dyDescent="0.25">
      <c r="A70" s="121"/>
      <c r="B70" s="65">
        <v>40581</v>
      </c>
      <c r="C70" s="51"/>
      <c r="D70" s="51"/>
      <c r="E70" s="51"/>
      <c r="F70" s="51"/>
      <c r="G70" s="51"/>
      <c r="H70" s="51"/>
      <c r="I70" s="67" t="s">
        <v>42</v>
      </c>
      <c r="M70" s="65">
        <v>40584</v>
      </c>
      <c r="N70" s="70">
        <f t="shared" si="0"/>
        <v>40581</v>
      </c>
      <c r="O70" s="16"/>
      <c r="P70" s="16"/>
      <c r="Q70" s="16"/>
      <c r="R70" s="16"/>
      <c r="S70" s="67" t="s">
        <v>42</v>
      </c>
    </row>
    <row r="71" spans="1:19" x14ac:dyDescent="0.25">
      <c r="A71" s="121"/>
      <c r="B71" s="65">
        <v>40589</v>
      </c>
      <c r="C71" s="68">
        <v>0.68</v>
      </c>
      <c r="D71" s="68">
        <v>0.11700000000000001</v>
      </c>
      <c r="E71" s="68">
        <v>0.56499999999999995</v>
      </c>
      <c r="F71" s="68">
        <v>0.06</v>
      </c>
      <c r="G71" s="68">
        <v>2.8000000000000001E-2</v>
      </c>
      <c r="H71" s="68">
        <v>6.0000000000000001E-3</v>
      </c>
      <c r="I71" s="67"/>
      <c r="M71" s="65">
        <v>40592</v>
      </c>
      <c r="N71" s="70">
        <f t="shared" si="0"/>
        <v>40589</v>
      </c>
      <c r="O71" s="16"/>
      <c r="P71" s="16"/>
      <c r="Q71" s="16"/>
      <c r="R71" s="16"/>
      <c r="S71" s="67" t="s">
        <v>43</v>
      </c>
    </row>
    <row r="72" spans="1:19" x14ac:dyDescent="0.25">
      <c r="A72" s="121"/>
      <c r="B72" s="65">
        <v>40599</v>
      </c>
      <c r="C72" s="68">
        <v>0.60599999999999998</v>
      </c>
      <c r="D72" s="51"/>
      <c r="E72" s="68">
        <v>0.51500000000000001</v>
      </c>
      <c r="F72" s="68">
        <v>6.0999999999999999E-2</v>
      </c>
      <c r="G72" s="68">
        <v>3.1E-2</v>
      </c>
      <c r="H72" s="68">
        <v>6.0000000000000001E-3</v>
      </c>
      <c r="I72" s="67"/>
      <c r="M72" s="65">
        <v>40602</v>
      </c>
      <c r="N72" s="70">
        <f t="shared" si="0"/>
        <v>40599</v>
      </c>
      <c r="O72" s="16"/>
      <c r="P72" s="16"/>
      <c r="Q72" s="16"/>
      <c r="R72" s="16"/>
      <c r="S72" s="67"/>
    </row>
    <row r="73" spans="1:19" x14ac:dyDescent="0.25">
      <c r="A73" s="121"/>
      <c r="B73" s="65">
        <v>40602</v>
      </c>
      <c r="C73" s="68">
        <v>0.60399999999999998</v>
      </c>
      <c r="D73" s="68">
        <v>0.13200000000000001</v>
      </c>
      <c r="E73" s="68">
        <v>0.51400000000000001</v>
      </c>
      <c r="F73" s="68">
        <v>6.3E-2</v>
      </c>
      <c r="G73" s="68">
        <v>1.9E-2</v>
      </c>
      <c r="H73" s="68">
        <v>8.0000000000000002E-3</v>
      </c>
      <c r="I73" s="67"/>
      <c r="M73" s="65">
        <v>40605</v>
      </c>
      <c r="N73" s="70">
        <f t="shared" si="0"/>
        <v>40602</v>
      </c>
      <c r="O73" s="16"/>
      <c r="P73" s="16"/>
      <c r="Q73" s="16"/>
      <c r="R73" s="16"/>
      <c r="S73" s="67"/>
    </row>
    <row r="74" spans="1:19" x14ac:dyDescent="0.25">
      <c r="A74" s="121"/>
      <c r="B74" s="65">
        <v>40609</v>
      </c>
      <c r="C74" s="68">
        <v>0.60899999999999999</v>
      </c>
      <c r="D74" s="68">
        <v>0.16600000000000001</v>
      </c>
      <c r="E74" s="68">
        <v>0.56000000000000005</v>
      </c>
      <c r="F74" s="68">
        <v>6.0999999999999999E-2</v>
      </c>
      <c r="G74" s="68">
        <v>3.5999999999999997E-2</v>
      </c>
      <c r="H74" s="68">
        <v>8.0000000000000002E-3</v>
      </c>
      <c r="I74" s="67"/>
      <c r="M74" s="65">
        <v>40612</v>
      </c>
      <c r="N74" s="70">
        <f t="shared" si="0"/>
        <v>40609</v>
      </c>
      <c r="O74" s="67">
        <v>8.5000000000000006E-2</v>
      </c>
      <c r="P74" s="67">
        <v>5.2999999999999999E-2</v>
      </c>
      <c r="Q74" s="67">
        <v>2.8000000000000001E-2</v>
      </c>
      <c r="R74" s="67">
        <v>8.0000000000000002E-3</v>
      </c>
      <c r="S74" s="67"/>
    </row>
    <row r="75" spans="1:19" x14ac:dyDescent="0.25">
      <c r="A75" s="121"/>
      <c r="B75" s="65">
        <v>40617</v>
      </c>
      <c r="C75" s="68">
        <v>0.57499999999999996</v>
      </c>
      <c r="D75" s="68">
        <v>0.121</v>
      </c>
      <c r="E75" s="51"/>
      <c r="F75" s="68">
        <v>5.2999999999999999E-2</v>
      </c>
      <c r="G75" s="68">
        <v>3.3000000000000002E-2</v>
      </c>
      <c r="H75" s="51"/>
      <c r="I75" s="67" t="s">
        <v>44</v>
      </c>
      <c r="M75" s="65">
        <v>40620</v>
      </c>
      <c r="N75" s="70">
        <f t="shared" si="0"/>
        <v>40617</v>
      </c>
      <c r="O75" s="16"/>
      <c r="P75" s="16"/>
      <c r="Q75" s="16"/>
      <c r="R75" s="16"/>
      <c r="S75" s="67" t="s">
        <v>45</v>
      </c>
    </row>
    <row r="76" spans="1:19" x14ac:dyDescent="0.25">
      <c r="A76" s="121"/>
      <c r="B76" s="65">
        <v>40623</v>
      </c>
      <c r="C76" s="68">
        <v>0.46700000000000003</v>
      </c>
      <c r="D76" s="68">
        <v>0.114</v>
      </c>
      <c r="E76" s="68">
        <v>0.36099999999999999</v>
      </c>
      <c r="F76" s="68">
        <v>4.1000000000000002E-2</v>
      </c>
      <c r="G76" s="68">
        <v>2.8000000000000001E-2</v>
      </c>
      <c r="H76" s="68">
        <v>8.9999999999999993E-3</v>
      </c>
      <c r="I76" s="67"/>
      <c r="M76" s="65">
        <v>40626</v>
      </c>
      <c r="N76" s="70">
        <f t="shared" si="0"/>
        <v>40623</v>
      </c>
      <c r="O76" s="67">
        <v>9.2999999999999999E-2</v>
      </c>
      <c r="P76" s="67">
        <v>4.7E-2</v>
      </c>
      <c r="Q76" s="67">
        <v>3.1E-2</v>
      </c>
      <c r="R76" s="67">
        <v>7.0000000000000001E-3</v>
      </c>
      <c r="S76" s="67"/>
    </row>
    <row r="77" spans="1:19" x14ac:dyDescent="0.25">
      <c r="A77" s="121"/>
      <c r="B77" s="65">
        <v>40630</v>
      </c>
      <c r="C77" s="68">
        <v>0.49299999999999999</v>
      </c>
      <c r="D77" s="68">
        <v>9.9000000000000005E-2</v>
      </c>
      <c r="E77" s="68">
        <v>0.34499999999999997</v>
      </c>
      <c r="F77" s="68">
        <v>4.2999999999999997E-2</v>
      </c>
      <c r="G77" s="68">
        <v>0.02</v>
      </c>
      <c r="H77" s="68">
        <v>7.0000000000000001E-3</v>
      </c>
      <c r="I77" s="67"/>
      <c r="M77" s="65">
        <v>40633</v>
      </c>
      <c r="N77" s="70">
        <f t="shared" si="0"/>
        <v>40630</v>
      </c>
      <c r="O77" s="67">
        <v>6.7000000000000004E-2</v>
      </c>
      <c r="P77" s="67">
        <v>3.5999999999999997E-2</v>
      </c>
      <c r="Q77" s="67">
        <v>2.1999999999999999E-2</v>
      </c>
      <c r="R77" s="67">
        <v>6.0000000000000001E-3</v>
      </c>
      <c r="S77" s="67"/>
    </row>
    <row r="78" spans="1:19" x14ac:dyDescent="0.25">
      <c r="A78" s="121"/>
      <c r="B78" s="65">
        <v>40637</v>
      </c>
      <c r="C78" s="68">
        <v>0.53300000000000003</v>
      </c>
      <c r="D78" s="68">
        <v>8.5999999999999993E-2</v>
      </c>
      <c r="E78" s="68">
        <v>0.35599999999999998</v>
      </c>
      <c r="F78" s="68">
        <v>3.5000000000000003E-2</v>
      </c>
      <c r="G78" s="68">
        <v>2.1000000000000001E-2</v>
      </c>
      <c r="H78" s="68">
        <v>3.0000000000000001E-3</v>
      </c>
      <c r="I78" s="67"/>
      <c r="M78" s="65">
        <v>40640</v>
      </c>
      <c r="N78" s="70">
        <f t="shared" si="0"/>
        <v>40637</v>
      </c>
      <c r="O78" s="67">
        <v>7.5999999999999998E-2</v>
      </c>
      <c r="P78" s="67">
        <v>3.2000000000000001E-2</v>
      </c>
      <c r="Q78" s="67">
        <v>2.4E-2</v>
      </c>
      <c r="R78" s="67">
        <v>3.0000000000000001E-3</v>
      </c>
      <c r="S78" s="67"/>
    </row>
    <row r="79" spans="1:19" x14ac:dyDescent="0.25">
      <c r="A79" s="121"/>
      <c r="B79" s="65">
        <v>40644</v>
      </c>
      <c r="C79" s="68">
        <v>0.42699999999999999</v>
      </c>
      <c r="D79" s="68">
        <v>7.6999999999999999E-2</v>
      </c>
      <c r="E79" s="68">
        <v>0.36199999999999999</v>
      </c>
      <c r="F79" s="68">
        <v>3.3000000000000002E-2</v>
      </c>
      <c r="G79" s="68">
        <v>2.5000000000000001E-2</v>
      </c>
      <c r="H79" s="68">
        <v>1E-3</v>
      </c>
      <c r="I79" s="67"/>
      <c r="M79" s="65">
        <v>40648</v>
      </c>
      <c r="N79" s="70">
        <f t="shared" si="0"/>
        <v>40645</v>
      </c>
      <c r="O79" s="67">
        <v>7.3999999999999996E-2</v>
      </c>
      <c r="P79" s="67">
        <v>3.9E-2</v>
      </c>
      <c r="Q79" s="67">
        <v>2.4E-2</v>
      </c>
      <c r="R79" s="67">
        <v>2E-3</v>
      </c>
      <c r="S79" s="67"/>
    </row>
    <row r="80" spans="1:19" x14ac:dyDescent="0.25">
      <c r="A80" s="121"/>
      <c r="B80" s="65">
        <v>40651</v>
      </c>
      <c r="C80" s="68">
        <v>0.48399999999999999</v>
      </c>
      <c r="D80" s="68">
        <v>8.7999999999999995E-2</v>
      </c>
      <c r="E80" s="68">
        <v>0.27600000000000002</v>
      </c>
      <c r="F80" s="68">
        <v>3.1E-2</v>
      </c>
      <c r="G80" s="68">
        <v>1.2999999999999999E-2</v>
      </c>
      <c r="H80" s="68">
        <v>6.0000000000000001E-3</v>
      </c>
      <c r="I80" s="67"/>
      <c r="M80" s="65">
        <v>40654</v>
      </c>
      <c r="N80" s="70">
        <f t="shared" si="0"/>
        <v>40651</v>
      </c>
      <c r="O80" s="67">
        <v>8.4000000000000005E-2</v>
      </c>
      <c r="P80" s="67">
        <v>2.7E-2</v>
      </c>
      <c r="Q80" s="67">
        <v>1.9E-2</v>
      </c>
      <c r="R80" s="67">
        <v>2E-3</v>
      </c>
      <c r="S80" s="67"/>
    </row>
    <row r="81" spans="1:19" x14ac:dyDescent="0.25">
      <c r="A81" s="121"/>
      <c r="B81" s="65">
        <v>40665</v>
      </c>
      <c r="C81" s="68">
        <v>0.34599999999999997</v>
      </c>
      <c r="D81" s="68">
        <v>0.09</v>
      </c>
      <c r="E81" s="68">
        <v>0.28399999999999997</v>
      </c>
      <c r="F81" s="68">
        <v>2.9000000000000001E-2</v>
      </c>
      <c r="G81" s="68">
        <v>1.6E-2</v>
      </c>
      <c r="H81" s="68">
        <v>1E-3</v>
      </c>
      <c r="I81" s="67"/>
      <c r="M81" s="65">
        <v>40668</v>
      </c>
      <c r="N81" s="70">
        <f t="shared" si="0"/>
        <v>40665</v>
      </c>
      <c r="O81" s="67">
        <v>6.7000000000000004E-2</v>
      </c>
      <c r="P81" s="67">
        <v>3.5999999999999997E-2</v>
      </c>
      <c r="Q81" s="67">
        <v>2.4E-2</v>
      </c>
      <c r="R81" s="67">
        <v>4.0000000000000001E-3</v>
      </c>
      <c r="S81" s="67"/>
    </row>
    <row r="82" spans="1:19" x14ac:dyDescent="0.25">
      <c r="A82" s="121"/>
      <c r="B82" s="65">
        <v>40672</v>
      </c>
      <c r="C82" s="68">
        <v>0.35599999999999998</v>
      </c>
      <c r="D82" s="68">
        <v>8.1000000000000003E-2</v>
      </c>
      <c r="E82" s="68">
        <v>0.27</v>
      </c>
      <c r="F82" s="68">
        <v>4.8000000000000001E-2</v>
      </c>
      <c r="G82" s="68">
        <v>2.8000000000000001E-2</v>
      </c>
      <c r="H82" s="68">
        <v>3.0000000000000001E-3</v>
      </c>
      <c r="I82" s="67" t="s">
        <v>46</v>
      </c>
      <c r="M82" s="65">
        <v>40675</v>
      </c>
      <c r="N82" s="70">
        <f t="shared" si="0"/>
        <v>40672</v>
      </c>
      <c r="O82" s="67">
        <v>6.7000000000000004E-2</v>
      </c>
      <c r="P82" s="67">
        <v>3.5000000000000003E-2</v>
      </c>
      <c r="Q82" s="67">
        <v>2.5999999999999999E-2</v>
      </c>
      <c r="R82" s="67">
        <v>3.0000000000000001E-3</v>
      </c>
      <c r="S82" s="67"/>
    </row>
    <row r="83" spans="1:19" x14ac:dyDescent="0.25">
      <c r="A83" s="121"/>
      <c r="B83" s="65">
        <v>40679</v>
      </c>
      <c r="C83" s="68">
        <v>0.311</v>
      </c>
      <c r="D83" s="68">
        <v>6.9000000000000006E-2</v>
      </c>
      <c r="E83" s="68">
        <v>0.26400000000000001</v>
      </c>
      <c r="F83" s="68">
        <v>4.3999999999999997E-2</v>
      </c>
      <c r="G83" s="68">
        <v>0.03</v>
      </c>
      <c r="H83" s="68">
        <v>2E-3</v>
      </c>
      <c r="I83" s="67"/>
      <c r="M83" s="65">
        <v>40682</v>
      </c>
      <c r="N83" s="70">
        <f t="shared" si="0"/>
        <v>40679</v>
      </c>
      <c r="O83" s="67">
        <v>6.8000000000000005E-2</v>
      </c>
      <c r="P83" s="67">
        <v>4.2000000000000003E-2</v>
      </c>
      <c r="Q83" s="67">
        <v>0.03</v>
      </c>
      <c r="R83" s="67">
        <v>5.0000000000000001E-3</v>
      </c>
      <c r="S83" s="67"/>
    </row>
    <row r="84" spans="1:19" x14ac:dyDescent="0.25">
      <c r="A84" s="121"/>
      <c r="B84" s="65">
        <v>40686</v>
      </c>
      <c r="C84" s="68">
        <v>0.35099999999999998</v>
      </c>
      <c r="D84" s="68">
        <v>0.111</v>
      </c>
      <c r="E84" s="68">
        <v>0.247</v>
      </c>
      <c r="F84" s="68">
        <v>3.1E-2</v>
      </c>
      <c r="G84" s="68">
        <v>1.7999999999999999E-2</v>
      </c>
      <c r="H84" s="68">
        <v>2E-3</v>
      </c>
      <c r="I84" s="67"/>
      <c r="M84" s="65">
        <v>40689</v>
      </c>
      <c r="N84" s="70">
        <f t="shared" si="0"/>
        <v>40686</v>
      </c>
      <c r="O84" s="67">
        <v>5.2999999999999999E-2</v>
      </c>
      <c r="P84" s="67">
        <v>3.5000000000000003E-2</v>
      </c>
      <c r="Q84" s="67">
        <v>2.7E-2</v>
      </c>
      <c r="R84" s="67">
        <v>3.0000000000000001E-3</v>
      </c>
      <c r="S84" s="67"/>
    </row>
    <row r="85" spans="1:19" x14ac:dyDescent="0.25">
      <c r="A85" s="121"/>
      <c r="B85" s="65">
        <v>40693</v>
      </c>
      <c r="C85" s="68">
        <v>0.33400000000000002</v>
      </c>
      <c r="D85" s="68">
        <v>9.4E-2</v>
      </c>
      <c r="E85" s="68">
        <v>0.23400000000000001</v>
      </c>
      <c r="F85" s="68">
        <v>3.6999999999999998E-2</v>
      </c>
      <c r="G85" s="68">
        <v>2.1999999999999999E-2</v>
      </c>
      <c r="H85" s="68">
        <v>3.0000000000000001E-3</v>
      </c>
      <c r="I85" s="67"/>
      <c r="M85" s="65">
        <v>40696</v>
      </c>
      <c r="N85" s="70">
        <f t="shared" si="0"/>
        <v>40693</v>
      </c>
      <c r="O85" s="67">
        <v>8.3000000000000004E-2</v>
      </c>
      <c r="P85" s="67">
        <v>1.9E-2</v>
      </c>
      <c r="Q85" s="67">
        <v>1.4999999999999999E-2</v>
      </c>
      <c r="R85" s="67">
        <v>2E-3</v>
      </c>
      <c r="S85" s="67"/>
    </row>
    <row r="86" spans="1:19" x14ac:dyDescent="0.25">
      <c r="A86" s="121"/>
      <c r="B86" s="65">
        <v>40700</v>
      </c>
      <c r="C86" s="68">
        <v>0.38</v>
      </c>
      <c r="D86" s="68">
        <v>7.9000000000000001E-2</v>
      </c>
      <c r="E86" s="68">
        <v>0.20300000000000001</v>
      </c>
      <c r="F86" s="68">
        <v>2.5000000000000001E-2</v>
      </c>
      <c r="G86" s="68">
        <v>1.7999999999999999E-2</v>
      </c>
      <c r="H86" s="68">
        <v>4.0000000000000001E-3</v>
      </c>
      <c r="I86" s="67"/>
      <c r="M86" s="65">
        <v>40703</v>
      </c>
      <c r="N86" s="70">
        <f t="shared" si="0"/>
        <v>40700</v>
      </c>
      <c r="O86" s="67">
        <v>6.7000000000000004E-2</v>
      </c>
      <c r="P86" s="67">
        <v>2.5000000000000001E-2</v>
      </c>
      <c r="Q86" s="67">
        <v>2.1000000000000001E-2</v>
      </c>
      <c r="R86" s="67">
        <v>4.0000000000000001E-3</v>
      </c>
      <c r="S86" s="67"/>
    </row>
    <row r="87" spans="1:19" x14ac:dyDescent="0.25">
      <c r="A87" s="121"/>
      <c r="B87" s="65">
        <v>40708</v>
      </c>
      <c r="C87" s="68">
        <v>0.32600000000000001</v>
      </c>
      <c r="D87" s="68">
        <v>6.4000000000000001E-2</v>
      </c>
      <c r="E87" s="68">
        <v>0.20399999999999999</v>
      </c>
      <c r="F87" s="68">
        <v>2.9000000000000001E-2</v>
      </c>
      <c r="G87" s="68">
        <v>1.7999999999999999E-2</v>
      </c>
      <c r="H87" s="68">
        <v>3.0000000000000001E-3</v>
      </c>
      <c r="I87" s="67"/>
      <c r="M87" s="65">
        <v>40711</v>
      </c>
      <c r="N87" s="70">
        <f t="shared" si="0"/>
        <v>40708</v>
      </c>
      <c r="O87" s="16"/>
      <c r="P87" s="16"/>
      <c r="Q87" s="16"/>
      <c r="R87" s="16"/>
      <c r="S87" s="67" t="s">
        <v>47</v>
      </c>
    </row>
    <row r="88" spans="1:19" x14ac:dyDescent="0.25">
      <c r="A88" s="121"/>
      <c r="B88" s="65">
        <v>40714</v>
      </c>
      <c r="C88" s="51"/>
      <c r="D88" s="51"/>
      <c r="E88" s="51"/>
      <c r="F88" s="51"/>
      <c r="G88" s="51"/>
      <c r="H88" s="51"/>
      <c r="I88" s="67" t="s">
        <v>48</v>
      </c>
      <c r="M88" s="65"/>
      <c r="N88" s="70"/>
      <c r="O88" s="16"/>
      <c r="P88" s="16"/>
      <c r="Q88" s="16"/>
      <c r="R88" s="16"/>
      <c r="S88" s="67"/>
    </row>
    <row r="89" spans="1:19" x14ac:dyDescent="0.25">
      <c r="A89" s="121"/>
      <c r="B89" s="65">
        <v>40721</v>
      </c>
      <c r="C89" s="51"/>
      <c r="D89" s="51"/>
      <c r="E89" s="51"/>
      <c r="F89" s="51"/>
      <c r="G89" s="51"/>
      <c r="H89" s="51"/>
      <c r="I89" s="67"/>
      <c r="M89" s="65"/>
      <c r="N89" s="70"/>
      <c r="O89" s="16"/>
      <c r="P89" s="16"/>
      <c r="Q89" s="16"/>
      <c r="R89" s="16"/>
      <c r="S89" s="67"/>
    </row>
    <row r="90" spans="1:19" x14ac:dyDescent="0.25">
      <c r="A90" s="121"/>
      <c r="B90" s="65">
        <v>40728</v>
      </c>
      <c r="C90" s="51"/>
      <c r="D90" s="51"/>
      <c r="E90" s="51"/>
      <c r="F90" s="51"/>
      <c r="G90" s="51"/>
      <c r="H90" s="51"/>
      <c r="I90" s="67"/>
      <c r="M90" s="65"/>
      <c r="N90" s="70"/>
      <c r="O90" s="16"/>
      <c r="P90" s="16"/>
      <c r="Q90" s="16"/>
      <c r="R90" s="16"/>
      <c r="S90" s="67"/>
    </row>
    <row r="91" spans="1:19" x14ac:dyDescent="0.25">
      <c r="A91" s="121"/>
      <c r="B91" s="65">
        <v>40735</v>
      </c>
      <c r="C91" s="51"/>
      <c r="D91" s="51"/>
      <c r="E91" s="51"/>
      <c r="F91" s="51"/>
      <c r="G91" s="51"/>
      <c r="H91" s="51"/>
      <c r="I91" s="67"/>
      <c r="M91" s="65"/>
      <c r="N91" s="70"/>
      <c r="O91" s="16"/>
      <c r="P91" s="16"/>
      <c r="Q91" s="16"/>
      <c r="R91" s="16"/>
      <c r="S91" s="67"/>
    </row>
    <row r="92" spans="1:19" x14ac:dyDescent="0.25">
      <c r="A92" s="65"/>
      <c r="B92" s="65">
        <v>40742</v>
      </c>
      <c r="C92" s="68">
        <v>0.193</v>
      </c>
      <c r="D92" s="68">
        <v>3.9E-2</v>
      </c>
      <c r="E92" s="68">
        <v>0.13100000000000001</v>
      </c>
      <c r="F92" s="68">
        <v>0.01</v>
      </c>
      <c r="G92" s="68">
        <v>0.01</v>
      </c>
      <c r="H92" s="68">
        <v>1E-3</v>
      </c>
      <c r="I92" s="67"/>
      <c r="M92" s="65">
        <v>40745</v>
      </c>
      <c r="N92" s="70">
        <f t="shared" ref="N92:N144" si="1">M92-3</f>
        <v>40742</v>
      </c>
      <c r="O92" s="67">
        <v>5.8000000000000003E-2</v>
      </c>
      <c r="P92" s="67">
        <v>1.0999999999999999E-2</v>
      </c>
      <c r="Q92" s="67">
        <v>6.0000000000000001E-3</v>
      </c>
      <c r="R92" s="68">
        <v>0</v>
      </c>
      <c r="S92" s="67"/>
    </row>
    <row r="93" spans="1:19" x14ac:dyDescent="0.25">
      <c r="A93"/>
      <c r="B93" s="13">
        <v>40749</v>
      </c>
      <c r="C93" s="50">
        <v>0.187</v>
      </c>
      <c r="D93" s="50">
        <v>3.2000000000000001E-2</v>
      </c>
      <c r="E93" s="50">
        <v>0.123</v>
      </c>
      <c r="F93" s="50">
        <v>0.01</v>
      </c>
      <c r="G93" s="50">
        <v>8.9999999999999993E-3</v>
      </c>
      <c r="H93" s="50">
        <v>2E-3</v>
      </c>
      <c r="I93" s="8"/>
      <c r="M93" s="13">
        <v>40752</v>
      </c>
      <c r="N93" s="78">
        <f t="shared" si="1"/>
        <v>40749</v>
      </c>
      <c r="O93" s="8">
        <v>3.5000000000000003E-2</v>
      </c>
      <c r="P93" s="8">
        <v>7.0000000000000001E-3</v>
      </c>
      <c r="Q93" s="8">
        <v>7.0000000000000001E-3</v>
      </c>
      <c r="R93" s="8">
        <v>3.0000000000000001E-3</v>
      </c>
      <c r="S93" s="22"/>
    </row>
    <row r="94" spans="1:19" x14ac:dyDescent="0.25">
      <c r="A94"/>
      <c r="B94" s="13">
        <v>40756</v>
      </c>
      <c r="C94" s="50">
        <v>0.20899999999999999</v>
      </c>
      <c r="D94" s="50">
        <v>0.04</v>
      </c>
      <c r="E94" s="50">
        <v>0.1</v>
      </c>
      <c r="F94" s="50">
        <v>8.9999999999999993E-3</v>
      </c>
      <c r="G94" s="50">
        <v>8.9999999999999993E-3</v>
      </c>
      <c r="H94" s="50">
        <v>2E-3</v>
      </c>
      <c r="I94" s="8"/>
      <c r="M94" s="13">
        <v>40759</v>
      </c>
      <c r="N94" s="78">
        <f t="shared" si="1"/>
        <v>40756</v>
      </c>
      <c r="O94" s="8">
        <v>3.1E-2</v>
      </c>
      <c r="P94" s="8">
        <v>7.0000000000000001E-3</v>
      </c>
      <c r="Q94" s="8">
        <v>7.0000000000000001E-3</v>
      </c>
      <c r="R94" s="8">
        <v>2E-3</v>
      </c>
      <c r="S94" s="22"/>
    </row>
    <row r="95" spans="1:19" x14ac:dyDescent="0.25">
      <c r="A95"/>
      <c r="B95" s="13">
        <v>40764</v>
      </c>
      <c r="C95" s="50">
        <v>0.22700000000000001</v>
      </c>
      <c r="D95" s="50">
        <v>3.1E-2</v>
      </c>
      <c r="E95" s="50">
        <v>0.114</v>
      </c>
      <c r="F95" s="50">
        <v>0.01</v>
      </c>
      <c r="G95" s="50">
        <v>0.01</v>
      </c>
      <c r="H95" s="50">
        <v>3.0000000000000001E-3</v>
      </c>
      <c r="I95" s="8"/>
      <c r="M95" s="13">
        <v>40767</v>
      </c>
      <c r="N95" s="78">
        <f t="shared" si="1"/>
        <v>40764</v>
      </c>
      <c r="O95" s="16"/>
      <c r="P95" s="8">
        <v>7.0000000000000001E-3</v>
      </c>
      <c r="Q95" s="8">
        <v>1.2E-2</v>
      </c>
      <c r="R95" s="8">
        <v>3.0000000000000001E-3</v>
      </c>
      <c r="S95" s="8"/>
    </row>
    <row r="96" spans="1:19" x14ac:dyDescent="0.25">
      <c r="A96"/>
      <c r="B96" s="13">
        <v>40770</v>
      </c>
      <c r="C96" s="50">
        <v>0.23699999999999999</v>
      </c>
      <c r="D96" s="50">
        <v>3.5000000000000003E-2</v>
      </c>
      <c r="E96" s="50">
        <v>0.11799999999999999</v>
      </c>
      <c r="F96" s="50">
        <v>1.4999999999999999E-2</v>
      </c>
      <c r="G96" s="50">
        <v>8.9999999999999993E-3</v>
      </c>
      <c r="H96" s="50">
        <v>1E-3</v>
      </c>
      <c r="I96" s="8"/>
      <c r="M96" s="13">
        <v>40773</v>
      </c>
      <c r="N96" s="78">
        <f t="shared" si="1"/>
        <v>40770</v>
      </c>
      <c r="O96" s="8">
        <v>2.8000000000000001E-2</v>
      </c>
      <c r="P96" s="8">
        <v>7.0000000000000001E-3</v>
      </c>
      <c r="Q96" s="8">
        <v>8.0000000000000002E-3</v>
      </c>
      <c r="R96" s="8">
        <v>1E-3</v>
      </c>
      <c r="S96" s="8"/>
    </row>
    <row r="97" spans="1:19" x14ac:dyDescent="0.25">
      <c r="A97"/>
      <c r="B97" s="13">
        <v>40777</v>
      </c>
      <c r="C97" s="50">
        <v>0.24199999999999999</v>
      </c>
      <c r="D97" s="50">
        <v>3.7999999999999999E-2</v>
      </c>
      <c r="E97" s="50">
        <v>0.125</v>
      </c>
      <c r="F97" s="50">
        <v>6.0000000000000001E-3</v>
      </c>
      <c r="G97" s="50">
        <v>6.0000000000000001E-3</v>
      </c>
      <c r="H97" s="50">
        <v>3.0000000000000001E-3</v>
      </c>
      <c r="I97" s="8"/>
      <c r="M97" s="13">
        <v>40780</v>
      </c>
      <c r="N97" s="14">
        <f t="shared" si="1"/>
        <v>40777</v>
      </c>
      <c r="O97" s="8">
        <v>2.1999999999999999E-2</v>
      </c>
      <c r="P97" s="8">
        <v>8.0000000000000002E-3</v>
      </c>
      <c r="Q97" s="8">
        <v>7.0000000000000001E-3</v>
      </c>
      <c r="R97" s="8">
        <v>2E-3</v>
      </c>
      <c r="S97" s="8"/>
    </row>
    <row r="98" spans="1:19" x14ac:dyDescent="0.25">
      <c r="A98"/>
      <c r="B98" s="13">
        <v>40785</v>
      </c>
      <c r="C98" s="50">
        <v>0.25600000000000001</v>
      </c>
      <c r="D98" s="50">
        <v>3.7999999999999999E-2</v>
      </c>
      <c r="E98" s="50">
        <v>0.12</v>
      </c>
      <c r="F98" s="50">
        <v>7.0000000000000001E-3</v>
      </c>
      <c r="G98" s="50">
        <v>7.0000000000000001E-3</v>
      </c>
      <c r="H98" s="50">
        <v>1E-3</v>
      </c>
      <c r="I98" s="8"/>
      <c r="M98" s="13">
        <v>40788</v>
      </c>
      <c r="N98" s="14">
        <f t="shared" si="1"/>
        <v>40785</v>
      </c>
      <c r="O98" s="8">
        <v>1.9E-2</v>
      </c>
      <c r="P98" s="8">
        <v>8.9999999999999993E-3</v>
      </c>
      <c r="Q98" s="8">
        <v>7.0000000000000001E-3</v>
      </c>
      <c r="R98" s="8">
        <v>2E-3</v>
      </c>
      <c r="S98" s="8"/>
    </row>
    <row r="99" spans="1:19" x14ac:dyDescent="0.25">
      <c r="A99"/>
      <c r="B99" s="13">
        <v>40791</v>
      </c>
      <c r="C99" s="50">
        <v>0.25600000000000001</v>
      </c>
      <c r="D99" s="50">
        <v>4.4999999999999998E-2</v>
      </c>
      <c r="E99" s="50">
        <v>0.127</v>
      </c>
      <c r="F99" s="50">
        <v>0.01</v>
      </c>
      <c r="G99" s="50">
        <v>8.9999999999999993E-3</v>
      </c>
      <c r="H99" s="50">
        <v>2E-3</v>
      </c>
      <c r="I99" s="8"/>
      <c r="M99" s="13">
        <v>40794</v>
      </c>
      <c r="N99" s="14">
        <f t="shared" si="1"/>
        <v>40791</v>
      </c>
      <c r="O99" s="16"/>
      <c r="P99" s="16"/>
      <c r="Q99" s="16"/>
      <c r="R99" s="16"/>
      <c r="S99" s="8"/>
    </row>
    <row r="100" spans="1:19" x14ac:dyDescent="0.25">
      <c r="A100"/>
      <c r="B100" s="13">
        <v>40799</v>
      </c>
      <c r="C100" s="50">
        <v>0.28699999999999998</v>
      </c>
      <c r="D100" s="50">
        <v>4.3999999999999997E-2</v>
      </c>
      <c r="E100" s="50">
        <v>0.13700000000000001</v>
      </c>
      <c r="F100" s="50">
        <v>0.01</v>
      </c>
      <c r="G100" s="50">
        <v>0.01</v>
      </c>
      <c r="H100" s="50">
        <v>2E-3</v>
      </c>
      <c r="I100" s="8"/>
      <c r="M100" s="13">
        <v>40802</v>
      </c>
      <c r="N100" s="14">
        <f t="shared" si="1"/>
        <v>40799</v>
      </c>
      <c r="O100" s="8">
        <v>2.1000000000000001E-2</v>
      </c>
      <c r="P100" s="8">
        <v>5.0000000000000001E-3</v>
      </c>
      <c r="Q100" s="8">
        <v>5.0000000000000001E-3</v>
      </c>
      <c r="R100" s="8">
        <v>1E-3</v>
      </c>
      <c r="S100" s="8"/>
    </row>
    <row r="101" spans="1:19" x14ac:dyDescent="0.25">
      <c r="A101"/>
      <c r="B101" s="13">
        <v>40805</v>
      </c>
      <c r="C101" s="50">
        <v>0.24299999999999999</v>
      </c>
      <c r="D101" s="50">
        <v>3.9E-2</v>
      </c>
      <c r="E101" s="50">
        <v>0.13500000000000001</v>
      </c>
      <c r="F101" s="50">
        <v>5.0000000000000001E-3</v>
      </c>
      <c r="G101" s="50">
        <v>6.0000000000000001E-3</v>
      </c>
      <c r="H101" s="50">
        <v>0</v>
      </c>
      <c r="I101" s="8"/>
      <c r="M101" s="13">
        <v>40808</v>
      </c>
      <c r="N101" s="14">
        <f t="shared" si="1"/>
        <v>40805</v>
      </c>
      <c r="O101" s="8">
        <v>2.1000000000000001E-2</v>
      </c>
      <c r="P101" s="8">
        <v>6.0000000000000001E-3</v>
      </c>
      <c r="Q101" s="8">
        <v>6.0000000000000001E-3</v>
      </c>
      <c r="R101" s="8">
        <v>1E-3</v>
      </c>
      <c r="S101" s="8"/>
    </row>
    <row r="102" spans="1:19" x14ac:dyDescent="0.25">
      <c r="A102"/>
      <c r="B102" s="13">
        <v>40812</v>
      </c>
      <c r="C102" s="50">
        <v>0.28399999999999997</v>
      </c>
      <c r="D102" s="50">
        <v>3.6999999999999998E-2</v>
      </c>
      <c r="E102" s="50">
        <v>0.13100000000000001</v>
      </c>
      <c r="F102" s="50">
        <v>5.0000000000000001E-3</v>
      </c>
      <c r="G102" s="50">
        <v>5.0000000000000001E-3</v>
      </c>
      <c r="H102" s="50">
        <v>0</v>
      </c>
      <c r="I102" s="8"/>
      <c r="M102" s="13">
        <v>40815</v>
      </c>
      <c r="N102" s="14">
        <f t="shared" si="1"/>
        <v>40812</v>
      </c>
      <c r="O102" s="8">
        <v>2.1999999999999999E-2</v>
      </c>
      <c r="P102" s="8">
        <v>8.9999999999999993E-3</v>
      </c>
      <c r="Q102" s="8">
        <v>7.0000000000000001E-3</v>
      </c>
      <c r="R102" s="8">
        <v>2E-3</v>
      </c>
      <c r="S102" s="8"/>
    </row>
    <row r="103" spans="1:19" x14ac:dyDescent="0.25">
      <c r="A103"/>
      <c r="B103" s="13">
        <v>40820</v>
      </c>
      <c r="C103" s="50">
        <v>0.26600000000000001</v>
      </c>
      <c r="D103" s="50">
        <v>3.6999999999999998E-2</v>
      </c>
      <c r="E103" s="50">
        <v>0.17299999999999999</v>
      </c>
      <c r="F103" s="50">
        <v>8.9999999999999993E-3</v>
      </c>
      <c r="G103" s="50">
        <v>8.0000000000000002E-3</v>
      </c>
      <c r="H103" s="50">
        <v>2E-3</v>
      </c>
      <c r="I103" s="8"/>
      <c r="M103" s="13">
        <v>40793</v>
      </c>
      <c r="N103" s="14">
        <f t="shared" si="1"/>
        <v>40790</v>
      </c>
      <c r="O103" s="8">
        <v>2.1000000000000001E-2</v>
      </c>
      <c r="P103" s="8">
        <v>8.0000000000000002E-3</v>
      </c>
      <c r="Q103" s="8">
        <v>7.0000000000000001E-3</v>
      </c>
      <c r="R103" s="8">
        <v>2E-3</v>
      </c>
      <c r="S103" s="8"/>
    </row>
    <row r="104" spans="1:19" x14ac:dyDescent="0.25">
      <c r="A104"/>
      <c r="B104" s="13">
        <v>40826</v>
      </c>
      <c r="C104" s="50">
        <v>0.36599999999999999</v>
      </c>
      <c r="D104" s="50">
        <v>5.7000000000000002E-2</v>
      </c>
      <c r="E104" s="50">
        <v>0.188</v>
      </c>
      <c r="F104" s="50">
        <v>1.6E-2</v>
      </c>
      <c r="G104" s="50">
        <v>1.6E-2</v>
      </c>
      <c r="H104" s="50">
        <v>2E-3</v>
      </c>
      <c r="I104" s="8"/>
      <c r="M104" s="13">
        <v>40829</v>
      </c>
      <c r="N104" s="14">
        <f t="shared" si="1"/>
        <v>40826</v>
      </c>
      <c r="O104" s="50">
        <v>0.02</v>
      </c>
      <c r="P104" s="8">
        <v>1.0999999999999999E-2</v>
      </c>
      <c r="Q104" s="8">
        <v>8.9999999999999993E-3</v>
      </c>
      <c r="R104" s="8">
        <v>2E-3</v>
      </c>
      <c r="S104" s="8"/>
    </row>
    <row r="105" spans="1:19" x14ac:dyDescent="0.25">
      <c r="A105"/>
      <c r="B105" s="13">
        <v>40833</v>
      </c>
      <c r="C105" s="50">
        <v>0.314</v>
      </c>
      <c r="D105" s="50">
        <v>4.7E-2</v>
      </c>
      <c r="E105" s="50">
        <v>0.192</v>
      </c>
      <c r="F105" s="50">
        <v>1.2999999999999999E-2</v>
      </c>
      <c r="G105" s="50">
        <v>8.9999999999999993E-3</v>
      </c>
      <c r="H105" s="50">
        <v>2E-3</v>
      </c>
      <c r="I105" s="8"/>
      <c r="M105" s="13">
        <v>40836</v>
      </c>
      <c r="N105" s="14">
        <f t="shared" si="1"/>
        <v>40833</v>
      </c>
      <c r="O105" s="8">
        <v>2.1000000000000001E-2</v>
      </c>
      <c r="P105" s="8">
        <v>1.2E-2</v>
      </c>
      <c r="Q105" s="8">
        <v>8.0000000000000002E-3</v>
      </c>
      <c r="R105" s="8">
        <v>2E-3</v>
      </c>
      <c r="S105" s="8"/>
    </row>
    <row r="106" spans="1:19" x14ac:dyDescent="0.25">
      <c r="A106"/>
      <c r="B106" s="13">
        <v>40841</v>
      </c>
      <c r="C106" s="50">
        <v>0.3</v>
      </c>
      <c r="D106" s="50">
        <v>6.2E-2</v>
      </c>
      <c r="E106" s="50">
        <v>0.191</v>
      </c>
      <c r="F106" s="50">
        <v>1.4E-2</v>
      </c>
      <c r="G106" s="50">
        <v>1.0999999999999999E-2</v>
      </c>
      <c r="H106" s="50">
        <v>2E-3</v>
      </c>
      <c r="I106" s="8"/>
      <c r="M106" s="13">
        <v>40844</v>
      </c>
      <c r="N106" s="14">
        <f t="shared" si="1"/>
        <v>40841</v>
      </c>
      <c r="O106" s="16"/>
      <c r="P106" s="16"/>
      <c r="Q106" s="16"/>
      <c r="R106" s="16"/>
      <c r="S106" s="8"/>
    </row>
    <row r="107" spans="1:19" x14ac:dyDescent="0.25">
      <c r="A107"/>
      <c r="B107" s="13">
        <v>40847</v>
      </c>
      <c r="C107" s="50">
        <v>0.26200000000000001</v>
      </c>
      <c r="D107" s="50">
        <v>4.3999999999999997E-2</v>
      </c>
      <c r="E107" s="50">
        <v>0.184</v>
      </c>
      <c r="F107" s="50">
        <v>1.4E-2</v>
      </c>
      <c r="G107" s="50">
        <v>1.0999999999999999E-2</v>
      </c>
      <c r="H107" s="50">
        <v>2E-3</v>
      </c>
      <c r="I107" s="8"/>
      <c r="M107" s="13">
        <v>40850</v>
      </c>
      <c r="N107" s="14">
        <f t="shared" si="1"/>
        <v>40847</v>
      </c>
      <c r="O107" s="8">
        <v>0.03</v>
      </c>
      <c r="P107" s="8">
        <v>0.01</v>
      </c>
      <c r="Q107" s="8">
        <v>8.0000000000000002E-3</v>
      </c>
      <c r="R107" s="8">
        <v>3.0000000000000001E-3</v>
      </c>
      <c r="S107" s="8"/>
    </row>
    <row r="108" spans="1:19" x14ac:dyDescent="0.25">
      <c r="A108"/>
      <c r="B108" s="13">
        <v>40854</v>
      </c>
      <c r="C108" s="50">
        <v>0.28000000000000003</v>
      </c>
      <c r="D108" s="50">
        <v>4.3999999999999997E-2</v>
      </c>
      <c r="E108" s="50">
        <v>0.186</v>
      </c>
      <c r="F108" s="50">
        <v>1.7000000000000001E-2</v>
      </c>
      <c r="G108" s="50">
        <v>1.2999999999999999E-2</v>
      </c>
      <c r="H108" s="50">
        <v>2E-3</v>
      </c>
      <c r="I108" s="8"/>
      <c r="M108" s="13">
        <v>40857</v>
      </c>
      <c r="N108" s="14">
        <f t="shared" si="1"/>
        <v>40854</v>
      </c>
      <c r="O108" s="8">
        <v>4.1000000000000002E-2</v>
      </c>
      <c r="P108" s="8">
        <v>1.0999999999999999E-2</v>
      </c>
      <c r="Q108" s="8">
        <v>1.2999999999999999E-2</v>
      </c>
      <c r="R108" s="8">
        <v>2E-3</v>
      </c>
      <c r="S108" s="8"/>
    </row>
    <row r="109" spans="1:19" x14ac:dyDescent="0.25">
      <c r="A109"/>
      <c r="B109" s="13">
        <v>40861</v>
      </c>
      <c r="C109" s="50">
        <v>0.23599999999999999</v>
      </c>
      <c r="D109" s="50">
        <v>5.2999999999999999E-2</v>
      </c>
      <c r="E109" s="50">
        <v>0.17899999999999999</v>
      </c>
      <c r="F109" s="50">
        <v>1.7999999999999999E-2</v>
      </c>
      <c r="G109" s="50">
        <v>1.4E-2</v>
      </c>
      <c r="H109" s="50">
        <v>3.0000000000000001E-3</v>
      </c>
      <c r="I109" s="8"/>
      <c r="M109" s="13">
        <v>40864</v>
      </c>
      <c r="N109" s="14">
        <f t="shared" si="1"/>
        <v>40861</v>
      </c>
      <c r="O109" s="8">
        <v>4.4999999999999998E-2</v>
      </c>
      <c r="P109" s="8">
        <v>1.6E-2</v>
      </c>
      <c r="Q109" s="8">
        <v>1.4E-2</v>
      </c>
      <c r="R109" s="8">
        <v>3.0000000000000001E-3</v>
      </c>
      <c r="S109" s="8"/>
    </row>
    <row r="110" spans="1:19" x14ac:dyDescent="0.25">
      <c r="A110"/>
      <c r="B110" s="13">
        <v>40868</v>
      </c>
      <c r="C110" s="50">
        <v>0.25900000000000001</v>
      </c>
      <c r="D110" s="50">
        <v>5.6000000000000001E-2</v>
      </c>
      <c r="E110" s="50">
        <v>0.17199999999999999</v>
      </c>
      <c r="F110" s="50">
        <v>1.4999999999999999E-2</v>
      </c>
      <c r="G110" s="50">
        <v>1.0999999999999999E-2</v>
      </c>
      <c r="H110" s="50">
        <v>5.0000000000000001E-3</v>
      </c>
      <c r="I110" s="8"/>
      <c r="M110" s="13">
        <v>40871</v>
      </c>
      <c r="N110" s="14">
        <f t="shared" si="1"/>
        <v>40868</v>
      </c>
      <c r="O110" s="8">
        <v>4.7E-2</v>
      </c>
      <c r="P110" s="8">
        <v>1.2999999999999999E-2</v>
      </c>
      <c r="Q110" s="8">
        <v>1.0999999999999999E-2</v>
      </c>
      <c r="R110" s="8">
        <v>4.0000000000000001E-3</v>
      </c>
      <c r="S110" s="8"/>
    </row>
    <row r="111" spans="1:19" x14ac:dyDescent="0.25">
      <c r="A111"/>
      <c r="B111" s="13">
        <v>40875</v>
      </c>
      <c r="C111" s="50">
        <v>0.2</v>
      </c>
      <c r="D111" s="50">
        <v>6.5000000000000002E-2</v>
      </c>
      <c r="E111" s="50">
        <v>0.16800000000000001</v>
      </c>
      <c r="F111" s="50">
        <v>1.6E-2</v>
      </c>
      <c r="G111" s="50">
        <v>1.2999999999999999E-2</v>
      </c>
      <c r="H111" s="50">
        <v>2E-3</v>
      </c>
      <c r="I111" s="8"/>
      <c r="M111" s="13">
        <v>40879</v>
      </c>
      <c r="N111" s="14">
        <f t="shared" si="1"/>
        <v>40876</v>
      </c>
      <c r="O111" s="8">
        <v>5.0999999999999997E-2</v>
      </c>
      <c r="P111" s="8">
        <v>1.7000000000000001E-2</v>
      </c>
      <c r="Q111" s="8">
        <v>1.2999999999999999E-2</v>
      </c>
      <c r="R111" s="8">
        <v>3.0000000000000001E-3</v>
      </c>
      <c r="S111" s="8"/>
    </row>
    <row r="112" spans="1:19" x14ac:dyDescent="0.25">
      <c r="A112"/>
      <c r="B112" s="13">
        <v>40882</v>
      </c>
      <c r="C112" s="50">
        <v>0.21299999999999999</v>
      </c>
      <c r="D112" s="50">
        <v>0.04</v>
      </c>
      <c r="E112" s="50">
        <v>0.14899999999999999</v>
      </c>
      <c r="F112" s="50">
        <v>1.4999999999999999E-2</v>
      </c>
      <c r="G112" s="50">
        <v>1.2999999999999999E-2</v>
      </c>
      <c r="H112" s="50">
        <v>2E-3</v>
      </c>
      <c r="I112" s="8"/>
      <c r="M112" s="13">
        <v>40885</v>
      </c>
      <c r="N112" s="14">
        <f t="shared" si="1"/>
        <v>40882</v>
      </c>
      <c r="O112" s="8">
        <v>4.8000000000000001E-2</v>
      </c>
      <c r="P112" s="8">
        <v>1.2999999999999999E-2</v>
      </c>
      <c r="Q112" s="8">
        <v>1.0999999999999999E-2</v>
      </c>
      <c r="R112" s="8">
        <v>2E-3</v>
      </c>
      <c r="S112" s="8"/>
    </row>
    <row r="113" spans="1:19" x14ac:dyDescent="0.25">
      <c r="A113"/>
      <c r="B113" s="13">
        <v>40889</v>
      </c>
      <c r="C113" s="50">
        <v>0.17699999999999999</v>
      </c>
      <c r="D113" s="50">
        <v>3.9E-2</v>
      </c>
      <c r="E113" s="50">
        <v>0.13600000000000001</v>
      </c>
      <c r="F113" s="50">
        <v>1.2E-2</v>
      </c>
      <c r="G113" s="50">
        <v>0.01</v>
      </c>
      <c r="H113" s="50">
        <v>2E-3</v>
      </c>
      <c r="I113" s="8"/>
      <c r="M113" s="13">
        <v>40892</v>
      </c>
      <c r="N113" s="14">
        <f t="shared" si="1"/>
        <v>40889</v>
      </c>
      <c r="O113" s="8">
        <v>3.7999999999999999E-2</v>
      </c>
      <c r="P113" s="8">
        <v>1.0999999999999999E-2</v>
      </c>
      <c r="Q113" s="8">
        <v>8.9999999999999993E-3</v>
      </c>
      <c r="R113" s="8">
        <v>3.0000000000000001E-3</v>
      </c>
      <c r="S113" s="8"/>
    </row>
    <row r="114" spans="1:19" x14ac:dyDescent="0.25">
      <c r="A114"/>
      <c r="B114" s="13">
        <v>40896</v>
      </c>
      <c r="C114" s="50">
        <v>0.152</v>
      </c>
      <c r="D114" s="50">
        <v>4.1000000000000002E-2</v>
      </c>
      <c r="E114" s="50">
        <v>0.13700000000000001</v>
      </c>
      <c r="F114" s="50">
        <v>1.7999999999999999E-2</v>
      </c>
      <c r="G114" s="50">
        <v>1.0999999999999999E-2</v>
      </c>
      <c r="H114" s="50">
        <v>2E-3</v>
      </c>
      <c r="I114" s="8"/>
      <c r="M114" s="13">
        <v>40899</v>
      </c>
      <c r="N114" s="14">
        <f t="shared" si="1"/>
        <v>40896</v>
      </c>
      <c r="O114" s="8">
        <v>3.5999999999999997E-2</v>
      </c>
      <c r="P114" s="8">
        <v>1.2999999999999999E-2</v>
      </c>
      <c r="Q114" s="8">
        <v>0.01</v>
      </c>
      <c r="R114" s="8">
        <v>2E-3</v>
      </c>
      <c r="S114" s="8"/>
    </row>
    <row r="115" spans="1:19" x14ac:dyDescent="0.25">
      <c r="A115"/>
      <c r="B115" s="13">
        <f t="shared" ref="B115:B134" si="2">B114+7</f>
        <v>40903</v>
      </c>
      <c r="C115" s="51"/>
      <c r="D115" s="51"/>
      <c r="E115" s="51"/>
      <c r="F115" s="51"/>
      <c r="G115" s="51"/>
      <c r="H115" s="51"/>
      <c r="I115" s="8"/>
      <c r="M115" s="13">
        <v>40906</v>
      </c>
      <c r="N115" s="14">
        <f t="shared" si="1"/>
        <v>40903</v>
      </c>
      <c r="O115" s="16"/>
      <c r="P115" s="16"/>
      <c r="Q115" s="16"/>
      <c r="R115" s="16"/>
      <c r="S115" s="8"/>
    </row>
    <row r="116" spans="1:19" x14ac:dyDescent="0.25">
      <c r="A116"/>
      <c r="B116" s="13">
        <f t="shared" si="2"/>
        <v>40910</v>
      </c>
      <c r="C116" s="50">
        <v>0.17899999999999999</v>
      </c>
      <c r="D116" s="50">
        <v>3.6999999999999998E-2</v>
      </c>
      <c r="E116" s="50">
        <v>0.129</v>
      </c>
      <c r="F116" s="50">
        <v>8.9999999999999993E-3</v>
      </c>
      <c r="G116" s="50">
        <v>1.6E-2</v>
      </c>
      <c r="H116" s="50">
        <v>2E-3</v>
      </c>
      <c r="I116" s="8"/>
      <c r="M116" s="13">
        <v>40913</v>
      </c>
      <c r="N116" s="14">
        <f t="shared" si="1"/>
        <v>40910</v>
      </c>
      <c r="O116" s="8">
        <v>3.1E-2</v>
      </c>
      <c r="P116" s="8">
        <v>1.4999999999999999E-2</v>
      </c>
      <c r="Q116" s="8">
        <v>1.0999999999999999E-2</v>
      </c>
      <c r="R116" s="8">
        <v>1E-3</v>
      </c>
      <c r="S116" s="8"/>
    </row>
    <row r="117" spans="1:19" x14ac:dyDescent="0.25">
      <c r="A117"/>
      <c r="B117" s="13">
        <f t="shared" si="2"/>
        <v>40917</v>
      </c>
      <c r="C117" s="50">
        <v>0.161</v>
      </c>
      <c r="D117" s="50">
        <v>4.2999999999999997E-2</v>
      </c>
      <c r="E117" s="50">
        <v>0.125</v>
      </c>
      <c r="F117" s="50">
        <v>8.0000000000000002E-3</v>
      </c>
      <c r="G117" s="50">
        <v>8.0000000000000002E-3</v>
      </c>
      <c r="H117" s="50">
        <v>1E-3</v>
      </c>
      <c r="I117" s="8"/>
      <c r="M117" s="13">
        <v>40920</v>
      </c>
      <c r="N117" s="14">
        <f t="shared" si="1"/>
        <v>40917</v>
      </c>
      <c r="O117" s="8">
        <v>3.4000000000000002E-2</v>
      </c>
      <c r="P117" s="8">
        <v>8.9999999999999993E-3</v>
      </c>
      <c r="Q117" s="8">
        <v>8.9999999999999993E-3</v>
      </c>
      <c r="R117" s="8">
        <v>1E-3</v>
      </c>
      <c r="S117" s="8"/>
    </row>
    <row r="118" spans="1:19" x14ac:dyDescent="0.25">
      <c r="A118"/>
      <c r="B118" s="13">
        <f t="shared" si="2"/>
        <v>40924</v>
      </c>
      <c r="C118" s="50">
        <v>0.13900000000000001</v>
      </c>
      <c r="D118" s="50">
        <v>4.5999999999999999E-2</v>
      </c>
      <c r="E118" s="50">
        <v>0.13200000000000001</v>
      </c>
      <c r="F118" s="50">
        <v>5.0000000000000001E-3</v>
      </c>
      <c r="G118" s="50">
        <v>8.9999999999999993E-3</v>
      </c>
      <c r="H118" s="50">
        <v>3.0000000000000001E-3</v>
      </c>
      <c r="I118" s="8"/>
      <c r="M118" s="13">
        <v>40927</v>
      </c>
      <c r="N118" s="14">
        <f t="shared" si="1"/>
        <v>40924</v>
      </c>
      <c r="O118" s="16"/>
      <c r="P118" s="16"/>
      <c r="Q118" s="16"/>
      <c r="R118" s="16"/>
      <c r="S118" s="8"/>
    </row>
    <row r="119" spans="1:19" x14ac:dyDescent="0.25">
      <c r="A119"/>
      <c r="B119" s="13">
        <f t="shared" si="2"/>
        <v>40931</v>
      </c>
      <c r="C119" s="51"/>
      <c r="D119" s="51"/>
      <c r="E119" s="51"/>
      <c r="F119" s="51"/>
      <c r="G119" s="51"/>
      <c r="H119" s="51"/>
      <c r="I119" s="8"/>
      <c r="J119" s="3"/>
      <c r="K119" s="11"/>
      <c r="L119" s="11"/>
      <c r="M119" s="13">
        <v>40934</v>
      </c>
      <c r="N119" s="14">
        <f t="shared" si="1"/>
        <v>40931</v>
      </c>
      <c r="O119" s="16"/>
      <c r="P119" s="16"/>
      <c r="Q119" s="16"/>
      <c r="R119" s="16"/>
      <c r="S119" s="8"/>
    </row>
    <row r="120" spans="1:19" x14ac:dyDescent="0.25">
      <c r="A120"/>
      <c r="B120" s="13">
        <f t="shared" si="2"/>
        <v>40938</v>
      </c>
      <c r="C120" s="83"/>
      <c r="D120" s="51"/>
      <c r="E120" s="51"/>
      <c r="F120" s="51"/>
      <c r="G120" s="51"/>
      <c r="H120" s="51"/>
      <c r="I120" s="8"/>
      <c r="J120" s="3"/>
      <c r="K120" s="3"/>
      <c r="L120" s="3"/>
      <c r="M120" s="13">
        <v>40941</v>
      </c>
      <c r="N120" s="14">
        <f t="shared" si="1"/>
        <v>40938</v>
      </c>
      <c r="O120" s="79"/>
      <c r="P120" s="79"/>
      <c r="Q120" s="79"/>
      <c r="R120" s="16"/>
      <c r="S120" s="8"/>
    </row>
    <row r="121" spans="1:19" x14ac:dyDescent="0.25">
      <c r="A121"/>
      <c r="B121" s="13">
        <f t="shared" si="2"/>
        <v>40945</v>
      </c>
      <c r="C121" s="84">
        <v>0.16300000000000001</v>
      </c>
      <c r="D121" s="50">
        <v>7.2999999999999995E-2</v>
      </c>
      <c r="E121" s="50">
        <v>0.14799999999999999</v>
      </c>
      <c r="F121" s="50">
        <v>1.2999999999999999E-2</v>
      </c>
      <c r="G121" s="50">
        <v>1.0999999999999999E-2</v>
      </c>
      <c r="H121" s="50">
        <v>1E-3</v>
      </c>
      <c r="I121" s="8"/>
      <c r="J121" s="3"/>
      <c r="K121" s="3"/>
      <c r="L121" s="3"/>
      <c r="M121" s="13">
        <v>40948</v>
      </c>
      <c r="N121" s="14">
        <f t="shared" si="1"/>
        <v>40945</v>
      </c>
      <c r="O121" s="79"/>
      <c r="P121" s="79"/>
      <c r="Q121" s="79"/>
      <c r="R121" s="16"/>
      <c r="S121" s="8"/>
    </row>
    <row r="122" spans="1:19" x14ac:dyDescent="0.25">
      <c r="A122"/>
      <c r="B122" s="13">
        <f t="shared" si="2"/>
        <v>40952</v>
      </c>
      <c r="C122" s="84">
        <v>0.19800000000000001</v>
      </c>
      <c r="D122" s="50">
        <v>6.7000000000000004E-2</v>
      </c>
      <c r="E122" s="50">
        <v>0.157</v>
      </c>
      <c r="F122" s="50">
        <v>2.7E-2</v>
      </c>
      <c r="G122" s="50">
        <v>1.2E-2</v>
      </c>
      <c r="H122" s="50">
        <v>1E-3</v>
      </c>
      <c r="I122" s="8"/>
      <c r="J122" s="3"/>
      <c r="K122" s="3"/>
      <c r="L122" s="3"/>
      <c r="M122" s="13">
        <v>40955</v>
      </c>
      <c r="N122" s="14">
        <f t="shared" si="1"/>
        <v>40952</v>
      </c>
      <c r="O122" s="3">
        <v>5.6000000000000001E-2</v>
      </c>
      <c r="P122" s="3">
        <v>1.4999999999999999E-2</v>
      </c>
      <c r="Q122" s="30">
        <v>0.01</v>
      </c>
      <c r="R122" s="22">
        <v>1E-3</v>
      </c>
      <c r="S122" s="8"/>
    </row>
    <row r="123" spans="1:19" x14ac:dyDescent="0.25">
      <c r="A123"/>
      <c r="B123" s="13">
        <f t="shared" si="2"/>
        <v>40959</v>
      </c>
      <c r="C123" s="84">
        <v>0.221</v>
      </c>
      <c r="D123" s="50">
        <v>5.2999999999999999E-2</v>
      </c>
      <c r="E123" s="50">
        <v>0.20100000000000001</v>
      </c>
      <c r="F123" s="50">
        <v>1.2999999999999999E-2</v>
      </c>
      <c r="G123" s="50">
        <v>1.2999999999999999E-2</v>
      </c>
      <c r="H123" s="50">
        <v>3.0000000000000001E-3</v>
      </c>
      <c r="I123" s="8"/>
      <c r="J123" s="3"/>
      <c r="K123" s="3"/>
      <c r="L123" s="3"/>
      <c r="M123" s="13">
        <v>40962</v>
      </c>
      <c r="N123" s="14">
        <f t="shared" si="1"/>
        <v>40959</v>
      </c>
      <c r="O123" s="8">
        <v>4.4999999999999998E-2</v>
      </c>
      <c r="P123" s="3">
        <v>1.4E-2</v>
      </c>
      <c r="Q123" s="30">
        <v>1.2E-2</v>
      </c>
      <c r="R123" s="22">
        <v>4.0000000000000001E-3</v>
      </c>
      <c r="S123" s="8"/>
    </row>
    <row r="124" spans="1:19" x14ac:dyDescent="0.25">
      <c r="A124"/>
      <c r="B124" s="13">
        <f t="shared" si="2"/>
        <v>40966</v>
      </c>
      <c r="C124" s="84">
        <v>0.27600000000000002</v>
      </c>
      <c r="D124" s="50">
        <v>0.06</v>
      </c>
      <c r="E124" s="50">
        <v>0.221</v>
      </c>
      <c r="F124" s="50">
        <v>1.4E-2</v>
      </c>
      <c r="G124" s="50">
        <v>1.2999999999999999E-2</v>
      </c>
      <c r="H124" s="50">
        <v>3.0000000000000001E-3</v>
      </c>
      <c r="I124" s="8"/>
      <c r="J124" s="3"/>
      <c r="K124" s="3"/>
      <c r="L124" s="3"/>
      <c r="M124" s="13">
        <v>40969</v>
      </c>
      <c r="N124" s="14">
        <f t="shared" si="1"/>
        <v>40966</v>
      </c>
      <c r="O124" s="8">
        <v>5.3999999999999999E-2</v>
      </c>
      <c r="P124" s="3">
        <v>1.2E-2</v>
      </c>
      <c r="Q124" s="30">
        <v>0.01</v>
      </c>
      <c r="R124" s="22">
        <v>0</v>
      </c>
      <c r="S124" s="8"/>
    </row>
    <row r="125" spans="1:19" x14ac:dyDescent="0.25">
      <c r="A125"/>
      <c r="B125" s="13">
        <f t="shared" si="2"/>
        <v>40973</v>
      </c>
      <c r="C125" s="84">
        <v>0.30399999999999999</v>
      </c>
      <c r="D125" s="50">
        <v>5.8000000000000003E-2</v>
      </c>
      <c r="E125" s="50">
        <v>0.21</v>
      </c>
      <c r="F125" s="50">
        <v>2.5999999999999999E-2</v>
      </c>
      <c r="G125" s="50">
        <v>1.4999999999999999E-2</v>
      </c>
      <c r="H125" s="50">
        <v>2E-3</v>
      </c>
      <c r="I125" s="8"/>
      <c r="J125" s="3"/>
      <c r="K125" s="3"/>
      <c r="L125" s="3"/>
      <c r="M125" s="13">
        <v>40976</v>
      </c>
      <c r="N125" s="14">
        <f t="shared" si="1"/>
        <v>40973</v>
      </c>
      <c r="O125" s="22">
        <v>4.8000000000000001E-2</v>
      </c>
      <c r="P125" s="30">
        <v>1.4999999999999999E-2</v>
      </c>
      <c r="Q125" s="30">
        <v>0.01</v>
      </c>
      <c r="R125" s="22">
        <v>2E-3</v>
      </c>
      <c r="S125" s="8"/>
    </row>
    <row r="126" spans="1:19" x14ac:dyDescent="0.25">
      <c r="A126"/>
      <c r="B126" s="13">
        <f t="shared" si="2"/>
        <v>40980</v>
      </c>
      <c r="C126" s="84">
        <v>0.42199999999999999</v>
      </c>
      <c r="D126" s="50">
        <v>6.4000000000000001E-2</v>
      </c>
      <c r="E126" s="50">
        <v>0.21199999999999999</v>
      </c>
      <c r="F126" s="50">
        <v>1.2999999999999999E-2</v>
      </c>
      <c r="G126" s="50">
        <v>1.2E-2</v>
      </c>
      <c r="H126" s="50">
        <v>2E-3</v>
      </c>
      <c r="I126" s="8"/>
      <c r="J126" s="3"/>
      <c r="K126" s="3"/>
      <c r="L126" s="3"/>
      <c r="M126" s="13">
        <v>40983</v>
      </c>
      <c r="N126" s="14">
        <f t="shared" si="1"/>
        <v>40980</v>
      </c>
      <c r="O126" s="22">
        <v>4.8000000000000001E-2</v>
      </c>
      <c r="P126" s="30">
        <v>1.2999999999999999E-2</v>
      </c>
      <c r="Q126" s="30">
        <v>8.9999999999999993E-3</v>
      </c>
      <c r="R126" s="22">
        <v>3.0000000000000001E-3</v>
      </c>
      <c r="S126" s="8"/>
    </row>
    <row r="127" spans="1:19" x14ac:dyDescent="0.25">
      <c r="A127"/>
      <c r="B127" s="13">
        <f t="shared" si="2"/>
        <v>40987</v>
      </c>
      <c r="C127" s="84">
        <v>0.30199999999999999</v>
      </c>
      <c r="D127" s="50">
        <v>6.0999999999999999E-2</v>
      </c>
      <c r="E127" s="50">
        <v>0.216</v>
      </c>
      <c r="F127" s="50">
        <v>1.2999999999999999E-2</v>
      </c>
      <c r="G127" s="50">
        <v>1.0999999999999999E-2</v>
      </c>
      <c r="H127" s="50">
        <v>2E-3</v>
      </c>
      <c r="I127" s="8"/>
      <c r="J127" s="3"/>
      <c r="K127" s="3"/>
      <c r="L127" s="3"/>
      <c r="M127" s="13">
        <v>40990</v>
      </c>
      <c r="N127" s="14">
        <f t="shared" si="1"/>
        <v>40987</v>
      </c>
      <c r="O127" s="22">
        <v>5.1999999999999998E-2</v>
      </c>
      <c r="P127" s="30">
        <v>0.01</v>
      </c>
      <c r="Q127" s="30">
        <v>8.0000000000000002E-3</v>
      </c>
      <c r="R127" s="22">
        <v>2E-3</v>
      </c>
      <c r="S127" s="8"/>
    </row>
    <row r="128" spans="1:19" x14ac:dyDescent="0.25">
      <c r="A128"/>
      <c r="B128" s="13">
        <f t="shared" si="2"/>
        <v>40994</v>
      </c>
      <c r="C128" s="84">
        <v>0.27500000000000002</v>
      </c>
      <c r="D128" s="50">
        <v>7.4999999999999997E-2</v>
      </c>
      <c r="E128" s="50">
        <v>0.22800000000000001</v>
      </c>
      <c r="F128" s="50">
        <v>1.7000000000000001E-2</v>
      </c>
      <c r="G128" s="50">
        <v>1.2999999999999999E-2</v>
      </c>
      <c r="H128" s="50">
        <v>3.0000000000000001E-3</v>
      </c>
      <c r="I128" s="8"/>
      <c r="J128" s="3"/>
      <c r="K128" s="3"/>
      <c r="L128" s="3"/>
      <c r="M128" s="13">
        <v>40997</v>
      </c>
      <c r="N128" s="14">
        <f t="shared" si="1"/>
        <v>40994</v>
      </c>
      <c r="O128" s="22">
        <v>5.2999999999999999E-2</v>
      </c>
      <c r="P128" s="30">
        <v>1.7000000000000001E-2</v>
      </c>
      <c r="Q128" s="30">
        <v>1.0999999999999999E-2</v>
      </c>
      <c r="R128" s="22">
        <v>3.0000000000000001E-3</v>
      </c>
      <c r="S128" s="8"/>
    </row>
    <row r="129" spans="1:19" x14ac:dyDescent="0.25">
      <c r="A129"/>
      <c r="B129" s="13">
        <f t="shared" si="2"/>
        <v>41001</v>
      </c>
      <c r="C129" s="84">
        <v>0.30299999999999999</v>
      </c>
      <c r="D129" s="50">
        <v>5.8999999999999997E-2</v>
      </c>
      <c r="E129" s="50">
        <v>0.17899999999999999</v>
      </c>
      <c r="F129" s="50">
        <v>2.3E-2</v>
      </c>
      <c r="G129" s="50">
        <v>1.2E-2</v>
      </c>
      <c r="H129" s="50">
        <v>1E-3</v>
      </c>
      <c r="I129" s="8"/>
      <c r="J129" s="3"/>
      <c r="K129" s="3"/>
      <c r="L129" s="3"/>
      <c r="M129" s="13">
        <v>41004</v>
      </c>
      <c r="N129" s="14">
        <f t="shared" si="1"/>
        <v>41001</v>
      </c>
      <c r="O129" s="22">
        <v>6.6000000000000003E-2</v>
      </c>
      <c r="P129" s="30">
        <v>1.7999999999999999E-2</v>
      </c>
      <c r="Q129" s="30">
        <v>1.2E-2</v>
      </c>
      <c r="R129" s="22">
        <v>4.0000000000000001E-3</v>
      </c>
      <c r="S129" s="8"/>
    </row>
    <row r="130" spans="1:19" x14ac:dyDescent="0.25">
      <c r="A130"/>
      <c r="B130" s="13">
        <f t="shared" si="2"/>
        <v>41008</v>
      </c>
      <c r="C130" s="84">
        <v>0.33400000000000002</v>
      </c>
      <c r="D130" s="50">
        <v>5.7000000000000002E-2</v>
      </c>
      <c r="E130" s="50">
        <v>0.22800000000000001</v>
      </c>
      <c r="F130" s="50">
        <v>1.6E-2</v>
      </c>
      <c r="G130" s="50">
        <v>8.9999999999999993E-3</v>
      </c>
      <c r="H130" s="50">
        <v>1E-3</v>
      </c>
      <c r="I130" s="8"/>
      <c r="J130" s="3"/>
      <c r="K130" s="3"/>
      <c r="L130" s="3"/>
      <c r="M130" s="13">
        <v>41011</v>
      </c>
      <c r="N130" s="14">
        <f t="shared" si="1"/>
        <v>41008</v>
      </c>
      <c r="O130" s="22">
        <v>5.7000000000000002E-2</v>
      </c>
      <c r="P130" s="30">
        <v>1.2999999999999999E-2</v>
      </c>
      <c r="Q130" s="30">
        <v>0.01</v>
      </c>
      <c r="R130" s="22">
        <v>1E-3</v>
      </c>
      <c r="S130" s="8"/>
    </row>
    <row r="131" spans="1:19" x14ac:dyDescent="0.25">
      <c r="A131"/>
      <c r="B131" s="13">
        <f t="shared" si="2"/>
        <v>41015</v>
      </c>
      <c r="C131" s="84">
        <v>0.52</v>
      </c>
      <c r="D131" s="50">
        <v>8.5000000000000006E-2</v>
      </c>
      <c r="E131" s="50">
        <v>0.32200000000000001</v>
      </c>
      <c r="F131" s="50">
        <v>1.2E-2</v>
      </c>
      <c r="G131" s="50">
        <v>1.0999999999999999E-2</v>
      </c>
      <c r="H131" s="50">
        <v>2E-3</v>
      </c>
      <c r="I131" s="8"/>
      <c r="J131" s="3"/>
      <c r="K131" s="3"/>
      <c r="L131" s="3"/>
      <c r="M131" s="13">
        <v>41018</v>
      </c>
      <c r="N131" s="14">
        <f t="shared" si="1"/>
        <v>41015</v>
      </c>
      <c r="O131" s="22">
        <v>0.10199999999999999</v>
      </c>
      <c r="P131" s="30">
        <v>1.6E-2</v>
      </c>
      <c r="Q131" s="30">
        <v>1.2999999999999999E-2</v>
      </c>
      <c r="R131" s="22">
        <v>2E-3</v>
      </c>
      <c r="S131" s="8"/>
    </row>
    <row r="132" spans="1:19" x14ac:dyDescent="0.25">
      <c r="A132"/>
      <c r="B132" s="13">
        <f t="shared" si="2"/>
        <v>41022</v>
      </c>
      <c r="C132" s="84">
        <v>0.52800000000000002</v>
      </c>
      <c r="D132" s="50">
        <v>7.3999999999999996E-2</v>
      </c>
      <c r="E132" s="50">
        <v>0.38200000000000001</v>
      </c>
      <c r="F132" s="50">
        <v>2.5999999999999999E-2</v>
      </c>
      <c r="G132" s="50">
        <v>1.4999999999999999E-2</v>
      </c>
      <c r="H132" s="50">
        <v>2E-3</v>
      </c>
      <c r="I132" s="8"/>
      <c r="J132" s="3"/>
      <c r="K132" s="3"/>
      <c r="L132" s="3"/>
      <c r="M132" s="13">
        <v>41025</v>
      </c>
      <c r="N132" s="14">
        <f t="shared" si="1"/>
        <v>41022</v>
      </c>
      <c r="O132" s="22">
        <v>7.9000000000000001E-2</v>
      </c>
      <c r="P132" s="30">
        <v>1.6E-2</v>
      </c>
      <c r="Q132" s="30">
        <v>0.01</v>
      </c>
      <c r="R132" s="22">
        <v>3.0000000000000001E-3</v>
      </c>
      <c r="S132" s="8"/>
    </row>
    <row r="133" spans="1:19" x14ac:dyDescent="0.25">
      <c r="A133"/>
      <c r="B133" s="13">
        <f t="shared" si="2"/>
        <v>41029</v>
      </c>
      <c r="C133" s="84">
        <v>0.56999999999999995</v>
      </c>
      <c r="D133" s="50">
        <v>7.1999999999999995E-2</v>
      </c>
      <c r="E133" s="50">
        <v>0.41299999999999998</v>
      </c>
      <c r="F133" s="50">
        <v>0.02</v>
      </c>
      <c r="G133" s="50">
        <v>1.4E-2</v>
      </c>
      <c r="H133" s="50">
        <v>2E-3</v>
      </c>
      <c r="I133" s="8"/>
      <c r="J133" s="3"/>
      <c r="K133" s="3"/>
      <c r="L133" s="3"/>
      <c r="M133" s="13">
        <v>41032</v>
      </c>
      <c r="N133" s="14">
        <f t="shared" si="1"/>
        <v>41029</v>
      </c>
      <c r="O133" s="16"/>
      <c r="P133" s="79"/>
      <c r="Q133" s="79"/>
      <c r="R133" s="16"/>
      <c r="S133" s="8"/>
    </row>
    <row r="134" spans="1:19" x14ac:dyDescent="0.25">
      <c r="A134"/>
      <c r="B134" s="13">
        <f t="shared" si="2"/>
        <v>41036</v>
      </c>
      <c r="C134" s="84">
        <v>0.47099999999999997</v>
      </c>
      <c r="D134" s="50">
        <v>7.3999999999999996E-2</v>
      </c>
      <c r="E134" s="50">
        <v>0.40799999999999997</v>
      </c>
      <c r="F134" s="50">
        <v>3.1E-2</v>
      </c>
      <c r="G134" s="50">
        <v>1.4E-2</v>
      </c>
      <c r="H134" s="50">
        <v>4.0000000000000001E-3</v>
      </c>
      <c r="I134" s="8"/>
      <c r="J134" s="3"/>
      <c r="K134" s="3"/>
      <c r="L134" s="3"/>
      <c r="M134" s="13">
        <v>41039</v>
      </c>
      <c r="N134" s="14">
        <f t="shared" si="1"/>
        <v>41036</v>
      </c>
      <c r="O134" s="16"/>
      <c r="P134" s="79"/>
      <c r="Q134" s="79"/>
      <c r="R134" s="16"/>
      <c r="S134" s="8"/>
    </row>
    <row r="135" spans="1:19" x14ac:dyDescent="0.25">
      <c r="A135"/>
      <c r="B135" s="13">
        <v>41044</v>
      </c>
      <c r="C135" s="84">
        <v>0.502</v>
      </c>
      <c r="D135" s="50">
        <v>7.1999999999999995E-2</v>
      </c>
      <c r="E135" s="50">
        <v>0.41599999999999998</v>
      </c>
      <c r="F135" s="50">
        <v>2.1000000000000001E-2</v>
      </c>
      <c r="G135" s="50">
        <v>1.2E-2</v>
      </c>
      <c r="H135" s="50">
        <v>3.0000000000000001E-3</v>
      </c>
      <c r="I135" s="8"/>
      <c r="J135" s="3"/>
      <c r="K135" s="3"/>
      <c r="L135" s="3"/>
      <c r="M135" s="13">
        <v>41047</v>
      </c>
      <c r="N135" s="14">
        <f t="shared" si="1"/>
        <v>41044</v>
      </c>
      <c r="O135" s="22">
        <v>6.3E-2</v>
      </c>
      <c r="P135" s="30">
        <v>2.1000000000000001E-2</v>
      </c>
      <c r="Q135" s="30">
        <v>1.4E-2</v>
      </c>
      <c r="R135" s="22">
        <v>3.0000000000000001E-3</v>
      </c>
      <c r="S135" s="8"/>
    </row>
    <row r="136" spans="1:19" x14ac:dyDescent="0.25">
      <c r="A136"/>
      <c r="B136" s="13">
        <v>41050</v>
      </c>
      <c r="C136" s="84">
        <v>0.45900000000000002</v>
      </c>
      <c r="D136" s="50">
        <v>9.7000000000000003E-2</v>
      </c>
      <c r="E136" s="50">
        <v>0.40799999999999997</v>
      </c>
      <c r="F136" s="50">
        <v>1.7999999999999999E-2</v>
      </c>
      <c r="G136" s="50">
        <v>1.2999999999999999E-2</v>
      </c>
      <c r="H136" s="50">
        <v>2E-3</v>
      </c>
      <c r="I136" s="8"/>
      <c r="J136" s="3"/>
      <c r="K136" s="3"/>
      <c r="L136" s="3"/>
      <c r="M136" s="13">
        <v>41053</v>
      </c>
      <c r="N136" s="14">
        <f t="shared" si="1"/>
        <v>41050</v>
      </c>
      <c r="O136" s="16"/>
      <c r="P136" s="79"/>
      <c r="Q136" s="79"/>
      <c r="R136" s="16"/>
      <c r="S136" s="8"/>
    </row>
    <row r="137" spans="1:19" x14ac:dyDescent="0.25">
      <c r="A137"/>
      <c r="B137" s="13">
        <v>41064</v>
      </c>
      <c r="C137" s="84">
        <v>0.44900000000000001</v>
      </c>
      <c r="D137" s="50">
        <v>8.5000000000000006E-2</v>
      </c>
      <c r="E137" s="50">
        <v>0.379</v>
      </c>
      <c r="F137" s="50">
        <v>2.1000000000000001E-2</v>
      </c>
      <c r="G137" s="50">
        <v>1.4999999999999999E-2</v>
      </c>
      <c r="H137" s="50">
        <v>8.0000000000000002E-3</v>
      </c>
      <c r="I137" s="8"/>
      <c r="J137" s="3"/>
      <c r="K137" s="3"/>
      <c r="L137" s="3"/>
      <c r="M137" s="13">
        <v>41067</v>
      </c>
      <c r="N137" s="14">
        <f t="shared" si="1"/>
        <v>41064</v>
      </c>
      <c r="O137" s="8">
        <v>6.4000000000000001E-2</v>
      </c>
      <c r="P137" s="3">
        <v>1.6E-2</v>
      </c>
      <c r="Q137" s="30">
        <v>1.2E-2</v>
      </c>
      <c r="R137" s="22">
        <v>5.0000000000000001E-3</v>
      </c>
      <c r="S137" s="8"/>
    </row>
    <row r="138" spans="1:19" x14ac:dyDescent="0.25">
      <c r="A138"/>
      <c r="B138" s="7">
        <v>41072</v>
      </c>
      <c r="C138" s="84">
        <v>0.45600000000000002</v>
      </c>
      <c r="D138" s="50">
        <v>8.2000000000000003E-2</v>
      </c>
      <c r="E138" s="50">
        <v>0.27400000000000002</v>
      </c>
      <c r="F138" s="50">
        <v>0.03</v>
      </c>
      <c r="G138" s="50">
        <v>1.7000000000000001E-2</v>
      </c>
      <c r="H138" s="50">
        <v>6.0000000000000001E-3</v>
      </c>
      <c r="I138" s="8"/>
      <c r="J138" s="3"/>
      <c r="K138" s="3"/>
      <c r="L138" s="3"/>
      <c r="M138" s="13">
        <v>41075</v>
      </c>
      <c r="N138" s="14">
        <f t="shared" si="1"/>
        <v>41072</v>
      </c>
      <c r="O138" s="8">
        <v>7.5999999999999998E-2</v>
      </c>
      <c r="P138" s="3">
        <v>1.7999999999999999E-2</v>
      </c>
      <c r="Q138" s="30">
        <v>1.2999999999999999E-2</v>
      </c>
      <c r="R138" s="22">
        <v>8.0000000000000002E-3</v>
      </c>
      <c r="S138" s="8"/>
    </row>
    <row r="139" spans="1:19" x14ac:dyDescent="0.25">
      <c r="A139"/>
      <c r="B139" s="7">
        <v>41078</v>
      </c>
      <c r="C139" s="84">
        <v>0.40300000000000002</v>
      </c>
      <c r="D139" s="50">
        <v>9.9000000000000005E-2</v>
      </c>
      <c r="E139" s="50">
        <v>0.35899999999999999</v>
      </c>
      <c r="F139" s="50">
        <v>2.5000000000000001E-2</v>
      </c>
      <c r="G139" s="50">
        <v>1.9E-2</v>
      </c>
      <c r="H139" s="50">
        <v>4.0000000000000001E-3</v>
      </c>
      <c r="I139" s="8"/>
      <c r="J139" s="3"/>
      <c r="K139" s="3"/>
      <c r="L139" s="3"/>
      <c r="M139" s="13">
        <v>41081</v>
      </c>
      <c r="N139" s="14">
        <f t="shared" si="1"/>
        <v>41078</v>
      </c>
      <c r="O139" s="22">
        <v>7.2999999999999995E-2</v>
      </c>
      <c r="P139" s="30">
        <v>0.02</v>
      </c>
      <c r="Q139" s="30">
        <v>1.4E-2</v>
      </c>
      <c r="R139" s="22">
        <v>6.0000000000000001E-3</v>
      </c>
      <c r="S139" s="8"/>
    </row>
    <row r="140" spans="1:19" x14ac:dyDescent="0.25">
      <c r="A140"/>
      <c r="B140" s="7">
        <v>41085</v>
      </c>
      <c r="C140" s="84">
        <v>0.307</v>
      </c>
      <c r="D140" s="50">
        <v>7.3999999999999996E-2</v>
      </c>
      <c r="E140" s="50">
        <v>0.26200000000000001</v>
      </c>
      <c r="F140" s="50">
        <v>1.4999999999999999E-2</v>
      </c>
      <c r="G140" s="50">
        <v>1.0999999999999999E-2</v>
      </c>
      <c r="H140" s="50">
        <v>3.0000000000000001E-3</v>
      </c>
      <c r="I140" s="8"/>
      <c r="J140" s="3"/>
      <c r="K140" s="3"/>
      <c r="L140" s="3"/>
      <c r="M140" s="13">
        <v>41088</v>
      </c>
      <c r="N140" s="14">
        <f t="shared" si="1"/>
        <v>41085</v>
      </c>
      <c r="O140" s="22">
        <v>7.3999999999999996E-2</v>
      </c>
      <c r="P140" s="30">
        <v>2.3E-2</v>
      </c>
      <c r="Q140" s="30">
        <v>1.7999999999999999E-2</v>
      </c>
      <c r="R140" s="22">
        <v>3.0000000000000001E-3</v>
      </c>
      <c r="S140" s="8"/>
    </row>
    <row r="141" spans="1:19" x14ac:dyDescent="0.25">
      <c r="A141"/>
      <c r="B141" s="7">
        <v>41092</v>
      </c>
      <c r="C141" s="84">
        <v>0.30599999999999999</v>
      </c>
      <c r="D141" s="50">
        <v>8.3000000000000004E-2</v>
      </c>
      <c r="E141" s="50">
        <v>0.251</v>
      </c>
      <c r="F141" s="50">
        <v>3.3000000000000002E-2</v>
      </c>
      <c r="G141" s="50">
        <v>1.7999999999999999E-2</v>
      </c>
      <c r="H141" s="50">
        <v>3.0000000000000001E-3</v>
      </c>
      <c r="I141" s="8"/>
      <c r="J141" s="3"/>
      <c r="K141" s="3"/>
      <c r="L141" s="3"/>
      <c r="M141" s="13">
        <v>41095</v>
      </c>
      <c r="N141" s="14">
        <f t="shared" si="1"/>
        <v>41092</v>
      </c>
      <c r="O141" s="22">
        <v>7.4999999999999997E-2</v>
      </c>
      <c r="P141" s="30">
        <v>2.3E-2</v>
      </c>
      <c r="Q141" s="30">
        <v>1.6E-2</v>
      </c>
      <c r="R141" s="22">
        <v>3.0000000000000001E-3</v>
      </c>
      <c r="S141" s="8"/>
    </row>
    <row r="142" spans="1:19" x14ac:dyDescent="0.25">
      <c r="A142"/>
      <c r="B142" s="7">
        <v>41099</v>
      </c>
      <c r="C142" s="84">
        <v>0.245</v>
      </c>
      <c r="D142" s="50">
        <v>7.0999999999999994E-2</v>
      </c>
      <c r="E142" s="50">
        <v>0.223</v>
      </c>
      <c r="F142" s="50">
        <v>1.9E-2</v>
      </c>
      <c r="G142" s="50">
        <v>1.4E-2</v>
      </c>
      <c r="H142" s="50">
        <v>2E-3</v>
      </c>
      <c r="I142" s="8"/>
      <c r="J142" s="3"/>
      <c r="K142" s="3"/>
      <c r="L142" s="3"/>
      <c r="M142" s="13">
        <v>41102</v>
      </c>
      <c r="N142" s="14">
        <f t="shared" si="1"/>
        <v>41099</v>
      </c>
      <c r="O142" s="22">
        <v>5.0999999999999997E-2</v>
      </c>
      <c r="P142" s="30">
        <v>2.3E-2</v>
      </c>
      <c r="Q142" s="30">
        <v>1.7999999999999999E-2</v>
      </c>
      <c r="R142" s="22">
        <v>3.0000000000000001E-3</v>
      </c>
      <c r="S142" s="8"/>
    </row>
    <row r="143" spans="1:19" x14ac:dyDescent="0.25">
      <c r="A143"/>
      <c r="B143" s="7">
        <v>41106</v>
      </c>
      <c r="C143" s="84">
        <v>0.23899999999999999</v>
      </c>
      <c r="D143" s="50">
        <v>6.4000000000000001E-2</v>
      </c>
      <c r="E143" s="50">
        <v>0.21</v>
      </c>
      <c r="F143" s="50">
        <v>1.2999999999999999E-2</v>
      </c>
      <c r="G143" s="50">
        <v>1.2E-2</v>
      </c>
      <c r="H143" s="50">
        <v>3.0000000000000001E-3</v>
      </c>
      <c r="I143" s="8"/>
      <c r="J143" s="3"/>
      <c r="K143" s="3"/>
      <c r="L143" s="3"/>
      <c r="M143" s="13">
        <v>41109</v>
      </c>
      <c r="N143" s="14">
        <f t="shared" si="1"/>
        <v>41106</v>
      </c>
      <c r="O143" s="22">
        <v>5.5E-2</v>
      </c>
      <c r="P143" s="30">
        <v>1.7000000000000001E-2</v>
      </c>
      <c r="Q143" s="30">
        <v>1.2E-2</v>
      </c>
      <c r="R143" s="22">
        <v>6.0000000000000001E-3</v>
      </c>
      <c r="S143" s="8"/>
    </row>
    <row r="144" spans="1:19" x14ac:dyDescent="0.25">
      <c r="A144"/>
      <c r="B144" s="7">
        <v>41113</v>
      </c>
      <c r="C144" s="84">
        <v>0.23200000000000001</v>
      </c>
      <c r="D144" s="50">
        <v>5.0999999999999997E-2</v>
      </c>
      <c r="E144" s="50">
        <v>0.18</v>
      </c>
      <c r="F144" s="50">
        <v>3.6999999999999998E-2</v>
      </c>
      <c r="G144" s="50">
        <v>2.3E-2</v>
      </c>
      <c r="H144" s="50">
        <v>3.0000000000000001E-3</v>
      </c>
      <c r="I144" s="8"/>
      <c r="J144" s="3"/>
      <c r="K144" s="3"/>
      <c r="L144" s="3"/>
      <c r="M144" s="13">
        <v>41116</v>
      </c>
      <c r="N144" s="14">
        <f t="shared" si="1"/>
        <v>41113</v>
      </c>
      <c r="O144" s="22">
        <v>5.0999999999999997E-2</v>
      </c>
      <c r="P144" s="30">
        <v>1.7000000000000001E-2</v>
      </c>
      <c r="Q144" s="30">
        <v>1.2999999999999999E-2</v>
      </c>
      <c r="R144" s="22">
        <v>4.0000000000000001E-3</v>
      </c>
      <c r="S144" s="8"/>
    </row>
    <row r="145" spans="1:19" x14ac:dyDescent="0.25">
      <c r="A145"/>
      <c r="B145" s="7">
        <v>41121</v>
      </c>
      <c r="C145" s="84">
        <v>0.188</v>
      </c>
      <c r="D145" s="50">
        <v>3.7999999999999999E-2</v>
      </c>
      <c r="E145" s="50">
        <v>0.14499999999999999</v>
      </c>
      <c r="F145" s="50">
        <v>2.4E-2</v>
      </c>
      <c r="G145" s="50">
        <v>1.4E-2</v>
      </c>
      <c r="H145" s="50">
        <v>4.0000000000000001E-3</v>
      </c>
      <c r="I145" s="8"/>
      <c r="J145" s="3"/>
      <c r="K145" s="3"/>
      <c r="L145" s="3"/>
      <c r="M145" s="12"/>
      <c r="N145" s="87"/>
      <c r="O145" s="5"/>
      <c r="P145" s="5"/>
      <c r="Q145" s="5"/>
      <c r="R145" s="5"/>
      <c r="S145" s="5"/>
    </row>
    <row r="146" spans="1:19" x14ac:dyDescent="0.25">
      <c r="A146"/>
      <c r="B146" s="4"/>
      <c r="C146" s="85"/>
      <c r="D146" s="86"/>
      <c r="E146" s="86"/>
      <c r="F146" s="86"/>
      <c r="G146" s="86"/>
      <c r="H146" s="86"/>
      <c r="I146" s="5"/>
      <c r="J146" s="3"/>
      <c r="K146" s="3"/>
      <c r="L146" s="3"/>
      <c r="M146" s="10"/>
      <c r="N146" s="48"/>
      <c r="O146" s="3"/>
      <c r="P146" s="3"/>
      <c r="Q146" s="3"/>
      <c r="R146" s="3"/>
    </row>
    <row r="147" spans="1:19" x14ac:dyDescent="0.25">
      <c r="A147"/>
      <c r="B147" s="10"/>
      <c r="C147" s="49"/>
      <c r="D147" s="49"/>
      <c r="E147" s="49"/>
      <c r="F147" s="49"/>
      <c r="G147" s="49"/>
      <c r="H147" s="49"/>
      <c r="I147" s="3"/>
      <c r="J147" s="3"/>
      <c r="K147" s="3"/>
      <c r="L147" s="3"/>
      <c r="M147" s="10"/>
      <c r="N147" s="48"/>
      <c r="O147" s="3"/>
      <c r="P147" s="3"/>
      <c r="Q147" s="3"/>
      <c r="R147" s="3"/>
    </row>
    <row r="148" spans="1:19" x14ac:dyDescent="0.25">
      <c r="A148"/>
      <c r="B148" s="10"/>
      <c r="C148" s="49"/>
      <c r="D148" s="49"/>
      <c r="E148" s="49"/>
      <c r="F148" s="49"/>
      <c r="G148" s="49"/>
      <c r="H148" s="49"/>
      <c r="I148" s="3"/>
      <c r="J148" s="3"/>
      <c r="K148" s="3"/>
      <c r="L148" s="3"/>
      <c r="M148" s="10"/>
      <c r="N148" s="48"/>
      <c r="O148" s="3"/>
      <c r="P148" s="3"/>
      <c r="Q148" s="3"/>
      <c r="R148" s="3"/>
    </row>
    <row r="149" spans="1:19" x14ac:dyDescent="0.25">
      <c r="A149"/>
      <c r="B149" s="10"/>
      <c r="C149" s="49"/>
      <c r="D149" s="49"/>
      <c r="E149" s="49"/>
      <c r="F149" s="49"/>
      <c r="G149" s="49"/>
      <c r="H149" s="49"/>
      <c r="I149" s="3"/>
      <c r="J149" s="3"/>
      <c r="K149" s="3"/>
      <c r="L149" s="3"/>
      <c r="M149" s="10"/>
      <c r="N149" s="48"/>
      <c r="O149" s="3"/>
      <c r="P149" s="3"/>
      <c r="Q149" s="3"/>
      <c r="R149" s="3"/>
    </row>
    <row r="150" spans="1:19" x14ac:dyDescent="0.25">
      <c r="A150"/>
      <c r="B150" s="10"/>
      <c r="C150" s="49"/>
      <c r="J150" s="3"/>
      <c r="K150" s="3"/>
      <c r="L150" s="3"/>
      <c r="M150" s="10"/>
      <c r="N150" s="48"/>
      <c r="O150" s="3"/>
      <c r="P150" s="3"/>
      <c r="Q150" s="3"/>
      <c r="R150" s="3"/>
    </row>
    <row r="151" spans="1:19" x14ac:dyDescent="0.25">
      <c r="A151"/>
      <c r="B151" s="10"/>
      <c r="C151" s="49"/>
      <c r="J151" s="3"/>
      <c r="K151" s="3"/>
      <c r="L151" s="3"/>
      <c r="M151" s="10"/>
      <c r="N151" s="48"/>
      <c r="O151" s="3"/>
      <c r="P151" s="3"/>
      <c r="Q151" s="3"/>
      <c r="R151" s="3"/>
    </row>
    <row r="152" spans="1:19" x14ac:dyDescent="0.25">
      <c r="A152"/>
      <c r="B152" s="10"/>
      <c r="C152" s="49"/>
      <c r="J152" s="3"/>
      <c r="K152" s="3"/>
      <c r="L152" s="3"/>
      <c r="M152" s="10"/>
      <c r="N152" s="48"/>
      <c r="O152" s="3"/>
      <c r="P152" s="3"/>
      <c r="Q152" s="3"/>
      <c r="R152" s="3"/>
    </row>
    <row r="153" spans="1:19" x14ac:dyDescent="0.25">
      <c r="A153"/>
      <c r="B153" s="10"/>
      <c r="C153" s="49"/>
      <c r="J153" s="3"/>
      <c r="K153" s="3"/>
      <c r="L153" s="3"/>
      <c r="M153" s="10"/>
      <c r="N153" s="48"/>
      <c r="O153" s="3"/>
      <c r="P153" s="3"/>
      <c r="Q153" s="3"/>
      <c r="R153" s="3"/>
    </row>
    <row r="154" spans="1:19" x14ac:dyDescent="0.25">
      <c r="A154"/>
      <c r="B154" s="10"/>
      <c r="C154" s="49"/>
      <c r="J154" s="3"/>
      <c r="K154" s="3"/>
      <c r="L154" s="3"/>
      <c r="M154" s="10"/>
      <c r="N154" s="48"/>
      <c r="O154" s="3"/>
      <c r="P154" s="3"/>
      <c r="Q154" s="3"/>
      <c r="R154" s="3"/>
    </row>
    <row r="155" spans="1:19" x14ac:dyDescent="0.25">
      <c r="A155"/>
      <c r="B155" s="10"/>
      <c r="C155" s="49"/>
      <c r="J155" s="3"/>
      <c r="K155" s="3"/>
      <c r="L155" s="3"/>
      <c r="M155" s="10"/>
      <c r="N155" s="48"/>
      <c r="O155" s="3"/>
      <c r="P155" s="3"/>
      <c r="Q155" s="3"/>
      <c r="R155" s="3"/>
    </row>
    <row r="156" spans="1:19" x14ac:dyDescent="0.25">
      <c r="A156"/>
      <c r="B156" s="10"/>
      <c r="C156" s="49"/>
      <c r="J156" s="3"/>
      <c r="K156" s="3"/>
      <c r="L156" s="3"/>
      <c r="M156" s="10"/>
      <c r="N156" s="48"/>
      <c r="O156" s="3"/>
      <c r="P156" s="3"/>
      <c r="Q156" s="3"/>
      <c r="R156" s="3"/>
    </row>
    <row r="157" spans="1:19" x14ac:dyDescent="0.25">
      <c r="A157"/>
      <c r="B157" s="10"/>
      <c r="C157" s="49"/>
      <c r="J157" s="3"/>
      <c r="K157" s="3"/>
      <c r="L157" s="3"/>
      <c r="M157" s="10"/>
      <c r="N157" s="48"/>
      <c r="O157" s="3"/>
      <c r="P157" s="3"/>
      <c r="Q157" s="3"/>
      <c r="R157" s="3"/>
    </row>
    <row r="158" spans="1:19" x14ac:dyDescent="0.25">
      <c r="A158"/>
      <c r="B158" s="10"/>
      <c r="C158" s="49"/>
      <c r="J158" s="3"/>
      <c r="K158" s="3"/>
      <c r="L158" s="3"/>
      <c r="M158" s="10"/>
      <c r="N158" s="48"/>
      <c r="O158" s="3"/>
      <c r="P158" s="3"/>
      <c r="Q158" s="3"/>
      <c r="R158" s="3"/>
    </row>
    <row r="159" spans="1:19" x14ac:dyDescent="0.25">
      <c r="A159"/>
      <c r="B159" s="10"/>
      <c r="C159" s="49"/>
      <c r="J159" s="3"/>
      <c r="K159" s="3"/>
      <c r="L159" s="3"/>
      <c r="M159" s="10"/>
      <c r="N159" s="48"/>
      <c r="O159" s="3"/>
      <c r="P159" s="3"/>
      <c r="Q159" s="3"/>
      <c r="R159" s="3"/>
    </row>
    <row r="160" spans="1:19" x14ac:dyDescent="0.25">
      <c r="A160"/>
      <c r="B160" s="10"/>
      <c r="C160" s="49"/>
      <c r="J160" s="3"/>
      <c r="K160" s="3"/>
      <c r="L160" s="3"/>
      <c r="M160" s="10"/>
      <c r="N160" s="48"/>
      <c r="O160" s="3"/>
      <c r="P160" s="3"/>
      <c r="Q160" s="3"/>
      <c r="R160" s="3"/>
    </row>
    <row r="161" spans="1:18" x14ac:dyDescent="0.25">
      <c r="A161"/>
      <c r="B161" s="10"/>
      <c r="C161" s="49"/>
      <c r="J161" s="3"/>
      <c r="K161" s="3"/>
      <c r="L161" s="3"/>
      <c r="M161" s="10"/>
      <c r="N161" s="48"/>
      <c r="O161" s="3"/>
      <c r="P161" s="3"/>
      <c r="Q161" s="3"/>
      <c r="R161" s="3"/>
    </row>
    <row r="162" spans="1:18" x14ac:dyDescent="0.25">
      <c r="A162"/>
      <c r="B162" s="10"/>
      <c r="C162" s="49"/>
      <c r="J162" s="3"/>
      <c r="K162" s="3"/>
      <c r="L162" s="3"/>
      <c r="M162" s="10"/>
      <c r="N162" s="48"/>
      <c r="O162" s="3"/>
      <c r="P162" s="3"/>
      <c r="Q162" s="3"/>
      <c r="R162" s="3"/>
    </row>
    <row r="163" spans="1:18" x14ac:dyDescent="0.25">
      <c r="A163"/>
      <c r="B163" s="10"/>
      <c r="C163" s="49"/>
      <c r="J163" s="3"/>
      <c r="K163" s="3"/>
      <c r="L163" s="3"/>
      <c r="M163" s="10"/>
      <c r="N163" s="48"/>
      <c r="O163" s="3"/>
      <c r="P163" s="3"/>
      <c r="Q163" s="3"/>
      <c r="R163" s="3"/>
    </row>
    <row r="164" spans="1:18" x14ac:dyDescent="0.25">
      <c r="A164"/>
      <c r="B164" s="10"/>
      <c r="C164" s="49"/>
      <c r="J164" s="3"/>
      <c r="K164" s="3"/>
      <c r="L164" s="3"/>
      <c r="M164" s="10"/>
      <c r="N164" s="48"/>
      <c r="O164" s="3"/>
      <c r="P164" s="3"/>
      <c r="Q164" s="3"/>
      <c r="R164" s="3"/>
    </row>
    <row r="165" spans="1:18" x14ac:dyDescent="0.25">
      <c r="A165"/>
      <c r="B165" s="10"/>
      <c r="C165" s="49"/>
      <c r="J165" s="3"/>
      <c r="K165" s="3"/>
      <c r="L165" s="3"/>
      <c r="M165" s="10"/>
      <c r="N165" s="48"/>
      <c r="O165" s="3"/>
      <c r="P165" s="3"/>
      <c r="Q165" s="3"/>
      <c r="R165" s="3"/>
    </row>
    <row r="166" spans="1:18" x14ac:dyDescent="0.25">
      <c r="A166"/>
      <c r="B166" s="10"/>
      <c r="C166" s="49"/>
      <c r="J166" s="3"/>
      <c r="K166" s="3"/>
      <c r="L166" s="3"/>
      <c r="M166" s="10"/>
      <c r="N166" s="48"/>
      <c r="O166" s="3"/>
      <c r="P166" s="3"/>
      <c r="Q166" s="3"/>
      <c r="R166" s="3"/>
    </row>
    <row r="167" spans="1:18" x14ac:dyDescent="0.25">
      <c r="A167"/>
      <c r="B167" s="10"/>
      <c r="C167" s="49"/>
      <c r="J167" s="3"/>
      <c r="K167" s="3"/>
      <c r="L167" s="3"/>
      <c r="M167" s="10"/>
      <c r="N167" s="48"/>
      <c r="O167" s="3"/>
      <c r="P167" s="3"/>
      <c r="Q167" s="3"/>
      <c r="R167" s="3"/>
    </row>
    <row r="168" spans="1:18" x14ac:dyDescent="0.25">
      <c r="A168"/>
      <c r="B168" s="10"/>
      <c r="C168" s="49"/>
      <c r="J168" s="3"/>
      <c r="K168" s="3"/>
      <c r="L168" s="3"/>
      <c r="M168" s="10"/>
      <c r="N168" s="48"/>
      <c r="O168" s="3"/>
      <c r="P168" s="3"/>
      <c r="Q168" s="3"/>
      <c r="R168" s="3"/>
    </row>
    <row r="169" spans="1:18" x14ac:dyDescent="0.25">
      <c r="A169"/>
      <c r="B169" s="10"/>
      <c r="C169" s="49"/>
      <c r="J169" s="3"/>
      <c r="K169" s="3"/>
      <c r="L169" s="3"/>
      <c r="M169" s="10"/>
      <c r="N169" s="48"/>
      <c r="O169" s="3"/>
      <c r="P169" s="3"/>
      <c r="Q169" s="3"/>
      <c r="R169" s="3"/>
    </row>
    <row r="170" spans="1:18" x14ac:dyDescent="0.25">
      <c r="A170"/>
      <c r="B170" s="10"/>
      <c r="C170" s="49"/>
      <c r="J170" s="3"/>
      <c r="K170" s="3"/>
      <c r="L170" s="3"/>
      <c r="M170" s="10"/>
      <c r="N170" s="48"/>
      <c r="O170" s="3"/>
      <c r="P170" s="3"/>
      <c r="Q170" s="3"/>
      <c r="R170" s="3"/>
    </row>
    <row r="171" spans="1:18" x14ac:dyDescent="0.25">
      <c r="A171"/>
      <c r="B171" s="10"/>
      <c r="C171" s="49"/>
      <c r="J171" s="3"/>
      <c r="K171" s="3"/>
      <c r="L171" s="3"/>
      <c r="M171" s="10"/>
      <c r="N171" s="48"/>
      <c r="O171" s="3"/>
      <c r="P171" s="3"/>
      <c r="Q171" s="3"/>
      <c r="R171" s="3"/>
    </row>
    <row r="172" spans="1:18" x14ac:dyDescent="0.25">
      <c r="A172"/>
      <c r="B172" s="10"/>
      <c r="C172" s="49"/>
      <c r="J172" s="3"/>
      <c r="K172" s="3"/>
      <c r="L172" s="3"/>
      <c r="M172" s="10"/>
      <c r="N172" s="48"/>
      <c r="O172" s="3"/>
      <c r="P172" s="3"/>
      <c r="Q172" s="3"/>
      <c r="R172" s="3"/>
    </row>
    <row r="173" spans="1:18" x14ac:dyDescent="0.25">
      <c r="A173"/>
      <c r="B173" s="10"/>
      <c r="C173" s="49"/>
      <c r="J173" s="3"/>
      <c r="K173" s="3"/>
      <c r="L173" s="3"/>
      <c r="M173" s="10"/>
      <c r="N173" s="48"/>
      <c r="O173" s="3"/>
      <c r="P173" s="3"/>
      <c r="Q173" s="3"/>
      <c r="R173" s="3"/>
    </row>
    <row r="174" spans="1:18" x14ac:dyDescent="0.25">
      <c r="A174"/>
      <c r="B174" s="10"/>
      <c r="C174" s="49"/>
      <c r="J174" s="3"/>
      <c r="K174" s="3"/>
      <c r="L174" s="3"/>
      <c r="M174" s="10"/>
      <c r="N174" s="48"/>
      <c r="O174" s="3"/>
      <c r="P174" s="3"/>
      <c r="Q174" s="3"/>
      <c r="R174" s="3"/>
    </row>
    <row r="175" spans="1:18" x14ac:dyDescent="0.25">
      <c r="A175"/>
      <c r="B175" s="10"/>
      <c r="C175" s="49"/>
      <c r="J175" s="3"/>
      <c r="K175" s="3"/>
      <c r="L175" s="3"/>
      <c r="M175" s="10"/>
      <c r="N175" s="48"/>
      <c r="O175" s="3"/>
      <c r="P175" s="3"/>
      <c r="Q175" s="3"/>
      <c r="R175" s="3"/>
    </row>
    <row r="176" spans="1:18" x14ac:dyDescent="0.25">
      <c r="A176"/>
      <c r="B176" s="10"/>
      <c r="C176" s="49"/>
      <c r="J176" s="3"/>
      <c r="K176" s="3"/>
      <c r="L176" s="3"/>
      <c r="M176" s="10"/>
      <c r="N176" s="48"/>
      <c r="O176" s="3"/>
      <c r="P176" s="3"/>
      <c r="Q176" s="3"/>
      <c r="R176" s="3"/>
    </row>
    <row r="177" spans="1:18" x14ac:dyDescent="0.25">
      <c r="A177"/>
      <c r="B177" s="10"/>
      <c r="C177" s="49"/>
      <c r="J177" s="3"/>
      <c r="K177" s="3"/>
      <c r="L177" s="3"/>
      <c r="M177" s="10"/>
      <c r="N177" s="48"/>
      <c r="O177" s="3"/>
      <c r="P177" s="3"/>
      <c r="Q177" s="3"/>
      <c r="R177" s="3"/>
    </row>
    <row r="178" spans="1:18" x14ac:dyDescent="0.25">
      <c r="A178"/>
      <c r="B178" s="10"/>
      <c r="C178" s="49"/>
      <c r="J178" s="3"/>
      <c r="K178" s="3"/>
      <c r="L178" s="3"/>
      <c r="M178" s="10"/>
      <c r="N178" s="48"/>
      <c r="O178" s="3"/>
      <c r="P178" s="3"/>
      <c r="Q178" s="3"/>
      <c r="R178" s="3"/>
    </row>
    <row r="179" spans="1:18" x14ac:dyDescent="0.25">
      <c r="A179"/>
      <c r="B179" s="10"/>
      <c r="C179" s="49"/>
      <c r="J179" s="3"/>
      <c r="K179" s="3"/>
      <c r="L179" s="3"/>
      <c r="M179" s="10"/>
      <c r="N179" s="48"/>
      <c r="O179" s="3"/>
      <c r="P179" s="3"/>
      <c r="Q179" s="3"/>
      <c r="R179" s="3"/>
    </row>
    <row r="180" spans="1:18" x14ac:dyDescent="0.25">
      <c r="A180"/>
      <c r="B180" s="10"/>
      <c r="C180" s="49"/>
      <c r="J180" s="3"/>
      <c r="K180" s="3"/>
      <c r="L180" s="3"/>
      <c r="M180" s="10"/>
      <c r="N180" s="48"/>
      <c r="O180" s="3"/>
      <c r="P180" s="3"/>
      <c r="Q180" s="3"/>
      <c r="R180" s="3"/>
    </row>
    <row r="181" spans="1:18" x14ac:dyDescent="0.25">
      <c r="A181"/>
      <c r="B181" s="10"/>
      <c r="C181" s="49"/>
      <c r="J181" s="3"/>
      <c r="K181" s="3"/>
      <c r="L181" s="3"/>
      <c r="M181" s="10"/>
      <c r="N181" s="48"/>
      <c r="O181" s="3"/>
      <c r="P181" s="3"/>
      <c r="Q181" s="3"/>
      <c r="R181" s="3"/>
    </row>
    <row r="182" spans="1:18" x14ac:dyDescent="0.25">
      <c r="A182"/>
      <c r="B182" s="10"/>
      <c r="C182" s="49"/>
      <c r="J182" s="3"/>
      <c r="K182" s="3"/>
      <c r="L182" s="3"/>
      <c r="M182" s="10"/>
      <c r="N182" s="48"/>
      <c r="O182" s="3"/>
      <c r="P182" s="3"/>
      <c r="Q182" s="3"/>
      <c r="R182" s="3"/>
    </row>
    <row r="183" spans="1:18" x14ac:dyDescent="0.25">
      <c r="A183"/>
      <c r="B183" s="10"/>
      <c r="C183" s="49"/>
      <c r="D183" s="49"/>
      <c r="E183" s="49"/>
      <c r="F183" s="49"/>
      <c r="G183" s="49"/>
      <c r="H183" s="49"/>
      <c r="I183" s="3"/>
      <c r="J183" s="3"/>
      <c r="K183" s="3"/>
      <c r="L183" s="3"/>
      <c r="M183" s="10"/>
      <c r="N183" s="48"/>
      <c r="O183" s="3"/>
      <c r="P183" s="3"/>
      <c r="Q183" s="3"/>
      <c r="R183" s="3"/>
    </row>
    <row r="184" spans="1:18" x14ac:dyDescent="0.25">
      <c r="A184"/>
      <c r="B184" s="10"/>
      <c r="C184" s="49"/>
      <c r="D184" s="49"/>
      <c r="E184" s="49"/>
      <c r="F184" s="49"/>
      <c r="G184" s="49"/>
      <c r="H184" s="49"/>
      <c r="I184" s="3"/>
      <c r="J184" s="3"/>
      <c r="K184" s="3"/>
      <c r="L184" s="3"/>
      <c r="M184" s="10"/>
      <c r="N184" s="48"/>
      <c r="O184" s="3"/>
      <c r="P184" s="3"/>
      <c r="Q184" s="3"/>
      <c r="R184" s="3"/>
    </row>
    <row r="185" spans="1:18" x14ac:dyDescent="0.25">
      <c r="A185"/>
      <c r="B185" s="10"/>
      <c r="C185" s="49"/>
      <c r="D185" s="49"/>
      <c r="E185" s="49"/>
      <c r="F185" s="49"/>
      <c r="G185" s="49"/>
      <c r="H185" s="49"/>
      <c r="I185" s="3"/>
      <c r="J185" s="3"/>
      <c r="K185" s="3"/>
      <c r="L185" s="3"/>
      <c r="M185" s="10"/>
      <c r="N185" s="48"/>
      <c r="O185" s="3"/>
      <c r="P185" s="3"/>
      <c r="Q185" s="3"/>
      <c r="R185" s="3"/>
    </row>
    <row r="186" spans="1:18" x14ac:dyDescent="0.25">
      <c r="A186"/>
      <c r="B186" s="10"/>
      <c r="C186" s="49"/>
      <c r="D186" s="49"/>
      <c r="E186" s="49"/>
      <c r="F186" s="49"/>
      <c r="G186" s="49"/>
      <c r="H186" s="49"/>
      <c r="I186" s="3"/>
      <c r="J186" s="3"/>
      <c r="K186" s="3"/>
      <c r="L186" s="3"/>
      <c r="M186" s="10"/>
      <c r="N186" s="48"/>
      <c r="O186" s="3"/>
      <c r="P186" s="3"/>
      <c r="Q186" s="3"/>
      <c r="R186" s="3"/>
    </row>
    <row r="187" spans="1:18" x14ac:dyDescent="0.25">
      <c r="A187"/>
      <c r="B187" s="10"/>
      <c r="C187" s="49"/>
      <c r="D187" s="49"/>
      <c r="E187" s="49"/>
      <c r="F187" s="49"/>
      <c r="G187" s="49"/>
      <c r="H187" s="49"/>
      <c r="I187" s="3"/>
      <c r="J187" s="3"/>
      <c r="K187" s="3"/>
      <c r="L187" s="3"/>
      <c r="M187" s="10"/>
      <c r="N187" s="48"/>
      <c r="O187" s="3"/>
      <c r="P187" s="3"/>
      <c r="Q187" s="3"/>
      <c r="R187" s="3"/>
    </row>
    <row r="188" spans="1:18" x14ac:dyDescent="0.25">
      <c r="A188"/>
      <c r="B188" s="10"/>
      <c r="C188" s="49"/>
      <c r="D188" s="49"/>
      <c r="E188" s="49"/>
      <c r="F188" s="49"/>
      <c r="G188" s="49"/>
      <c r="H188" s="49"/>
      <c r="I188" s="3"/>
      <c r="J188" s="3"/>
      <c r="K188" s="3"/>
      <c r="L188" s="3"/>
      <c r="M188" s="10"/>
      <c r="N188" s="48"/>
      <c r="O188" s="3"/>
      <c r="P188" s="3"/>
      <c r="Q188" s="3"/>
      <c r="R188" s="3"/>
    </row>
    <row r="189" spans="1:18" x14ac:dyDescent="0.25">
      <c r="A189"/>
      <c r="B189" s="10"/>
      <c r="C189" s="49"/>
      <c r="D189" s="49"/>
      <c r="E189" s="49"/>
      <c r="F189" s="49"/>
      <c r="G189" s="49"/>
      <c r="H189" s="49"/>
      <c r="I189" s="3"/>
      <c r="J189" s="3"/>
      <c r="K189" s="3"/>
      <c r="L189" s="3"/>
      <c r="M189" s="10"/>
      <c r="N189" s="48"/>
      <c r="O189" s="3"/>
      <c r="P189" s="3"/>
      <c r="Q189" s="3"/>
      <c r="R189" s="3"/>
    </row>
    <row r="190" spans="1:18" x14ac:dyDescent="0.25">
      <c r="A190"/>
      <c r="B190" s="10"/>
      <c r="C190" s="49"/>
      <c r="D190" s="49"/>
      <c r="E190" s="49"/>
      <c r="F190" s="49"/>
      <c r="G190" s="49"/>
      <c r="H190" s="49"/>
      <c r="I190" s="3"/>
      <c r="J190" s="3"/>
      <c r="K190" s="3"/>
      <c r="L190" s="3"/>
      <c r="M190" s="10"/>
      <c r="N190" s="48"/>
      <c r="O190" s="3"/>
      <c r="P190" s="3"/>
      <c r="Q190" s="3"/>
      <c r="R190" s="3"/>
    </row>
    <row r="191" spans="1:18" x14ac:dyDescent="0.25">
      <c r="A191"/>
      <c r="B191" s="10"/>
      <c r="C191" s="49"/>
      <c r="D191" s="49"/>
      <c r="E191" s="49"/>
      <c r="F191" s="49"/>
      <c r="G191" s="49"/>
      <c r="H191" s="49"/>
      <c r="I191" s="3"/>
      <c r="J191" s="3"/>
      <c r="K191" s="3"/>
      <c r="L191" s="3"/>
      <c r="M191" s="10"/>
      <c r="N191" s="48"/>
      <c r="O191" s="3"/>
      <c r="P191" s="3"/>
      <c r="Q191" s="3"/>
      <c r="R191" s="3"/>
    </row>
  </sheetData>
  <mergeCells count="7">
    <mergeCell ref="A29:A52"/>
    <mergeCell ref="A53:A91"/>
    <mergeCell ref="A4:A5"/>
    <mergeCell ref="A6:A28"/>
    <mergeCell ref="M3:R3"/>
    <mergeCell ref="O4:R4"/>
    <mergeCell ref="B3:I3"/>
  </mergeCells>
  <pageMargins left="0.7" right="0.7" top="0.75" bottom="0.75" header="0.3" footer="0.3"/>
  <ignoredErrors>
    <ignoredError sqref="N7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91"/>
  <sheetViews>
    <sheetView zoomScaleNormal="100" workbookViewId="0">
      <selection activeCell="B3" sqref="B3"/>
    </sheetView>
  </sheetViews>
  <sheetFormatPr defaultRowHeight="15" x14ac:dyDescent="0.25"/>
  <cols>
    <col min="1" max="1" width="27" style="3" customWidth="1"/>
    <col min="2" max="2" width="12.7109375" bestFit="1" customWidth="1"/>
    <col min="3" max="3" width="6" bestFit="1" customWidth="1"/>
    <col min="4" max="4" width="13.5703125" bestFit="1" customWidth="1"/>
    <col min="5" max="5" width="6" bestFit="1" customWidth="1"/>
    <col min="6" max="6" width="11.7109375" bestFit="1" customWidth="1"/>
    <col min="7" max="7" width="16.7109375" bestFit="1" customWidth="1"/>
    <col min="8" max="8" width="7.85546875" bestFit="1" customWidth="1"/>
    <col min="10" max="10" width="12.7109375" bestFit="1" customWidth="1"/>
    <col min="11" max="11" width="5.85546875" bestFit="1" customWidth="1"/>
    <col min="12" max="12" width="13.5703125" bestFit="1" customWidth="1"/>
    <col min="13" max="13" width="5.5703125" bestFit="1" customWidth="1"/>
    <col min="14" max="14" width="11.7109375" bestFit="1" customWidth="1"/>
    <col min="15" max="15" width="16.7109375" bestFit="1" customWidth="1"/>
    <col min="16" max="16" width="7.85546875" bestFit="1" customWidth="1"/>
    <col min="18" max="18" width="12.7109375" style="30" bestFit="1" customWidth="1"/>
    <col min="19" max="19" width="5.85546875" style="30" bestFit="1" customWidth="1"/>
    <col min="20" max="20" width="13.5703125" style="30" bestFit="1" customWidth="1"/>
    <col min="21" max="21" width="5.5703125" style="30" bestFit="1" customWidth="1"/>
    <col min="22" max="22" width="11.7109375" style="30" bestFit="1" customWidth="1"/>
    <col min="23" max="23" width="16.7109375" style="30" bestFit="1" customWidth="1"/>
    <col min="24" max="24" width="7.85546875" style="30" bestFit="1" customWidth="1"/>
    <col min="25" max="25" width="9.140625" style="30"/>
  </cols>
  <sheetData>
    <row r="1" spans="1:24" ht="21" x14ac:dyDescent="0.35">
      <c r="A1" s="105" t="s">
        <v>63</v>
      </c>
      <c r="B1" s="106" t="s">
        <v>64</v>
      </c>
    </row>
    <row r="2" spans="1:24" ht="21" x14ac:dyDescent="0.35">
      <c r="A2" s="107"/>
      <c r="B2" s="106" t="s">
        <v>65</v>
      </c>
    </row>
    <row r="3" spans="1:24" ht="31.5" x14ac:dyDescent="0.5">
      <c r="A3" s="98" t="s">
        <v>49</v>
      </c>
    </row>
    <row r="4" spans="1:24" ht="36" x14ac:dyDescent="0.55000000000000004">
      <c r="A4" s="122" t="s">
        <v>50</v>
      </c>
      <c r="B4" s="100" t="s">
        <v>60</v>
      </c>
      <c r="C4" s="101"/>
      <c r="D4" s="101"/>
      <c r="E4" s="101"/>
      <c r="F4" s="101"/>
      <c r="G4" s="101"/>
      <c r="H4" s="99"/>
      <c r="J4" s="100" t="s">
        <v>61</v>
      </c>
      <c r="K4" s="101"/>
      <c r="L4" s="101"/>
      <c r="M4" s="101"/>
      <c r="N4" s="101"/>
      <c r="O4" s="101"/>
      <c r="P4" s="99"/>
      <c r="R4" s="100" t="s">
        <v>62</v>
      </c>
      <c r="S4" s="102"/>
      <c r="T4" s="102"/>
      <c r="U4" s="102"/>
      <c r="V4" s="102"/>
      <c r="W4" s="102"/>
      <c r="X4" s="103"/>
    </row>
    <row r="5" spans="1:24" x14ac:dyDescent="0.25">
      <c r="A5" s="118"/>
      <c r="B5" s="41" t="s">
        <v>23</v>
      </c>
      <c r="C5" s="41" t="s">
        <v>27</v>
      </c>
      <c r="D5" s="41" t="s">
        <v>22</v>
      </c>
      <c r="E5" s="41" t="s">
        <v>26</v>
      </c>
      <c r="F5" s="41" t="s">
        <v>21</v>
      </c>
      <c r="G5" s="41" t="s">
        <v>20</v>
      </c>
      <c r="H5" s="41" t="s">
        <v>19</v>
      </c>
      <c r="J5" s="41" t="s">
        <v>23</v>
      </c>
      <c r="K5" s="41" t="s">
        <v>27</v>
      </c>
      <c r="L5" s="41" t="s">
        <v>22</v>
      </c>
      <c r="M5" s="41" t="s">
        <v>26</v>
      </c>
      <c r="N5" s="41" t="s">
        <v>21</v>
      </c>
      <c r="O5" s="41" t="s">
        <v>20</v>
      </c>
      <c r="P5" s="41" t="s">
        <v>19</v>
      </c>
      <c r="R5" s="41" t="s">
        <v>23</v>
      </c>
      <c r="S5" s="41" t="s">
        <v>27</v>
      </c>
      <c r="T5" s="41" t="s">
        <v>22</v>
      </c>
      <c r="U5" s="41" t="s">
        <v>26</v>
      </c>
      <c r="V5" s="41" t="s">
        <v>21</v>
      </c>
      <c r="W5" s="41" t="s">
        <v>20</v>
      </c>
      <c r="X5" s="41" t="s">
        <v>19</v>
      </c>
    </row>
    <row r="6" spans="1:24" ht="15" customHeight="1" x14ac:dyDescent="0.25">
      <c r="A6" s="128" t="s">
        <v>51</v>
      </c>
      <c r="B6" s="89">
        <v>40003</v>
      </c>
      <c r="C6" s="90">
        <v>8.3000000000000004E-2</v>
      </c>
      <c r="D6" s="90">
        <v>5.8000000000000003E-2</v>
      </c>
      <c r="E6" s="90">
        <v>5.2999999999999999E-2</v>
      </c>
      <c r="F6" s="91"/>
      <c r="G6" s="91"/>
      <c r="H6" s="90">
        <v>0.01</v>
      </c>
      <c r="J6" s="89">
        <v>40003</v>
      </c>
      <c r="K6" s="92">
        <v>4.93</v>
      </c>
      <c r="L6" s="92">
        <v>3.22</v>
      </c>
      <c r="M6" s="92">
        <v>3.9</v>
      </c>
      <c r="N6" s="93"/>
      <c r="O6" s="93"/>
      <c r="P6" s="92">
        <v>0.34</v>
      </c>
      <c r="R6" s="89">
        <v>40003</v>
      </c>
      <c r="S6" s="92">
        <f>(C6*100)/K6</f>
        <v>1.6835699797160246</v>
      </c>
      <c r="T6" s="95">
        <f t="shared" ref="T6:T69" si="0">(D6*100)/L6</f>
        <v>1.8012422360248448</v>
      </c>
      <c r="U6" s="92">
        <f t="shared" ref="U6:U69" si="1">(E6*100)/M6</f>
        <v>1.358974358974359</v>
      </c>
      <c r="V6" s="93"/>
      <c r="W6" s="93"/>
      <c r="X6" s="95">
        <f t="shared" ref="X6:X69" si="2">(H6*100)/P6</f>
        <v>2.9411764705882351</v>
      </c>
    </row>
    <row r="7" spans="1:24" x14ac:dyDescent="0.25">
      <c r="A7" s="129"/>
      <c r="B7" s="65">
        <v>40025</v>
      </c>
      <c r="C7" s="68">
        <v>0.11</v>
      </c>
      <c r="D7" s="68">
        <v>0.06</v>
      </c>
      <c r="E7" s="68">
        <v>7.3999999999999996E-2</v>
      </c>
      <c r="F7" s="68">
        <v>2.5000000000000001E-2</v>
      </c>
      <c r="G7" s="55"/>
      <c r="H7" s="68">
        <v>6.0000000000000001E-3</v>
      </c>
      <c r="J7" s="65">
        <v>40025</v>
      </c>
      <c r="K7" s="67">
        <v>5.81</v>
      </c>
      <c r="L7" s="67">
        <v>3.54</v>
      </c>
      <c r="M7" s="67">
        <v>3.76</v>
      </c>
      <c r="N7" s="67">
        <v>1.98</v>
      </c>
      <c r="O7" s="38"/>
      <c r="P7" s="67">
        <v>0.28000000000000003</v>
      </c>
      <c r="R7" s="65">
        <v>40025</v>
      </c>
      <c r="S7" s="67">
        <f t="shared" ref="S7:S70" si="3">(C7*100)/K7</f>
        <v>1.8932874354561102</v>
      </c>
      <c r="T7" s="66">
        <f t="shared" si="0"/>
        <v>1.6949152542372881</v>
      </c>
      <c r="U7" s="67">
        <f t="shared" si="1"/>
        <v>1.9680851063829787</v>
      </c>
      <c r="V7" s="66">
        <f t="shared" ref="V7:V69" si="4">(F7*100)/N7</f>
        <v>1.2626262626262625</v>
      </c>
      <c r="W7" s="38"/>
      <c r="X7" s="66">
        <f t="shared" si="2"/>
        <v>2.1428571428571428</v>
      </c>
    </row>
    <row r="8" spans="1:24" x14ac:dyDescent="0.25">
      <c r="A8" s="129"/>
      <c r="B8" s="65">
        <v>40031</v>
      </c>
      <c r="C8" s="68">
        <v>8.3000000000000004E-2</v>
      </c>
      <c r="D8" s="68">
        <v>5.2999999999999999E-2</v>
      </c>
      <c r="E8" s="68">
        <v>6.5000000000000002E-2</v>
      </c>
      <c r="F8" s="68">
        <v>1.6E-2</v>
      </c>
      <c r="G8" s="68">
        <v>0</v>
      </c>
      <c r="H8" s="68">
        <v>0</v>
      </c>
      <c r="J8" s="65">
        <v>40031</v>
      </c>
      <c r="K8" s="65"/>
      <c r="L8" s="65"/>
      <c r="M8" s="65"/>
      <c r="N8" s="65"/>
      <c r="O8" s="65"/>
      <c r="P8" s="65"/>
      <c r="R8" s="65">
        <v>40031</v>
      </c>
      <c r="S8" s="65"/>
      <c r="T8" s="65"/>
      <c r="U8" s="65"/>
      <c r="V8" s="65"/>
      <c r="W8" s="65"/>
      <c r="X8" s="65"/>
    </row>
    <row r="9" spans="1:24" x14ac:dyDescent="0.25">
      <c r="A9" s="129"/>
      <c r="B9" s="65">
        <v>40035</v>
      </c>
      <c r="C9" s="68">
        <v>8.3000000000000004E-2</v>
      </c>
      <c r="D9" s="68">
        <v>0.06</v>
      </c>
      <c r="E9" s="68">
        <v>6.7000000000000004E-2</v>
      </c>
      <c r="F9" s="68">
        <v>2.1000000000000001E-2</v>
      </c>
      <c r="G9" s="68">
        <v>0</v>
      </c>
      <c r="H9" s="68">
        <v>0</v>
      </c>
      <c r="J9" s="65">
        <v>40035</v>
      </c>
      <c r="K9" s="65"/>
      <c r="L9" s="65"/>
      <c r="M9" s="65"/>
      <c r="N9" s="65"/>
      <c r="O9" s="65"/>
      <c r="P9" s="65"/>
      <c r="R9" s="65">
        <v>40035</v>
      </c>
      <c r="S9" s="65"/>
      <c r="T9" s="65"/>
      <c r="U9" s="65"/>
      <c r="V9" s="65"/>
      <c r="W9" s="65"/>
      <c r="X9" s="65"/>
    </row>
    <row r="10" spans="1:24" x14ac:dyDescent="0.25">
      <c r="A10" s="129"/>
      <c r="B10" s="65">
        <v>40036</v>
      </c>
      <c r="C10" s="68">
        <v>0.11600000000000001</v>
      </c>
      <c r="D10" s="68">
        <v>5.3999999999999999E-2</v>
      </c>
      <c r="E10" s="68">
        <v>7.0000000000000007E-2</v>
      </c>
      <c r="F10" s="68">
        <v>0.02</v>
      </c>
      <c r="G10" s="68">
        <v>0</v>
      </c>
      <c r="H10" s="68">
        <v>1E-3</v>
      </c>
      <c r="J10" s="65">
        <v>40036</v>
      </c>
      <c r="K10" s="65"/>
      <c r="L10" s="65"/>
      <c r="M10" s="65"/>
      <c r="N10" s="65"/>
      <c r="O10" s="65"/>
      <c r="P10" s="65"/>
      <c r="R10" s="65">
        <v>40036</v>
      </c>
      <c r="S10" s="65"/>
      <c r="T10" s="65"/>
      <c r="U10" s="65"/>
      <c r="V10" s="65"/>
      <c r="W10" s="65"/>
      <c r="X10" s="65"/>
    </row>
    <row r="11" spans="1:24" x14ac:dyDescent="0.25">
      <c r="A11" s="129"/>
      <c r="B11" s="65">
        <v>40038</v>
      </c>
      <c r="C11" s="68">
        <v>0.107</v>
      </c>
      <c r="D11" s="68">
        <v>5.8000000000000003E-2</v>
      </c>
      <c r="E11" s="68">
        <v>7.1999999999999995E-2</v>
      </c>
      <c r="F11" s="68">
        <v>2.1000000000000001E-2</v>
      </c>
      <c r="G11" s="68">
        <v>2E-3</v>
      </c>
      <c r="H11" s="68">
        <v>6.0000000000000001E-3</v>
      </c>
      <c r="J11" s="65">
        <v>40038</v>
      </c>
      <c r="K11" s="67">
        <v>4.8899999999999997</v>
      </c>
      <c r="L11" s="67">
        <v>3.54</v>
      </c>
      <c r="M11" s="67">
        <v>3.77</v>
      </c>
      <c r="N11" s="67">
        <v>2.0099999999999998</v>
      </c>
      <c r="O11" s="67">
        <v>0.26</v>
      </c>
      <c r="P11" s="67">
        <v>0.13</v>
      </c>
      <c r="R11" s="65">
        <v>40038</v>
      </c>
      <c r="S11" s="67">
        <f t="shared" si="3"/>
        <v>2.1881390593047034</v>
      </c>
      <c r="T11" s="66">
        <f t="shared" si="0"/>
        <v>1.6384180790960454</v>
      </c>
      <c r="U11" s="67">
        <f t="shared" si="1"/>
        <v>1.9098143236074268</v>
      </c>
      <c r="V11" s="67">
        <f t="shared" si="4"/>
        <v>1.0447761194029852</v>
      </c>
      <c r="W11" s="67">
        <f t="shared" ref="W11:W69" si="5">(G11*100)/O11</f>
        <v>0.76923076923076927</v>
      </c>
      <c r="X11" s="67">
        <f t="shared" si="2"/>
        <v>4.615384615384615</v>
      </c>
    </row>
    <row r="12" spans="1:24" x14ac:dyDescent="0.25">
      <c r="A12" s="129"/>
      <c r="B12" s="65">
        <v>40042</v>
      </c>
      <c r="C12" s="68">
        <v>0.112</v>
      </c>
      <c r="D12" s="68">
        <v>6.6000000000000003E-2</v>
      </c>
      <c r="E12" s="68">
        <v>7.1999999999999995E-2</v>
      </c>
      <c r="F12" s="68">
        <v>2.5999999999999999E-2</v>
      </c>
      <c r="G12" s="68">
        <v>6.0000000000000001E-3</v>
      </c>
      <c r="H12" s="68">
        <v>7.0000000000000001E-3</v>
      </c>
      <c r="J12" s="65">
        <v>40042</v>
      </c>
      <c r="K12" s="67">
        <v>4.83</v>
      </c>
      <c r="L12" s="67">
        <v>3.64</v>
      </c>
      <c r="M12" s="67">
        <v>3.69</v>
      </c>
      <c r="N12" s="66">
        <v>2</v>
      </c>
      <c r="O12" s="67">
        <v>0.19</v>
      </c>
      <c r="P12" s="66">
        <v>0.1</v>
      </c>
      <c r="R12" s="65">
        <v>40042</v>
      </c>
      <c r="S12" s="67">
        <f t="shared" si="3"/>
        <v>2.318840579710145</v>
      </c>
      <c r="T12" s="66">
        <f t="shared" si="0"/>
        <v>1.8131868131868132</v>
      </c>
      <c r="U12" s="67">
        <f t="shared" si="1"/>
        <v>1.9512195121951217</v>
      </c>
      <c r="V12" s="66">
        <f t="shared" si="4"/>
        <v>1.3</v>
      </c>
      <c r="W12" s="67">
        <f t="shared" si="5"/>
        <v>3.1578947368421053</v>
      </c>
      <c r="X12" s="66">
        <f t="shared" si="2"/>
        <v>7</v>
      </c>
    </row>
    <row r="13" spans="1:24" x14ac:dyDescent="0.25">
      <c r="A13" s="129"/>
      <c r="B13" s="65">
        <v>40050</v>
      </c>
      <c r="C13" s="68">
        <v>0.11700000000000001</v>
      </c>
      <c r="D13" s="68">
        <v>0.05</v>
      </c>
      <c r="E13" s="68">
        <v>6.8000000000000005E-2</v>
      </c>
      <c r="F13" s="68">
        <v>2.1000000000000001E-2</v>
      </c>
      <c r="G13" s="51"/>
      <c r="H13" s="68">
        <v>3.0000000000000001E-3</v>
      </c>
      <c r="J13" s="65">
        <v>40050</v>
      </c>
      <c r="K13" s="67">
        <v>4.43</v>
      </c>
      <c r="L13" s="67">
        <v>3.14</v>
      </c>
      <c r="M13" s="67">
        <v>3.8</v>
      </c>
      <c r="N13" s="67">
        <v>2.61</v>
      </c>
      <c r="O13" s="38"/>
      <c r="P13" s="67">
        <v>0.37</v>
      </c>
      <c r="R13" s="65">
        <v>40050</v>
      </c>
      <c r="S13" s="67">
        <f t="shared" si="3"/>
        <v>2.6410835214446955</v>
      </c>
      <c r="T13" s="66">
        <f t="shared" si="0"/>
        <v>1.592356687898089</v>
      </c>
      <c r="U13" s="67">
        <f t="shared" si="1"/>
        <v>1.7894736842105265</v>
      </c>
      <c r="V13" s="66">
        <f t="shared" si="4"/>
        <v>0.80459770114942541</v>
      </c>
      <c r="W13" s="38"/>
      <c r="X13" s="66">
        <f t="shared" si="2"/>
        <v>0.81081081081081074</v>
      </c>
    </row>
    <row r="14" spans="1:24" x14ac:dyDescent="0.25">
      <c r="A14" s="129"/>
      <c r="B14" s="65">
        <v>40064</v>
      </c>
      <c r="C14" s="68">
        <v>9.1999999999999998E-2</v>
      </c>
      <c r="D14" s="68">
        <v>4.2999999999999997E-2</v>
      </c>
      <c r="E14" s="68">
        <v>5.8000000000000003E-2</v>
      </c>
      <c r="F14" s="68">
        <v>1.9E-2</v>
      </c>
      <c r="G14" s="68">
        <v>0</v>
      </c>
      <c r="H14" s="68">
        <v>0</v>
      </c>
      <c r="J14" s="65">
        <v>40064</v>
      </c>
      <c r="K14" s="67">
        <v>3.85</v>
      </c>
      <c r="L14" s="67">
        <v>3.06</v>
      </c>
      <c r="M14" s="67">
        <v>3.57</v>
      </c>
      <c r="N14" s="66">
        <v>2</v>
      </c>
      <c r="O14" s="67">
        <v>0.21</v>
      </c>
      <c r="P14" s="67">
        <v>0.13</v>
      </c>
      <c r="R14" s="65">
        <v>40064</v>
      </c>
      <c r="S14" s="67">
        <f t="shared" si="3"/>
        <v>2.3896103896103895</v>
      </c>
      <c r="T14" s="66">
        <f t="shared" si="0"/>
        <v>1.4052287581699345</v>
      </c>
      <c r="U14" s="67">
        <f t="shared" si="1"/>
        <v>1.6246498599439778</v>
      </c>
      <c r="V14" s="66">
        <f t="shared" si="4"/>
        <v>0.95</v>
      </c>
      <c r="W14" s="67">
        <f t="shared" si="5"/>
        <v>0</v>
      </c>
      <c r="X14" s="67">
        <f t="shared" si="2"/>
        <v>0</v>
      </c>
    </row>
    <row r="15" spans="1:24" x14ac:dyDescent="0.25">
      <c r="A15" s="129"/>
      <c r="B15" s="65">
        <v>40072</v>
      </c>
      <c r="C15" s="68">
        <v>7.9000000000000001E-2</v>
      </c>
      <c r="D15" s="68">
        <v>3.3000000000000002E-2</v>
      </c>
      <c r="E15" s="68">
        <v>5.8000000000000003E-2</v>
      </c>
      <c r="F15" s="68">
        <v>1.2999999999999999E-2</v>
      </c>
      <c r="G15" s="68">
        <v>0</v>
      </c>
      <c r="H15" s="68">
        <v>0</v>
      </c>
      <c r="J15" s="65">
        <v>40072</v>
      </c>
      <c r="K15" s="67">
        <v>3.88</v>
      </c>
      <c r="L15" s="67">
        <v>2.5099999999999998</v>
      </c>
      <c r="M15" s="67">
        <v>3.45</v>
      </c>
      <c r="N15" s="66">
        <v>1.92</v>
      </c>
      <c r="O15" s="67">
        <v>0.27</v>
      </c>
      <c r="P15" s="67">
        <v>0.11</v>
      </c>
      <c r="R15" s="65">
        <v>40072</v>
      </c>
      <c r="S15" s="67">
        <f t="shared" si="3"/>
        <v>2.0360824742268044</v>
      </c>
      <c r="T15" s="66">
        <f t="shared" si="0"/>
        <v>1.3147410358565739</v>
      </c>
      <c r="U15" s="67">
        <f t="shared" si="1"/>
        <v>1.6811594202898552</v>
      </c>
      <c r="V15" s="66">
        <f t="shared" si="4"/>
        <v>0.67708333333333337</v>
      </c>
      <c r="W15" s="67">
        <f t="shared" si="5"/>
        <v>0</v>
      </c>
      <c r="X15" s="67">
        <f t="shared" si="2"/>
        <v>0</v>
      </c>
    </row>
    <row r="16" spans="1:24" x14ac:dyDescent="0.25">
      <c r="A16" s="129"/>
      <c r="B16" s="65">
        <v>40079</v>
      </c>
      <c r="C16" s="68">
        <v>8.2000000000000003E-2</v>
      </c>
      <c r="D16" s="68">
        <v>3.7999999999999999E-2</v>
      </c>
      <c r="E16" s="68">
        <v>6.5000000000000002E-2</v>
      </c>
      <c r="F16" s="68">
        <v>0.02</v>
      </c>
      <c r="G16" s="68">
        <v>4.0000000000000001E-3</v>
      </c>
      <c r="H16" s="68">
        <v>5.0000000000000001E-3</v>
      </c>
      <c r="J16" s="65">
        <v>40079</v>
      </c>
      <c r="K16" s="67">
        <v>3.64</v>
      </c>
      <c r="L16" s="67">
        <v>2.4700000000000002</v>
      </c>
      <c r="M16" s="67">
        <v>3.34</v>
      </c>
      <c r="N16" s="66">
        <v>1.84</v>
      </c>
      <c r="O16" s="67">
        <v>0.31</v>
      </c>
      <c r="P16" s="67">
        <v>0.26</v>
      </c>
      <c r="R16" s="65">
        <v>40079</v>
      </c>
      <c r="S16" s="67">
        <f t="shared" si="3"/>
        <v>2.2527472527472532</v>
      </c>
      <c r="T16" s="66">
        <f t="shared" si="0"/>
        <v>1.5384615384615383</v>
      </c>
      <c r="U16" s="67">
        <f t="shared" si="1"/>
        <v>1.9461077844311379</v>
      </c>
      <c r="V16" s="66">
        <f t="shared" si="4"/>
        <v>1.0869565217391304</v>
      </c>
      <c r="W16" s="66">
        <f t="shared" si="5"/>
        <v>1.2903225806451615</v>
      </c>
      <c r="X16" s="66">
        <f t="shared" si="2"/>
        <v>1.9230769230769229</v>
      </c>
    </row>
    <row r="17" spans="1:24" x14ac:dyDescent="0.25">
      <c r="A17" s="129"/>
      <c r="B17" s="65">
        <v>40026</v>
      </c>
      <c r="C17" s="51"/>
      <c r="D17" s="51"/>
      <c r="E17" s="51"/>
      <c r="F17" s="51"/>
      <c r="G17" s="51"/>
      <c r="H17" s="51"/>
      <c r="J17" s="65">
        <v>40087</v>
      </c>
      <c r="K17" s="35"/>
      <c r="L17" s="35"/>
      <c r="M17" s="35"/>
      <c r="N17" s="35"/>
      <c r="O17" s="35"/>
      <c r="P17" s="35"/>
      <c r="R17" s="65">
        <v>40087</v>
      </c>
      <c r="S17" s="35"/>
      <c r="T17" s="17"/>
      <c r="U17" s="35"/>
      <c r="V17" s="35"/>
      <c r="W17" s="17"/>
      <c r="X17" s="17"/>
    </row>
    <row r="18" spans="1:24" x14ac:dyDescent="0.25">
      <c r="A18" s="129"/>
      <c r="B18" s="65">
        <v>40094</v>
      </c>
      <c r="C18" s="68">
        <v>8.1000000000000003E-2</v>
      </c>
      <c r="D18" s="68">
        <v>3.3000000000000002E-2</v>
      </c>
      <c r="E18" s="68">
        <v>6.0999999999999999E-2</v>
      </c>
      <c r="F18" s="68">
        <v>1.2999999999999999E-2</v>
      </c>
      <c r="G18" s="68">
        <v>0</v>
      </c>
      <c r="H18" s="68">
        <v>0</v>
      </c>
      <c r="J18" s="65">
        <v>40094</v>
      </c>
      <c r="K18" s="67">
        <v>4.83</v>
      </c>
      <c r="L18" s="67">
        <v>3.39</v>
      </c>
      <c r="M18" s="67">
        <v>3.55</v>
      </c>
      <c r="N18" s="66">
        <v>1.79</v>
      </c>
      <c r="O18" s="67">
        <v>0.5</v>
      </c>
      <c r="P18" s="67">
        <v>0.65</v>
      </c>
      <c r="R18" s="65">
        <v>40094</v>
      </c>
      <c r="S18" s="67">
        <f t="shared" si="3"/>
        <v>1.6770186335403725</v>
      </c>
      <c r="T18" s="66">
        <f t="shared" si="0"/>
        <v>0.97345132743362839</v>
      </c>
      <c r="U18" s="67">
        <f t="shared" si="1"/>
        <v>1.7183098591549295</v>
      </c>
      <c r="V18" s="66">
        <f t="shared" si="4"/>
        <v>0.72625698324022347</v>
      </c>
      <c r="W18" s="66">
        <f t="shared" si="5"/>
        <v>0</v>
      </c>
      <c r="X18" s="66">
        <f t="shared" si="2"/>
        <v>0</v>
      </c>
    </row>
    <row r="19" spans="1:24" x14ac:dyDescent="0.25">
      <c r="A19" s="129"/>
      <c r="B19" s="65">
        <v>40109</v>
      </c>
      <c r="C19" s="68">
        <v>7.9000000000000001E-2</v>
      </c>
      <c r="D19" s="68">
        <v>4.8000000000000001E-2</v>
      </c>
      <c r="E19" s="68">
        <v>5.5E-2</v>
      </c>
      <c r="F19" s="68">
        <v>1.4999999999999999E-2</v>
      </c>
      <c r="G19" s="68">
        <v>7.0000000000000001E-3</v>
      </c>
      <c r="H19" s="68">
        <v>4.0000000000000001E-3</v>
      </c>
      <c r="J19" s="65">
        <v>40109</v>
      </c>
      <c r="K19" s="67">
        <v>4.7699999999999996</v>
      </c>
      <c r="L19" s="67">
        <v>2.75</v>
      </c>
      <c r="M19" s="67">
        <v>3.53</v>
      </c>
      <c r="N19" s="66">
        <v>2.06</v>
      </c>
      <c r="O19" s="67">
        <v>0.89</v>
      </c>
      <c r="P19" s="67">
        <v>0.74</v>
      </c>
      <c r="R19" s="65">
        <v>40109</v>
      </c>
      <c r="S19" s="67">
        <f t="shared" si="3"/>
        <v>1.6561844863731658</v>
      </c>
      <c r="T19" s="66">
        <f t="shared" si="0"/>
        <v>1.7454545454545454</v>
      </c>
      <c r="U19" s="67">
        <f t="shared" si="1"/>
        <v>1.558073654390935</v>
      </c>
      <c r="V19" s="66">
        <f t="shared" si="4"/>
        <v>0.72815533980582525</v>
      </c>
      <c r="W19" s="66">
        <f t="shared" si="5"/>
        <v>0.7865168539325843</v>
      </c>
      <c r="X19" s="66">
        <f t="shared" si="2"/>
        <v>0.54054054054054057</v>
      </c>
    </row>
    <row r="20" spans="1:24" x14ac:dyDescent="0.25">
      <c r="A20" s="129"/>
      <c r="B20" s="65">
        <v>40116</v>
      </c>
      <c r="C20" s="51"/>
      <c r="D20" s="51"/>
      <c r="E20" s="51"/>
      <c r="F20" s="51"/>
      <c r="G20" s="51"/>
      <c r="H20" s="51"/>
      <c r="J20" s="65">
        <v>40116</v>
      </c>
      <c r="K20" s="35"/>
      <c r="L20" s="35"/>
      <c r="M20" s="35"/>
      <c r="N20" s="35"/>
      <c r="O20" s="35"/>
      <c r="P20" s="35"/>
      <c r="R20" s="65">
        <v>40116</v>
      </c>
      <c r="S20" s="35"/>
      <c r="T20" s="35"/>
      <c r="U20" s="35"/>
      <c r="V20" s="35"/>
      <c r="W20" s="17"/>
      <c r="X20" s="35"/>
    </row>
    <row r="21" spans="1:24" x14ac:dyDescent="0.25">
      <c r="A21" s="129"/>
      <c r="B21" s="65">
        <v>40122</v>
      </c>
      <c r="C21" s="68">
        <v>6.5000000000000002E-2</v>
      </c>
      <c r="D21" s="51"/>
      <c r="E21" s="68">
        <v>5.7000000000000002E-2</v>
      </c>
      <c r="F21" s="68">
        <v>2.8000000000000001E-2</v>
      </c>
      <c r="G21" s="68">
        <v>8.0000000000000002E-3</v>
      </c>
      <c r="H21" s="68">
        <v>7.0000000000000001E-3</v>
      </c>
      <c r="J21" s="65">
        <v>40122</v>
      </c>
      <c r="K21" s="67">
        <v>3.98</v>
      </c>
      <c r="L21" s="35"/>
      <c r="M21" s="67">
        <v>3.03</v>
      </c>
      <c r="N21" s="66">
        <v>2.4300000000000002</v>
      </c>
      <c r="O21" s="67">
        <v>1.1299999999999999</v>
      </c>
      <c r="P21" s="67">
        <v>0.89</v>
      </c>
      <c r="R21" s="65">
        <v>40122</v>
      </c>
      <c r="S21" s="67">
        <f t="shared" si="3"/>
        <v>1.6331658291457287</v>
      </c>
      <c r="T21" s="35"/>
      <c r="U21" s="67">
        <f t="shared" si="1"/>
        <v>1.8811881188118813</v>
      </c>
      <c r="V21" s="66">
        <f t="shared" si="4"/>
        <v>1.1522633744855968</v>
      </c>
      <c r="W21" s="66">
        <f t="shared" si="5"/>
        <v>0.70796460176991161</v>
      </c>
      <c r="X21" s="66">
        <f t="shared" si="2"/>
        <v>0.7865168539325843</v>
      </c>
    </row>
    <row r="22" spans="1:24" x14ac:dyDescent="0.25">
      <c r="A22" s="129"/>
      <c r="B22" s="19">
        <v>40123</v>
      </c>
      <c r="C22" s="27"/>
      <c r="D22" s="27"/>
      <c r="E22" s="27"/>
      <c r="F22" s="27"/>
      <c r="G22" s="27"/>
      <c r="H22" s="27"/>
      <c r="J22" s="19">
        <v>40123</v>
      </c>
      <c r="K22" s="18"/>
      <c r="L22" s="27"/>
      <c r="M22" s="27"/>
      <c r="N22" s="27"/>
      <c r="O22" s="27"/>
      <c r="P22" s="27"/>
      <c r="R22" s="19">
        <v>40123</v>
      </c>
      <c r="S22" s="18"/>
      <c r="T22" s="27"/>
      <c r="U22" s="27"/>
      <c r="V22" s="27"/>
      <c r="W22" s="27"/>
      <c r="X22" s="27"/>
    </row>
    <row r="23" spans="1:24" x14ac:dyDescent="0.25">
      <c r="A23" s="129"/>
      <c r="B23" s="65">
        <v>40242</v>
      </c>
      <c r="C23" s="68">
        <v>0.14899999999999999</v>
      </c>
      <c r="D23" s="68">
        <v>2.8000000000000001E-2</v>
      </c>
      <c r="E23" s="68">
        <v>5.3999999999999999E-2</v>
      </c>
      <c r="F23" s="68">
        <v>1.2E-2</v>
      </c>
      <c r="G23" s="68">
        <v>2E-3</v>
      </c>
      <c r="H23" s="68">
        <v>1E-3</v>
      </c>
      <c r="J23" s="65">
        <v>40242</v>
      </c>
      <c r="K23" s="66">
        <v>2.98</v>
      </c>
      <c r="L23" s="66">
        <v>1.68</v>
      </c>
      <c r="M23" s="66">
        <v>2.4700000000000002</v>
      </c>
      <c r="N23" s="66">
        <v>1</v>
      </c>
      <c r="O23" s="66">
        <v>0.43</v>
      </c>
      <c r="P23" s="66">
        <v>0.09</v>
      </c>
      <c r="R23" s="65">
        <v>40242</v>
      </c>
      <c r="S23" s="66">
        <f t="shared" si="3"/>
        <v>4.9999999999999991</v>
      </c>
      <c r="T23" s="66">
        <f t="shared" si="0"/>
        <v>1.666666666666667</v>
      </c>
      <c r="U23" s="66">
        <f t="shared" si="1"/>
        <v>2.1862348178137649</v>
      </c>
      <c r="V23" s="66">
        <f t="shared" si="4"/>
        <v>1.2</v>
      </c>
      <c r="W23" s="66">
        <f t="shared" si="5"/>
        <v>0.46511627906976749</v>
      </c>
      <c r="X23" s="66">
        <f t="shared" si="2"/>
        <v>1.1111111111111112</v>
      </c>
    </row>
    <row r="24" spans="1:24" x14ac:dyDescent="0.25">
      <c r="A24" s="129"/>
      <c r="B24" s="65">
        <v>40252</v>
      </c>
      <c r="C24" s="68">
        <v>0.217</v>
      </c>
      <c r="D24" s="68">
        <v>2.7E-2</v>
      </c>
      <c r="E24" s="68">
        <v>5.5E-2</v>
      </c>
      <c r="F24" s="68">
        <v>0.02</v>
      </c>
      <c r="G24" s="16"/>
      <c r="H24" s="68">
        <v>3.0000000000000001E-3</v>
      </c>
      <c r="J24" s="65">
        <v>40252</v>
      </c>
      <c r="K24" s="66">
        <v>3.72</v>
      </c>
      <c r="L24" s="66">
        <v>1.78</v>
      </c>
      <c r="M24" s="66">
        <v>2.72</v>
      </c>
      <c r="N24" s="66">
        <v>1.6</v>
      </c>
      <c r="O24" s="66">
        <v>0.69</v>
      </c>
      <c r="P24" s="66">
        <v>0.36</v>
      </c>
      <c r="R24" s="65">
        <v>40252</v>
      </c>
      <c r="S24" s="66">
        <f t="shared" si="3"/>
        <v>5.833333333333333</v>
      </c>
      <c r="T24" s="66">
        <f t="shared" si="0"/>
        <v>1.5168539325842698</v>
      </c>
      <c r="U24" s="66">
        <f t="shared" si="1"/>
        <v>2.0220588235294117</v>
      </c>
      <c r="V24" s="66">
        <f t="shared" si="4"/>
        <v>1.25</v>
      </c>
      <c r="W24" s="66">
        <f t="shared" si="5"/>
        <v>0</v>
      </c>
      <c r="X24" s="66">
        <f t="shared" si="2"/>
        <v>0.83333333333333337</v>
      </c>
    </row>
    <row r="25" spans="1:24" x14ac:dyDescent="0.25">
      <c r="A25" s="129"/>
      <c r="B25" s="65">
        <v>40253</v>
      </c>
      <c r="C25" s="51"/>
      <c r="D25" s="51"/>
      <c r="E25" s="51"/>
      <c r="F25" s="51"/>
      <c r="G25" s="68">
        <v>4.0000000000000001E-3</v>
      </c>
      <c r="H25" s="51"/>
      <c r="J25" s="65">
        <v>40253</v>
      </c>
      <c r="K25" s="65"/>
      <c r="L25" s="65"/>
      <c r="M25" s="65"/>
      <c r="N25" s="65"/>
      <c r="O25" s="65"/>
      <c r="P25" s="65"/>
      <c r="R25" s="65">
        <v>40253</v>
      </c>
      <c r="S25" s="66"/>
      <c r="T25" s="66"/>
      <c r="U25" s="66"/>
      <c r="V25" s="66"/>
      <c r="W25" s="66"/>
      <c r="X25" s="66"/>
    </row>
    <row r="26" spans="1:24" x14ac:dyDescent="0.25">
      <c r="A26" s="129"/>
      <c r="B26" s="65">
        <v>40260</v>
      </c>
      <c r="C26" s="67"/>
      <c r="D26" s="67"/>
      <c r="E26" s="67"/>
      <c r="F26" s="67"/>
      <c r="G26" s="67"/>
      <c r="H26" s="67"/>
      <c r="J26" s="65">
        <v>40260</v>
      </c>
      <c r="K26" s="66">
        <v>3.55</v>
      </c>
      <c r="L26" s="66">
        <v>1.38</v>
      </c>
      <c r="M26" s="66">
        <v>2.72</v>
      </c>
      <c r="N26" s="66">
        <v>1.3</v>
      </c>
      <c r="O26" s="66">
        <v>0.59</v>
      </c>
      <c r="P26" s="66">
        <v>0.3</v>
      </c>
      <c r="R26" s="65">
        <v>40260</v>
      </c>
      <c r="S26" s="66"/>
      <c r="T26" s="66"/>
      <c r="U26" s="66"/>
      <c r="V26" s="66"/>
      <c r="W26" s="66"/>
      <c r="X26" s="66"/>
    </row>
    <row r="27" spans="1:24" x14ac:dyDescent="0.25">
      <c r="A27" s="129"/>
      <c r="B27" s="65">
        <v>40267</v>
      </c>
      <c r="C27" s="68">
        <v>0.16800000000000001</v>
      </c>
      <c r="D27" s="68">
        <v>2.5000000000000001E-2</v>
      </c>
      <c r="E27" s="68">
        <v>5.0999999999999997E-2</v>
      </c>
      <c r="F27" s="68">
        <v>1.2999999999999999E-2</v>
      </c>
      <c r="G27" s="68">
        <v>3.0000000000000001E-3</v>
      </c>
      <c r="H27" s="68">
        <v>3.0000000000000001E-3</v>
      </c>
      <c r="J27" s="65">
        <v>40267</v>
      </c>
      <c r="K27" s="66">
        <v>3.54</v>
      </c>
      <c r="L27" s="66">
        <v>1.69</v>
      </c>
      <c r="M27" s="66">
        <v>2.5299999999999998</v>
      </c>
      <c r="N27" s="66">
        <v>1.19</v>
      </c>
      <c r="O27" s="66">
        <v>0.6</v>
      </c>
      <c r="P27" s="66">
        <v>0.33</v>
      </c>
      <c r="R27" s="65">
        <v>40267</v>
      </c>
      <c r="S27" s="66">
        <f t="shared" si="3"/>
        <v>4.7457627118644066</v>
      </c>
      <c r="T27" s="66">
        <f t="shared" si="0"/>
        <v>1.4792899408284024</v>
      </c>
      <c r="U27" s="66">
        <f t="shared" si="1"/>
        <v>2.0158102766798418</v>
      </c>
      <c r="V27" s="66">
        <f t="shared" si="4"/>
        <v>1.0924369747899161</v>
      </c>
      <c r="W27" s="66">
        <f t="shared" si="5"/>
        <v>0.5</v>
      </c>
      <c r="X27" s="66">
        <f t="shared" si="2"/>
        <v>0.90909090909090906</v>
      </c>
    </row>
    <row r="28" spans="1:24" x14ac:dyDescent="0.25">
      <c r="A28" s="129"/>
      <c r="B28" s="65">
        <v>40276</v>
      </c>
      <c r="C28" s="68">
        <v>0.28299999999999997</v>
      </c>
      <c r="D28" s="68">
        <v>2.8000000000000001E-2</v>
      </c>
      <c r="E28" s="68">
        <v>7.4999999999999997E-2</v>
      </c>
      <c r="F28" s="68">
        <v>1.2999999999999999E-2</v>
      </c>
      <c r="G28" s="68">
        <v>6.0000000000000001E-3</v>
      </c>
      <c r="H28" s="51"/>
      <c r="J28" s="65">
        <v>40276</v>
      </c>
      <c r="K28" s="66">
        <v>3.9</v>
      </c>
      <c r="L28" s="66">
        <v>2.1800000000000002</v>
      </c>
      <c r="M28" s="66">
        <v>3.79</v>
      </c>
      <c r="N28" s="66">
        <v>1.47</v>
      </c>
      <c r="O28" s="66">
        <v>1.3</v>
      </c>
      <c r="P28" s="17"/>
      <c r="R28" s="65">
        <v>40276</v>
      </c>
      <c r="S28" s="66">
        <f t="shared" si="3"/>
        <v>7.2564102564102555</v>
      </c>
      <c r="T28" s="66">
        <f t="shared" si="0"/>
        <v>1.2844036697247707</v>
      </c>
      <c r="U28" s="66">
        <f t="shared" si="1"/>
        <v>1.9788918205804749</v>
      </c>
      <c r="V28" s="66">
        <f t="shared" si="4"/>
        <v>0.88435374149659873</v>
      </c>
      <c r="W28" s="66">
        <f t="shared" si="5"/>
        <v>0.46153846153846151</v>
      </c>
      <c r="X28" s="17"/>
    </row>
    <row r="29" spans="1:24" ht="15" customHeight="1" x14ac:dyDescent="0.25">
      <c r="A29" s="129"/>
      <c r="B29" s="65">
        <v>40281</v>
      </c>
      <c r="C29" s="51"/>
      <c r="D29" s="51"/>
      <c r="E29" s="51"/>
      <c r="F29" s="51"/>
      <c r="G29" s="51"/>
      <c r="H29" s="51"/>
      <c r="J29" s="65">
        <v>40281</v>
      </c>
      <c r="K29" s="65"/>
      <c r="L29" s="65"/>
      <c r="M29" s="65"/>
      <c r="N29" s="65"/>
      <c r="O29" s="65"/>
      <c r="P29" s="65"/>
      <c r="R29" s="65">
        <v>40281</v>
      </c>
      <c r="S29" s="66"/>
      <c r="T29" s="66"/>
      <c r="U29" s="66"/>
      <c r="V29" s="66"/>
      <c r="W29" s="66"/>
      <c r="X29" s="66"/>
    </row>
    <row r="30" spans="1:24" x14ac:dyDescent="0.25">
      <c r="A30" s="130" t="s">
        <v>55</v>
      </c>
      <c r="B30" s="64">
        <v>40284</v>
      </c>
      <c r="C30" s="62">
        <v>0.496</v>
      </c>
      <c r="D30" s="62">
        <v>1.9E-2</v>
      </c>
      <c r="E30" s="62">
        <v>7.4999999999999997E-2</v>
      </c>
      <c r="F30" s="62">
        <v>1.2999999999999999E-2</v>
      </c>
      <c r="G30" s="62">
        <v>5.0000000000000001E-3</v>
      </c>
      <c r="H30" s="62">
        <v>1E-3</v>
      </c>
      <c r="J30" s="64">
        <v>40284</v>
      </c>
      <c r="K30" s="61">
        <v>4.91</v>
      </c>
      <c r="L30" s="61">
        <v>1.61</v>
      </c>
      <c r="M30" s="61">
        <v>3.74</v>
      </c>
      <c r="N30" s="61">
        <v>1.38</v>
      </c>
      <c r="O30" s="61">
        <v>0.82</v>
      </c>
      <c r="P30" s="61">
        <v>0.34</v>
      </c>
      <c r="R30" s="64">
        <v>40284</v>
      </c>
      <c r="S30" s="61">
        <f t="shared" si="3"/>
        <v>10.101832993890021</v>
      </c>
      <c r="T30" s="61">
        <f t="shared" si="0"/>
        <v>1.1801242236024843</v>
      </c>
      <c r="U30" s="61">
        <f t="shared" si="1"/>
        <v>2.0053475935828877</v>
      </c>
      <c r="V30" s="61">
        <f t="shared" si="4"/>
        <v>0.94202898550724645</v>
      </c>
      <c r="W30" s="61">
        <f t="shared" si="5"/>
        <v>0.6097560975609756</v>
      </c>
      <c r="X30" s="61">
        <f t="shared" si="2"/>
        <v>0.29411764705882354</v>
      </c>
    </row>
    <row r="31" spans="1:24" x14ac:dyDescent="0.25">
      <c r="A31" s="130"/>
      <c r="B31" s="64">
        <v>40288</v>
      </c>
      <c r="C31" s="51"/>
      <c r="D31" s="62">
        <v>3.3000000000000002E-2</v>
      </c>
      <c r="E31" s="51"/>
      <c r="F31" s="62">
        <v>1.2E-2</v>
      </c>
      <c r="G31" s="62">
        <v>4.0000000000000001E-3</v>
      </c>
      <c r="H31" s="62">
        <v>3.0000000000000001E-3</v>
      </c>
      <c r="J31" s="64">
        <v>40288</v>
      </c>
      <c r="K31" s="17"/>
      <c r="L31" s="61">
        <v>2.98</v>
      </c>
      <c r="M31" s="17"/>
      <c r="N31" s="61">
        <v>1.24</v>
      </c>
      <c r="O31" s="61">
        <v>0.66</v>
      </c>
      <c r="P31" s="61">
        <v>0.42</v>
      </c>
      <c r="R31" s="64">
        <v>40288</v>
      </c>
      <c r="S31" s="17"/>
      <c r="T31" s="61">
        <f t="shared" si="0"/>
        <v>1.1073825503355705</v>
      </c>
      <c r="U31" s="17"/>
      <c r="V31" s="61">
        <f t="shared" si="4"/>
        <v>0.96774193548387089</v>
      </c>
      <c r="W31" s="61">
        <f t="shared" si="5"/>
        <v>0.60606060606060608</v>
      </c>
      <c r="X31" s="61">
        <f t="shared" si="2"/>
        <v>0.7142857142857143</v>
      </c>
    </row>
    <row r="32" spans="1:24" x14ac:dyDescent="0.25">
      <c r="A32" s="130"/>
      <c r="B32" s="64">
        <v>40295</v>
      </c>
      <c r="C32" s="63">
        <v>0.35099999999999998</v>
      </c>
      <c r="D32" s="63">
        <v>5.8000000000000003E-2</v>
      </c>
      <c r="E32" s="63">
        <v>0.125</v>
      </c>
      <c r="F32" s="63">
        <v>2.1000000000000001E-2</v>
      </c>
      <c r="G32" s="63">
        <v>1.0999999999999999E-2</v>
      </c>
      <c r="H32" s="63">
        <v>8.9999999999999993E-3</v>
      </c>
      <c r="J32" s="64">
        <v>40295</v>
      </c>
      <c r="K32" s="61">
        <v>10.87</v>
      </c>
      <c r="L32" s="61">
        <v>3.06</v>
      </c>
      <c r="M32" s="61">
        <v>5.34</v>
      </c>
      <c r="N32" s="61">
        <v>1.98</v>
      </c>
      <c r="O32" s="61">
        <v>2</v>
      </c>
      <c r="P32" s="61">
        <v>0.56999999999999995</v>
      </c>
      <c r="R32" s="64">
        <v>40295</v>
      </c>
      <c r="S32" s="61">
        <f t="shared" si="3"/>
        <v>3.2290708371665131</v>
      </c>
      <c r="T32" s="61">
        <f t="shared" si="0"/>
        <v>1.8954248366013073</v>
      </c>
      <c r="U32" s="61">
        <f t="shared" si="1"/>
        <v>2.3408239700374533</v>
      </c>
      <c r="V32" s="61">
        <f t="shared" si="4"/>
        <v>1.0606060606060606</v>
      </c>
      <c r="W32" s="61">
        <f t="shared" si="5"/>
        <v>0.54999999999999993</v>
      </c>
      <c r="X32" s="61">
        <f t="shared" si="2"/>
        <v>1.5789473684210527</v>
      </c>
    </row>
    <row r="33" spans="1:24" x14ac:dyDescent="0.25">
      <c r="A33" s="130"/>
      <c r="B33" s="64">
        <v>40301</v>
      </c>
      <c r="C33" s="62">
        <v>0.28399999999999997</v>
      </c>
      <c r="D33" s="62">
        <v>3.5999999999999997E-2</v>
      </c>
      <c r="E33" s="51"/>
      <c r="F33" s="62">
        <v>1.7999999999999999E-2</v>
      </c>
      <c r="G33" s="62">
        <v>7.0000000000000001E-3</v>
      </c>
      <c r="H33" s="62">
        <v>3.0000000000000001E-3</v>
      </c>
      <c r="J33" s="64">
        <v>40301</v>
      </c>
      <c r="K33" s="61">
        <v>7.87</v>
      </c>
      <c r="L33" s="61">
        <v>2.21</v>
      </c>
      <c r="M33" s="17"/>
      <c r="N33" s="61">
        <v>1.71</v>
      </c>
      <c r="O33" s="61">
        <v>0.92</v>
      </c>
      <c r="P33" s="61">
        <v>0.61</v>
      </c>
      <c r="R33" s="64">
        <v>40301</v>
      </c>
      <c r="S33" s="61">
        <f t="shared" si="3"/>
        <v>3.6086404066073694</v>
      </c>
      <c r="T33" s="61">
        <f t="shared" si="0"/>
        <v>1.6289592760180993</v>
      </c>
      <c r="U33" s="17"/>
      <c r="V33" s="61">
        <f t="shared" si="4"/>
        <v>1.0526315789473684</v>
      </c>
      <c r="W33" s="61">
        <f t="shared" si="5"/>
        <v>0.76086956521739135</v>
      </c>
      <c r="X33" s="61">
        <f t="shared" si="2"/>
        <v>0.49180327868852458</v>
      </c>
    </row>
    <row r="34" spans="1:24" x14ac:dyDescent="0.25">
      <c r="A34" s="130"/>
      <c r="B34" s="64">
        <v>40308</v>
      </c>
      <c r="C34" s="62">
        <v>0.34599999999999997</v>
      </c>
      <c r="D34" s="62">
        <v>5.8000000000000003E-2</v>
      </c>
      <c r="E34" s="62">
        <v>0.184</v>
      </c>
      <c r="F34" s="62">
        <v>2.5999999999999999E-2</v>
      </c>
      <c r="G34" s="62">
        <v>1.0999999999999999E-2</v>
      </c>
      <c r="H34" s="62">
        <v>6.0000000000000001E-3</v>
      </c>
      <c r="J34" s="64">
        <v>40308</v>
      </c>
      <c r="K34" s="61">
        <v>7.62</v>
      </c>
      <c r="L34" s="61">
        <v>3.16</v>
      </c>
      <c r="M34" s="61">
        <v>6.32</v>
      </c>
      <c r="N34" s="61">
        <v>2.15</v>
      </c>
      <c r="O34" s="61">
        <v>1.1599999999999999</v>
      </c>
      <c r="P34" s="61">
        <v>0.66</v>
      </c>
      <c r="R34" s="64">
        <v>40308</v>
      </c>
      <c r="S34" s="61">
        <f t="shared" si="3"/>
        <v>4.5406824146981624</v>
      </c>
      <c r="T34" s="61">
        <f t="shared" si="0"/>
        <v>1.8354430379746838</v>
      </c>
      <c r="U34" s="61">
        <f t="shared" si="1"/>
        <v>2.9113924050632907</v>
      </c>
      <c r="V34" s="61">
        <f t="shared" si="4"/>
        <v>1.2093023255813955</v>
      </c>
      <c r="W34" s="61">
        <f t="shared" si="5"/>
        <v>0.94827586206896541</v>
      </c>
      <c r="X34" s="61">
        <f t="shared" si="2"/>
        <v>0.90909090909090906</v>
      </c>
    </row>
    <row r="35" spans="1:24" x14ac:dyDescent="0.25">
      <c r="A35" s="130"/>
      <c r="B35" s="64">
        <v>40315</v>
      </c>
      <c r="C35" s="62">
        <v>0.251</v>
      </c>
      <c r="D35" s="62">
        <v>6.0999999999999999E-2</v>
      </c>
      <c r="E35" s="62">
        <v>0.19900000000000001</v>
      </c>
      <c r="F35" s="62">
        <v>2.4E-2</v>
      </c>
      <c r="G35" s="62">
        <v>0</v>
      </c>
      <c r="H35" s="62">
        <v>1E-3</v>
      </c>
      <c r="J35" s="64">
        <v>40315</v>
      </c>
      <c r="K35" s="61">
        <v>8.69</v>
      </c>
      <c r="L35" s="61">
        <v>3.56</v>
      </c>
      <c r="M35" s="61">
        <v>6.97</v>
      </c>
      <c r="N35" s="61">
        <v>2.1800000000000002</v>
      </c>
      <c r="O35" s="61">
        <v>1.21</v>
      </c>
      <c r="P35" s="61">
        <v>0.37</v>
      </c>
      <c r="R35" s="64">
        <v>40315</v>
      </c>
      <c r="S35" s="61">
        <f t="shared" si="3"/>
        <v>2.8883774453394708</v>
      </c>
      <c r="T35" s="61">
        <f t="shared" si="0"/>
        <v>1.7134831460674156</v>
      </c>
      <c r="U35" s="61">
        <f t="shared" si="1"/>
        <v>2.8550932568149214</v>
      </c>
      <c r="V35" s="61">
        <f t="shared" si="4"/>
        <v>1.1009174311926604</v>
      </c>
      <c r="W35" s="61">
        <f t="shared" si="5"/>
        <v>0</v>
      </c>
      <c r="X35" s="61">
        <f t="shared" si="2"/>
        <v>0.27027027027027029</v>
      </c>
    </row>
    <row r="36" spans="1:24" x14ac:dyDescent="0.25">
      <c r="A36" s="130"/>
      <c r="B36" s="64">
        <v>40322</v>
      </c>
      <c r="C36" s="62">
        <v>0.30499999999999999</v>
      </c>
      <c r="D36" s="62">
        <v>0.13400000000000001</v>
      </c>
      <c r="E36" s="62">
        <v>0.17799999999999999</v>
      </c>
      <c r="F36" s="62">
        <v>2.4E-2</v>
      </c>
      <c r="G36" s="62">
        <v>6.0000000000000001E-3</v>
      </c>
      <c r="H36" s="62">
        <v>2E-3</v>
      </c>
      <c r="J36" s="64">
        <v>40322</v>
      </c>
      <c r="K36" s="61">
        <v>8.11</v>
      </c>
      <c r="L36" s="61">
        <v>5.4</v>
      </c>
      <c r="M36" s="61">
        <v>6.48</v>
      </c>
      <c r="N36" s="61">
        <v>2.5</v>
      </c>
      <c r="O36" s="61">
        <v>1.26</v>
      </c>
      <c r="P36" s="61">
        <v>0.56999999999999995</v>
      </c>
      <c r="R36" s="64">
        <v>40322</v>
      </c>
      <c r="S36" s="61">
        <f t="shared" si="3"/>
        <v>3.7607891491985206</v>
      </c>
      <c r="T36" s="61">
        <f t="shared" si="0"/>
        <v>2.4814814814814814</v>
      </c>
      <c r="U36" s="61">
        <f t="shared" si="1"/>
        <v>2.7469135802469133</v>
      </c>
      <c r="V36" s="61">
        <f t="shared" si="4"/>
        <v>0.96</v>
      </c>
      <c r="W36" s="61">
        <f t="shared" si="5"/>
        <v>0.47619047619047616</v>
      </c>
      <c r="X36" s="61">
        <f t="shared" si="2"/>
        <v>0.35087719298245618</v>
      </c>
    </row>
    <row r="37" spans="1:24" x14ac:dyDescent="0.25">
      <c r="A37" s="130"/>
      <c r="B37" s="64">
        <v>40329</v>
      </c>
      <c r="C37" s="62">
        <v>0.28100000000000003</v>
      </c>
      <c r="D37" s="62">
        <v>6.6000000000000003E-2</v>
      </c>
      <c r="E37" s="62">
        <v>0.14699999999999999</v>
      </c>
      <c r="F37" s="62">
        <v>0.02</v>
      </c>
      <c r="G37" s="51"/>
      <c r="H37" s="62">
        <v>0</v>
      </c>
      <c r="J37" s="64">
        <v>40329</v>
      </c>
      <c r="K37" s="61">
        <v>7.32</v>
      </c>
      <c r="L37" s="61">
        <v>3.53</v>
      </c>
      <c r="M37" s="61">
        <v>5.47</v>
      </c>
      <c r="N37" s="61">
        <v>2.12</v>
      </c>
      <c r="O37" s="17"/>
      <c r="P37" s="61">
        <v>0.49</v>
      </c>
      <c r="R37" s="64">
        <v>40329</v>
      </c>
      <c r="S37" s="61">
        <f t="shared" si="3"/>
        <v>3.8387978142076502</v>
      </c>
      <c r="T37" s="61">
        <f t="shared" si="0"/>
        <v>1.8696883852691222</v>
      </c>
      <c r="U37" s="61">
        <f t="shared" si="1"/>
        <v>2.6873857404021937</v>
      </c>
      <c r="V37" s="61">
        <f t="shared" si="4"/>
        <v>0.94339622641509424</v>
      </c>
      <c r="W37" s="17"/>
      <c r="X37" s="61">
        <f t="shared" si="2"/>
        <v>0</v>
      </c>
    </row>
    <row r="38" spans="1:24" x14ac:dyDescent="0.25">
      <c r="A38" s="130"/>
      <c r="B38" s="64">
        <v>40336</v>
      </c>
      <c r="C38" s="62">
        <v>0.29899999999999999</v>
      </c>
      <c r="D38" s="62">
        <v>0.108</v>
      </c>
      <c r="E38" s="62">
        <v>0.13500000000000001</v>
      </c>
      <c r="F38" s="62">
        <v>1.9E-2</v>
      </c>
      <c r="G38" s="62">
        <v>8.0000000000000002E-3</v>
      </c>
      <c r="H38" s="62">
        <v>1E-3</v>
      </c>
      <c r="J38" s="64">
        <v>40336</v>
      </c>
      <c r="K38" s="61">
        <v>7.47</v>
      </c>
      <c r="L38" s="61">
        <v>4.8</v>
      </c>
      <c r="M38" s="61">
        <v>5.27</v>
      </c>
      <c r="N38" s="61">
        <v>2.2000000000000002</v>
      </c>
      <c r="O38" s="61">
        <v>1.45</v>
      </c>
      <c r="P38" s="61">
        <v>1.08</v>
      </c>
      <c r="R38" s="64">
        <v>40336</v>
      </c>
      <c r="S38" s="61">
        <f t="shared" si="3"/>
        <v>4.0026773761713521</v>
      </c>
      <c r="T38" s="61">
        <f t="shared" si="0"/>
        <v>2.2500000000000004</v>
      </c>
      <c r="U38" s="61">
        <f t="shared" si="1"/>
        <v>2.5616698292220117</v>
      </c>
      <c r="V38" s="61">
        <f t="shared" si="4"/>
        <v>0.86363636363636354</v>
      </c>
      <c r="W38" s="61">
        <f t="shared" si="5"/>
        <v>0.55172413793103448</v>
      </c>
      <c r="X38" s="61">
        <f t="shared" si="2"/>
        <v>9.2592592592592587E-2</v>
      </c>
    </row>
    <row r="39" spans="1:24" x14ac:dyDescent="0.25">
      <c r="A39" s="130"/>
      <c r="B39" s="64">
        <v>40345</v>
      </c>
      <c r="C39" s="62">
        <v>0.36099999999999999</v>
      </c>
      <c r="D39" s="62">
        <v>3.3000000000000002E-2</v>
      </c>
      <c r="E39" s="62">
        <v>0.13300000000000001</v>
      </c>
      <c r="F39" s="51"/>
      <c r="G39" s="51"/>
      <c r="H39" s="62">
        <v>1E-3</v>
      </c>
      <c r="J39" s="64">
        <v>40345</v>
      </c>
      <c r="K39" s="61">
        <v>6.99</v>
      </c>
      <c r="L39" s="63">
        <v>2.29</v>
      </c>
      <c r="M39" s="61">
        <v>4.93</v>
      </c>
      <c r="N39" s="16"/>
      <c r="O39" s="16"/>
      <c r="P39" s="63">
        <v>0.42</v>
      </c>
      <c r="R39" s="64">
        <v>40345</v>
      </c>
      <c r="S39" s="61">
        <f t="shared" si="3"/>
        <v>5.1645207439198852</v>
      </c>
      <c r="T39" s="61">
        <f t="shared" si="0"/>
        <v>1.4410480349344978</v>
      </c>
      <c r="U39" s="61">
        <f t="shared" si="1"/>
        <v>2.6977687626774851</v>
      </c>
      <c r="V39" s="16"/>
      <c r="W39" s="16"/>
      <c r="X39" s="61">
        <f t="shared" si="2"/>
        <v>0.23809523809523811</v>
      </c>
    </row>
    <row r="40" spans="1:24" x14ac:dyDescent="0.25">
      <c r="A40" s="130"/>
      <c r="B40" s="19">
        <v>40350</v>
      </c>
      <c r="C40" s="53"/>
      <c r="D40" s="53"/>
      <c r="E40" s="53"/>
      <c r="F40" s="53"/>
      <c r="G40" s="53"/>
      <c r="H40" s="53"/>
      <c r="J40" s="25">
        <v>40350</v>
      </c>
      <c r="K40" s="24"/>
      <c r="L40" s="24"/>
      <c r="M40" s="24"/>
      <c r="N40" s="24"/>
      <c r="O40" s="24"/>
      <c r="P40" s="23"/>
      <c r="R40" s="25">
        <v>40350</v>
      </c>
      <c r="S40" s="24"/>
      <c r="T40" s="24"/>
      <c r="U40" s="24"/>
      <c r="V40" s="24"/>
      <c r="W40" s="24"/>
      <c r="X40" s="23"/>
    </row>
    <row r="41" spans="1:24" x14ac:dyDescent="0.25">
      <c r="A41" s="130"/>
      <c r="B41" s="64">
        <v>40364</v>
      </c>
      <c r="C41" s="62">
        <v>0.33900000000000002</v>
      </c>
      <c r="D41" s="62">
        <v>4.7E-2</v>
      </c>
      <c r="E41" s="62">
        <v>0.111</v>
      </c>
      <c r="F41" s="62">
        <v>1.9E-2</v>
      </c>
      <c r="G41" s="62">
        <v>8.9999999999999993E-3</v>
      </c>
      <c r="H41" s="62">
        <v>2E-3</v>
      </c>
      <c r="J41" s="64">
        <v>40364</v>
      </c>
      <c r="K41" s="61">
        <v>6.28</v>
      </c>
      <c r="L41" s="61">
        <v>2.71</v>
      </c>
      <c r="M41" s="61">
        <v>4.78</v>
      </c>
      <c r="N41" s="61">
        <v>1.88</v>
      </c>
      <c r="O41" s="61">
        <v>1.1200000000000001</v>
      </c>
      <c r="P41" s="61">
        <v>1.96</v>
      </c>
      <c r="R41" s="64">
        <v>40364</v>
      </c>
      <c r="S41" s="61">
        <f t="shared" si="3"/>
        <v>5.3980891719745232</v>
      </c>
      <c r="T41" s="61">
        <f t="shared" si="0"/>
        <v>1.7343173431734318</v>
      </c>
      <c r="U41" s="61">
        <f t="shared" si="1"/>
        <v>2.3221757322175729</v>
      </c>
      <c r="V41" s="61">
        <f t="shared" si="4"/>
        <v>1.0106382978723405</v>
      </c>
      <c r="W41" s="61">
        <f t="shared" si="5"/>
        <v>0.80357142857142838</v>
      </c>
      <c r="X41" s="61">
        <f t="shared" si="2"/>
        <v>0.10204081632653061</v>
      </c>
    </row>
    <row r="42" spans="1:24" x14ac:dyDescent="0.25">
      <c r="A42" s="130"/>
      <c r="B42" s="64">
        <v>40371</v>
      </c>
      <c r="C42" s="62">
        <v>0.27900000000000003</v>
      </c>
      <c r="D42" s="62">
        <v>6.4000000000000001E-2</v>
      </c>
      <c r="E42" s="62">
        <v>0.13100000000000001</v>
      </c>
      <c r="F42" s="62">
        <v>1.7999999999999999E-2</v>
      </c>
      <c r="G42" s="62">
        <v>0.01</v>
      </c>
      <c r="H42" s="62">
        <v>2E-3</v>
      </c>
      <c r="J42" s="64">
        <v>40371</v>
      </c>
      <c r="K42" s="63">
        <v>5.89</v>
      </c>
      <c r="L42" s="63">
        <v>3.29</v>
      </c>
      <c r="M42" s="63">
        <v>5.39</v>
      </c>
      <c r="N42" s="63">
        <v>1.83</v>
      </c>
      <c r="O42" s="63">
        <v>1.34</v>
      </c>
      <c r="P42" s="63">
        <v>0.31</v>
      </c>
      <c r="R42" s="64">
        <v>40371</v>
      </c>
      <c r="S42" s="63">
        <f t="shared" si="3"/>
        <v>4.7368421052631584</v>
      </c>
      <c r="T42" s="61">
        <f t="shared" si="0"/>
        <v>1.9452887537993921</v>
      </c>
      <c r="U42" s="63">
        <f t="shared" si="1"/>
        <v>2.4304267161410023</v>
      </c>
      <c r="V42" s="61">
        <f t="shared" si="4"/>
        <v>0.98360655737704905</v>
      </c>
      <c r="W42" s="61">
        <f t="shared" si="5"/>
        <v>0.74626865671641784</v>
      </c>
      <c r="X42" s="61">
        <f t="shared" si="2"/>
        <v>0.64516129032258074</v>
      </c>
    </row>
    <row r="43" spans="1:24" x14ac:dyDescent="0.25">
      <c r="A43" s="130"/>
      <c r="B43" s="64">
        <v>40378</v>
      </c>
      <c r="C43" s="62">
        <v>0.27600000000000002</v>
      </c>
      <c r="D43" s="62">
        <v>3.9E-2</v>
      </c>
      <c r="E43" s="62">
        <v>9.6000000000000002E-2</v>
      </c>
      <c r="F43" s="62">
        <v>1.9E-2</v>
      </c>
      <c r="G43" s="62">
        <v>8.9999999999999993E-3</v>
      </c>
      <c r="H43" s="62">
        <v>3.0000000000000001E-3</v>
      </c>
      <c r="J43" s="64">
        <v>40378</v>
      </c>
      <c r="K43" s="63">
        <v>5.52</v>
      </c>
      <c r="L43" s="63">
        <v>2.56</v>
      </c>
      <c r="M43" s="63">
        <v>4.1900000000000004</v>
      </c>
      <c r="N43" s="63">
        <v>1.91</v>
      </c>
      <c r="O43" s="63">
        <v>1.23</v>
      </c>
      <c r="P43" s="63">
        <v>0.35</v>
      </c>
      <c r="R43" s="64">
        <v>40378</v>
      </c>
      <c r="S43" s="63">
        <f t="shared" si="3"/>
        <v>5.0000000000000009</v>
      </c>
      <c r="T43" s="61">
        <f t="shared" si="0"/>
        <v>1.5234375</v>
      </c>
      <c r="U43" s="63">
        <f t="shared" si="1"/>
        <v>2.2911694510739853</v>
      </c>
      <c r="V43" s="61">
        <f t="shared" si="4"/>
        <v>0.99476439790575921</v>
      </c>
      <c r="W43" s="61">
        <f t="shared" si="5"/>
        <v>0.73170731707317072</v>
      </c>
      <c r="X43" s="61">
        <f t="shared" si="2"/>
        <v>0.85714285714285721</v>
      </c>
    </row>
    <row r="44" spans="1:24" x14ac:dyDescent="0.25">
      <c r="A44" s="130"/>
      <c r="B44" s="64">
        <v>40385</v>
      </c>
      <c r="C44" s="62">
        <v>0.27</v>
      </c>
      <c r="D44" s="62">
        <v>4.8000000000000001E-2</v>
      </c>
      <c r="E44" s="62">
        <v>0.10199999999999999</v>
      </c>
      <c r="F44" s="62">
        <v>0.02</v>
      </c>
      <c r="G44" s="62">
        <v>0.01</v>
      </c>
      <c r="H44" s="62">
        <v>2E-3</v>
      </c>
      <c r="J44" s="64">
        <v>40385</v>
      </c>
      <c r="K44" s="61">
        <v>5.3</v>
      </c>
      <c r="L44" s="61">
        <v>2.85</v>
      </c>
      <c r="M44" s="61">
        <v>4.21</v>
      </c>
      <c r="N44" s="61">
        <v>2.0499999999999998</v>
      </c>
      <c r="O44" s="61">
        <v>1.49</v>
      </c>
      <c r="P44" s="61">
        <v>0.38</v>
      </c>
      <c r="R44" s="64">
        <v>40385</v>
      </c>
      <c r="S44" s="61">
        <f t="shared" si="3"/>
        <v>5.0943396226415096</v>
      </c>
      <c r="T44" s="61">
        <f t="shared" si="0"/>
        <v>1.6842105263157894</v>
      </c>
      <c r="U44" s="61">
        <f t="shared" si="1"/>
        <v>2.4228028503562942</v>
      </c>
      <c r="V44" s="61">
        <f t="shared" si="4"/>
        <v>0.97560975609756106</v>
      </c>
      <c r="W44" s="61">
        <f t="shared" si="5"/>
        <v>0.67114093959731547</v>
      </c>
      <c r="X44" s="61">
        <f t="shared" si="2"/>
        <v>0.52631578947368418</v>
      </c>
    </row>
    <row r="45" spans="1:24" x14ac:dyDescent="0.25">
      <c r="A45" s="130"/>
      <c r="B45" s="64">
        <v>40392</v>
      </c>
      <c r="C45" s="62">
        <v>0.23699999999999999</v>
      </c>
      <c r="D45" s="62">
        <v>3.4000000000000002E-2</v>
      </c>
      <c r="E45" s="62">
        <v>0.10100000000000001</v>
      </c>
      <c r="F45" s="62">
        <v>1.9E-2</v>
      </c>
      <c r="G45" s="62">
        <v>1.0999999999999999E-2</v>
      </c>
      <c r="H45" s="62">
        <v>2E-3</v>
      </c>
      <c r="J45" s="64">
        <v>40392</v>
      </c>
      <c r="K45" s="61">
        <v>5.36</v>
      </c>
      <c r="L45" s="61">
        <v>2.2400000000000002</v>
      </c>
      <c r="M45" s="61">
        <v>4.4000000000000004</v>
      </c>
      <c r="N45" s="61">
        <v>1.95</v>
      </c>
      <c r="O45" s="61">
        <v>1.68</v>
      </c>
      <c r="P45" s="61">
        <v>0.69</v>
      </c>
      <c r="R45" s="64">
        <v>40392</v>
      </c>
      <c r="S45" s="61">
        <f t="shared" si="3"/>
        <v>4.4216417910447756</v>
      </c>
      <c r="T45" s="61">
        <f t="shared" si="0"/>
        <v>1.5178571428571428</v>
      </c>
      <c r="U45" s="61">
        <f t="shared" si="1"/>
        <v>2.2954545454545454</v>
      </c>
      <c r="V45" s="61">
        <f t="shared" si="4"/>
        <v>0.97435897435897434</v>
      </c>
      <c r="W45" s="61">
        <f t="shared" si="5"/>
        <v>0.65476190476190466</v>
      </c>
      <c r="X45" s="61">
        <f t="shared" si="2"/>
        <v>0.28985507246376818</v>
      </c>
    </row>
    <row r="46" spans="1:24" x14ac:dyDescent="0.25">
      <c r="A46" s="130"/>
      <c r="B46" s="64">
        <v>40399</v>
      </c>
      <c r="C46" s="62">
        <v>0.23699999999999999</v>
      </c>
      <c r="D46" s="62">
        <v>2.8000000000000001E-2</v>
      </c>
      <c r="E46" s="62">
        <v>0.11600000000000001</v>
      </c>
      <c r="F46" s="62">
        <v>1.7000000000000001E-2</v>
      </c>
      <c r="G46" s="62">
        <v>0.01</v>
      </c>
      <c r="H46" s="62">
        <v>3.0000000000000001E-3</v>
      </c>
      <c r="J46" s="64">
        <v>40399</v>
      </c>
      <c r="K46" s="61">
        <v>5.57</v>
      </c>
      <c r="L46" s="61">
        <v>2.33</v>
      </c>
      <c r="M46" s="61">
        <v>4.83</v>
      </c>
      <c r="N46" s="61">
        <v>1.87</v>
      </c>
      <c r="O46" s="61">
        <v>1.52</v>
      </c>
      <c r="P46" s="61">
        <v>0.37</v>
      </c>
      <c r="R46" s="64">
        <v>40399</v>
      </c>
      <c r="S46" s="61">
        <f t="shared" si="3"/>
        <v>4.2549371633752244</v>
      </c>
      <c r="T46" s="61">
        <f t="shared" si="0"/>
        <v>1.201716738197425</v>
      </c>
      <c r="U46" s="61">
        <f t="shared" si="1"/>
        <v>2.4016563146997933</v>
      </c>
      <c r="V46" s="61">
        <f t="shared" si="4"/>
        <v>0.90909090909090917</v>
      </c>
      <c r="W46" s="61">
        <f t="shared" si="5"/>
        <v>0.65789473684210531</v>
      </c>
      <c r="X46" s="61">
        <f t="shared" si="2"/>
        <v>0.81081081081081074</v>
      </c>
    </row>
    <row r="47" spans="1:24" x14ac:dyDescent="0.25">
      <c r="A47" s="130"/>
      <c r="B47" s="64">
        <v>40406</v>
      </c>
      <c r="C47" s="62">
        <v>0.21</v>
      </c>
      <c r="D47" s="62">
        <v>2.3E-2</v>
      </c>
      <c r="E47" s="62">
        <v>9.4E-2</v>
      </c>
      <c r="F47" s="62">
        <v>1.7999999999999999E-2</v>
      </c>
      <c r="G47" s="62">
        <v>8.9999999999999993E-3</v>
      </c>
      <c r="H47" s="62">
        <v>0</v>
      </c>
      <c r="J47" s="64">
        <v>40406</v>
      </c>
      <c r="K47" s="61">
        <v>5.79</v>
      </c>
      <c r="L47" s="61">
        <v>2.38</v>
      </c>
      <c r="M47" s="61">
        <v>4.6399999999999997</v>
      </c>
      <c r="N47" s="61">
        <v>2.35</v>
      </c>
      <c r="O47" s="61">
        <v>1.75</v>
      </c>
      <c r="P47" s="61">
        <v>0.47</v>
      </c>
      <c r="R47" s="64">
        <v>40406</v>
      </c>
      <c r="S47" s="61">
        <f t="shared" si="3"/>
        <v>3.6269430051813472</v>
      </c>
      <c r="T47" s="61">
        <f t="shared" si="0"/>
        <v>0.96638655462184875</v>
      </c>
      <c r="U47" s="61">
        <f t="shared" si="1"/>
        <v>2.0258620689655173</v>
      </c>
      <c r="V47" s="61">
        <f t="shared" si="4"/>
        <v>0.76595744680851052</v>
      </c>
      <c r="W47" s="61">
        <f t="shared" si="5"/>
        <v>0.51428571428571423</v>
      </c>
      <c r="X47" s="61">
        <f t="shared" si="2"/>
        <v>0</v>
      </c>
    </row>
    <row r="48" spans="1:24" x14ac:dyDescent="0.25">
      <c r="A48" s="130"/>
      <c r="B48" s="64">
        <v>40413</v>
      </c>
      <c r="C48" s="62">
        <v>0.17399999999999999</v>
      </c>
      <c r="D48" s="62">
        <v>2.8000000000000001E-2</v>
      </c>
      <c r="E48" s="62">
        <v>8.7999999999999995E-2</v>
      </c>
      <c r="F48" s="62">
        <v>1.7999999999999999E-2</v>
      </c>
      <c r="G48" s="62">
        <v>0.01</v>
      </c>
      <c r="H48" s="62">
        <v>4.0000000000000001E-3</v>
      </c>
      <c r="J48" s="64">
        <v>40413</v>
      </c>
      <c r="K48" s="61">
        <v>5.59</v>
      </c>
      <c r="L48" s="61">
        <v>2.1</v>
      </c>
      <c r="M48" s="61">
        <v>4.13</v>
      </c>
      <c r="N48" s="61">
        <v>1.98</v>
      </c>
      <c r="O48" s="61">
        <v>1.44</v>
      </c>
      <c r="P48" s="61">
        <v>0.52</v>
      </c>
      <c r="R48" s="64">
        <v>40413</v>
      </c>
      <c r="S48" s="61">
        <f t="shared" si="3"/>
        <v>3.1127012522361359</v>
      </c>
      <c r="T48" s="61">
        <f t="shared" si="0"/>
        <v>1.3333333333333335</v>
      </c>
      <c r="U48" s="61">
        <f t="shared" si="1"/>
        <v>2.1307506053268761</v>
      </c>
      <c r="V48" s="61">
        <f t="shared" si="4"/>
        <v>0.90909090909090906</v>
      </c>
      <c r="W48" s="61">
        <f t="shared" si="5"/>
        <v>0.69444444444444442</v>
      </c>
      <c r="X48" s="61">
        <f t="shared" si="2"/>
        <v>0.76923076923076927</v>
      </c>
    </row>
    <row r="49" spans="1:24" x14ac:dyDescent="0.25">
      <c r="A49" s="130"/>
      <c r="B49" s="64">
        <v>40420</v>
      </c>
      <c r="C49" s="62">
        <v>0.187</v>
      </c>
      <c r="D49" s="62">
        <v>4.2999999999999997E-2</v>
      </c>
      <c r="E49" s="62">
        <v>8.7999999999999995E-2</v>
      </c>
      <c r="F49" s="62">
        <v>1.7999999999999999E-2</v>
      </c>
      <c r="G49" s="62">
        <v>8.9999999999999993E-3</v>
      </c>
      <c r="H49" s="62">
        <v>4.0000000000000001E-3</v>
      </c>
      <c r="J49" s="64">
        <v>40420</v>
      </c>
      <c r="K49" s="61">
        <v>5.3</v>
      </c>
      <c r="L49" s="61">
        <v>3.02</v>
      </c>
      <c r="M49" s="61">
        <v>4.18</v>
      </c>
      <c r="N49" s="61">
        <v>2.13</v>
      </c>
      <c r="O49" s="61">
        <v>1.51</v>
      </c>
      <c r="P49" s="61">
        <v>0.75</v>
      </c>
      <c r="R49" s="64">
        <v>40420</v>
      </c>
      <c r="S49" s="61">
        <f t="shared" si="3"/>
        <v>3.5283018867924527</v>
      </c>
      <c r="T49" s="61">
        <f t="shared" si="0"/>
        <v>1.423841059602649</v>
      </c>
      <c r="U49" s="61">
        <f t="shared" si="1"/>
        <v>2.1052631578947367</v>
      </c>
      <c r="V49" s="61">
        <f t="shared" si="4"/>
        <v>0.84507042253521125</v>
      </c>
      <c r="W49" s="61">
        <f t="shared" si="5"/>
        <v>0.5960264900662251</v>
      </c>
      <c r="X49" s="61">
        <f t="shared" si="2"/>
        <v>0.53333333333333333</v>
      </c>
    </row>
    <row r="50" spans="1:24" x14ac:dyDescent="0.25">
      <c r="A50" s="130"/>
      <c r="B50" s="64">
        <v>40428</v>
      </c>
      <c r="C50" s="62">
        <v>0.25700000000000001</v>
      </c>
      <c r="D50" s="62">
        <v>2.5999999999999999E-2</v>
      </c>
      <c r="E50" s="62"/>
      <c r="F50" s="62">
        <v>1.9E-2</v>
      </c>
      <c r="G50" s="62">
        <v>0.01</v>
      </c>
      <c r="H50" s="62">
        <v>1E-3</v>
      </c>
      <c r="J50" s="64">
        <v>40428</v>
      </c>
      <c r="K50" s="61">
        <v>5.75</v>
      </c>
      <c r="L50" s="61">
        <v>1.85</v>
      </c>
      <c r="M50" s="17"/>
      <c r="N50" s="61">
        <v>1.93</v>
      </c>
      <c r="O50" s="61">
        <v>1.38</v>
      </c>
      <c r="P50" s="61">
        <v>0.41</v>
      </c>
      <c r="R50" s="64">
        <v>40428</v>
      </c>
      <c r="S50" s="61">
        <f t="shared" si="3"/>
        <v>4.4695652173913043</v>
      </c>
      <c r="T50" s="61">
        <f t="shared" si="0"/>
        <v>1.4054054054054055</v>
      </c>
      <c r="U50" s="17"/>
      <c r="V50" s="61">
        <f t="shared" si="4"/>
        <v>0.98445595854922274</v>
      </c>
      <c r="W50" s="61">
        <f t="shared" si="5"/>
        <v>0.7246376811594204</v>
      </c>
      <c r="X50" s="61">
        <f t="shared" si="2"/>
        <v>0.24390243902439027</v>
      </c>
    </row>
    <row r="51" spans="1:24" x14ac:dyDescent="0.25">
      <c r="A51" s="130"/>
      <c r="B51" s="19">
        <v>40434</v>
      </c>
      <c r="C51" s="52"/>
      <c r="D51" s="52"/>
      <c r="E51" s="52"/>
      <c r="F51" s="52"/>
      <c r="G51" s="52"/>
      <c r="H51" s="52"/>
      <c r="J51" s="19">
        <v>40434</v>
      </c>
      <c r="K51" s="21"/>
      <c r="L51" s="21"/>
      <c r="M51" s="21"/>
      <c r="N51" s="21"/>
      <c r="O51" s="21"/>
      <c r="P51" s="21"/>
      <c r="R51" s="19">
        <v>40434</v>
      </c>
      <c r="S51" s="21"/>
      <c r="T51" s="21"/>
      <c r="U51" s="21"/>
      <c r="V51" s="21"/>
      <c r="W51" s="21"/>
      <c r="X51" s="21"/>
    </row>
    <row r="52" spans="1:24" x14ac:dyDescent="0.25">
      <c r="A52" s="130"/>
      <c r="B52" s="64">
        <v>40441</v>
      </c>
      <c r="C52" s="62">
        <v>0.17399999999999999</v>
      </c>
      <c r="D52" s="62">
        <v>2.1000000000000001E-2</v>
      </c>
      <c r="E52" s="62">
        <v>7.0999999999999994E-2</v>
      </c>
      <c r="F52" s="62">
        <v>1.7000000000000001E-2</v>
      </c>
      <c r="G52" s="62">
        <v>1.4E-2</v>
      </c>
      <c r="H52" s="62">
        <v>3.0000000000000001E-3</v>
      </c>
      <c r="J52" s="64">
        <v>40441</v>
      </c>
      <c r="K52" s="61">
        <v>4.92</v>
      </c>
      <c r="L52" s="61">
        <v>1.69</v>
      </c>
      <c r="M52" s="61">
        <v>3.59</v>
      </c>
      <c r="N52" s="61">
        <v>1.92</v>
      </c>
      <c r="O52" s="61">
        <v>1.69</v>
      </c>
      <c r="P52" s="61">
        <v>0.6</v>
      </c>
      <c r="R52" s="64">
        <v>40441</v>
      </c>
      <c r="S52" s="61">
        <f t="shared" si="3"/>
        <v>3.5365853658536581</v>
      </c>
      <c r="T52" s="61">
        <f t="shared" si="0"/>
        <v>1.2426035502958581</v>
      </c>
      <c r="U52" s="61">
        <f t="shared" si="1"/>
        <v>1.9777158774373258</v>
      </c>
      <c r="V52" s="61">
        <f t="shared" si="4"/>
        <v>0.88541666666666674</v>
      </c>
      <c r="W52" s="61">
        <f t="shared" si="5"/>
        <v>0.82840236686390545</v>
      </c>
      <c r="X52" s="61">
        <f t="shared" si="2"/>
        <v>0.5</v>
      </c>
    </row>
    <row r="53" spans="1:24" ht="15" customHeight="1" x14ac:dyDescent="0.25">
      <c r="A53" s="130"/>
      <c r="B53" s="64">
        <v>40449</v>
      </c>
      <c r="C53" s="62">
        <v>0.20599999999999999</v>
      </c>
      <c r="D53" s="62">
        <v>2.7E-2</v>
      </c>
      <c r="E53" s="62">
        <v>6.9000000000000006E-2</v>
      </c>
      <c r="F53" s="62">
        <v>1.4999999999999999E-2</v>
      </c>
      <c r="G53" s="62">
        <v>8.9999999999999993E-3</v>
      </c>
      <c r="H53" s="62">
        <v>2E-3</v>
      </c>
      <c r="J53" s="64">
        <v>40449</v>
      </c>
      <c r="K53" s="61">
        <v>4.62</v>
      </c>
      <c r="L53" s="61">
        <v>1.83</v>
      </c>
      <c r="M53" s="61">
        <v>2.97</v>
      </c>
      <c r="N53" s="61">
        <v>1.48</v>
      </c>
      <c r="O53" s="61">
        <v>1.17</v>
      </c>
      <c r="P53" s="61">
        <v>0.43</v>
      </c>
      <c r="R53" s="64">
        <v>40449</v>
      </c>
      <c r="S53" s="61">
        <f t="shared" si="3"/>
        <v>4.4588744588744582</v>
      </c>
      <c r="T53" s="61">
        <f t="shared" si="0"/>
        <v>1.4754098360655739</v>
      </c>
      <c r="U53" s="61">
        <f t="shared" si="1"/>
        <v>2.3232323232323231</v>
      </c>
      <c r="V53" s="61">
        <f t="shared" si="4"/>
        <v>1.0135135135135136</v>
      </c>
      <c r="W53" s="61">
        <f t="shared" si="5"/>
        <v>0.76923076923076916</v>
      </c>
      <c r="X53" s="61">
        <f t="shared" si="2"/>
        <v>0.46511627906976749</v>
      </c>
    </row>
    <row r="54" spans="1:24" x14ac:dyDescent="0.25">
      <c r="A54" s="127" t="s">
        <v>54</v>
      </c>
      <c r="B54" s="65">
        <v>40456</v>
      </c>
      <c r="C54" s="68">
        <v>0.31900000000000001</v>
      </c>
      <c r="D54" s="68">
        <v>0.04</v>
      </c>
      <c r="E54" s="68">
        <v>0.14599999999999999</v>
      </c>
      <c r="F54" s="68">
        <v>8.9999999999999993E-3</v>
      </c>
      <c r="G54" s="68">
        <v>6.0000000000000001E-3</v>
      </c>
      <c r="H54" s="68">
        <v>5.0000000000000001E-3</v>
      </c>
      <c r="J54" s="65">
        <v>40456</v>
      </c>
      <c r="K54" s="66">
        <v>7.27</v>
      </c>
      <c r="L54" s="66">
        <v>2.44</v>
      </c>
      <c r="M54" s="66">
        <v>5.08</v>
      </c>
      <c r="N54" s="66">
        <v>1.3</v>
      </c>
      <c r="O54" s="66">
        <v>1.1100000000000001</v>
      </c>
      <c r="P54" s="66">
        <v>0.53</v>
      </c>
      <c r="R54" s="65">
        <v>40456</v>
      </c>
      <c r="S54" s="66">
        <f t="shared" si="3"/>
        <v>4.3878954607977994</v>
      </c>
      <c r="T54" s="66">
        <f t="shared" si="0"/>
        <v>1.639344262295082</v>
      </c>
      <c r="U54" s="66">
        <f t="shared" si="1"/>
        <v>2.8740157480314958</v>
      </c>
      <c r="V54" s="66">
        <f t="shared" si="4"/>
        <v>0.69230769230769218</v>
      </c>
      <c r="W54" s="66">
        <f t="shared" si="5"/>
        <v>0.54054054054054046</v>
      </c>
      <c r="X54" s="66">
        <f t="shared" si="2"/>
        <v>0.94339622641509424</v>
      </c>
    </row>
    <row r="55" spans="1:24" x14ac:dyDescent="0.25">
      <c r="A55" s="127"/>
      <c r="B55" s="65">
        <v>40463</v>
      </c>
      <c r="C55" s="68">
        <v>0.41399999999999998</v>
      </c>
      <c r="D55" s="51"/>
      <c r="E55" s="68">
        <v>0.24199999999999999</v>
      </c>
      <c r="F55" s="68">
        <v>2.1000000000000001E-2</v>
      </c>
      <c r="G55" s="68">
        <v>1.2999999999999999E-2</v>
      </c>
      <c r="H55" s="68">
        <v>2E-3</v>
      </c>
      <c r="J55" s="65">
        <v>40463</v>
      </c>
      <c r="K55" s="66">
        <v>9.25</v>
      </c>
      <c r="L55" s="17"/>
      <c r="M55" s="66">
        <v>7.62</v>
      </c>
      <c r="N55" s="66">
        <v>2.06</v>
      </c>
      <c r="O55" s="66">
        <v>1.64</v>
      </c>
      <c r="P55" s="66">
        <v>0.48</v>
      </c>
      <c r="R55" s="65">
        <v>40463</v>
      </c>
      <c r="S55" s="66">
        <f t="shared" si="3"/>
        <v>4.4756756756756753</v>
      </c>
      <c r="T55" s="17"/>
      <c r="U55" s="66">
        <f t="shared" si="1"/>
        <v>3.1758530183727034</v>
      </c>
      <c r="V55" s="66">
        <f t="shared" si="4"/>
        <v>1.0194174757281553</v>
      </c>
      <c r="W55" s="66">
        <f t="shared" si="5"/>
        <v>0.79268292682926833</v>
      </c>
      <c r="X55" s="66">
        <f t="shared" si="2"/>
        <v>0.41666666666666669</v>
      </c>
    </row>
    <row r="56" spans="1:24" x14ac:dyDescent="0.25">
      <c r="A56" s="127"/>
      <c r="B56" s="65">
        <v>40469</v>
      </c>
      <c r="C56" s="68">
        <v>0.61599999999999999</v>
      </c>
      <c r="D56" s="68">
        <v>9.5000000000000001E-2</v>
      </c>
      <c r="E56" s="68">
        <v>0.24099999999999999</v>
      </c>
      <c r="F56" s="68">
        <v>1.4999999999999999E-2</v>
      </c>
      <c r="G56" s="68">
        <v>1.0999999999999999E-2</v>
      </c>
      <c r="H56" s="68">
        <v>1E-3</v>
      </c>
      <c r="J56" s="65">
        <v>40469</v>
      </c>
      <c r="K56" s="66">
        <v>9.4700000000000006</v>
      </c>
      <c r="L56" s="66">
        <v>4.6100000000000003</v>
      </c>
      <c r="M56" s="66">
        <v>7.83</v>
      </c>
      <c r="N56" s="66">
        <v>2.0699999999999998</v>
      </c>
      <c r="O56" s="66">
        <v>1.63</v>
      </c>
      <c r="P56" s="66">
        <v>0.65</v>
      </c>
      <c r="R56" s="65">
        <v>40469</v>
      </c>
      <c r="S56" s="66">
        <f t="shared" si="3"/>
        <v>6.5047518479408657</v>
      </c>
      <c r="T56" s="66">
        <f t="shared" si="0"/>
        <v>2.0607375271149673</v>
      </c>
      <c r="U56" s="66">
        <f t="shared" si="1"/>
        <v>3.0779054916985951</v>
      </c>
      <c r="V56" s="66">
        <f t="shared" si="4"/>
        <v>0.7246376811594204</v>
      </c>
      <c r="W56" s="66">
        <f t="shared" si="5"/>
        <v>0.67484662576687116</v>
      </c>
      <c r="X56" s="66">
        <f t="shared" si="2"/>
        <v>0.15384615384615385</v>
      </c>
    </row>
    <row r="57" spans="1:24" x14ac:dyDescent="0.25">
      <c r="A57" s="127"/>
      <c r="B57" s="65">
        <v>40476</v>
      </c>
      <c r="C57" s="68">
        <v>0.40200000000000002</v>
      </c>
      <c r="D57" s="68">
        <v>0.06</v>
      </c>
      <c r="E57" s="68">
        <v>0.28499999999999998</v>
      </c>
      <c r="F57" s="68">
        <v>2.1999999999999999E-2</v>
      </c>
      <c r="G57" s="68">
        <v>1.4E-2</v>
      </c>
      <c r="H57" s="68">
        <v>2E-3</v>
      </c>
      <c r="J57" s="65">
        <v>40476</v>
      </c>
      <c r="K57" s="66">
        <v>10.8</v>
      </c>
      <c r="L57" s="66">
        <v>2.99</v>
      </c>
      <c r="M57" s="66">
        <v>8.2899999999999991</v>
      </c>
      <c r="N57" s="66">
        <v>1.83</v>
      </c>
      <c r="O57" s="66">
        <v>1.31</v>
      </c>
      <c r="P57" s="66">
        <v>0.24</v>
      </c>
      <c r="R57" s="65">
        <v>40476</v>
      </c>
      <c r="S57" s="66">
        <f t="shared" si="3"/>
        <v>3.7222222222222223</v>
      </c>
      <c r="T57" s="66">
        <f t="shared" si="0"/>
        <v>2.0066889632107023</v>
      </c>
      <c r="U57" s="66">
        <f t="shared" si="1"/>
        <v>3.4378769601930035</v>
      </c>
      <c r="V57" s="66">
        <f t="shared" si="4"/>
        <v>1.2021857923497266</v>
      </c>
      <c r="W57" s="66">
        <f t="shared" si="5"/>
        <v>1.0687022900763359</v>
      </c>
      <c r="X57" s="66">
        <f t="shared" si="2"/>
        <v>0.83333333333333337</v>
      </c>
    </row>
    <row r="58" spans="1:24" x14ac:dyDescent="0.25">
      <c r="A58" s="127"/>
      <c r="B58" s="65">
        <v>40483</v>
      </c>
      <c r="C58" s="68">
        <v>0.79900000000000004</v>
      </c>
      <c r="D58" s="68">
        <v>7.0999999999999994E-2</v>
      </c>
      <c r="E58" s="68">
        <v>0.39800000000000002</v>
      </c>
      <c r="F58" s="68">
        <v>3.4000000000000002E-2</v>
      </c>
      <c r="G58" s="68">
        <v>1.6E-2</v>
      </c>
      <c r="H58" s="68">
        <v>3.0000000000000001E-3</v>
      </c>
      <c r="J58" s="65">
        <v>40483</v>
      </c>
      <c r="K58" s="66">
        <v>13.6</v>
      </c>
      <c r="L58" s="66">
        <v>4.0599999999999996</v>
      </c>
      <c r="M58" s="66">
        <v>10.7</v>
      </c>
      <c r="N58" s="66">
        <v>2.83</v>
      </c>
      <c r="O58" s="66">
        <v>1.67</v>
      </c>
      <c r="P58" s="66">
        <v>0.54</v>
      </c>
      <c r="R58" s="65">
        <v>40483</v>
      </c>
      <c r="S58" s="66">
        <f t="shared" si="3"/>
        <v>5.8750000000000009</v>
      </c>
      <c r="T58" s="66">
        <f t="shared" si="0"/>
        <v>1.7487684729064039</v>
      </c>
      <c r="U58" s="66">
        <f t="shared" si="1"/>
        <v>3.7196261682242997</v>
      </c>
      <c r="V58" s="66">
        <f t="shared" si="4"/>
        <v>1.2014134275618376</v>
      </c>
      <c r="W58" s="66">
        <f t="shared" si="5"/>
        <v>0.95808383233532945</v>
      </c>
      <c r="X58" s="66">
        <f t="shared" si="2"/>
        <v>0.55555555555555547</v>
      </c>
    </row>
    <row r="59" spans="1:24" x14ac:dyDescent="0.25">
      <c r="A59" s="127"/>
      <c r="B59" s="65">
        <v>40491</v>
      </c>
      <c r="C59" s="68">
        <v>0.72199999999999998</v>
      </c>
      <c r="D59" s="68">
        <v>7.2999999999999995E-2</v>
      </c>
      <c r="E59" s="68">
        <v>0.46800000000000003</v>
      </c>
      <c r="F59" s="68">
        <v>0.03</v>
      </c>
      <c r="G59" s="68">
        <v>1.6E-2</v>
      </c>
      <c r="H59" s="68">
        <v>3.0000000000000001E-3</v>
      </c>
      <c r="J59" s="65">
        <v>40491</v>
      </c>
      <c r="K59" s="66">
        <v>14.7</v>
      </c>
      <c r="L59" s="66">
        <v>4.25</v>
      </c>
      <c r="M59" s="66">
        <v>12.43</v>
      </c>
      <c r="N59" s="66">
        <v>2.67</v>
      </c>
      <c r="O59" s="66">
        <v>1.88</v>
      </c>
      <c r="P59" s="66">
        <v>0.33</v>
      </c>
      <c r="R59" s="65">
        <v>40491</v>
      </c>
      <c r="S59" s="66">
        <f t="shared" si="3"/>
        <v>4.9115646258503407</v>
      </c>
      <c r="T59" s="66">
        <f t="shared" si="0"/>
        <v>1.7176470588235293</v>
      </c>
      <c r="U59" s="66">
        <f t="shared" si="1"/>
        <v>3.7650844730490753</v>
      </c>
      <c r="V59" s="66">
        <f t="shared" si="4"/>
        <v>1.1235955056179776</v>
      </c>
      <c r="W59" s="66">
        <f t="shared" si="5"/>
        <v>0.85106382978723416</v>
      </c>
      <c r="X59" s="66">
        <f t="shared" si="2"/>
        <v>0.90909090909090906</v>
      </c>
    </row>
    <row r="60" spans="1:24" x14ac:dyDescent="0.25">
      <c r="A60" s="127"/>
      <c r="B60" s="65">
        <v>40498</v>
      </c>
      <c r="C60" s="68">
        <v>0.72</v>
      </c>
      <c r="D60" s="51"/>
      <c r="E60" s="68">
        <v>0.39700000000000002</v>
      </c>
      <c r="F60" s="68">
        <v>3.7999999999999999E-2</v>
      </c>
      <c r="G60" s="68">
        <v>2.1000000000000001E-2</v>
      </c>
      <c r="H60" s="68">
        <v>2E-3</v>
      </c>
      <c r="J60" s="65">
        <v>40498</v>
      </c>
      <c r="K60" s="66">
        <v>13.5</v>
      </c>
      <c r="L60" s="17"/>
      <c r="M60" s="66">
        <v>11.17</v>
      </c>
      <c r="N60" s="66">
        <v>3.25</v>
      </c>
      <c r="O60" s="66">
        <v>2.41</v>
      </c>
      <c r="P60" s="66">
        <v>0.61</v>
      </c>
      <c r="R60" s="65">
        <v>40498</v>
      </c>
      <c r="S60" s="66">
        <f t="shared" si="3"/>
        <v>5.333333333333333</v>
      </c>
      <c r="T60" s="17"/>
      <c r="U60" s="66">
        <f t="shared" si="1"/>
        <v>3.5541629364368847</v>
      </c>
      <c r="V60" s="66">
        <f t="shared" si="4"/>
        <v>1.1692307692307691</v>
      </c>
      <c r="W60" s="66">
        <f t="shared" si="5"/>
        <v>0.87136929460580914</v>
      </c>
      <c r="X60" s="66">
        <f t="shared" si="2"/>
        <v>0.32786885245901642</v>
      </c>
    </row>
    <row r="61" spans="1:24" x14ac:dyDescent="0.25">
      <c r="A61" s="127"/>
      <c r="B61" s="65">
        <v>40504</v>
      </c>
      <c r="C61" s="68">
        <v>0.57799999999999996</v>
      </c>
      <c r="D61" s="51"/>
      <c r="E61" s="68">
        <v>0.30599999999999999</v>
      </c>
      <c r="F61" s="68">
        <v>3.4000000000000002E-2</v>
      </c>
      <c r="G61" s="68">
        <v>1.9E-2</v>
      </c>
      <c r="H61" s="68">
        <v>1E-3</v>
      </c>
      <c r="J61" s="65">
        <v>40505</v>
      </c>
      <c r="K61" s="66">
        <v>11.53</v>
      </c>
      <c r="L61" s="17"/>
      <c r="M61" s="66">
        <v>9.51</v>
      </c>
      <c r="N61" s="66">
        <v>3.01</v>
      </c>
      <c r="O61" s="66">
        <v>2.29</v>
      </c>
      <c r="P61" s="66">
        <v>0.4</v>
      </c>
      <c r="R61" s="65">
        <v>40505</v>
      </c>
      <c r="S61" s="66">
        <f t="shared" si="3"/>
        <v>5.0130095403295751</v>
      </c>
      <c r="T61" s="17"/>
      <c r="U61" s="66">
        <f t="shared" si="1"/>
        <v>3.2176656151419558</v>
      </c>
      <c r="V61" s="66">
        <f t="shared" si="4"/>
        <v>1.1295681063122927</v>
      </c>
      <c r="W61" s="66">
        <f t="shared" si="5"/>
        <v>0.82969432314410474</v>
      </c>
      <c r="X61" s="66">
        <f t="shared" si="2"/>
        <v>0.25</v>
      </c>
    </row>
    <row r="62" spans="1:24" x14ac:dyDescent="0.25">
      <c r="A62" s="127"/>
      <c r="B62" s="65">
        <v>40511</v>
      </c>
      <c r="C62" s="68">
        <v>0.71699999999999997</v>
      </c>
      <c r="D62" s="68">
        <v>7.8E-2</v>
      </c>
      <c r="E62" s="68">
        <v>0.26400000000000001</v>
      </c>
      <c r="F62" s="68">
        <v>3.4000000000000002E-2</v>
      </c>
      <c r="G62" s="68">
        <v>3.5999999999999997E-2</v>
      </c>
      <c r="H62" s="68">
        <v>7.0000000000000001E-3</v>
      </c>
      <c r="J62" s="65">
        <v>40511</v>
      </c>
      <c r="K62" s="66">
        <v>9.81</v>
      </c>
      <c r="L62" s="66">
        <v>4.1900000000000004</v>
      </c>
      <c r="M62" s="66">
        <v>8.43</v>
      </c>
      <c r="N62" s="66">
        <v>2.86</v>
      </c>
      <c r="O62" s="66">
        <v>2.0099999999999998</v>
      </c>
      <c r="P62" s="66">
        <v>0.68</v>
      </c>
      <c r="R62" s="65">
        <v>40511</v>
      </c>
      <c r="S62" s="66">
        <f>(C62*100)/K62</f>
        <v>7.3088685015290515</v>
      </c>
      <c r="T62" s="66">
        <f t="shared" si="0"/>
        <v>1.8615751789976132</v>
      </c>
      <c r="U62" s="66">
        <f t="shared" si="1"/>
        <v>3.1316725978647693</v>
      </c>
      <c r="V62" s="66">
        <f t="shared" si="4"/>
        <v>1.188811188811189</v>
      </c>
      <c r="W62" s="66">
        <f t="shared" si="5"/>
        <v>1.791044776119403</v>
      </c>
      <c r="X62" s="66">
        <f t="shared" si="2"/>
        <v>1.0294117647058825</v>
      </c>
    </row>
    <row r="63" spans="1:24" x14ac:dyDescent="0.25">
      <c r="A63" s="127"/>
      <c r="B63" s="65">
        <v>40518</v>
      </c>
      <c r="C63" s="68">
        <v>0.70499999999999996</v>
      </c>
      <c r="D63" s="68">
        <v>0.105</v>
      </c>
      <c r="E63" s="68">
        <v>0.32100000000000001</v>
      </c>
      <c r="F63" s="68">
        <v>3.1E-2</v>
      </c>
      <c r="G63" s="68">
        <v>1.4E-2</v>
      </c>
      <c r="H63" s="68">
        <v>1E-3</v>
      </c>
      <c r="J63" s="65">
        <v>40518</v>
      </c>
      <c r="K63" s="66">
        <v>11.6</v>
      </c>
      <c r="L63" s="66">
        <v>5.51</v>
      </c>
      <c r="M63" s="66">
        <v>9.83</v>
      </c>
      <c r="N63" s="66">
        <v>3</v>
      </c>
      <c r="O63" s="66">
        <v>1.96</v>
      </c>
      <c r="P63" s="66">
        <v>0.52</v>
      </c>
      <c r="R63" s="65">
        <v>40518</v>
      </c>
      <c r="S63" s="66">
        <f t="shared" si="3"/>
        <v>6.0775862068965516</v>
      </c>
      <c r="T63" s="66">
        <f t="shared" si="0"/>
        <v>1.9056261343012706</v>
      </c>
      <c r="U63" s="66">
        <f t="shared" si="1"/>
        <v>3.2655137334689726</v>
      </c>
      <c r="V63" s="66">
        <f t="shared" si="4"/>
        <v>1.0333333333333334</v>
      </c>
      <c r="W63" s="66">
        <f t="shared" si="5"/>
        <v>0.71428571428571441</v>
      </c>
      <c r="X63" s="66">
        <f t="shared" si="2"/>
        <v>0.19230769230769232</v>
      </c>
    </row>
    <row r="64" spans="1:24" x14ac:dyDescent="0.25">
      <c r="A64" s="127"/>
      <c r="B64" s="65">
        <v>40526</v>
      </c>
      <c r="C64" s="68">
        <v>0.68</v>
      </c>
      <c r="D64" s="68">
        <v>0.113</v>
      </c>
      <c r="E64" s="68">
        <v>0.32900000000000001</v>
      </c>
      <c r="F64" s="68">
        <v>2.8000000000000001E-2</v>
      </c>
      <c r="G64" s="68">
        <v>1.6E-2</v>
      </c>
      <c r="H64" s="68">
        <v>2E-3</v>
      </c>
      <c r="J64" s="65">
        <v>40526</v>
      </c>
      <c r="K64" s="66">
        <v>11.7</v>
      </c>
      <c r="L64" s="66">
        <v>5.7</v>
      </c>
      <c r="M64" s="66">
        <v>10.08</v>
      </c>
      <c r="N64" s="66">
        <v>2.4900000000000002</v>
      </c>
      <c r="O64" s="66">
        <v>2.1</v>
      </c>
      <c r="P64" s="66">
        <v>0.59</v>
      </c>
      <c r="R64" s="65">
        <v>40526</v>
      </c>
      <c r="S64" s="66">
        <f t="shared" si="3"/>
        <v>5.8119658119658126</v>
      </c>
      <c r="T64" s="66">
        <f t="shared" si="0"/>
        <v>1.9824561403508774</v>
      </c>
      <c r="U64" s="66">
        <f t="shared" si="1"/>
        <v>3.2638888888888888</v>
      </c>
      <c r="V64" s="66">
        <f t="shared" si="4"/>
        <v>1.1244979919678715</v>
      </c>
      <c r="W64" s="66">
        <f t="shared" si="5"/>
        <v>0.76190476190476186</v>
      </c>
      <c r="X64" s="66">
        <f t="shared" si="2"/>
        <v>0.33898305084745767</v>
      </c>
    </row>
    <row r="65" spans="1:24" x14ac:dyDescent="0.25">
      <c r="A65" s="127"/>
      <c r="B65" s="65">
        <v>40532</v>
      </c>
      <c r="C65" s="68">
        <v>0.65800000000000003</v>
      </c>
      <c r="D65" s="68">
        <v>9.9000000000000005E-2</v>
      </c>
      <c r="E65" s="68">
        <v>0.372</v>
      </c>
      <c r="F65" s="68">
        <v>4.4999999999999998E-2</v>
      </c>
      <c r="G65" s="68">
        <v>1.9E-2</v>
      </c>
      <c r="H65" s="68">
        <v>5.0000000000000001E-3</v>
      </c>
      <c r="J65" s="65">
        <v>40532</v>
      </c>
      <c r="K65" s="66">
        <v>12.63</v>
      </c>
      <c r="L65" s="66">
        <v>5.73</v>
      </c>
      <c r="M65" s="66">
        <v>11.17</v>
      </c>
      <c r="N65" s="66">
        <v>4.09</v>
      </c>
      <c r="O65" s="66">
        <v>2.2999999999999998</v>
      </c>
      <c r="P65" s="66">
        <v>0.5</v>
      </c>
      <c r="R65" s="65">
        <v>40532</v>
      </c>
      <c r="S65" s="66">
        <f t="shared" si="3"/>
        <v>5.2098178939034039</v>
      </c>
      <c r="T65" s="66">
        <f t="shared" si="0"/>
        <v>1.7277486910994764</v>
      </c>
      <c r="U65" s="66">
        <f t="shared" si="1"/>
        <v>3.3303491495076099</v>
      </c>
      <c r="V65" s="66">
        <f t="shared" si="4"/>
        <v>1.1002444987775062</v>
      </c>
      <c r="W65" s="66">
        <f t="shared" si="5"/>
        <v>0.82608695652173914</v>
      </c>
      <c r="X65" s="66">
        <f t="shared" si="2"/>
        <v>1</v>
      </c>
    </row>
    <row r="66" spans="1:24" x14ac:dyDescent="0.25">
      <c r="A66" s="127"/>
      <c r="B66" s="65">
        <v>40547</v>
      </c>
      <c r="C66" s="68">
        <v>0.70199999999999996</v>
      </c>
      <c r="D66" s="68">
        <v>8.8999999999999996E-2</v>
      </c>
      <c r="E66" s="68">
        <v>0.38</v>
      </c>
      <c r="F66" s="68">
        <v>3.4000000000000002E-2</v>
      </c>
      <c r="G66" s="68">
        <v>2.1000000000000001E-2</v>
      </c>
      <c r="H66" s="68">
        <v>4.0000000000000001E-3</v>
      </c>
      <c r="J66" s="65">
        <v>40547</v>
      </c>
      <c r="K66" s="66">
        <v>13.1</v>
      </c>
      <c r="L66" s="66">
        <v>5.01</v>
      </c>
      <c r="M66" s="66">
        <v>11.27</v>
      </c>
      <c r="N66" s="66">
        <v>2.99</v>
      </c>
      <c r="O66" s="66">
        <v>2.52</v>
      </c>
      <c r="P66" s="66">
        <v>0.66</v>
      </c>
      <c r="R66" s="65">
        <v>40547</v>
      </c>
      <c r="S66" s="66">
        <f t="shared" si="3"/>
        <v>5.3587786259541978</v>
      </c>
      <c r="T66" s="66">
        <f t="shared" si="0"/>
        <v>1.7764471057884232</v>
      </c>
      <c r="U66" s="66">
        <f t="shared" si="1"/>
        <v>3.3717834960070987</v>
      </c>
      <c r="V66" s="66">
        <f t="shared" si="4"/>
        <v>1.1371237458193981</v>
      </c>
      <c r="W66" s="66">
        <f t="shared" si="5"/>
        <v>0.83333333333333337</v>
      </c>
      <c r="X66" s="66">
        <f t="shared" si="2"/>
        <v>0.60606060606060608</v>
      </c>
    </row>
    <row r="67" spans="1:24" x14ac:dyDescent="0.25">
      <c r="A67" s="127"/>
      <c r="B67" s="65">
        <v>40553</v>
      </c>
      <c r="C67" s="68">
        <v>0.68200000000000005</v>
      </c>
      <c r="D67" s="68">
        <v>8.7999999999999995E-2</v>
      </c>
      <c r="E67" s="68">
        <v>0.433</v>
      </c>
      <c r="F67" s="68">
        <v>0.06</v>
      </c>
      <c r="G67" s="68">
        <v>2.5000000000000001E-2</v>
      </c>
      <c r="H67" s="68">
        <v>3.0000000000000001E-3</v>
      </c>
      <c r="J67" s="65">
        <v>40553</v>
      </c>
      <c r="K67" s="66">
        <v>14.6</v>
      </c>
      <c r="L67" s="66">
        <v>5.16</v>
      </c>
      <c r="M67" s="66">
        <v>12.3</v>
      </c>
      <c r="N67" s="66">
        <v>4.75</v>
      </c>
      <c r="O67" s="66">
        <v>2.71</v>
      </c>
      <c r="P67" s="66">
        <v>0.8</v>
      </c>
      <c r="R67" s="65">
        <v>40553</v>
      </c>
      <c r="S67" s="66">
        <f t="shared" si="3"/>
        <v>4.6712328767123292</v>
      </c>
      <c r="T67" s="66">
        <f t="shared" si="0"/>
        <v>1.705426356589147</v>
      </c>
      <c r="U67" s="66">
        <f t="shared" si="1"/>
        <v>3.5203252032520322</v>
      </c>
      <c r="V67" s="66">
        <f t="shared" si="4"/>
        <v>1.263157894736842</v>
      </c>
      <c r="W67" s="66">
        <f t="shared" si="5"/>
        <v>0.92250922509225097</v>
      </c>
      <c r="X67" s="66">
        <f t="shared" si="2"/>
        <v>0.37499999999999994</v>
      </c>
    </row>
    <row r="68" spans="1:24" x14ac:dyDescent="0.25">
      <c r="A68" s="127"/>
      <c r="B68" s="65">
        <v>40560</v>
      </c>
      <c r="C68" s="68">
        <v>0.71599999999999997</v>
      </c>
      <c r="D68" s="68">
        <v>0.14499999999999999</v>
      </c>
      <c r="E68" s="68">
        <v>0.47699999999999998</v>
      </c>
      <c r="F68" s="68">
        <v>6.2E-2</v>
      </c>
      <c r="G68" s="68">
        <v>2.5000000000000001E-2</v>
      </c>
      <c r="H68" s="68">
        <v>2E-3</v>
      </c>
      <c r="J68" s="65">
        <v>40560</v>
      </c>
      <c r="K68" s="66">
        <v>15.63</v>
      </c>
      <c r="L68" s="66">
        <v>7.33</v>
      </c>
      <c r="M68" s="66">
        <v>14</v>
      </c>
      <c r="N68" s="66">
        <v>5.28</v>
      </c>
      <c r="O68" s="66">
        <v>3.13</v>
      </c>
      <c r="P68" s="66">
        <v>0.66</v>
      </c>
      <c r="R68" s="65">
        <v>40560</v>
      </c>
      <c r="S68" s="66">
        <f t="shared" si="3"/>
        <v>4.5809341010876512</v>
      </c>
      <c r="T68" s="66">
        <f t="shared" si="0"/>
        <v>1.9781718963165071</v>
      </c>
      <c r="U68" s="66">
        <f t="shared" si="1"/>
        <v>3.407142857142857</v>
      </c>
      <c r="V68" s="66">
        <f t="shared" si="4"/>
        <v>1.1742424242424243</v>
      </c>
      <c r="W68" s="66">
        <f t="shared" si="5"/>
        <v>0.79872204472843455</v>
      </c>
      <c r="X68" s="66">
        <f t="shared" si="2"/>
        <v>0.30303030303030304</v>
      </c>
    </row>
    <row r="69" spans="1:24" x14ac:dyDescent="0.25">
      <c r="A69" s="127"/>
      <c r="B69" s="65">
        <v>40567</v>
      </c>
      <c r="C69" s="68">
        <v>0.74199999999999999</v>
      </c>
      <c r="D69" s="68">
        <v>0.112</v>
      </c>
      <c r="E69" s="68">
        <v>0.504</v>
      </c>
      <c r="F69" s="68">
        <v>6.3E-2</v>
      </c>
      <c r="G69" s="68">
        <v>2.7E-2</v>
      </c>
      <c r="H69" s="68">
        <v>0</v>
      </c>
      <c r="J69" s="65">
        <v>40567</v>
      </c>
      <c r="K69" s="66">
        <v>16.73</v>
      </c>
      <c r="L69" s="66">
        <v>6.46</v>
      </c>
      <c r="M69" s="66">
        <v>14.93</v>
      </c>
      <c r="N69" s="66">
        <v>5.3</v>
      </c>
      <c r="O69" s="66">
        <v>3.32</v>
      </c>
      <c r="P69" s="66">
        <v>0.73</v>
      </c>
      <c r="R69" s="65">
        <v>40567</v>
      </c>
      <c r="S69" s="66">
        <f t="shared" si="3"/>
        <v>4.4351464435146442</v>
      </c>
      <c r="T69" s="66">
        <f t="shared" si="0"/>
        <v>1.73374613003096</v>
      </c>
      <c r="U69" s="66">
        <f t="shared" si="1"/>
        <v>3.3757535164099131</v>
      </c>
      <c r="V69" s="66">
        <f t="shared" si="4"/>
        <v>1.1886792452830188</v>
      </c>
      <c r="W69" s="66">
        <f t="shared" si="5"/>
        <v>0.81325301204819289</v>
      </c>
      <c r="X69" s="66">
        <f t="shared" si="2"/>
        <v>0</v>
      </c>
    </row>
    <row r="70" spans="1:24" x14ac:dyDescent="0.25">
      <c r="A70" s="127"/>
      <c r="B70" s="65">
        <v>40574</v>
      </c>
      <c r="C70" s="68">
        <v>0.79</v>
      </c>
      <c r="D70" s="68">
        <v>0.1</v>
      </c>
      <c r="E70" s="68">
        <v>0.56999999999999995</v>
      </c>
      <c r="F70" s="68">
        <v>5.7000000000000002E-2</v>
      </c>
      <c r="G70" s="68">
        <v>3.7999999999999999E-2</v>
      </c>
      <c r="H70" s="68">
        <v>4.0000000000000001E-3</v>
      </c>
      <c r="J70" s="65">
        <v>40574</v>
      </c>
      <c r="K70" s="66">
        <v>18.53</v>
      </c>
      <c r="L70" s="66">
        <v>5.93</v>
      </c>
      <c r="M70" s="66">
        <v>16.43</v>
      </c>
      <c r="N70" s="66">
        <v>4.67</v>
      </c>
      <c r="O70" s="66">
        <v>3.83</v>
      </c>
      <c r="P70" s="66">
        <v>0.44</v>
      </c>
      <c r="R70" s="65">
        <v>40574</v>
      </c>
      <c r="S70" s="66">
        <f t="shared" si="3"/>
        <v>4.2633567188343227</v>
      </c>
      <c r="T70" s="66">
        <f>(D70*100)/L70</f>
        <v>1.6863406408094437</v>
      </c>
      <c r="U70" s="66">
        <f>(E70*100)/M70</f>
        <v>3.469263542300669</v>
      </c>
      <c r="V70" s="66">
        <f>(F70*100)/N70</f>
        <v>1.220556745182013</v>
      </c>
      <c r="W70" s="66">
        <f>(G70*100)/O70</f>
        <v>0.9921671018276762</v>
      </c>
      <c r="X70" s="66">
        <f>(H70*100)/P70</f>
        <v>0.90909090909090917</v>
      </c>
    </row>
    <row r="71" spans="1:24" x14ac:dyDescent="0.25">
      <c r="A71" s="127"/>
      <c r="B71" s="65">
        <v>40581</v>
      </c>
      <c r="C71" s="51"/>
      <c r="D71" s="51"/>
      <c r="E71" s="51"/>
      <c r="F71" s="51"/>
      <c r="G71" s="51"/>
      <c r="H71" s="51"/>
      <c r="J71" s="65">
        <v>40581</v>
      </c>
      <c r="K71" s="17"/>
      <c r="L71" s="17"/>
      <c r="M71" s="17"/>
      <c r="N71" s="17"/>
      <c r="O71" s="17"/>
      <c r="P71" s="17"/>
      <c r="R71" s="65">
        <v>40581</v>
      </c>
      <c r="S71" s="17"/>
      <c r="T71" s="17"/>
      <c r="U71" s="17"/>
      <c r="V71" s="17"/>
      <c r="W71" s="17"/>
      <c r="X71" s="17"/>
    </row>
    <row r="72" spans="1:24" x14ac:dyDescent="0.25">
      <c r="A72" s="127"/>
      <c r="B72" s="65">
        <v>40589</v>
      </c>
      <c r="C72" s="68">
        <v>0.68</v>
      </c>
      <c r="D72" s="68">
        <v>0.11700000000000001</v>
      </c>
      <c r="E72" s="68">
        <v>0.56499999999999995</v>
      </c>
      <c r="F72" s="68">
        <v>0.06</v>
      </c>
      <c r="G72" s="68">
        <v>2.8000000000000001E-2</v>
      </c>
      <c r="H72" s="68">
        <v>6.0000000000000001E-3</v>
      </c>
      <c r="J72" s="65">
        <v>40589</v>
      </c>
      <c r="K72" s="66">
        <v>19.100000000000001</v>
      </c>
      <c r="L72" s="66">
        <v>6.66</v>
      </c>
      <c r="M72" s="66">
        <v>17.100000000000001</v>
      </c>
      <c r="N72" s="66">
        <v>5.66</v>
      </c>
      <c r="O72" s="66">
        <v>3.45</v>
      </c>
      <c r="P72" s="66">
        <v>0.78</v>
      </c>
      <c r="R72" s="65">
        <v>40589</v>
      </c>
      <c r="S72" s="66">
        <f t="shared" ref="S72:X72" si="6">(C72*100)/K72</f>
        <v>3.5602094240837694</v>
      </c>
      <c r="T72" s="66">
        <f t="shared" si="6"/>
        <v>1.7567567567567568</v>
      </c>
      <c r="U72" s="66">
        <f t="shared" si="6"/>
        <v>3.3040935672514613</v>
      </c>
      <c r="V72" s="66">
        <f t="shared" si="6"/>
        <v>1.0600706713780919</v>
      </c>
      <c r="W72" s="66">
        <f t="shared" si="6"/>
        <v>0.81159420289855078</v>
      </c>
      <c r="X72" s="66">
        <f t="shared" si="6"/>
        <v>0.76923076923076916</v>
      </c>
    </row>
    <row r="73" spans="1:24" x14ac:dyDescent="0.25">
      <c r="A73" s="127"/>
      <c r="B73" s="65">
        <v>40599</v>
      </c>
      <c r="C73" s="68">
        <v>0.60599999999999998</v>
      </c>
      <c r="D73" s="51"/>
      <c r="E73" s="68">
        <v>0.51500000000000001</v>
      </c>
      <c r="F73" s="68">
        <v>6.0999999999999999E-2</v>
      </c>
      <c r="G73" s="68">
        <v>3.1E-2</v>
      </c>
      <c r="H73" s="68">
        <v>6.0000000000000001E-3</v>
      </c>
      <c r="J73" s="65">
        <v>40599</v>
      </c>
      <c r="K73" s="66">
        <v>18.37</v>
      </c>
      <c r="L73" s="17"/>
      <c r="M73" s="66">
        <v>16</v>
      </c>
      <c r="N73" s="66">
        <v>5.47</v>
      </c>
      <c r="O73" s="66">
        <v>3.62</v>
      </c>
      <c r="P73" s="66">
        <v>0.62</v>
      </c>
      <c r="R73" s="65">
        <v>40599</v>
      </c>
      <c r="S73" s="66">
        <f>(C73*100)/K73</f>
        <v>3.2988568317909635</v>
      </c>
      <c r="T73" s="17"/>
      <c r="U73" s="66">
        <f t="shared" ref="U73:X75" si="7">(E73*100)/M73</f>
        <v>3.21875</v>
      </c>
      <c r="V73" s="66">
        <f t="shared" si="7"/>
        <v>1.1151736745886653</v>
      </c>
      <c r="W73" s="66">
        <f t="shared" si="7"/>
        <v>0.85635359116022103</v>
      </c>
      <c r="X73" s="66">
        <f t="shared" si="7"/>
        <v>0.96774193548387089</v>
      </c>
    </row>
    <row r="74" spans="1:24" x14ac:dyDescent="0.25">
      <c r="A74" s="127"/>
      <c r="B74" s="65">
        <v>40602</v>
      </c>
      <c r="C74" s="68">
        <v>0.60399999999999998</v>
      </c>
      <c r="D74" s="68">
        <v>0.13200000000000001</v>
      </c>
      <c r="E74" s="68">
        <v>0.51400000000000001</v>
      </c>
      <c r="F74" s="68">
        <v>6.3E-2</v>
      </c>
      <c r="G74" s="68">
        <v>1.9E-2</v>
      </c>
      <c r="H74" s="68">
        <v>8.0000000000000002E-3</v>
      </c>
      <c r="J74" s="65">
        <v>40602</v>
      </c>
      <c r="K74" s="66">
        <v>18.899999999999999</v>
      </c>
      <c r="L74" s="67">
        <v>7.04</v>
      </c>
      <c r="M74" s="66">
        <v>16.5</v>
      </c>
      <c r="N74" s="67">
        <v>5.61</v>
      </c>
      <c r="O74" s="67">
        <v>2.5099999999999998</v>
      </c>
      <c r="P74" s="67">
        <v>0.67</v>
      </c>
      <c r="R74" s="65">
        <v>40602</v>
      </c>
      <c r="S74" s="66">
        <f>(C74*100)/K74</f>
        <v>3.1957671957671958</v>
      </c>
      <c r="T74" s="66">
        <f>(D74*100)/L74</f>
        <v>1.8750000000000002</v>
      </c>
      <c r="U74" s="66">
        <f t="shared" si="7"/>
        <v>3.1151515151515152</v>
      </c>
      <c r="V74" s="66">
        <f t="shared" si="7"/>
        <v>1.1229946524064169</v>
      </c>
      <c r="W74" s="66">
        <f t="shared" si="7"/>
        <v>0.75697211155378485</v>
      </c>
      <c r="X74" s="66">
        <f t="shared" si="7"/>
        <v>1.1940298507462686</v>
      </c>
    </row>
    <row r="75" spans="1:24" x14ac:dyDescent="0.25">
      <c r="A75" s="127"/>
      <c r="B75" s="65">
        <v>40609</v>
      </c>
      <c r="C75" s="68">
        <v>0.60899999999999999</v>
      </c>
      <c r="D75" s="68">
        <v>0.16600000000000001</v>
      </c>
      <c r="E75" s="68">
        <v>0.56000000000000005</v>
      </c>
      <c r="F75" s="68">
        <v>6.0999999999999999E-2</v>
      </c>
      <c r="G75" s="68">
        <v>3.5999999999999997E-2</v>
      </c>
      <c r="H75" s="68">
        <v>8.0000000000000002E-3</v>
      </c>
      <c r="J75" s="65">
        <v>40609</v>
      </c>
      <c r="K75" s="67">
        <v>18.829999999999998</v>
      </c>
      <c r="L75" s="67">
        <v>8.7899999999999991</v>
      </c>
      <c r="M75" s="67">
        <v>17.27</v>
      </c>
      <c r="N75" s="67">
        <v>5.53</v>
      </c>
      <c r="O75" s="67">
        <v>3.98</v>
      </c>
      <c r="P75" s="67">
        <v>0.47</v>
      </c>
      <c r="R75" s="65">
        <v>40609</v>
      </c>
      <c r="S75" s="66">
        <f>(C75*100)/K75</f>
        <v>3.2342007434944242</v>
      </c>
      <c r="T75" s="66">
        <f>(D75*100)/L75</f>
        <v>1.8885096700796362</v>
      </c>
      <c r="U75" s="66">
        <f t="shared" si="7"/>
        <v>3.2426172553561092</v>
      </c>
      <c r="V75" s="66">
        <f t="shared" si="7"/>
        <v>1.1030741410488245</v>
      </c>
      <c r="W75" s="66">
        <f t="shared" si="7"/>
        <v>0.90452261306532655</v>
      </c>
      <c r="X75" s="66">
        <f t="shared" si="7"/>
        <v>1.7021276595744683</v>
      </c>
    </row>
    <row r="76" spans="1:24" x14ac:dyDescent="0.25">
      <c r="A76" s="127"/>
      <c r="B76" s="65">
        <v>40617</v>
      </c>
      <c r="C76" s="68">
        <v>0.57499999999999996</v>
      </c>
      <c r="D76" s="68">
        <v>0.121</v>
      </c>
      <c r="E76" s="16"/>
      <c r="F76" s="68">
        <v>5.2999999999999999E-2</v>
      </c>
      <c r="G76" s="68">
        <v>3.3000000000000002E-2</v>
      </c>
      <c r="H76" s="16"/>
      <c r="J76" s="65">
        <v>40617</v>
      </c>
      <c r="K76" s="66">
        <v>17.899999999999999</v>
      </c>
      <c r="L76" s="67">
        <v>7.38</v>
      </c>
      <c r="M76" s="16"/>
      <c r="N76" s="67">
        <v>5.67</v>
      </c>
      <c r="O76" s="67">
        <v>4.0599999999999996</v>
      </c>
      <c r="P76" s="16"/>
      <c r="R76" s="65">
        <v>40617</v>
      </c>
      <c r="S76" s="66">
        <f t="shared" ref="S76:S88" si="8">(C76*100)/K76</f>
        <v>3.2122905027932958</v>
      </c>
      <c r="T76" s="66">
        <f t="shared" ref="T76:T88" si="9">(D76*100)/L76</f>
        <v>1.6395663956639566</v>
      </c>
      <c r="U76" s="17"/>
      <c r="V76" s="66">
        <f t="shared" ref="V76:V88" si="10">(F76*100)/N76</f>
        <v>0.93474426807760136</v>
      </c>
      <c r="W76" s="66">
        <f t="shared" ref="W76:W88" si="11">(G76*100)/O76</f>
        <v>0.81280788177339913</v>
      </c>
      <c r="X76" s="17"/>
    </row>
    <row r="77" spans="1:24" x14ac:dyDescent="0.25">
      <c r="A77" s="127"/>
      <c r="B77" s="65">
        <v>40623</v>
      </c>
      <c r="C77" s="68">
        <v>0.46700000000000003</v>
      </c>
      <c r="D77" s="68">
        <v>0.114</v>
      </c>
      <c r="E77" s="68">
        <v>0.36099999999999999</v>
      </c>
      <c r="F77" s="68">
        <v>4.1000000000000002E-2</v>
      </c>
      <c r="G77" s="68">
        <v>2.8000000000000001E-2</v>
      </c>
      <c r="H77" s="68">
        <v>8.9999999999999993E-3</v>
      </c>
      <c r="J77" s="65">
        <v>40623</v>
      </c>
      <c r="K77" s="66">
        <v>16.600000000000001</v>
      </c>
      <c r="L77" s="66">
        <v>6.4</v>
      </c>
      <c r="M77" s="66">
        <v>13.3</v>
      </c>
      <c r="N77" s="67">
        <v>4.24</v>
      </c>
      <c r="O77" s="67">
        <v>3.39</v>
      </c>
      <c r="P77" s="67">
        <v>1.01</v>
      </c>
      <c r="R77" s="65">
        <v>40623</v>
      </c>
      <c r="S77" s="66">
        <f t="shared" si="8"/>
        <v>2.8132530120481927</v>
      </c>
      <c r="T77" s="66">
        <f t="shared" si="9"/>
        <v>1.78125</v>
      </c>
      <c r="U77" s="66">
        <f t="shared" ref="U77:U88" si="12">(E77*100)/M77</f>
        <v>2.7142857142857144</v>
      </c>
      <c r="V77" s="66">
        <f t="shared" si="10"/>
        <v>0.96698113207547176</v>
      </c>
      <c r="W77" s="66">
        <f t="shared" si="11"/>
        <v>0.82595870206489685</v>
      </c>
      <c r="X77" s="66">
        <f t="shared" ref="X77:X88" si="13">(H77*100)/P77</f>
        <v>0.89108910891089099</v>
      </c>
    </row>
    <row r="78" spans="1:24" x14ac:dyDescent="0.25">
      <c r="A78" s="127"/>
      <c r="B78" s="65">
        <v>40630</v>
      </c>
      <c r="C78" s="68">
        <v>0.49299999999999999</v>
      </c>
      <c r="D78" s="68">
        <v>9.9000000000000005E-2</v>
      </c>
      <c r="E78" s="68">
        <v>0.34499999999999997</v>
      </c>
      <c r="F78" s="68">
        <v>4.2999999999999997E-2</v>
      </c>
      <c r="G78" s="68">
        <v>0.02</v>
      </c>
      <c r="H78" s="68">
        <v>7.0000000000000001E-3</v>
      </c>
      <c r="J78" s="65">
        <v>40630</v>
      </c>
      <c r="K78" s="66">
        <v>16.600000000000001</v>
      </c>
      <c r="L78" s="67">
        <v>6.44</v>
      </c>
      <c r="M78" s="66">
        <v>12.6</v>
      </c>
      <c r="N78" s="67">
        <v>4.6100000000000003</v>
      </c>
      <c r="O78" s="67">
        <v>3.04</v>
      </c>
      <c r="P78" s="66">
        <v>0.6</v>
      </c>
      <c r="R78" s="65">
        <v>40630</v>
      </c>
      <c r="S78" s="66">
        <f t="shared" si="8"/>
        <v>2.9698795180722888</v>
      </c>
      <c r="T78" s="66">
        <f t="shared" si="9"/>
        <v>1.5372670807453417</v>
      </c>
      <c r="U78" s="66">
        <f t="shared" si="12"/>
        <v>2.7380952380952381</v>
      </c>
      <c r="V78" s="66">
        <f t="shared" si="10"/>
        <v>0.93275488069414303</v>
      </c>
      <c r="W78" s="66">
        <f t="shared" si="11"/>
        <v>0.65789473684210531</v>
      </c>
      <c r="X78" s="66">
        <f t="shared" si="13"/>
        <v>1.1666666666666667</v>
      </c>
    </row>
    <row r="79" spans="1:24" x14ac:dyDescent="0.25">
      <c r="A79" s="127"/>
      <c r="B79" s="65">
        <v>40637</v>
      </c>
      <c r="C79" s="68">
        <v>0.53300000000000003</v>
      </c>
      <c r="D79" s="68">
        <v>8.5999999999999993E-2</v>
      </c>
      <c r="E79" s="68">
        <v>0.35599999999999998</v>
      </c>
      <c r="F79" s="68">
        <v>3.5000000000000003E-2</v>
      </c>
      <c r="G79" s="68">
        <v>2.1000000000000001E-2</v>
      </c>
      <c r="H79" s="68">
        <v>3.0000000000000001E-3</v>
      </c>
      <c r="J79" s="65">
        <v>40637</v>
      </c>
      <c r="K79" s="66">
        <v>15.43</v>
      </c>
      <c r="L79" s="67">
        <v>5.18</v>
      </c>
      <c r="M79" s="66">
        <v>12.6</v>
      </c>
      <c r="N79" s="67">
        <v>3.68</v>
      </c>
      <c r="O79" s="67">
        <v>2.63</v>
      </c>
      <c r="P79" s="66">
        <v>0.4</v>
      </c>
      <c r="R79" s="65">
        <v>40637</v>
      </c>
      <c r="S79" s="66">
        <f t="shared" si="8"/>
        <v>3.454309786130914</v>
      </c>
      <c r="T79" s="66">
        <f t="shared" si="9"/>
        <v>1.6602316602316602</v>
      </c>
      <c r="U79" s="66">
        <f t="shared" si="12"/>
        <v>2.8253968253968256</v>
      </c>
      <c r="V79" s="66">
        <f t="shared" si="10"/>
        <v>0.95108695652173925</v>
      </c>
      <c r="W79" s="66">
        <f t="shared" si="11"/>
        <v>0.79847908745247154</v>
      </c>
      <c r="X79" s="66">
        <f t="shared" si="13"/>
        <v>0.74999999999999989</v>
      </c>
    </row>
    <row r="80" spans="1:24" x14ac:dyDescent="0.25">
      <c r="A80" s="127"/>
      <c r="B80" s="65">
        <v>40644</v>
      </c>
      <c r="C80" s="68">
        <v>0.42699999999999999</v>
      </c>
      <c r="D80" s="68">
        <v>7.6999999999999999E-2</v>
      </c>
      <c r="E80" s="68">
        <v>0.36199999999999999</v>
      </c>
      <c r="F80" s="68">
        <v>3.3000000000000002E-2</v>
      </c>
      <c r="G80" s="68">
        <v>2.5000000000000001E-2</v>
      </c>
      <c r="H80" s="68">
        <v>1E-3</v>
      </c>
      <c r="J80" s="65">
        <v>40644</v>
      </c>
      <c r="K80" s="66">
        <v>16.97</v>
      </c>
      <c r="L80" s="67">
        <v>5.73</v>
      </c>
      <c r="M80" s="66">
        <v>12.77</v>
      </c>
      <c r="N80" s="67">
        <v>4.43</v>
      </c>
      <c r="O80" s="67">
        <v>3.03</v>
      </c>
      <c r="P80" s="66">
        <v>0.57999999999999996</v>
      </c>
      <c r="R80" s="65">
        <v>40644</v>
      </c>
      <c r="S80" s="66">
        <f t="shared" si="8"/>
        <v>2.5162050677666468</v>
      </c>
      <c r="T80" s="66">
        <f t="shared" si="9"/>
        <v>1.3438045375218148</v>
      </c>
      <c r="U80" s="66">
        <f t="shared" si="12"/>
        <v>2.83476898981989</v>
      </c>
      <c r="V80" s="66">
        <f t="shared" si="10"/>
        <v>0.7449209932279911</v>
      </c>
      <c r="W80" s="66">
        <f t="shared" si="11"/>
        <v>0.82508250825082519</v>
      </c>
      <c r="X80" s="66">
        <f t="shared" si="13"/>
        <v>0.17241379310344829</v>
      </c>
    </row>
    <row r="81" spans="1:24" x14ac:dyDescent="0.25">
      <c r="A81" s="127"/>
      <c r="B81" s="65">
        <v>40651</v>
      </c>
      <c r="C81" s="68">
        <v>0.48399999999999999</v>
      </c>
      <c r="D81" s="68">
        <v>8.7999999999999995E-2</v>
      </c>
      <c r="E81" s="68">
        <v>0.27600000000000002</v>
      </c>
      <c r="F81" s="68">
        <v>3.1E-2</v>
      </c>
      <c r="G81" s="68">
        <v>1.2999999999999999E-2</v>
      </c>
      <c r="H81" s="68">
        <v>6.0000000000000001E-3</v>
      </c>
      <c r="J81" s="65">
        <v>40651</v>
      </c>
      <c r="K81" s="66">
        <v>13.5</v>
      </c>
      <c r="L81" s="67">
        <v>5.35</v>
      </c>
      <c r="M81" s="66">
        <v>10.7</v>
      </c>
      <c r="N81" s="67">
        <v>3.23</v>
      </c>
      <c r="O81" s="67">
        <v>1.77</v>
      </c>
      <c r="P81" s="66">
        <v>0.5</v>
      </c>
      <c r="R81" s="65">
        <v>40651</v>
      </c>
      <c r="S81" s="66">
        <f t="shared" si="8"/>
        <v>3.585185185185185</v>
      </c>
      <c r="T81" s="66">
        <f t="shared" si="9"/>
        <v>1.6448598130841121</v>
      </c>
      <c r="U81" s="66">
        <f t="shared" si="12"/>
        <v>2.5794392523364489</v>
      </c>
      <c r="V81" s="66">
        <f t="shared" si="10"/>
        <v>0.95975232198142413</v>
      </c>
      <c r="W81" s="66">
        <f t="shared" si="11"/>
        <v>0.7344632768361582</v>
      </c>
      <c r="X81" s="66">
        <f t="shared" si="13"/>
        <v>1.2</v>
      </c>
    </row>
    <row r="82" spans="1:24" x14ac:dyDescent="0.25">
      <c r="A82" s="127"/>
      <c r="B82" s="65">
        <v>40665</v>
      </c>
      <c r="C82" s="68">
        <v>0.34599999999999997</v>
      </c>
      <c r="D82" s="68">
        <v>0.09</v>
      </c>
      <c r="E82" s="68">
        <v>0.28399999999999997</v>
      </c>
      <c r="F82" s="68">
        <v>2.9000000000000001E-2</v>
      </c>
      <c r="G82" s="68">
        <v>1.6E-2</v>
      </c>
      <c r="H82" s="68">
        <v>1E-3</v>
      </c>
      <c r="J82" s="65">
        <v>40665</v>
      </c>
      <c r="K82" s="66">
        <v>12.5</v>
      </c>
      <c r="L82" s="66">
        <v>5.5</v>
      </c>
      <c r="M82" s="66">
        <v>10.67</v>
      </c>
      <c r="N82" s="67">
        <v>3.54</v>
      </c>
      <c r="O82" s="67">
        <v>2.61</v>
      </c>
      <c r="P82" s="66">
        <v>0.43</v>
      </c>
      <c r="R82" s="65">
        <v>40665</v>
      </c>
      <c r="S82" s="66">
        <f t="shared" si="8"/>
        <v>2.7679999999999993</v>
      </c>
      <c r="T82" s="66">
        <f t="shared" si="9"/>
        <v>1.6363636363636365</v>
      </c>
      <c r="U82" s="66">
        <f t="shared" si="12"/>
        <v>2.661668228678538</v>
      </c>
      <c r="V82" s="66">
        <f t="shared" si="10"/>
        <v>0.81920903954802271</v>
      </c>
      <c r="W82" s="66">
        <f t="shared" si="11"/>
        <v>0.61302681992337171</v>
      </c>
      <c r="X82" s="66">
        <f t="shared" si="13"/>
        <v>0.23255813953488375</v>
      </c>
    </row>
    <row r="83" spans="1:24" x14ac:dyDescent="0.25">
      <c r="A83" s="127"/>
      <c r="B83" s="65">
        <v>40672</v>
      </c>
      <c r="C83" s="68">
        <v>0.35599999999999998</v>
      </c>
      <c r="D83" s="68">
        <v>8.1000000000000003E-2</v>
      </c>
      <c r="E83" s="68">
        <v>0.27</v>
      </c>
      <c r="F83" s="68">
        <v>4.8000000000000001E-2</v>
      </c>
      <c r="G83" s="68">
        <v>2.8000000000000001E-2</v>
      </c>
      <c r="H83" s="68">
        <v>3.0000000000000001E-3</v>
      </c>
      <c r="J83" s="65">
        <v>40672</v>
      </c>
      <c r="K83" s="66">
        <v>11.23</v>
      </c>
      <c r="L83" s="67">
        <v>5.16</v>
      </c>
      <c r="M83" s="66">
        <v>9.92</v>
      </c>
      <c r="N83" s="67">
        <v>4.1500000000000004</v>
      </c>
      <c r="O83" s="67">
        <v>3.16</v>
      </c>
      <c r="P83" s="66">
        <v>0.28999999999999998</v>
      </c>
      <c r="R83" s="65">
        <v>40672</v>
      </c>
      <c r="S83" s="66">
        <f t="shared" si="8"/>
        <v>3.1700801424755118</v>
      </c>
      <c r="T83" s="66">
        <f t="shared" si="9"/>
        <v>1.569767441860465</v>
      </c>
      <c r="U83" s="66">
        <f t="shared" si="12"/>
        <v>2.721774193548387</v>
      </c>
      <c r="V83" s="66">
        <f t="shared" si="10"/>
        <v>1.1566265060240963</v>
      </c>
      <c r="W83" s="66">
        <f t="shared" si="11"/>
        <v>0.88607594936708867</v>
      </c>
      <c r="X83" s="66">
        <f t="shared" si="13"/>
        <v>1.0344827586206897</v>
      </c>
    </row>
    <row r="84" spans="1:24" x14ac:dyDescent="0.25">
      <c r="A84" s="127"/>
      <c r="B84" s="65">
        <v>40679</v>
      </c>
      <c r="C84" s="68">
        <v>0.311</v>
      </c>
      <c r="D84" s="68">
        <v>6.9000000000000006E-2</v>
      </c>
      <c r="E84" s="68">
        <v>0.26400000000000001</v>
      </c>
      <c r="F84" s="68">
        <v>4.3999999999999997E-2</v>
      </c>
      <c r="G84" s="68">
        <v>0.03</v>
      </c>
      <c r="H84" s="68">
        <v>2E-3</v>
      </c>
      <c r="J84" s="65">
        <v>40679</v>
      </c>
      <c r="K84" s="66">
        <v>12.5</v>
      </c>
      <c r="L84" s="67">
        <v>4.54</v>
      </c>
      <c r="M84" s="66">
        <v>9.99</v>
      </c>
      <c r="N84" s="67">
        <v>3.98</v>
      </c>
      <c r="O84" s="67">
        <v>3.17</v>
      </c>
      <c r="P84" s="66">
        <v>0.27</v>
      </c>
      <c r="R84" s="65">
        <v>40679</v>
      </c>
      <c r="S84" s="66">
        <f t="shared" si="8"/>
        <v>2.488</v>
      </c>
      <c r="T84" s="66">
        <f t="shared" si="9"/>
        <v>1.5198237885462555</v>
      </c>
      <c r="U84" s="66">
        <f t="shared" si="12"/>
        <v>2.6426426426426426</v>
      </c>
      <c r="V84" s="66">
        <f t="shared" si="10"/>
        <v>1.1055276381909547</v>
      </c>
      <c r="W84" s="66">
        <f t="shared" si="11"/>
        <v>0.94637223974763407</v>
      </c>
      <c r="X84" s="66">
        <f t="shared" si="13"/>
        <v>0.7407407407407407</v>
      </c>
    </row>
    <row r="85" spans="1:24" x14ac:dyDescent="0.25">
      <c r="A85" s="127"/>
      <c r="B85" s="65">
        <v>40686</v>
      </c>
      <c r="C85" s="68">
        <v>0.35099999999999998</v>
      </c>
      <c r="D85" s="68">
        <v>0.111</v>
      </c>
      <c r="E85" s="68">
        <v>0.247</v>
      </c>
      <c r="F85" s="68">
        <v>3.1E-2</v>
      </c>
      <c r="G85" s="68">
        <v>1.7999999999999999E-2</v>
      </c>
      <c r="H85" s="68">
        <v>2E-3</v>
      </c>
      <c r="J85" s="65">
        <v>40686</v>
      </c>
      <c r="K85" s="66">
        <v>10.83</v>
      </c>
      <c r="L85" s="67">
        <v>6.31</v>
      </c>
      <c r="M85" s="66">
        <v>9.4600000000000009</v>
      </c>
      <c r="N85" s="67">
        <v>3.04</v>
      </c>
      <c r="O85" s="67">
        <v>2.21</v>
      </c>
      <c r="P85" s="66">
        <v>0.34</v>
      </c>
      <c r="R85" s="65">
        <v>40686</v>
      </c>
      <c r="S85" s="66">
        <f t="shared" si="8"/>
        <v>3.2409972299168968</v>
      </c>
      <c r="T85" s="66">
        <f t="shared" si="9"/>
        <v>1.7591125198098256</v>
      </c>
      <c r="U85" s="66">
        <f t="shared" si="12"/>
        <v>2.610993657505285</v>
      </c>
      <c r="V85" s="66">
        <f t="shared" si="10"/>
        <v>1.0197368421052633</v>
      </c>
      <c r="W85" s="66">
        <f t="shared" si="11"/>
        <v>0.81447963800904966</v>
      </c>
      <c r="X85" s="66">
        <f t="shared" si="13"/>
        <v>0.58823529411764708</v>
      </c>
    </row>
    <row r="86" spans="1:24" x14ac:dyDescent="0.25">
      <c r="A86" s="127"/>
      <c r="B86" s="65">
        <v>40693</v>
      </c>
      <c r="C86" s="68">
        <v>0.33400000000000002</v>
      </c>
      <c r="D86" s="68">
        <v>9.4E-2</v>
      </c>
      <c r="E86" s="68">
        <v>0.23400000000000001</v>
      </c>
      <c r="F86" s="68">
        <v>3.6999999999999998E-2</v>
      </c>
      <c r="G86" s="68">
        <v>2.1999999999999999E-2</v>
      </c>
      <c r="H86" s="68">
        <v>3.0000000000000001E-3</v>
      </c>
      <c r="J86" s="65">
        <v>40693</v>
      </c>
      <c r="K86" s="66">
        <v>10.23</v>
      </c>
      <c r="L86" s="67">
        <v>5.51</v>
      </c>
      <c r="M86" s="66">
        <v>9.01</v>
      </c>
      <c r="N86" s="67">
        <v>3.27</v>
      </c>
      <c r="O86" s="67">
        <v>2.58</v>
      </c>
      <c r="P86" s="66">
        <v>0.35</v>
      </c>
      <c r="R86" s="65">
        <v>40693</v>
      </c>
      <c r="S86" s="66">
        <f t="shared" si="8"/>
        <v>3.2649071358748776</v>
      </c>
      <c r="T86" s="66">
        <f t="shared" si="9"/>
        <v>1.705989110707804</v>
      </c>
      <c r="U86" s="66">
        <f t="shared" si="12"/>
        <v>2.5971143174250835</v>
      </c>
      <c r="V86" s="66">
        <f t="shared" si="10"/>
        <v>1.131498470948012</v>
      </c>
      <c r="W86" s="66">
        <f t="shared" si="11"/>
        <v>0.85271317829457349</v>
      </c>
      <c r="X86" s="66">
        <f t="shared" si="13"/>
        <v>0.85714285714285721</v>
      </c>
    </row>
    <row r="87" spans="1:24" x14ac:dyDescent="0.25">
      <c r="A87" s="127"/>
      <c r="B87" s="65">
        <v>40700</v>
      </c>
      <c r="C87" s="68">
        <v>0.38</v>
      </c>
      <c r="D87" s="68">
        <v>7.9000000000000001E-2</v>
      </c>
      <c r="E87" s="68">
        <v>0.20300000000000001</v>
      </c>
      <c r="F87" s="68">
        <v>2.5000000000000001E-2</v>
      </c>
      <c r="G87" s="68">
        <v>1.7999999999999999E-2</v>
      </c>
      <c r="H87" s="68">
        <v>4.0000000000000001E-3</v>
      </c>
      <c r="J87" s="65">
        <v>40700</v>
      </c>
      <c r="K87" s="66">
        <v>9.9700000000000006</v>
      </c>
      <c r="L87" s="67">
        <v>4.95</v>
      </c>
      <c r="M87" s="66">
        <v>8.4700000000000006</v>
      </c>
      <c r="N87" s="67">
        <v>2.5299999999999998</v>
      </c>
      <c r="O87" s="67">
        <v>2.08</v>
      </c>
      <c r="P87" s="66">
        <v>0.43</v>
      </c>
      <c r="R87" s="65">
        <v>40700</v>
      </c>
      <c r="S87" s="66">
        <f t="shared" si="8"/>
        <v>3.8114343029087259</v>
      </c>
      <c r="T87" s="66">
        <f t="shared" si="9"/>
        <v>1.595959595959596</v>
      </c>
      <c r="U87" s="66">
        <f t="shared" si="12"/>
        <v>2.3966942148760331</v>
      </c>
      <c r="V87" s="66">
        <f t="shared" si="10"/>
        <v>0.98814229249011865</v>
      </c>
      <c r="W87" s="66">
        <f t="shared" si="11"/>
        <v>0.86538461538461531</v>
      </c>
      <c r="X87" s="66">
        <f t="shared" si="13"/>
        <v>0.93023255813953498</v>
      </c>
    </row>
    <row r="88" spans="1:24" x14ac:dyDescent="0.25">
      <c r="A88" s="127"/>
      <c r="B88" s="65">
        <v>40708</v>
      </c>
      <c r="C88" s="68">
        <v>0.32600000000000001</v>
      </c>
      <c r="D88" s="68">
        <v>6.4000000000000001E-2</v>
      </c>
      <c r="E88" s="68">
        <v>0.20399999999999999</v>
      </c>
      <c r="F88" s="68">
        <v>2.9000000000000001E-2</v>
      </c>
      <c r="G88" s="68">
        <v>1.7999999999999999E-2</v>
      </c>
      <c r="H88" s="68">
        <v>3.0000000000000001E-3</v>
      </c>
      <c r="J88" s="65">
        <v>40708</v>
      </c>
      <c r="K88" s="66">
        <v>8.98</v>
      </c>
      <c r="L88" s="67">
        <v>4.09</v>
      </c>
      <c r="M88" s="66">
        <v>8.33</v>
      </c>
      <c r="N88" s="67">
        <v>2.75</v>
      </c>
      <c r="O88" s="67">
        <v>2.02</v>
      </c>
      <c r="P88" s="66">
        <v>0.56000000000000005</v>
      </c>
      <c r="R88" s="65">
        <v>40708</v>
      </c>
      <c r="S88" s="66">
        <f t="shared" si="8"/>
        <v>3.6302895322939865</v>
      </c>
      <c r="T88" s="66">
        <f t="shared" si="9"/>
        <v>1.5647921760391199</v>
      </c>
      <c r="U88" s="66">
        <f t="shared" si="12"/>
        <v>2.4489795918367343</v>
      </c>
      <c r="V88" s="66">
        <f t="shared" si="10"/>
        <v>1.0545454545454547</v>
      </c>
      <c r="W88" s="66">
        <f t="shared" si="11"/>
        <v>0.89108910891089099</v>
      </c>
      <c r="X88" s="66">
        <f t="shared" si="13"/>
        <v>0.5357142857142857</v>
      </c>
    </row>
    <row r="89" spans="1:24" x14ac:dyDescent="0.25">
      <c r="A89" s="127"/>
      <c r="B89" s="65">
        <v>40714</v>
      </c>
      <c r="C89" s="51"/>
      <c r="D89" s="51"/>
      <c r="E89" s="51"/>
      <c r="F89" s="51"/>
      <c r="G89" s="51"/>
      <c r="H89" s="51"/>
      <c r="J89" s="65">
        <v>40714</v>
      </c>
      <c r="K89" s="17"/>
      <c r="L89" s="16"/>
      <c r="M89" s="17"/>
      <c r="N89" s="16"/>
      <c r="O89" s="16"/>
      <c r="P89" s="17"/>
      <c r="R89" s="65">
        <v>40714</v>
      </c>
      <c r="S89" s="17"/>
      <c r="T89" s="17"/>
      <c r="U89" s="17"/>
      <c r="V89" s="17"/>
      <c r="W89" s="17"/>
      <c r="X89" s="17"/>
    </row>
    <row r="90" spans="1:24" x14ac:dyDescent="0.25">
      <c r="A90" s="127"/>
      <c r="B90" s="65">
        <v>40721</v>
      </c>
      <c r="C90" s="51"/>
      <c r="D90" s="51"/>
      <c r="E90" s="51"/>
      <c r="F90" s="51"/>
      <c r="G90" s="51"/>
      <c r="H90" s="51"/>
      <c r="J90" s="65">
        <v>40721</v>
      </c>
      <c r="K90" s="17"/>
      <c r="L90" s="16"/>
      <c r="M90" s="17"/>
      <c r="N90" s="16"/>
      <c r="O90" s="16"/>
      <c r="P90" s="17"/>
      <c r="R90" s="65">
        <v>40721</v>
      </c>
      <c r="S90" s="17"/>
      <c r="T90" s="17"/>
      <c r="U90" s="17"/>
      <c r="V90" s="17"/>
      <c r="W90" s="17"/>
      <c r="X90" s="17"/>
    </row>
    <row r="91" spans="1:24" x14ac:dyDescent="0.25">
      <c r="A91" s="127"/>
      <c r="B91" s="65">
        <v>40728</v>
      </c>
      <c r="C91" s="51"/>
      <c r="D91" s="51"/>
      <c r="E91" s="51"/>
      <c r="F91" s="51"/>
      <c r="G91" s="51"/>
      <c r="H91" s="51"/>
      <c r="J91" s="65">
        <v>40728</v>
      </c>
      <c r="K91" s="17"/>
      <c r="L91" s="16"/>
      <c r="M91" s="17"/>
      <c r="N91" s="16"/>
      <c r="O91" s="16"/>
      <c r="P91" s="17"/>
      <c r="R91" s="65">
        <v>40728</v>
      </c>
      <c r="S91" s="17"/>
      <c r="T91" s="17"/>
      <c r="U91" s="17"/>
      <c r="V91" s="17"/>
      <c r="W91" s="17"/>
      <c r="X91" s="17"/>
    </row>
    <row r="92" spans="1:24" x14ac:dyDescent="0.25">
      <c r="A92"/>
      <c r="B92" s="65">
        <v>40735</v>
      </c>
      <c r="C92" s="51"/>
      <c r="D92" s="51"/>
      <c r="E92" s="51"/>
      <c r="F92" s="51"/>
      <c r="G92" s="51"/>
      <c r="H92" s="51"/>
      <c r="J92" s="65">
        <v>40735</v>
      </c>
      <c r="K92" s="66">
        <v>7.08</v>
      </c>
      <c r="L92" s="67">
        <v>2.67</v>
      </c>
      <c r="M92" s="66">
        <v>5.0199999999999996</v>
      </c>
      <c r="N92" s="67">
        <v>1.66</v>
      </c>
      <c r="O92" s="67">
        <v>1.31</v>
      </c>
      <c r="P92" s="66">
        <v>0.27</v>
      </c>
      <c r="R92" s="65">
        <v>40735</v>
      </c>
      <c r="S92" s="17"/>
      <c r="T92" s="17"/>
      <c r="U92" s="17"/>
      <c r="V92" s="17"/>
      <c r="W92" s="17"/>
      <c r="X92" s="17"/>
    </row>
    <row r="93" spans="1:24" x14ac:dyDescent="0.25">
      <c r="A93"/>
      <c r="B93" s="65">
        <v>40742</v>
      </c>
      <c r="C93" s="68">
        <v>0.193</v>
      </c>
      <c r="D93" s="68">
        <v>3.9E-2</v>
      </c>
      <c r="E93" s="68">
        <v>0.13100000000000001</v>
      </c>
      <c r="F93" s="68">
        <v>0.01</v>
      </c>
      <c r="G93" s="68">
        <v>0.01</v>
      </c>
      <c r="H93" s="68">
        <v>1E-3</v>
      </c>
      <c r="J93" s="65">
        <v>40742</v>
      </c>
      <c r="K93" s="66">
        <v>5.78</v>
      </c>
      <c r="L93" s="67">
        <v>2.4900000000000002</v>
      </c>
      <c r="M93" s="66">
        <v>4.93</v>
      </c>
      <c r="N93" s="67">
        <v>1.1599999999999999</v>
      </c>
      <c r="O93" s="67">
        <v>1.18</v>
      </c>
      <c r="P93" s="66">
        <v>0.17</v>
      </c>
      <c r="R93" s="65">
        <v>40742</v>
      </c>
      <c r="S93" s="66">
        <f t="shared" ref="S93:S98" si="14">(C93*100)/K93</f>
        <v>3.3391003460207611</v>
      </c>
      <c r="T93" s="66">
        <f t="shared" ref="T93:T98" si="15">(D93*100)/L93</f>
        <v>1.5662650602409638</v>
      </c>
      <c r="U93" s="66">
        <f t="shared" ref="U93:U98" si="16">(E93*100)/M93</f>
        <v>2.6572008113590266</v>
      </c>
      <c r="V93" s="66">
        <f t="shared" ref="V93:V98" si="17">(F93*100)/N93</f>
        <v>0.86206896551724144</v>
      </c>
      <c r="W93" s="66">
        <f t="shared" ref="W93:W98" si="18">(G93*100)/O93</f>
        <v>0.84745762711864414</v>
      </c>
      <c r="X93" s="66">
        <f t="shared" ref="X93:X98" si="19">(H93*100)/P93</f>
        <v>0.58823529411764708</v>
      </c>
    </row>
    <row r="94" spans="1:24" x14ac:dyDescent="0.25">
      <c r="A94"/>
      <c r="B94" s="13">
        <v>40749</v>
      </c>
      <c r="C94" s="50">
        <v>0.187</v>
      </c>
      <c r="D94" s="50">
        <v>3.2000000000000001E-2</v>
      </c>
      <c r="E94" s="50">
        <v>0.123</v>
      </c>
      <c r="F94" s="50">
        <v>0.01</v>
      </c>
      <c r="G94" s="50">
        <v>8.9999999999999993E-3</v>
      </c>
      <c r="H94" s="50">
        <v>2E-3</v>
      </c>
      <c r="J94" s="65">
        <v>40749</v>
      </c>
      <c r="K94" s="66">
        <v>5.15</v>
      </c>
      <c r="L94" s="66">
        <v>2.12</v>
      </c>
      <c r="M94" s="66">
        <v>4.37</v>
      </c>
      <c r="N94" s="66">
        <v>1.24</v>
      </c>
      <c r="O94" s="66">
        <v>1.24</v>
      </c>
      <c r="P94" s="66">
        <v>0.3</v>
      </c>
      <c r="R94" s="65">
        <v>40749</v>
      </c>
      <c r="S94" s="66">
        <f t="shared" si="14"/>
        <v>3.6310679611650483</v>
      </c>
      <c r="T94" s="66">
        <f t="shared" si="15"/>
        <v>1.5094339622641511</v>
      </c>
      <c r="U94" s="66">
        <f t="shared" si="16"/>
        <v>2.8146453089244852</v>
      </c>
      <c r="V94" s="66">
        <f t="shared" si="17"/>
        <v>0.80645161290322587</v>
      </c>
      <c r="W94" s="66">
        <f t="shared" si="18"/>
        <v>0.72580645161290314</v>
      </c>
      <c r="X94" s="66">
        <f t="shared" si="19"/>
        <v>0.66666666666666674</v>
      </c>
    </row>
    <row r="95" spans="1:24" x14ac:dyDescent="0.25">
      <c r="A95"/>
      <c r="B95" s="13">
        <v>40756</v>
      </c>
      <c r="C95" s="50">
        <v>0.20899999999999999</v>
      </c>
      <c r="D95" s="50">
        <v>0.04</v>
      </c>
      <c r="E95" s="50">
        <v>0.1</v>
      </c>
      <c r="F95" s="50">
        <v>8.9999999999999993E-3</v>
      </c>
      <c r="G95" s="50">
        <v>8.9999999999999993E-3</v>
      </c>
      <c r="H95" s="50">
        <v>2E-3</v>
      </c>
      <c r="J95" s="65">
        <v>40756</v>
      </c>
      <c r="K95" s="66">
        <v>5.35</v>
      </c>
      <c r="L95" s="66">
        <v>2.58</v>
      </c>
      <c r="M95" s="66">
        <v>4.16</v>
      </c>
      <c r="N95" s="66">
        <v>1.1299999999999999</v>
      </c>
      <c r="O95" s="66">
        <v>1.23</v>
      </c>
      <c r="P95" s="66">
        <v>0.24</v>
      </c>
      <c r="R95" s="65">
        <v>40756</v>
      </c>
      <c r="S95" s="66">
        <f t="shared" si="14"/>
        <v>3.9065420560747666</v>
      </c>
      <c r="T95" s="66">
        <f t="shared" si="15"/>
        <v>1.5503875968992247</v>
      </c>
      <c r="U95" s="66">
        <f t="shared" si="16"/>
        <v>2.4038461538461537</v>
      </c>
      <c r="V95" s="66">
        <f t="shared" si="17"/>
        <v>0.79646017699115046</v>
      </c>
      <c r="W95" s="66">
        <f t="shared" si="18"/>
        <v>0.73170731707317072</v>
      </c>
      <c r="X95" s="66">
        <f t="shared" si="19"/>
        <v>0.83333333333333337</v>
      </c>
    </row>
    <row r="96" spans="1:24" x14ac:dyDescent="0.25">
      <c r="A96"/>
      <c r="B96" s="13">
        <v>40764</v>
      </c>
      <c r="C96" s="50">
        <v>0.22700000000000001</v>
      </c>
      <c r="D96" s="50">
        <v>3.1E-2</v>
      </c>
      <c r="E96" s="50">
        <v>0.114</v>
      </c>
      <c r="F96" s="50">
        <v>0.01</v>
      </c>
      <c r="G96" s="50">
        <v>0.01</v>
      </c>
      <c r="H96" s="50">
        <v>3.0000000000000001E-3</v>
      </c>
      <c r="J96" s="13">
        <v>40764</v>
      </c>
      <c r="K96" s="15">
        <v>5.75</v>
      </c>
      <c r="L96" s="8">
        <v>2.06</v>
      </c>
      <c r="M96" s="15">
        <v>4.33</v>
      </c>
      <c r="N96" s="8">
        <v>0.96</v>
      </c>
      <c r="O96" s="8">
        <v>1.05</v>
      </c>
      <c r="P96" s="15">
        <v>0.25</v>
      </c>
      <c r="R96" s="13">
        <v>40764</v>
      </c>
      <c r="S96" s="66">
        <f t="shared" si="14"/>
        <v>3.9478260869565216</v>
      </c>
      <c r="T96" s="66">
        <f t="shared" si="15"/>
        <v>1.5048543689320388</v>
      </c>
      <c r="U96" s="66">
        <f t="shared" si="16"/>
        <v>2.632794457274827</v>
      </c>
      <c r="V96" s="66">
        <f t="shared" si="17"/>
        <v>1.0416666666666667</v>
      </c>
      <c r="W96" s="66">
        <f t="shared" si="18"/>
        <v>0.95238095238095233</v>
      </c>
      <c r="X96" s="66">
        <f t="shared" si="19"/>
        <v>1.2</v>
      </c>
    </row>
    <row r="97" spans="1:24" x14ac:dyDescent="0.25">
      <c r="A97"/>
      <c r="B97" s="13">
        <v>40770</v>
      </c>
      <c r="C97" s="50">
        <v>0.23699999999999999</v>
      </c>
      <c r="D97" s="50">
        <v>3.5000000000000003E-2</v>
      </c>
      <c r="E97" s="50">
        <v>0.11799999999999999</v>
      </c>
      <c r="F97" s="50">
        <v>1.4999999999999999E-2</v>
      </c>
      <c r="G97" s="50">
        <v>8.9999999999999993E-3</v>
      </c>
      <c r="H97" s="50">
        <v>1E-3</v>
      </c>
      <c r="J97" s="13">
        <v>40770</v>
      </c>
      <c r="K97" s="15">
        <v>5.69</v>
      </c>
      <c r="L97" s="8">
        <v>2.25</v>
      </c>
      <c r="M97" s="15">
        <v>4.42</v>
      </c>
      <c r="N97" s="8">
        <v>1.39</v>
      </c>
      <c r="O97" s="8">
        <v>1.1100000000000001</v>
      </c>
      <c r="P97" s="15">
        <v>0.3</v>
      </c>
      <c r="R97" s="13">
        <v>40770</v>
      </c>
      <c r="S97" s="66">
        <f t="shared" si="14"/>
        <v>4.1652021089630926</v>
      </c>
      <c r="T97" s="66">
        <f t="shared" si="15"/>
        <v>1.5555555555555558</v>
      </c>
      <c r="U97" s="66">
        <f t="shared" si="16"/>
        <v>2.6696832579185519</v>
      </c>
      <c r="V97" s="66">
        <f t="shared" si="17"/>
        <v>1.0791366906474822</v>
      </c>
      <c r="W97" s="66">
        <f t="shared" si="18"/>
        <v>0.81081081081081063</v>
      </c>
      <c r="X97" s="66">
        <f t="shared" si="19"/>
        <v>0.33333333333333337</v>
      </c>
    </row>
    <row r="98" spans="1:24" x14ac:dyDescent="0.25">
      <c r="A98"/>
      <c r="B98" s="13">
        <v>40777</v>
      </c>
      <c r="C98" s="50">
        <v>0.24199999999999999</v>
      </c>
      <c r="D98" s="50">
        <v>3.7999999999999999E-2</v>
      </c>
      <c r="E98" s="50">
        <v>0.125</v>
      </c>
      <c r="F98" s="50">
        <v>6.0000000000000001E-3</v>
      </c>
      <c r="G98" s="50">
        <v>6.0000000000000001E-3</v>
      </c>
      <c r="H98" s="50">
        <v>3.0000000000000001E-3</v>
      </c>
      <c r="J98" s="13">
        <v>40777</v>
      </c>
      <c r="K98" s="15">
        <v>5.6</v>
      </c>
      <c r="L98" s="8">
        <v>2.4700000000000002</v>
      </c>
      <c r="M98" s="15">
        <v>4.5999999999999996</v>
      </c>
      <c r="N98" s="8">
        <v>0.92</v>
      </c>
      <c r="O98" s="8">
        <v>1.03</v>
      </c>
      <c r="P98" s="15">
        <v>0.28000000000000003</v>
      </c>
      <c r="R98" s="13">
        <v>40777</v>
      </c>
      <c r="S98" s="66">
        <f t="shared" si="14"/>
        <v>4.3214285714285712</v>
      </c>
      <c r="T98" s="66">
        <f t="shared" si="15"/>
        <v>1.5384615384615383</v>
      </c>
      <c r="U98" s="66">
        <f t="shared" si="16"/>
        <v>2.7173913043478262</v>
      </c>
      <c r="V98" s="66">
        <f t="shared" si="17"/>
        <v>0.65217391304347816</v>
      </c>
      <c r="W98" s="66">
        <f t="shared" si="18"/>
        <v>0.58252427184466016</v>
      </c>
      <c r="X98" s="66">
        <f t="shared" si="19"/>
        <v>1.0714285714285714</v>
      </c>
    </row>
    <row r="99" spans="1:24" x14ac:dyDescent="0.25">
      <c r="A99"/>
      <c r="B99" s="13">
        <v>40785</v>
      </c>
      <c r="C99" s="50">
        <v>0.25600000000000001</v>
      </c>
      <c r="D99" s="50">
        <v>3.7999999999999999E-2</v>
      </c>
      <c r="E99" s="50">
        <v>0.12</v>
      </c>
      <c r="F99" s="50">
        <v>7.0000000000000001E-3</v>
      </c>
      <c r="G99" s="50">
        <v>7.0000000000000001E-3</v>
      </c>
      <c r="H99" s="50">
        <v>1E-3</v>
      </c>
      <c r="J99" s="13">
        <v>40785</v>
      </c>
      <c r="K99" s="15">
        <v>5.48</v>
      </c>
      <c r="L99" s="8">
        <v>2.29</v>
      </c>
      <c r="M99" s="15">
        <v>4.21</v>
      </c>
      <c r="N99" s="8">
        <v>0.89</v>
      </c>
      <c r="O99" s="8">
        <v>0.93</v>
      </c>
      <c r="P99" s="15">
        <v>0.34</v>
      </c>
      <c r="R99" s="13">
        <v>40785</v>
      </c>
      <c r="S99" s="66">
        <f t="shared" ref="S99:S143" si="20">(C99*100)/K99</f>
        <v>4.6715328467153281</v>
      </c>
      <c r="T99" s="66">
        <f t="shared" ref="T99:T143" si="21">(D99*100)/L99</f>
        <v>1.6593886462882095</v>
      </c>
      <c r="U99" s="66">
        <f t="shared" ref="U99:U143" si="22">(E99*100)/M99</f>
        <v>2.8503562945368173</v>
      </c>
      <c r="V99" s="66">
        <f t="shared" ref="V99:V143" si="23">(F99*100)/N99</f>
        <v>0.7865168539325843</v>
      </c>
      <c r="W99" s="66">
        <f t="shared" ref="W99:W143" si="24">(G99*100)/O99</f>
        <v>0.75268817204301075</v>
      </c>
      <c r="X99" s="66">
        <f t="shared" ref="X99:X143" si="25">(H99*100)/P99</f>
        <v>0.29411764705882354</v>
      </c>
    </row>
    <row r="100" spans="1:24" x14ac:dyDescent="0.25">
      <c r="A100"/>
      <c r="B100" s="13">
        <v>40791</v>
      </c>
      <c r="C100" s="50">
        <v>0.25600000000000001</v>
      </c>
      <c r="D100" s="50">
        <v>4.4999999999999998E-2</v>
      </c>
      <c r="E100" s="50">
        <v>0.127</v>
      </c>
      <c r="F100" s="50">
        <v>0.01</v>
      </c>
      <c r="G100" s="50">
        <v>8.9999999999999993E-3</v>
      </c>
      <c r="H100" s="50">
        <v>2E-3</v>
      </c>
      <c r="J100" s="13">
        <v>40791</v>
      </c>
      <c r="K100" s="15">
        <v>5.69</v>
      </c>
      <c r="L100" s="8">
        <v>2.64</v>
      </c>
      <c r="M100" s="15">
        <v>4.4400000000000004</v>
      </c>
      <c r="N100" s="8">
        <v>1.07</v>
      </c>
      <c r="O100" s="8">
        <v>1.04</v>
      </c>
      <c r="P100" s="15">
        <v>0.37</v>
      </c>
      <c r="R100" s="13">
        <v>40791</v>
      </c>
      <c r="S100" s="66">
        <f t="shared" si="20"/>
        <v>4.4991212653778554</v>
      </c>
      <c r="T100" s="66">
        <f t="shared" si="21"/>
        <v>1.7045454545454544</v>
      </c>
      <c r="U100" s="66">
        <f t="shared" si="22"/>
        <v>2.8603603603603598</v>
      </c>
      <c r="V100" s="66">
        <f t="shared" si="23"/>
        <v>0.93457943925233644</v>
      </c>
      <c r="W100" s="66">
        <f t="shared" si="24"/>
        <v>0.86538461538461531</v>
      </c>
      <c r="X100" s="66">
        <f t="shared" si="25"/>
        <v>0.54054054054054057</v>
      </c>
    </row>
    <row r="101" spans="1:24" x14ac:dyDescent="0.25">
      <c r="A101"/>
      <c r="B101" s="13">
        <v>40799</v>
      </c>
      <c r="C101" s="50">
        <v>0.28699999999999998</v>
      </c>
      <c r="D101" s="50">
        <v>4.3999999999999997E-2</v>
      </c>
      <c r="E101" s="50">
        <v>0.13700000000000001</v>
      </c>
      <c r="F101" s="50">
        <v>0.01</v>
      </c>
      <c r="G101" s="50">
        <v>0.01</v>
      </c>
      <c r="H101" s="50">
        <v>2E-3</v>
      </c>
      <c r="J101" s="13">
        <v>40799</v>
      </c>
      <c r="K101" s="15">
        <v>6.03</v>
      </c>
      <c r="L101" s="8">
        <v>2.5499999999999998</v>
      </c>
      <c r="M101" s="15">
        <v>6.42</v>
      </c>
      <c r="N101" s="8">
        <v>1.02</v>
      </c>
      <c r="O101" s="8">
        <v>1.07</v>
      </c>
      <c r="P101" s="15">
        <v>0.28000000000000003</v>
      </c>
      <c r="R101" s="13">
        <v>40799</v>
      </c>
      <c r="S101" s="66">
        <f t="shared" si="20"/>
        <v>4.759535655058043</v>
      </c>
      <c r="T101" s="66">
        <f t="shared" si="21"/>
        <v>1.7254901960784312</v>
      </c>
      <c r="U101" s="66">
        <f t="shared" si="22"/>
        <v>2.133956386292835</v>
      </c>
      <c r="V101" s="66">
        <f t="shared" si="23"/>
        <v>0.98039215686274506</v>
      </c>
      <c r="W101" s="66">
        <f t="shared" si="24"/>
        <v>0.93457943925233644</v>
      </c>
      <c r="X101" s="66">
        <f t="shared" si="25"/>
        <v>0.7142857142857143</v>
      </c>
    </row>
    <row r="102" spans="1:24" x14ac:dyDescent="0.25">
      <c r="A102"/>
      <c r="B102" s="13">
        <v>40805</v>
      </c>
      <c r="C102" s="50">
        <v>0.24299999999999999</v>
      </c>
      <c r="D102" s="50">
        <v>3.9E-2</v>
      </c>
      <c r="E102" s="50">
        <v>0.13500000000000001</v>
      </c>
      <c r="F102" s="50">
        <v>5.0000000000000001E-3</v>
      </c>
      <c r="G102" s="50">
        <v>6.0000000000000001E-3</v>
      </c>
      <c r="H102" s="50">
        <v>0</v>
      </c>
      <c r="J102" s="13">
        <v>40805</v>
      </c>
      <c r="K102" s="15">
        <v>5.97</v>
      </c>
      <c r="L102" s="8">
        <v>2.4500000000000002</v>
      </c>
      <c r="M102" s="15">
        <v>4.62</v>
      </c>
      <c r="N102" s="15">
        <v>0.8</v>
      </c>
      <c r="O102" s="8">
        <v>0.89</v>
      </c>
      <c r="P102" s="15">
        <v>0.25</v>
      </c>
      <c r="R102" s="13">
        <v>40805</v>
      </c>
      <c r="S102" s="66">
        <f t="shared" si="20"/>
        <v>4.0703517587939704</v>
      </c>
      <c r="T102" s="66">
        <f t="shared" si="21"/>
        <v>1.5918367346938773</v>
      </c>
      <c r="U102" s="66">
        <f t="shared" si="22"/>
        <v>2.9220779220779218</v>
      </c>
      <c r="V102" s="66">
        <f t="shared" si="23"/>
        <v>0.625</v>
      </c>
      <c r="W102" s="66">
        <f t="shared" si="24"/>
        <v>0.6741573033707865</v>
      </c>
      <c r="X102" s="66">
        <f t="shared" si="25"/>
        <v>0</v>
      </c>
    </row>
    <row r="103" spans="1:24" x14ac:dyDescent="0.25">
      <c r="A103"/>
      <c r="B103" s="13">
        <v>40812</v>
      </c>
      <c r="C103" s="50">
        <v>0.28399999999999997</v>
      </c>
      <c r="D103" s="50">
        <v>3.6999999999999998E-2</v>
      </c>
      <c r="E103" s="50">
        <v>0.13100000000000001</v>
      </c>
      <c r="F103" s="50">
        <v>5.0000000000000001E-3</v>
      </c>
      <c r="G103" s="50">
        <v>5.0000000000000001E-3</v>
      </c>
      <c r="H103" s="50">
        <v>0</v>
      </c>
      <c r="J103" s="13">
        <v>40812</v>
      </c>
      <c r="K103" s="15">
        <v>5.72</v>
      </c>
      <c r="L103" s="8">
        <v>2.2799999999999998</v>
      </c>
      <c r="M103" s="15">
        <v>4.57</v>
      </c>
      <c r="N103" s="8">
        <v>0.78</v>
      </c>
      <c r="O103" s="8">
        <v>0.88</v>
      </c>
      <c r="P103" s="15">
        <v>0.2</v>
      </c>
      <c r="R103" s="13">
        <v>40812</v>
      </c>
      <c r="S103" s="66">
        <f t="shared" si="20"/>
        <v>4.965034965034965</v>
      </c>
      <c r="T103" s="66">
        <f t="shared" si="21"/>
        <v>1.6228070175438596</v>
      </c>
      <c r="U103" s="66">
        <f t="shared" si="22"/>
        <v>2.8665207877461709</v>
      </c>
      <c r="V103" s="66">
        <f t="shared" si="23"/>
        <v>0.64102564102564097</v>
      </c>
      <c r="W103" s="66">
        <f t="shared" si="24"/>
        <v>0.56818181818181823</v>
      </c>
      <c r="X103" s="66">
        <f t="shared" si="25"/>
        <v>0</v>
      </c>
    </row>
    <row r="104" spans="1:24" x14ac:dyDescent="0.25">
      <c r="A104"/>
      <c r="B104" s="13">
        <v>40820</v>
      </c>
      <c r="C104" s="50">
        <v>0.26600000000000001</v>
      </c>
      <c r="D104" s="50">
        <v>3.6999999999999998E-2</v>
      </c>
      <c r="E104" s="50">
        <v>0.17299999999999999</v>
      </c>
      <c r="F104" s="50">
        <v>8.9999999999999993E-3</v>
      </c>
      <c r="G104" s="50">
        <v>8.0000000000000002E-3</v>
      </c>
      <c r="H104" s="50">
        <v>2E-3</v>
      </c>
      <c r="J104" s="13">
        <v>40820</v>
      </c>
      <c r="K104" s="15">
        <v>7.2</v>
      </c>
      <c r="L104" s="8">
        <v>2.25</v>
      </c>
      <c r="M104" s="15">
        <v>5.58</v>
      </c>
      <c r="N104" s="8">
        <v>1.0900000000000001</v>
      </c>
      <c r="O104" s="8">
        <v>1.08</v>
      </c>
      <c r="P104" s="15">
        <v>1.1100000000000001</v>
      </c>
      <c r="R104" s="13">
        <v>40820</v>
      </c>
      <c r="S104" s="66">
        <f t="shared" si="20"/>
        <v>3.6944444444444446</v>
      </c>
      <c r="T104" s="66">
        <f t="shared" si="21"/>
        <v>1.6444444444444444</v>
      </c>
      <c r="U104" s="66">
        <f t="shared" si="22"/>
        <v>3.1003584229390677</v>
      </c>
      <c r="V104" s="66">
        <f t="shared" si="23"/>
        <v>0.82568807339449524</v>
      </c>
      <c r="W104" s="66">
        <f t="shared" si="24"/>
        <v>0.7407407407407407</v>
      </c>
      <c r="X104" s="66">
        <f t="shared" si="25"/>
        <v>0.18018018018018017</v>
      </c>
    </row>
    <row r="105" spans="1:24" x14ac:dyDescent="0.25">
      <c r="A105"/>
      <c r="B105" s="13">
        <v>40826</v>
      </c>
      <c r="C105" s="50">
        <v>0.36599999999999999</v>
      </c>
      <c r="D105" s="50">
        <v>5.7000000000000002E-2</v>
      </c>
      <c r="E105" s="50">
        <v>0.188</v>
      </c>
      <c r="F105" s="50">
        <v>1.6E-2</v>
      </c>
      <c r="G105" s="50">
        <v>1.6E-2</v>
      </c>
      <c r="H105" s="50">
        <v>2E-3</v>
      </c>
      <c r="J105" s="13">
        <v>40826</v>
      </c>
      <c r="K105" s="15">
        <v>7.62</v>
      </c>
      <c r="L105" s="8">
        <v>2.93</v>
      </c>
      <c r="M105" s="15">
        <v>6.06</v>
      </c>
      <c r="N105" s="8">
        <v>1.48</v>
      </c>
      <c r="O105" s="8">
        <v>1.29</v>
      </c>
      <c r="P105" s="15">
        <v>0.28999999999999998</v>
      </c>
      <c r="R105" s="13">
        <v>40826</v>
      </c>
      <c r="S105" s="66">
        <f t="shared" si="20"/>
        <v>4.8031496062992129</v>
      </c>
      <c r="T105" s="66">
        <f t="shared" si="21"/>
        <v>1.9453924914675766</v>
      </c>
      <c r="U105" s="66">
        <f t="shared" si="22"/>
        <v>3.1023102310231025</v>
      </c>
      <c r="V105" s="66">
        <f t="shared" si="23"/>
        <v>1.0810810810810811</v>
      </c>
      <c r="W105" s="66">
        <f t="shared" si="24"/>
        <v>1.2403100775193798</v>
      </c>
      <c r="X105" s="66">
        <f t="shared" si="25"/>
        <v>0.68965517241379315</v>
      </c>
    </row>
    <row r="106" spans="1:24" x14ac:dyDescent="0.25">
      <c r="A106"/>
      <c r="B106" s="13">
        <v>40833</v>
      </c>
      <c r="C106" s="50">
        <v>0.314</v>
      </c>
      <c r="D106" s="50">
        <v>4.7E-2</v>
      </c>
      <c r="E106" s="50">
        <v>0.192</v>
      </c>
      <c r="F106" s="50">
        <v>1.2999999999999999E-2</v>
      </c>
      <c r="G106" s="50">
        <v>8.9999999999999993E-3</v>
      </c>
      <c r="H106" s="50">
        <v>2E-3</v>
      </c>
      <c r="J106" s="13">
        <v>40833</v>
      </c>
      <c r="K106" s="15">
        <v>7.42</v>
      </c>
      <c r="L106" s="8">
        <v>2.71</v>
      </c>
      <c r="M106" s="15">
        <v>6.21</v>
      </c>
      <c r="N106" s="8">
        <v>1.21</v>
      </c>
      <c r="O106" s="8">
        <v>1.08</v>
      </c>
      <c r="P106" s="15">
        <v>0.24</v>
      </c>
      <c r="R106" s="13">
        <v>40833</v>
      </c>
      <c r="S106" s="66">
        <f t="shared" si="20"/>
        <v>4.2318059299191377</v>
      </c>
      <c r="T106" s="66">
        <f t="shared" si="21"/>
        <v>1.7343173431734318</v>
      </c>
      <c r="U106" s="66">
        <f t="shared" si="22"/>
        <v>3.0917874396135265</v>
      </c>
      <c r="V106" s="66">
        <f t="shared" si="23"/>
        <v>1.0743801652892562</v>
      </c>
      <c r="W106" s="66">
        <f t="shared" si="24"/>
        <v>0.83333333333333315</v>
      </c>
      <c r="X106" s="66">
        <f t="shared" si="25"/>
        <v>0.83333333333333337</v>
      </c>
    </row>
    <row r="107" spans="1:24" x14ac:dyDescent="0.25">
      <c r="A107"/>
      <c r="B107" s="13">
        <v>40841</v>
      </c>
      <c r="C107" s="50">
        <v>0.3</v>
      </c>
      <c r="D107" s="50">
        <v>6.2E-2</v>
      </c>
      <c r="E107" s="50">
        <v>0.191</v>
      </c>
      <c r="F107" s="50">
        <v>1.4E-2</v>
      </c>
      <c r="G107" s="50">
        <v>1.0999999999999999E-2</v>
      </c>
      <c r="H107" s="50">
        <v>2E-3</v>
      </c>
      <c r="J107" s="13">
        <f>J106+7</f>
        <v>40840</v>
      </c>
      <c r="K107" s="15">
        <v>7.53</v>
      </c>
      <c r="L107" s="8">
        <v>3.52</v>
      </c>
      <c r="M107" s="15">
        <v>6.52</v>
      </c>
      <c r="N107" s="8">
        <v>1.63</v>
      </c>
      <c r="O107" s="8">
        <v>1.52</v>
      </c>
      <c r="P107" s="15">
        <v>0.86</v>
      </c>
      <c r="R107" s="13">
        <v>40841</v>
      </c>
      <c r="S107" s="66">
        <f t="shared" si="20"/>
        <v>3.9840637450199203</v>
      </c>
      <c r="T107" s="66">
        <f t="shared" si="21"/>
        <v>1.7613636363636365</v>
      </c>
      <c r="U107" s="66">
        <f t="shared" si="22"/>
        <v>2.9294478527607368</v>
      </c>
      <c r="V107" s="66">
        <f t="shared" si="23"/>
        <v>0.85889570552147254</v>
      </c>
      <c r="W107" s="66">
        <f t="shared" si="24"/>
        <v>0.72368421052631571</v>
      </c>
      <c r="X107" s="66">
        <f t="shared" si="25"/>
        <v>0.23255813953488375</v>
      </c>
    </row>
    <row r="108" spans="1:24" x14ac:dyDescent="0.25">
      <c r="A108"/>
      <c r="B108" s="13">
        <v>40847</v>
      </c>
      <c r="C108" s="50">
        <v>0.26200000000000001</v>
      </c>
      <c r="D108" s="50">
        <v>4.3999999999999997E-2</v>
      </c>
      <c r="E108" s="50">
        <v>0.184</v>
      </c>
      <c r="F108" s="50">
        <v>1.4E-2</v>
      </c>
      <c r="G108" s="50">
        <v>1.0999999999999999E-2</v>
      </c>
      <c r="H108" s="50">
        <v>2E-3</v>
      </c>
      <c r="J108" s="13">
        <f t="shared" ref="J108:J135" si="26">J107+7</f>
        <v>40847</v>
      </c>
      <c r="K108" s="15">
        <v>7.4</v>
      </c>
      <c r="L108" s="8">
        <v>2.69</v>
      </c>
      <c r="M108" s="15">
        <v>6.32</v>
      </c>
      <c r="N108" s="8">
        <v>1.39</v>
      </c>
      <c r="O108" s="8">
        <v>1.34</v>
      </c>
      <c r="P108" s="15">
        <v>0.35</v>
      </c>
      <c r="R108" s="13">
        <v>40847</v>
      </c>
      <c r="S108" s="66">
        <f t="shared" si="20"/>
        <v>3.5405405405405408</v>
      </c>
      <c r="T108" s="66">
        <f t="shared" si="21"/>
        <v>1.6356877323420074</v>
      </c>
      <c r="U108" s="66">
        <f t="shared" si="22"/>
        <v>2.9113924050632907</v>
      </c>
      <c r="V108" s="66">
        <f t="shared" si="23"/>
        <v>1.0071942446043167</v>
      </c>
      <c r="W108" s="66">
        <f t="shared" si="24"/>
        <v>0.82089552238805952</v>
      </c>
      <c r="X108" s="66">
        <f t="shared" si="25"/>
        <v>0.57142857142857151</v>
      </c>
    </row>
    <row r="109" spans="1:24" x14ac:dyDescent="0.25">
      <c r="A109"/>
      <c r="B109" s="13">
        <v>40854</v>
      </c>
      <c r="C109" s="50">
        <v>0.28000000000000003</v>
      </c>
      <c r="D109" s="50">
        <v>4.3999999999999997E-2</v>
      </c>
      <c r="E109" s="50">
        <v>0.186</v>
      </c>
      <c r="F109" s="50">
        <v>1.7000000000000001E-2</v>
      </c>
      <c r="G109" s="50">
        <v>1.2999999999999999E-2</v>
      </c>
      <c r="H109" s="50">
        <v>2E-3</v>
      </c>
      <c r="J109" s="13">
        <f t="shared" si="26"/>
        <v>40854</v>
      </c>
      <c r="K109" s="15">
        <v>7.25</v>
      </c>
      <c r="L109" s="8">
        <v>2.8</v>
      </c>
      <c r="M109" s="15">
        <v>6.1</v>
      </c>
      <c r="N109" s="8">
        <v>1.69</v>
      </c>
      <c r="O109" s="8">
        <v>1.63</v>
      </c>
      <c r="P109" s="15">
        <v>0.42</v>
      </c>
      <c r="R109" s="13">
        <v>40854</v>
      </c>
      <c r="S109" s="66">
        <f t="shared" si="20"/>
        <v>3.862068965517242</v>
      </c>
      <c r="T109" s="66">
        <f t="shared" si="21"/>
        <v>1.5714285714285714</v>
      </c>
      <c r="U109" s="66">
        <f t="shared" si="22"/>
        <v>3.0491803278688527</v>
      </c>
      <c r="V109" s="66">
        <f t="shared" si="23"/>
        <v>1.0059171597633136</v>
      </c>
      <c r="W109" s="66">
        <f t="shared" si="24"/>
        <v>0.79754601226993871</v>
      </c>
      <c r="X109" s="66">
        <f t="shared" si="25"/>
        <v>0.47619047619047622</v>
      </c>
    </row>
    <row r="110" spans="1:24" x14ac:dyDescent="0.25">
      <c r="A110"/>
      <c r="B110" s="13">
        <v>40861</v>
      </c>
      <c r="C110" s="50">
        <v>0.23599999999999999</v>
      </c>
      <c r="D110" s="50">
        <v>5.2999999999999999E-2</v>
      </c>
      <c r="E110" s="50">
        <v>0.17899999999999999</v>
      </c>
      <c r="F110" s="50">
        <v>1.7999999999999999E-2</v>
      </c>
      <c r="G110" s="50">
        <v>1.4E-2</v>
      </c>
      <c r="H110" s="50">
        <v>3.0000000000000001E-3</v>
      </c>
      <c r="J110" s="13">
        <f t="shared" si="26"/>
        <v>40861</v>
      </c>
      <c r="K110" s="15">
        <v>6.83</v>
      </c>
      <c r="L110" s="8">
        <v>3.02</v>
      </c>
      <c r="M110" s="15">
        <v>6.02</v>
      </c>
      <c r="N110" s="8">
        <v>1.56</v>
      </c>
      <c r="O110" s="8">
        <v>1.52</v>
      </c>
      <c r="P110" s="15">
        <v>0.38</v>
      </c>
      <c r="R110" s="13">
        <v>40861</v>
      </c>
      <c r="S110" s="66">
        <f t="shared" si="20"/>
        <v>3.4553440702781844</v>
      </c>
      <c r="T110" s="66">
        <f t="shared" si="21"/>
        <v>1.7549668874172184</v>
      </c>
      <c r="U110" s="66">
        <f t="shared" si="22"/>
        <v>2.9734219269102988</v>
      </c>
      <c r="V110" s="66">
        <f t="shared" si="23"/>
        <v>1.1538461538461537</v>
      </c>
      <c r="W110" s="66">
        <f t="shared" si="24"/>
        <v>0.92105263157894746</v>
      </c>
      <c r="X110" s="66">
        <f t="shared" si="25"/>
        <v>0.78947368421052633</v>
      </c>
    </row>
    <row r="111" spans="1:24" x14ac:dyDescent="0.25">
      <c r="A111"/>
      <c r="B111" s="13">
        <v>40868</v>
      </c>
      <c r="C111" s="50">
        <v>0.25900000000000001</v>
      </c>
      <c r="D111" s="50">
        <v>5.6000000000000001E-2</v>
      </c>
      <c r="E111" s="50">
        <v>0.17199999999999999</v>
      </c>
      <c r="F111" s="50">
        <v>1.4999999999999999E-2</v>
      </c>
      <c r="G111" s="50">
        <v>1.0999999999999999E-2</v>
      </c>
      <c r="H111" s="50">
        <v>5.0000000000000001E-3</v>
      </c>
      <c r="J111" s="13">
        <f t="shared" si="26"/>
        <v>40868</v>
      </c>
      <c r="K111" s="15">
        <v>6.99</v>
      </c>
      <c r="L111" s="8">
        <v>3.21</v>
      </c>
      <c r="M111" s="15">
        <v>6.15</v>
      </c>
      <c r="N111" s="8">
        <v>1.52</v>
      </c>
      <c r="O111" s="8">
        <v>1.34</v>
      </c>
      <c r="P111" s="15">
        <v>1.62</v>
      </c>
      <c r="R111" s="13">
        <v>40868</v>
      </c>
      <c r="S111" s="66">
        <f t="shared" si="20"/>
        <v>3.7052932761087272</v>
      </c>
      <c r="T111" s="66">
        <f t="shared" si="21"/>
        <v>1.7445482866043616</v>
      </c>
      <c r="U111" s="66">
        <f t="shared" si="22"/>
        <v>2.7967479674796745</v>
      </c>
      <c r="V111" s="66">
        <f t="shared" si="23"/>
        <v>0.98684210526315785</v>
      </c>
      <c r="W111" s="66">
        <f t="shared" si="24"/>
        <v>0.82089552238805952</v>
      </c>
      <c r="X111" s="66">
        <f t="shared" si="25"/>
        <v>0.30864197530864196</v>
      </c>
    </row>
    <row r="112" spans="1:24" x14ac:dyDescent="0.25">
      <c r="A112"/>
      <c r="B112" s="13">
        <v>40875</v>
      </c>
      <c r="C112" s="50">
        <v>0.2</v>
      </c>
      <c r="D112" s="50">
        <v>6.5000000000000002E-2</v>
      </c>
      <c r="E112" s="50">
        <v>0.16800000000000001</v>
      </c>
      <c r="F112" s="50">
        <v>1.6E-2</v>
      </c>
      <c r="G112" s="50">
        <v>1.2999999999999999E-2</v>
      </c>
      <c r="H112" s="50">
        <v>2E-3</v>
      </c>
      <c r="J112" s="13">
        <f t="shared" si="26"/>
        <v>40875</v>
      </c>
      <c r="K112" s="15">
        <v>6.67</v>
      </c>
      <c r="L112" s="8">
        <v>3.62</v>
      </c>
      <c r="M112" s="15">
        <v>6.09</v>
      </c>
      <c r="N112" s="8">
        <v>1.64</v>
      </c>
      <c r="O112" s="8">
        <v>1.4</v>
      </c>
      <c r="P112" s="15">
        <v>0.26</v>
      </c>
      <c r="R112" s="13">
        <v>40875</v>
      </c>
      <c r="S112" s="66">
        <f t="shared" si="20"/>
        <v>2.9985007496251876</v>
      </c>
      <c r="T112" s="66">
        <f t="shared" si="21"/>
        <v>1.7955801104972375</v>
      </c>
      <c r="U112" s="66">
        <f t="shared" si="22"/>
        <v>2.7586206896551726</v>
      </c>
      <c r="V112" s="66">
        <f t="shared" si="23"/>
        <v>0.97560975609756106</v>
      </c>
      <c r="W112" s="66">
        <f t="shared" si="24"/>
        <v>0.92857142857142871</v>
      </c>
      <c r="X112" s="66">
        <f t="shared" si="25"/>
        <v>0.76923076923076927</v>
      </c>
    </row>
    <row r="113" spans="1:24" x14ac:dyDescent="0.25">
      <c r="A113"/>
      <c r="B113" s="13">
        <v>40882</v>
      </c>
      <c r="C113" s="50">
        <v>0.21299999999999999</v>
      </c>
      <c r="D113" s="50">
        <v>0.04</v>
      </c>
      <c r="E113" s="50">
        <v>0.14899999999999999</v>
      </c>
      <c r="F113" s="50">
        <v>1.4999999999999999E-2</v>
      </c>
      <c r="G113" s="50">
        <v>1.2999999999999999E-2</v>
      </c>
      <c r="H113" s="50">
        <v>2E-3</v>
      </c>
      <c r="J113" s="13">
        <f t="shared" si="26"/>
        <v>40882</v>
      </c>
      <c r="K113" s="15">
        <v>6.26</v>
      </c>
      <c r="L113" s="8">
        <v>2.59</v>
      </c>
      <c r="M113" s="15">
        <v>5.39</v>
      </c>
      <c r="N113" s="8">
        <v>1.4</v>
      </c>
      <c r="O113" s="8">
        <v>1.38</v>
      </c>
      <c r="P113" s="15">
        <v>0.28000000000000003</v>
      </c>
      <c r="R113" s="13">
        <v>40882</v>
      </c>
      <c r="S113" s="66">
        <f t="shared" si="20"/>
        <v>3.4025559105431311</v>
      </c>
      <c r="T113" s="66">
        <f t="shared" si="21"/>
        <v>1.5444015444015444</v>
      </c>
      <c r="U113" s="66">
        <f t="shared" si="22"/>
        <v>2.764378478664193</v>
      </c>
      <c r="V113" s="66">
        <f t="shared" si="23"/>
        <v>1.0714285714285714</v>
      </c>
      <c r="W113" s="66">
        <f t="shared" si="24"/>
        <v>0.94202898550724645</v>
      </c>
      <c r="X113" s="66">
        <f t="shared" si="25"/>
        <v>0.7142857142857143</v>
      </c>
    </row>
    <row r="114" spans="1:24" x14ac:dyDescent="0.25">
      <c r="A114"/>
      <c r="B114" s="13">
        <v>40889</v>
      </c>
      <c r="C114" s="50">
        <v>0.17699999999999999</v>
      </c>
      <c r="D114" s="50">
        <v>3.9E-2</v>
      </c>
      <c r="E114" s="50">
        <v>0.13600000000000001</v>
      </c>
      <c r="F114" s="50">
        <v>1.2E-2</v>
      </c>
      <c r="G114" s="50">
        <v>0.01</v>
      </c>
      <c r="H114" s="50">
        <v>2E-3</v>
      </c>
      <c r="J114" s="13">
        <f t="shared" si="26"/>
        <v>40889</v>
      </c>
      <c r="K114" s="15">
        <v>5.63</v>
      </c>
      <c r="L114" s="8">
        <v>2.52</v>
      </c>
      <c r="M114" s="15">
        <v>4.97</v>
      </c>
      <c r="N114" s="8">
        <v>1.19</v>
      </c>
      <c r="O114" s="8">
        <v>1.2</v>
      </c>
      <c r="P114" s="15">
        <v>0.23</v>
      </c>
      <c r="R114" s="13">
        <v>40889</v>
      </c>
      <c r="S114" s="66">
        <f t="shared" si="20"/>
        <v>3.1438721136767316</v>
      </c>
      <c r="T114" s="66">
        <f t="shared" si="21"/>
        <v>1.5476190476190477</v>
      </c>
      <c r="U114" s="66">
        <f t="shared" si="22"/>
        <v>2.736418511066399</v>
      </c>
      <c r="V114" s="66">
        <f t="shared" si="23"/>
        <v>1.0084033613445378</v>
      </c>
      <c r="W114" s="66">
        <f t="shared" si="24"/>
        <v>0.83333333333333337</v>
      </c>
      <c r="X114" s="66">
        <f t="shared" si="25"/>
        <v>0.86956521739130432</v>
      </c>
    </row>
    <row r="115" spans="1:24" x14ac:dyDescent="0.25">
      <c r="A115"/>
      <c r="B115" s="13">
        <v>40896</v>
      </c>
      <c r="C115" s="50">
        <v>0.152</v>
      </c>
      <c r="D115" s="50">
        <v>4.1000000000000002E-2</v>
      </c>
      <c r="E115" s="50">
        <v>0.13700000000000001</v>
      </c>
      <c r="F115" s="50">
        <v>1.7999999999999999E-2</v>
      </c>
      <c r="G115" s="50">
        <v>1.0999999999999999E-2</v>
      </c>
      <c r="H115" s="50">
        <v>2E-3</v>
      </c>
      <c r="J115" s="13">
        <f t="shared" si="26"/>
        <v>40896</v>
      </c>
      <c r="K115" s="15">
        <v>5.53</v>
      </c>
      <c r="L115" s="8">
        <v>2.62</v>
      </c>
      <c r="M115" s="15">
        <v>5.15</v>
      </c>
      <c r="N115" s="8">
        <v>1.62</v>
      </c>
      <c r="O115" s="8">
        <v>1.49</v>
      </c>
      <c r="P115" s="15">
        <v>0.26</v>
      </c>
      <c r="R115" s="13">
        <v>40896</v>
      </c>
      <c r="S115" s="66">
        <f t="shared" si="20"/>
        <v>2.748643761301989</v>
      </c>
      <c r="T115" s="66">
        <f t="shared" si="21"/>
        <v>1.5648854961832062</v>
      </c>
      <c r="U115" s="66">
        <f t="shared" si="22"/>
        <v>2.6601941747572817</v>
      </c>
      <c r="V115" s="66">
        <f t="shared" si="23"/>
        <v>1.1111111111111109</v>
      </c>
      <c r="W115" s="66">
        <f t="shared" si="24"/>
        <v>0.73825503355704691</v>
      </c>
      <c r="X115" s="66">
        <f t="shared" si="25"/>
        <v>0.76923076923076927</v>
      </c>
    </row>
    <row r="116" spans="1:24" x14ac:dyDescent="0.25">
      <c r="A116"/>
      <c r="B116" s="13">
        <f t="shared" ref="B116:B135" si="27">B115+7</f>
        <v>40903</v>
      </c>
      <c r="C116" s="51"/>
      <c r="D116" s="51"/>
      <c r="E116" s="51"/>
      <c r="F116" s="51"/>
      <c r="G116" s="51"/>
      <c r="H116" s="51"/>
      <c r="J116" s="13">
        <f t="shared" si="26"/>
        <v>40903</v>
      </c>
      <c r="K116" s="17"/>
      <c r="L116" s="16"/>
      <c r="M116" s="17"/>
      <c r="N116" s="16"/>
      <c r="O116" s="16"/>
      <c r="P116" s="17"/>
      <c r="R116" s="13">
        <f t="shared" ref="R116:R135" si="28">R115+7</f>
        <v>40903</v>
      </c>
      <c r="S116" s="17"/>
      <c r="T116" s="17"/>
      <c r="U116" s="17"/>
      <c r="V116" s="17"/>
      <c r="W116" s="17"/>
      <c r="X116" s="17"/>
    </row>
    <row r="117" spans="1:24" x14ac:dyDescent="0.25">
      <c r="A117"/>
      <c r="B117" s="13">
        <f t="shared" si="27"/>
        <v>40910</v>
      </c>
      <c r="C117" s="50">
        <v>0.17899999999999999</v>
      </c>
      <c r="D117" s="50">
        <v>3.6999999999999998E-2</v>
      </c>
      <c r="E117" s="50">
        <v>0.129</v>
      </c>
      <c r="F117" s="50">
        <v>8.9999999999999993E-3</v>
      </c>
      <c r="G117" s="50">
        <v>1.6E-2</v>
      </c>
      <c r="H117" s="50">
        <v>2E-3</v>
      </c>
      <c r="J117" s="13">
        <f t="shared" si="26"/>
        <v>40910</v>
      </c>
      <c r="K117" s="15">
        <v>5.81</v>
      </c>
      <c r="L117" s="8">
        <v>2.44</v>
      </c>
      <c r="M117" s="15">
        <v>4.96</v>
      </c>
      <c r="N117" s="8">
        <v>1.1399999999999999</v>
      </c>
      <c r="O117" s="8">
        <v>1.57</v>
      </c>
      <c r="P117" s="15">
        <v>0.53</v>
      </c>
      <c r="R117" s="13">
        <f t="shared" si="28"/>
        <v>40910</v>
      </c>
      <c r="S117" s="66">
        <f t="shared" si="20"/>
        <v>3.080895008605852</v>
      </c>
      <c r="T117" s="66">
        <f t="shared" si="21"/>
        <v>1.5163934426229508</v>
      </c>
      <c r="U117" s="66">
        <f t="shared" si="22"/>
        <v>2.6008064516129035</v>
      </c>
      <c r="V117" s="66">
        <f t="shared" si="23"/>
        <v>0.78947368421052633</v>
      </c>
      <c r="W117" s="66">
        <f t="shared" si="24"/>
        <v>1.0191082802547771</v>
      </c>
      <c r="X117" s="66">
        <f t="shared" si="25"/>
        <v>0.37735849056603776</v>
      </c>
    </row>
    <row r="118" spans="1:24" x14ac:dyDescent="0.25">
      <c r="A118"/>
      <c r="B118" s="13">
        <f t="shared" si="27"/>
        <v>40917</v>
      </c>
      <c r="C118" s="50">
        <v>0.161</v>
      </c>
      <c r="D118" s="50">
        <v>4.2999999999999997E-2</v>
      </c>
      <c r="E118" s="50">
        <v>0.125</v>
      </c>
      <c r="F118" s="50">
        <v>8.0000000000000002E-3</v>
      </c>
      <c r="G118" s="50">
        <v>8.0000000000000002E-3</v>
      </c>
      <c r="H118" s="50">
        <v>1E-3</v>
      </c>
      <c r="J118" s="13">
        <f t="shared" si="26"/>
        <v>40917</v>
      </c>
      <c r="K118" s="15">
        <v>5.17</v>
      </c>
      <c r="L118" s="8">
        <v>2.52</v>
      </c>
      <c r="M118" s="15">
        <v>4.6399999999999997</v>
      </c>
      <c r="N118" s="8">
        <v>0.92</v>
      </c>
      <c r="O118" s="8">
        <v>1.02</v>
      </c>
      <c r="P118" s="15">
        <v>0.26</v>
      </c>
      <c r="R118" s="13">
        <f t="shared" si="28"/>
        <v>40917</v>
      </c>
      <c r="S118" s="66">
        <f t="shared" si="20"/>
        <v>3.1141199226305614</v>
      </c>
      <c r="T118" s="66">
        <f t="shared" si="21"/>
        <v>1.7063492063492063</v>
      </c>
      <c r="U118" s="66">
        <f t="shared" si="22"/>
        <v>2.6939655172413794</v>
      </c>
      <c r="V118" s="66">
        <f t="shared" si="23"/>
        <v>0.86956521739130432</v>
      </c>
      <c r="W118" s="66">
        <f t="shared" si="24"/>
        <v>0.78431372549019607</v>
      </c>
      <c r="X118" s="66">
        <f t="shared" si="25"/>
        <v>0.38461538461538464</v>
      </c>
    </row>
    <row r="119" spans="1:24" x14ac:dyDescent="0.25">
      <c r="A119"/>
      <c r="B119" s="13">
        <f t="shared" si="27"/>
        <v>40924</v>
      </c>
      <c r="C119" s="50">
        <v>0.13900000000000001</v>
      </c>
      <c r="D119" s="50">
        <v>4.5999999999999999E-2</v>
      </c>
      <c r="E119" s="50">
        <v>0.13200000000000001</v>
      </c>
      <c r="F119" s="50">
        <v>5.0000000000000001E-3</v>
      </c>
      <c r="G119" s="50">
        <v>8.9999999999999993E-3</v>
      </c>
      <c r="H119" s="50">
        <v>3.0000000000000001E-3</v>
      </c>
      <c r="J119" s="13">
        <f t="shared" si="26"/>
        <v>40924</v>
      </c>
      <c r="K119" s="15">
        <v>6.41</v>
      </c>
      <c r="L119" s="8">
        <v>3.11</v>
      </c>
      <c r="M119" s="15">
        <v>5.3</v>
      </c>
      <c r="N119" s="8">
        <v>1</v>
      </c>
      <c r="O119" s="8">
        <v>1.23</v>
      </c>
      <c r="P119" s="15">
        <v>0.45</v>
      </c>
      <c r="R119" s="13">
        <f t="shared" si="28"/>
        <v>40924</v>
      </c>
      <c r="S119" s="66">
        <f t="shared" si="20"/>
        <v>2.168486739469579</v>
      </c>
      <c r="T119" s="66">
        <f t="shared" si="21"/>
        <v>1.4790996784565915</v>
      </c>
      <c r="U119" s="66">
        <f t="shared" si="22"/>
        <v>2.4905660377358494</v>
      </c>
      <c r="V119" s="66">
        <f t="shared" si="23"/>
        <v>0.5</v>
      </c>
      <c r="W119" s="66">
        <f t="shared" si="24"/>
        <v>0.73170731707317072</v>
      </c>
      <c r="X119" s="66">
        <f t="shared" si="25"/>
        <v>0.66666666666666663</v>
      </c>
    </row>
    <row r="120" spans="1:24" x14ac:dyDescent="0.25">
      <c r="A120"/>
      <c r="B120" s="13">
        <f t="shared" si="27"/>
        <v>40931</v>
      </c>
      <c r="C120" s="51"/>
      <c r="D120" s="51"/>
      <c r="E120" s="51"/>
      <c r="F120" s="51"/>
      <c r="G120" s="51"/>
      <c r="H120" s="51"/>
      <c r="J120" s="13">
        <f t="shared" si="26"/>
        <v>40931</v>
      </c>
      <c r="K120" s="17"/>
      <c r="L120" s="16"/>
      <c r="M120" s="17"/>
      <c r="N120" s="16"/>
      <c r="O120" s="16"/>
      <c r="P120" s="17"/>
      <c r="R120" s="13">
        <f t="shared" si="28"/>
        <v>40931</v>
      </c>
      <c r="S120" s="17"/>
      <c r="T120" s="17"/>
      <c r="U120" s="17"/>
      <c r="V120" s="17"/>
      <c r="W120" s="17"/>
      <c r="X120" s="17"/>
    </row>
    <row r="121" spans="1:24" x14ac:dyDescent="0.25">
      <c r="A121"/>
      <c r="B121" s="13">
        <f t="shared" si="27"/>
        <v>40938</v>
      </c>
      <c r="C121" s="51"/>
      <c r="D121" s="51"/>
      <c r="E121" s="51"/>
      <c r="F121" s="51"/>
      <c r="G121" s="51"/>
      <c r="H121" s="51"/>
      <c r="J121" s="13">
        <f t="shared" si="26"/>
        <v>40938</v>
      </c>
      <c r="K121" s="17"/>
      <c r="L121" s="16"/>
      <c r="M121" s="17"/>
      <c r="N121" s="16"/>
      <c r="O121" s="16"/>
      <c r="P121" s="17"/>
      <c r="R121" s="13">
        <f t="shared" si="28"/>
        <v>40938</v>
      </c>
      <c r="S121" s="17"/>
      <c r="T121" s="17"/>
      <c r="U121" s="17"/>
      <c r="V121" s="17"/>
      <c r="W121" s="17"/>
      <c r="X121" s="17"/>
    </row>
    <row r="122" spans="1:24" x14ac:dyDescent="0.25">
      <c r="A122"/>
      <c r="B122" s="13">
        <f t="shared" si="27"/>
        <v>40945</v>
      </c>
      <c r="C122" s="50">
        <v>0.16300000000000001</v>
      </c>
      <c r="D122" s="50">
        <v>7.2999999999999995E-2</v>
      </c>
      <c r="E122" s="50">
        <v>0.14799999999999999</v>
      </c>
      <c r="F122" s="50">
        <v>1.2999999999999999E-2</v>
      </c>
      <c r="G122" s="50">
        <v>1.0999999999999999E-2</v>
      </c>
      <c r="H122" s="50">
        <v>1E-3</v>
      </c>
      <c r="J122" s="13">
        <f t="shared" si="26"/>
        <v>40945</v>
      </c>
      <c r="K122" s="15">
        <v>8.74</v>
      </c>
      <c r="L122" s="15">
        <v>4.97</v>
      </c>
      <c r="M122" s="15">
        <v>6.26</v>
      </c>
      <c r="N122" s="15">
        <v>2.02</v>
      </c>
      <c r="O122" s="15">
        <v>1.61</v>
      </c>
      <c r="P122" s="15">
        <v>0.31</v>
      </c>
      <c r="R122" s="13">
        <f t="shared" si="28"/>
        <v>40945</v>
      </c>
      <c r="S122" s="66">
        <f t="shared" si="20"/>
        <v>1.8649885583524028</v>
      </c>
      <c r="T122" s="66">
        <f t="shared" si="21"/>
        <v>1.4688128772635816</v>
      </c>
      <c r="U122" s="66">
        <f t="shared" si="22"/>
        <v>2.3642172523961662</v>
      </c>
      <c r="V122" s="66">
        <f t="shared" si="23"/>
        <v>0.64356435643564358</v>
      </c>
      <c r="W122" s="66">
        <f t="shared" si="24"/>
        <v>0.68322981366459612</v>
      </c>
      <c r="X122" s="66">
        <f t="shared" si="25"/>
        <v>0.32258064516129037</v>
      </c>
    </row>
    <row r="123" spans="1:24" x14ac:dyDescent="0.25">
      <c r="A123"/>
      <c r="B123" s="13">
        <f t="shared" si="27"/>
        <v>40952</v>
      </c>
      <c r="C123" s="50">
        <v>0.19800000000000001</v>
      </c>
      <c r="D123" s="50">
        <v>6.7000000000000004E-2</v>
      </c>
      <c r="E123" s="50">
        <v>0.157</v>
      </c>
      <c r="F123" s="50">
        <v>2.7E-2</v>
      </c>
      <c r="G123" s="50">
        <v>1.2E-2</v>
      </c>
      <c r="H123" s="50">
        <v>1E-3</v>
      </c>
      <c r="J123" s="13">
        <f t="shared" si="26"/>
        <v>40952</v>
      </c>
      <c r="K123" s="15">
        <v>7.93</v>
      </c>
      <c r="L123" s="15">
        <v>4.1900000000000004</v>
      </c>
      <c r="M123" s="15">
        <v>6.5</v>
      </c>
      <c r="N123" s="15">
        <v>2.4900000000000002</v>
      </c>
      <c r="O123" s="15">
        <v>1.67</v>
      </c>
      <c r="P123" s="15">
        <v>0.3</v>
      </c>
      <c r="R123" s="13">
        <f t="shared" si="28"/>
        <v>40952</v>
      </c>
      <c r="S123" s="66">
        <f t="shared" si="20"/>
        <v>2.496847414880202</v>
      </c>
      <c r="T123" s="66">
        <f t="shared" si="21"/>
        <v>1.5990453460620524</v>
      </c>
      <c r="U123" s="66">
        <f t="shared" si="22"/>
        <v>2.4153846153846152</v>
      </c>
      <c r="V123" s="66">
        <f t="shared" si="23"/>
        <v>1.0843373493975903</v>
      </c>
      <c r="W123" s="66">
        <f t="shared" si="24"/>
        <v>0.71856287425149701</v>
      </c>
      <c r="X123" s="66">
        <f t="shared" si="25"/>
        <v>0.33333333333333337</v>
      </c>
    </row>
    <row r="124" spans="1:24" x14ac:dyDescent="0.25">
      <c r="A124"/>
      <c r="B124" s="13">
        <f t="shared" si="27"/>
        <v>40959</v>
      </c>
      <c r="C124" s="50">
        <v>0.221</v>
      </c>
      <c r="D124" s="50">
        <v>5.2999999999999999E-2</v>
      </c>
      <c r="E124" s="50">
        <v>0.20100000000000001</v>
      </c>
      <c r="F124" s="50">
        <v>1.2999999999999999E-2</v>
      </c>
      <c r="G124" s="50">
        <v>1.2999999999999999E-2</v>
      </c>
      <c r="H124" s="50">
        <v>3.0000000000000001E-3</v>
      </c>
      <c r="J124" s="13">
        <f t="shared" si="26"/>
        <v>40959</v>
      </c>
      <c r="K124" s="15">
        <v>7.69</v>
      </c>
      <c r="L124" s="15">
        <v>3.01</v>
      </c>
      <c r="M124" s="15">
        <v>5.83</v>
      </c>
      <c r="N124" s="15">
        <v>1.34</v>
      </c>
      <c r="O124" s="15">
        <v>1.39</v>
      </c>
      <c r="P124" s="15">
        <v>0.33</v>
      </c>
      <c r="R124" s="13">
        <f t="shared" si="28"/>
        <v>40959</v>
      </c>
      <c r="S124" s="66">
        <f t="shared" si="20"/>
        <v>2.8738621586475945</v>
      </c>
      <c r="T124" s="66">
        <f t="shared" si="21"/>
        <v>1.760797342192691</v>
      </c>
      <c r="U124" s="66">
        <f t="shared" si="22"/>
        <v>3.4476843910806179</v>
      </c>
      <c r="V124" s="66">
        <f t="shared" si="23"/>
        <v>0.97014925373134331</v>
      </c>
      <c r="W124" s="66">
        <f t="shared" si="24"/>
        <v>0.93525179856115115</v>
      </c>
      <c r="X124" s="66">
        <f t="shared" si="25"/>
        <v>0.90909090909090906</v>
      </c>
    </row>
    <row r="125" spans="1:24" x14ac:dyDescent="0.25">
      <c r="A125"/>
      <c r="B125" s="13">
        <f t="shared" si="27"/>
        <v>40966</v>
      </c>
      <c r="C125" s="50">
        <v>0.27600000000000002</v>
      </c>
      <c r="D125" s="50">
        <v>0.06</v>
      </c>
      <c r="E125" s="50">
        <v>0.221</v>
      </c>
      <c r="F125" s="50">
        <v>1.4E-2</v>
      </c>
      <c r="G125" s="50">
        <v>1.2999999999999999E-2</v>
      </c>
      <c r="H125" s="50">
        <v>3.0000000000000001E-3</v>
      </c>
      <c r="J125" s="13">
        <f t="shared" si="26"/>
        <v>40966</v>
      </c>
      <c r="K125" s="15">
        <v>9.08</v>
      </c>
      <c r="L125" s="15">
        <v>3.47</v>
      </c>
      <c r="M125" s="15">
        <v>6.76</v>
      </c>
      <c r="N125" s="15">
        <v>1.62</v>
      </c>
      <c r="O125" s="15">
        <v>1.39</v>
      </c>
      <c r="P125" s="15">
        <v>0.71</v>
      </c>
      <c r="R125" s="13">
        <f t="shared" si="28"/>
        <v>40966</v>
      </c>
      <c r="S125" s="66">
        <f t="shared" si="20"/>
        <v>3.0396475770925111</v>
      </c>
      <c r="T125" s="66">
        <f t="shared" si="21"/>
        <v>1.7291066282420748</v>
      </c>
      <c r="U125" s="66">
        <f t="shared" si="22"/>
        <v>3.2692307692307696</v>
      </c>
      <c r="V125" s="66">
        <f t="shared" si="23"/>
        <v>0.86419753086419759</v>
      </c>
      <c r="W125" s="66">
        <f t="shared" si="24"/>
        <v>0.93525179856115115</v>
      </c>
      <c r="X125" s="66">
        <f t="shared" si="25"/>
        <v>0.42253521126760563</v>
      </c>
    </row>
    <row r="126" spans="1:24" x14ac:dyDescent="0.25">
      <c r="A126"/>
      <c r="B126" s="13">
        <f t="shared" si="27"/>
        <v>40973</v>
      </c>
      <c r="C126" s="50">
        <v>0.30399999999999999</v>
      </c>
      <c r="D126" s="50">
        <v>5.8000000000000003E-2</v>
      </c>
      <c r="E126" s="50">
        <v>0.21</v>
      </c>
      <c r="F126" s="50">
        <v>2.5999999999999999E-2</v>
      </c>
      <c r="G126" s="50">
        <v>1.4999999999999999E-2</v>
      </c>
      <c r="H126" s="50">
        <v>2E-3</v>
      </c>
      <c r="J126" s="13">
        <f t="shared" si="26"/>
        <v>40973</v>
      </c>
      <c r="K126" s="15">
        <v>8.61</v>
      </c>
      <c r="L126" s="15">
        <v>3.44</v>
      </c>
      <c r="M126" s="15">
        <v>7.01</v>
      </c>
      <c r="N126" s="15">
        <v>2.19</v>
      </c>
      <c r="O126" s="15">
        <v>1.62</v>
      </c>
      <c r="P126" s="15">
        <v>0.26</v>
      </c>
      <c r="R126" s="13">
        <f t="shared" si="28"/>
        <v>40973</v>
      </c>
      <c r="S126" s="66">
        <f t="shared" si="20"/>
        <v>3.5307781649245062</v>
      </c>
      <c r="T126" s="66">
        <f t="shared" si="21"/>
        <v>1.6860465116279073</v>
      </c>
      <c r="U126" s="66">
        <f t="shared" si="22"/>
        <v>2.9957203994293868</v>
      </c>
      <c r="V126" s="66">
        <f t="shared" si="23"/>
        <v>1.1872146118721463</v>
      </c>
      <c r="W126" s="66">
        <f t="shared" si="24"/>
        <v>0.92592592592592582</v>
      </c>
      <c r="X126" s="66">
        <f t="shared" si="25"/>
        <v>0.76923076923076927</v>
      </c>
    </row>
    <row r="127" spans="1:24" x14ac:dyDescent="0.25">
      <c r="A127"/>
      <c r="B127" s="13">
        <f t="shared" si="27"/>
        <v>40980</v>
      </c>
      <c r="C127" s="50">
        <v>0.42199999999999999</v>
      </c>
      <c r="D127" s="50">
        <v>6.4000000000000001E-2</v>
      </c>
      <c r="E127" s="50">
        <v>0.21199999999999999</v>
      </c>
      <c r="F127" s="50">
        <v>1.2999999999999999E-2</v>
      </c>
      <c r="G127" s="50">
        <v>1.2E-2</v>
      </c>
      <c r="H127" s="50">
        <v>2E-3</v>
      </c>
      <c r="J127" s="13">
        <f t="shared" si="26"/>
        <v>40980</v>
      </c>
      <c r="K127" s="15">
        <v>8.5299999999999994</v>
      </c>
      <c r="L127" s="15">
        <v>3.61</v>
      </c>
      <c r="M127" s="15">
        <v>7.54</v>
      </c>
      <c r="N127" s="15">
        <v>1.91</v>
      </c>
      <c r="O127" s="15">
        <v>1.39</v>
      </c>
      <c r="P127" s="15">
        <v>0.36</v>
      </c>
      <c r="R127" s="13">
        <f t="shared" si="28"/>
        <v>40980</v>
      </c>
      <c r="S127" s="66">
        <f t="shared" si="20"/>
        <v>4.9472450175849936</v>
      </c>
      <c r="T127" s="66">
        <f t="shared" si="21"/>
        <v>1.772853185595568</v>
      </c>
      <c r="U127" s="66">
        <f t="shared" si="22"/>
        <v>2.8116710875331563</v>
      </c>
      <c r="V127" s="66">
        <f t="shared" si="23"/>
        <v>0.68062827225130895</v>
      </c>
      <c r="W127" s="66">
        <f t="shared" si="24"/>
        <v>0.86330935251798568</v>
      </c>
      <c r="X127" s="66">
        <f t="shared" si="25"/>
        <v>0.55555555555555558</v>
      </c>
    </row>
    <row r="128" spans="1:24" x14ac:dyDescent="0.25">
      <c r="A128"/>
      <c r="B128" s="13">
        <f t="shared" si="27"/>
        <v>40987</v>
      </c>
      <c r="C128" s="50">
        <v>0.30199999999999999</v>
      </c>
      <c r="D128" s="50">
        <v>6.0999999999999999E-2</v>
      </c>
      <c r="E128" s="50">
        <v>0.216</v>
      </c>
      <c r="F128" s="50">
        <v>1.2999999999999999E-2</v>
      </c>
      <c r="G128" s="50">
        <v>1.0999999999999999E-2</v>
      </c>
      <c r="H128" s="50">
        <v>2E-3</v>
      </c>
      <c r="J128" s="13">
        <f t="shared" si="26"/>
        <v>40987</v>
      </c>
      <c r="K128" s="15">
        <v>8.99</v>
      </c>
      <c r="L128" s="15">
        <v>3.57</v>
      </c>
      <c r="M128" s="15">
        <v>7.94</v>
      </c>
      <c r="N128" s="15">
        <v>1.82</v>
      </c>
      <c r="O128" s="15">
        <v>1.4</v>
      </c>
      <c r="P128" s="15">
        <v>0.24</v>
      </c>
      <c r="R128" s="13">
        <f t="shared" si="28"/>
        <v>40987</v>
      </c>
      <c r="S128" s="66">
        <f t="shared" si="20"/>
        <v>3.3592880978865405</v>
      </c>
      <c r="T128" s="66">
        <f t="shared" si="21"/>
        <v>1.7086834733893557</v>
      </c>
      <c r="U128" s="66">
        <f t="shared" si="22"/>
        <v>2.7204030226700251</v>
      </c>
      <c r="V128" s="66">
        <f t="shared" si="23"/>
        <v>0.7142857142857143</v>
      </c>
      <c r="W128" s="66">
        <f t="shared" si="24"/>
        <v>0.7857142857142857</v>
      </c>
      <c r="X128" s="66">
        <f t="shared" si="25"/>
        <v>0.83333333333333337</v>
      </c>
    </row>
    <row r="129" spans="1:24" x14ac:dyDescent="0.25">
      <c r="A129"/>
      <c r="B129" s="13">
        <f t="shared" si="27"/>
        <v>40994</v>
      </c>
      <c r="C129" s="50">
        <v>0.27500000000000002</v>
      </c>
      <c r="D129" s="50">
        <v>7.4999999999999997E-2</v>
      </c>
      <c r="E129" s="50">
        <v>0.22800000000000001</v>
      </c>
      <c r="F129" s="50">
        <v>1.7000000000000001E-2</v>
      </c>
      <c r="G129" s="50">
        <v>1.2999999999999999E-2</v>
      </c>
      <c r="H129" s="50">
        <v>3.0000000000000001E-3</v>
      </c>
      <c r="J129" s="13">
        <f t="shared" si="26"/>
        <v>40994</v>
      </c>
      <c r="K129" s="15">
        <v>9.3800000000000008</v>
      </c>
      <c r="L129" s="15">
        <v>4.3499999999999996</v>
      </c>
      <c r="M129" s="15">
        <v>8.23</v>
      </c>
      <c r="N129" s="15">
        <v>1.77</v>
      </c>
      <c r="O129" s="15">
        <v>1.49</v>
      </c>
      <c r="P129" s="15">
        <v>0.49</v>
      </c>
      <c r="R129" s="13">
        <f t="shared" si="28"/>
        <v>40994</v>
      </c>
      <c r="S129" s="66">
        <f t="shared" si="20"/>
        <v>2.931769722814499</v>
      </c>
      <c r="T129" s="66">
        <f t="shared" si="21"/>
        <v>1.7241379310344829</v>
      </c>
      <c r="U129" s="66">
        <f t="shared" si="22"/>
        <v>2.770352369380316</v>
      </c>
      <c r="V129" s="66">
        <f t="shared" si="23"/>
        <v>0.96045197740113009</v>
      </c>
      <c r="W129" s="66">
        <f t="shared" si="24"/>
        <v>0.87248322147651014</v>
      </c>
      <c r="X129" s="66">
        <f t="shared" si="25"/>
        <v>0.61224489795918369</v>
      </c>
    </row>
    <row r="130" spans="1:24" x14ac:dyDescent="0.25">
      <c r="A130"/>
      <c r="B130" s="13">
        <f t="shared" si="27"/>
        <v>41001</v>
      </c>
      <c r="C130" s="50">
        <v>0.30299999999999999</v>
      </c>
      <c r="D130" s="50">
        <v>5.8999999999999997E-2</v>
      </c>
      <c r="E130" s="50">
        <v>0.17899999999999999</v>
      </c>
      <c r="F130" s="50">
        <v>2.3E-2</v>
      </c>
      <c r="G130" s="50">
        <v>1.2E-2</v>
      </c>
      <c r="H130" s="50">
        <v>1E-3</v>
      </c>
      <c r="J130" s="13">
        <f t="shared" si="26"/>
        <v>41001</v>
      </c>
      <c r="K130" s="15">
        <v>7.9</v>
      </c>
      <c r="L130" s="15">
        <v>3.43</v>
      </c>
      <c r="M130" s="15">
        <v>6.34</v>
      </c>
      <c r="N130" s="15">
        <v>2.14</v>
      </c>
      <c r="O130" s="15">
        <v>1.58</v>
      </c>
      <c r="P130" s="15">
        <v>0.3</v>
      </c>
      <c r="R130" s="13">
        <f t="shared" si="28"/>
        <v>41001</v>
      </c>
      <c r="S130" s="66">
        <f t="shared" si="20"/>
        <v>3.8354430379746836</v>
      </c>
      <c r="T130" s="66">
        <f t="shared" si="21"/>
        <v>1.7201166180758014</v>
      </c>
      <c r="U130" s="66">
        <f t="shared" si="22"/>
        <v>2.8233438485804414</v>
      </c>
      <c r="V130" s="66">
        <f t="shared" si="23"/>
        <v>1.0747663551401867</v>
      </c>
      <c r="W130" s="66">
        <f t="shared" si="24"/>
        <v>0.75949367088607589</v>
      </c>
      <c r="X130" s="66">
        <f t="shared" si="25"/>
        <v>0.33333333333333337</v>
      </c>
    </row>
    <row r="131" spans="1:24" x14ac:dyDescent="0.25">
      <c r="A131"/>
      <c r="B131" s="13">
        <f t="shared" si="27"/>
        <v>41008</v>
      </c>
      <c r="C131" s="50">
        <v>0.33400000000000002</v>
      </c>
      <c r="D131" s="50">
        <v>5.7000000000000002E-2</v>
      </c>
      <c r="E131" s="50">
        <v>0.22800000000000001</v>
      </c>
      <c r="F131" s="50">
        <v>1.6E-2</v>
      </c>
      <c r="G131" s="50">
        <v>8.9999999999999993E-3</v>
      </c>
      <c r="H131" s="50">
        <v>1E-3</v>
      </c>
      <c r="J131" s="13">
        <f t="shared" si="26"/>
        <v>41008</v>
      </c>
      <c r="K131" s="15">
        <v>9</v>
      </c>
      <c r="L131" s="15">
        <v>3.18</v>
      </c>
      <c r="M131" s="15">
        <v>7.25</v>
      </c>
      <c r="N131" s="15">
        <v>1.63</v>
      </c>
      <c r="O131" s="15">
        <v>1.23</v>
      </c>
      <c r="P131" s="15">
        <v>0.23</v>
      </c>
      <c r="R131" s="13">
        <f t="shared" si="28"/>
        <v>41008</v>
      </c>
      <c r="S131" s="66">
        <f t="shared" si="20"/>
        <v>3.7111111111111108</v>
      </c>
      <c r="T131" s="66">
        <f t="shared" si="21"/>
        <v>1.7924528301886793</v>
      </c>
      <c r="U131" s="66">
        <f t="shared" si="22"/>
        <v>3.1448275862068966</v>
      </c>
      <c r="V131" s="66">
        <f t="shared" si="23"/>
        <v>0.98159509202453998</v>
      </c>
      <c r="W131" s="66">
        <f t="shared" si="24"/>
        <v>0.73170731707317072</v>
      </c>
      <c r="X131" s="66">
        <f t="shared" si="25"/>
        <v>0.43478260869565216</v>
      </c>
    </row>
    <row r="132" spans="1:24" x14ac:dyDescent="0.25">
      <c r="A132"/>
      <c r="B132" s="13">
        <f t="shared" si="27"/>
        <v>41015</v>
      </c>
      <c r="C132" s="50">
        <v>0.52</v>
      </c>
      <c r="D132" s="50">
        <v>8.5000000000000006E-2</v>
      </c>
      <c r="E132" s="50">
        <v>0.32200000000000001</v>
      </c>
      <c r="F132" s="50">
        <v>1.2E-2</v>
      </c>
      <c r="G132" s="50">
        <v>1.0999999999999999E-2</v>
      </c>
      <c r="H132" s="50">
        <v>2E-3</v>
      </c>
      <c r="J132" s="13">
        <f t="shared" si="26"/>
        <v>41015</v>
      </c>
      <c r="K132" s="15">
        <v>11.6</v>
      </c>
      <c r="L132" s="15">
        <v>4.42</v>
      </c>
      <c r="M132" s="15">
        <v>9.14</v>
      </c>
      <c r="N132" s="15">
        <v>1.26</v>
      </c>
      <c r="O132" s="15">
        <v>1.38</v>
      </c>
      <c r="P132" s="15">
        <v>0.38</v>
      </c>
      <c r="R132" s="13">
        <f t="shared" si="28"/>
        <v>41015</v>
      </c>
      <c r="S132" s="66">
        <f t="shared" si="20"/>
        <v>4.4827586206896557</v>
      </c>
      <c r="T132" s="66">
        <f t="shared" si="21"/>
        <v>1.9230769230769231</v>
      </c>
      <c r="U132" s="66">
        <f t="shared" si="22"/>
        <v>3.5229759299781183</v>
      </c>
      <c r="V132" s="66">
        <f t="shared" si="23"/>
        <v>0.95238095238095233</v>
      </c>
      <c r="W132" s="66">
        <f t="shared" si="24"/>
        <v>0.79710144927536231</v>
      </c>
      <c r="X132" s="66">
        <f t="shared" si="25"/>
        <v>0.52631578947368418</v>
      </c>
    </row>
    <row r="133" spans="1:24" x14ac:dyDescent="0.25">
      <c r="A133"/>
      <c r="B133" s="13">
        <f t="shared" si="27"/>
        <v>41022</v>
      </c>
      <c r="C133" s="50">
        <v>0.52800000000000002</v>
      </c>
      <c r="D133" s="50">
        <v>7.3999999999999996E-2</v>
      </c>
      <c r="E133" s="50">
        <v>0.38200000000000001</v>
      </c>
      <c r="F133" s="50">
        <v>2.5999999999999999E-2</v>
      </c>
      <c r="G133" s="50">
        <v>1.4999999999999999E-2</v>
      </c>
      <c r="H133" s="50">
        <v>2E-3</v>
      </c>
      <c r="J133" s="13">
        <f t="shared" si="26"/>
        <v>41022</v>
      </c>
      <c r="K133" s="15">
        <v>12.3</v>
      </c>
      <c r="L133" s="15">
        <v>4.1100000000000003</v>
      </c>
      <c r="M133" s="15">
        <v>10.37</v>
      </c>
      <c r="N133" s="15">
        <v>2.15</v>
      </c>
      <c r="O133" s="15">
        <v>1.6</v>
      </c>
      <c r="P133" s="15">
        <v>0.27</v>
      </c>
      <c r="R133" s="13">
        <f t="shared" si="28"/>
        <v>41022</v>
      </c>
      <c r="S133" s="66">
        <f t="shared" si="20"/>
        <v>4.2926829268292686</v>
      </c>
      <c r="T133" s="66">
        <f t="shared" si="21"/>
        <v>1.800486618004866</v>
      </c>
      <c r="U133" s="66">
        <f t="shared" si="22"/>
        <v>3.6837029893924789</v>
      </c>
      <c r="V133" s="66">
        <f t="shared" si="23"/>
        <v>1.2093023255813955</v>
      </c>
      <c r="W133" s="66">
        <f t="shared" si="24"/>
        <v>0.9375</v>
      </c>
      <c r="X133" s="66">
        <f t="shared" si="25"/>
        <v>0.7407407407407407</v>
      </c>
    </row>
    <row r="134" spans="1:24" x14ac:dyDescent="0.25">
      <c r="A134"/>
      <c r="B134" s="13">
        <f t="shared" si="27"/>
        <v>41029</v>
      </c>
      <c r="C134" s="50">
        <v>0.56999999999999995</v>
      </c>
      <c r="D134" s="50">
        <v>7.1999999999999995E-2</v>
      </c>
      <c r="E134" s="50">
        <v>0.41299999999999998</v>
      </c>
      <c r="F134" s="50">
        <v>0.02</v>
      </c>
      <c r="G134" s="50">
        <v>1.4E-2</v>
      </c>
      <c r="H134" s="50">
        <v>2E-3</v>
      </c>
      <c r="J134" s="13">
        <f t="shared" si="26"/>
        <v>41029</v>
      </c>
      <c r="K134" s="15">
        <v>13.57</v>
      </c>
      <c r="L134" s="15">
        <v>3.99</v>
      </c>
      <c r="M134" s="15">
        <v>11.2</v>
      </c>
      <c r="N134" s="15">
        <v>1.99</v>
      </c>
      <c r="O134" s="15">
        <v>2.02</v>
      </c>
      <c r="P134" s="15">
        <v>0.61</v>
      </c>
      <c r="R134" s="13">
        <f t="shared" si="28"/>
        <v>41029</v>
      </c>
      <c r="S134" s="66">
        <f t="shared" si="20"/>
        <v>4.2004421518054524</v>
      </c>
      <c r="T134" s="66">
        <f t="shared" si="21"/>
        <v>1.8045112781954884</v>
      </c>
      <c r="U134" s="66">
        <f t="shared" si="22"/>
        <v>3.6875</v>
      </c>
      <c r="V134" s="66">
        <f t="shared" si="23"/>
        <v>1.0050251256281406</v>
      </c>
      <c r="W134" s="66">
        <f t="shared" si="24"/>
        <v>0.69306930693069313</v>
      </c>
      <c r="X134" s="66">
        <f t="shared" si="25"/>
        <v>0.32786885245901642</v>
      </c>
    </row>
    <row r="135" spans="1:24" x14ac:dyDescent="0.25">
      <c r="A135"/>
      <c r="B135" s="13">
        <f t="shared" si="27"/>
        <v>41036</v>
      </c>
      <c r="C135" s="50">
        <v>0.47099999999999997</v>
      </c>
      <c r="D135" s="50">
        <v>7.3999999999999996E-2</v>
      </c>
      <c r="E135" s="50">
        <v>0.40799999999999997</v>
      </c>
      <c r="F135" s="50">
        <v>3.1E-2</v>
      </c>
      <c r="G135" s="50">
        <v>1.4E-2</v>
      </c>
      <c r="H135" s="50">
        <v>4.0000000000000001E-3</v>
      </c>
      <c r="J135" s="13">
        <f t="shared" si="26"/>
        <v>41036</v>
      </c>
      <c r="K135" s="15">
        <v>14.53</v>
      </c>
      <c r="L135" s="15">
        <v>4.16</v>
      </c>
      <c r="M135" s="15">
        <v>11.57</v>
      </c>
      <c r="N135" s="15">
        <v>2.5</v>
      </c>
      <c r="O135" s="15">
        <v>1.7</v>
      </c>
      <c r="P135" s="15">
        <v>0.35</v>
      </c>
      <c r="R135" s="13">
        <f t="shared" si="28"/>
        <v>41036</v>
      </c>
      <c r="S135" s="66">
        <f t="shared" si="20"/>
        <v>3.2415691672401925</v>
      </c>
      <c r="T135" s="66">
        <f t="shared" si="21"/>
        <v>1.7788461538461537</v>
      </c>
      <c r="U135" s="66">
        <f t="shared" si="22"/>
        <v>3.5263612791702674</v>
      </c>
      <c r="V135" s="66">
        <f t="shared" si="23"/>
        <v>1.24</v>
      </c>
      <c r="W135" s="66">
        <f t="shared" si="24"/>
        <v>0.82352941176470595</v>
      </c>
      <c r="X135" s="66">
        <f t="shared" si="25"/>
        <v>1.142857142857143</v>
      </c>
    </row>
    <row r="136" spans="1:24" x14ac:dyDescent="0.25">
      <c r="A136"/>
      <c r="B136" s="13">
        <v>41044</v>
      </c>
      <c r="C136" s="50">
        <v>0.502</v>
      </c>
      <c r="D136" s="50">
        <v>7.1999999999999995E-2</v>
      </c>
      <c r="E136" s="50">
        <v>0.41599999999999998</v>
      </c>
      <c r="F136" s="50">
        <v>2.1000000000000001E-2</v>
      </c>
      <c r="G136" s="50">
        <v>1.2E-2</v>
      </c>
      <c r="H136" s="50">
        <v>3.0000000000000001E-3</v>
      </c>
      <c r="J136" s="13">
        <v>41044</v>
      </c>
      <c r="K136" s="15">
        <v>14.6</v>
      </c>
      <c r="L136" s="15">
        <v>4.62</v>
      </c>
      <c r="M136" s="15">
        <v>12.37</v>
      </c>
      <c r="N136" s="15">
        <v>2.04</v>
      </c>
      <c r="O136" s="15">
        <v>1.5</v>
      </c>
      <c r="P136" s="15">
        <v>0.28000000000000003</v>
      </c>
      <c r="R136" s="13">
        <v>41044</v>
      </c>
      <c r="S136" s="66">
        <f t="shared" si="20"/>
        <v>3.4383561643835621</v>
      </c>
      <c r="T136" s="66">
        <f t="shared" si="21"/>
        <v>1.5584415584415583</v>
      </c>
      <c r="U136" s="66">
        <f t="shared" si="22"/>
        <v>3.3629749393694426</v>
      </c>
      <c r="V136" s="66">
        <f t="shared" si="23"/>
        <v>1.0294117647058825</v>
      </c>
      <c r="W136" s="66">
        <f t="shared" si="24"/>
        <v>0.79999999999999993</v>
      </c>
      <c r="X136" s="66">
        <f t="shared" si="25"/>
        <v>1.0714285714285714</v>
      </c>
    </row>
    <row r="137" spans="1:24" x14ac:dyDescent="0.25">
      <c r="A137"/>
      <c r="B137" s="13">
        <v>41050</v>
      </c>
      <c r="C137" s="50">
        <v>0.45900000000000002</v>
      </c>
      <c r="D137" s="50">
        <v>9.7000000000000003E-2</v>
      </c>
      <c r="E137" s="50">
        <v>0.40799999999999997</v>
      </c>
      <c r="F137" s="50">
        <v>1.7999999999999999E-2</v>
      </c>
      <c r="G137" s="50">
        <v>1.2999999999999999E-2</v>
      </c>
      <c r="H137" s="50">
        <v>2E-3</v>
      </c>
      <c r="J137" s="13">
        <v>41050</v>
      </c>
      <c r="K137" s="15">
        <v>13.6</v>
      </c>
      <c r="L137" s="15">
        <v>5.39</v>
      </c>
      <c r="M137" s="15">
        <v>11.63</v>
      </c>
      <c r="N137" s="15">
        <v>1.71</v>
      </c>
      <c r="O137" s="15">
        <v>1.48</v>
      </c>
      <c r="P137" s="15">
        <v>0.28000000000000003</v>
      </c>
      <c r="R137" s="13">
        <v>41050</v>
      </c>
      <c r="S137" s="66">
        <f t="shared" si="20"/>
        <v>3.375</v>
      </c>
      <c r="T137" s="66">
        <f t="shared" si="21"/>
        <v>1.7996289424860856</v>
      </c>
      <c r="U137" s="66">
        <f t="shared" si="22"/>
        <v>3.5081685296646601</v>
      </c>
      <c r="V137" s="66">
        <f t="shared" si="23"/>
        <v>1.0526315789473684</v>
      </c>
      <c r="W137" s="66">
        <f t="shared" si="24"/>
        <v>0.8783783783783784</v>
      </c>
      <c r="X137" s="66">
        <f t="shared" si="25"/>
        <v>0.7142857142857143</v>
      </c>
    </row>
    <row r="138" spans="1:24" x14ac:dyDescent="0.25">
      <c r="A138"/>
      <c r="B138" s="13">
        <v>41064</v>
      </c>
      <c r="C138" s="50">
        <v>0.44900000000000001</v>
      </c>
      <c r="D138" s="50">
        <v>8.5000000000000006E-2</v>
      </c>
      <c r="E138" s="50">
        <v>0.379</v>
      </c>
      <c r="F138" s="50">
        <v>2.1000000000000001E-2</v>
      </c>
      <c r="G138" s="50">
        <v>1.4999999999999999E-2</v>
      </c>
      <c r="H138" s="50">
        <v>8.0000000000000002E-3</v>
      </c>
      <c r="J138" s="13">
        <v>41064</v>
      </c>
      <c r="K138" s="15">
        <v>12.13</v>
      </c>
      <c r="L138" s="15">
        <v>4.4800000000000004</v>
      </c>
      <c r="M138" s="15">
        <v>10.09</v>
      </c>
      <c r="N138" s="15">
        <v>1.94</v>
      </c>
      <c r="O138" s="15">
        <v>1.54</v>
      </c>
      <c r="P138" s="15">
        <v>0.36</v>
      </c>
      <c r="R138" s="13">
        <v>41064</v>
      </c>
      <c r="S138" s="66">
        <f t="shared" si="20"/>
        <v>3.7015663643858199</v>
      </c>
      <c r="T138" s="66">
        <f t="shared" si="21"/>
        <v>1.8973214285714284</v>
      </c>
      <c r="U138" s="66">
        <f t="shared" si="22"/>
        <v>3.7561942517343905</v>
      </c>
      <c r="V138" s="66">
        <f t="shared" si="23"/>
        <v>1.0824742268041239</v>
      </c>
      <c r="W138" s="66">
        <f t="shared" si="24"/>
        <v>0.97402597402597402</v>
      </c>
      <c r="X138" s="66">
        <f t="shared" si="25"/>
        <v>2.2222222222222223</v>
      </c>
    </row>
    <row r="139" spans="1:24" x14ac:dyDescent="0.25">
      <c r="A139"/>
      <c r="B139" s="13">
        <v>41072</v>
      </c>
      <c r="C139" s="50">
        <v>0.45600000000000002</v>
      </c>
      <c r="D139" s="50">
        <v>8.2000000000000003E-2</v>
      </c>
      <c r="E139" s="50">
        <v>0.27400000000000002</v>
      </c>
      <c r="F139" s="50">
        <v>0.03</v>
      </c>
      <c r="G139" s="50">
        <v>1.7000000000000001E-2</v>
      </c>
      <c r="H139" s="50">
        <v>6.0000000000000001E-3</v>
      </c>
      <c r="J139" s="13">
        <v>41072</v>
      </c>
      <c r="K139" s="15">
        <v>11.93</v>
      </c>
      <c r="L139" s="15">
        <v>4.46</v>
      </c>
      <c r="M139" s="15">
        <v>10.5</v>
      </c>
      <c r="N139" s="15">
        <v>2.39</v>
      </c>
      <c r="O139" s="15">
        <v>1.74</v>
      </c>
      <c r="P139" s="15">
        <v>0.27</v>
      </c>
      <c r="R139" s="13">
        <v>41072</v>
      </c>
      <c r="S139" s="66">
        <f t="shared" si="20"/>
        <v>3.8222967309304279</v>
      </c>
      <c r="T139" s="66">
        <f t="shared" si="21"/>
        <v>1.8385650224215249</v>
      </c>
      <c r="U139" s="66">
        <f t="shared" si="22"/>
        <v>2.6095238095238096</v>
      </c>
      <c r="V139" s="66">
        <f t="shared" si="23"/>
        <v>1.2552301255230125</v>
      </c>
      <c r="W139" s="66">
        <f t="shared" si="24"/>
        <v>0.9770114942528737</v>
      </c>
      <c r="X139" s="66">
        <f t="shared" si="25"/>
        <v>2.2222222222222219</v>
      </c>
    </row>
    <row r="140" spans="1:24" x14ac:dyDescent="0.25">
      <c r="A140"/>
      <c r="B140" s="13">
        <v>41078</v>
      </c>
      <c r="C140" s="50">
        <v>0.40300000000000002</v>
      </c>
      <c r="D140" s="50">
        <v>9.9000000000000005E-2</v>
      </c>
      <c r="E140" s="50">
        <v>0.35899999999999999</v>
      </c>
      <c r="F140" s="50">
        <v>2.5000000000000001E-2</v>
      </c>
      <c r="G140" s="50">
        <v>1.9E-2</v>
      </c>
      <c r="H140" s="50">
        <v>4.0000000000000001E-3</v>
      </c>
      <c r="J140" s="13">
        <v>41078</v>
      </c>
      <c r="K140" s="15">
        <v>12.2</v>
      </c>
      <c r="L140" s="15">
        <v>5.19</v>
      </c>
      <c r="M140" s="15">
        <v>10.17</v>
      </c>
      <c r="N140" s="15">
        <v>2.11</v>
      </c>
      <c r="O140" s="15">
        <v>1.8</v>
      </c>
      <c r="P140" s="15">
        <v>0.26</v>
      </c>
      <c r="R140" s="13">
        <v>41078</v>
      </c>
      <c r="S140" s="66">
        <f t="shared" si="20"/>
        <v>3.3032786885245908</v>
      </c>
      <c r="T140" s="66">
        <f t="shared" si="21"/>
        <v>1.9075144508670518</v>
      </c>
      <c r="U140" s="66">
        <f t="shared" si="22"/>
        <v>3.5299901671583087</v>
      </c>
      <c r="V140" s="66">
        <f t="shared" si="23"/>
        <v>1.1848341232227488</v>
      </c>
      <c r="W140" s="66">
        <f t="shared" si="24"/>
        <v>1.0555555555555556</v>
      </c>
      <c r="X140" s="66">
        <f t="shared" si="25"/>
        <v>1.5384615384615385</v>
      </c>
    </row>
    <row r="141" spans="1:24" x14ac:dyDescent="0.25">
      <c r="A141"/>
      <c r="B141" s="13">
        <v>41085</v>
      </c>
      <c r="C141" s="50">
        <v>0.307</v>
      </c>
      <c r="D141" s="50">
        <v>7.3999999999999996E-2</v>
      </c>
      <c r="E141" s="50">
        <v>0.26200000000000001</v>
      </c>
      <c r="F141" s="50">
        <v>1.4999999999999999E-2</v>
      </c>
      <c r="G141" s="50">
        <v>1.0999999999999999E-2</v>
      </c>
      <c r="H141" s="50">
        <v>3.0000000000000001E-3</v>
      </c>
      <c r="J141" s="13">
        <v>41085</v>
      </c>
      <c r="K141" s="15">
        <v>10.3</v>
      </c>
      <c r="L141" s="15">
        <v>4.13</v>
      </c>
      <c r="M141" s="15">
        <v>8.61</v>
      </c>
      <c r="N141" s="15">
        <v>1.51</v>
      </c>
      <c r="O141" s="15">
        <v>1.22</v>
      </c>
      <c r="P141" s="15">
        <v>0.25</v>
      </c>
      <c r="R141" s="13">
        <v>41085</v>
      </c>
      <c r="S141" s="66">
        <f t="shared" si="20"/>
        <v>2.9805825242718442</v>
      </c>
      <c r="T141" s="66">
        <f t="shared" si="21"/>
        <v>1.7917675544794187</v>
      </c>
      <c r="U141" s="66">
        <f t="shared" si="22"/>
        <v>3.0429732868757262</v>
      </c>
      <c r="V141" s="66">
        <f t="shared" si="23"/>
        <v>0.99337748344370858</v>
      </c>
      <c r="W141" s="66">
        <f t="shared" si="24"/>
        <v>0.90163934426229497</v>
      </c>
      <c r="X141" s="66">
        <f t="shared" si="25"/>
        <v>1.2</v>
      </c>
    </row>
    <row r="142" spans="1:24" x14ac:dyDescent="0.25">
      <c r="A142"/>
      <c r="B142" s="13">
        <v>41092</v>
      </c>
      <c r="C142" s="50">
        <v>0.30599999999999999</v>
      </c>
      <c r="D142" s="50">
        <v>8.3000000000000004E-2</v>
      </c>
      <c r="E142" s="50">
        <v>0.251</v>
      </c>
      <c r="F142" s="50">
        <v>3.3000000000000002E-2</v>
      </c>
      <c r="G142" s="50">
        <v>1.7999999999999999E-2</v>
      </c>
      <c r="H142" s="50">
        <v>3.0000000000000001E-3</v>
      </c>
      <c r="J142" s="13">
        <v>41092</v>
      </c>
      <c r="K142" s="15">
        <v>9.52</v>
      </c>
      <c r="L142" s="15">
        <v>4.55</v>
      </c>
      <c r="M142" s="15">
        <v>8.42</v>
      </c>
      <c r="N142" s="15">
        <v>2.7</v>
      </c>
      <c r="O142" s="15">
        <v>1.8</v>
      </c>
      <c r="P142" s="15">
        <v>0.27</v>
      </c>
      <c r="R142" s="13">
        <v>41092</v>
      </c>
      <c r="S142" s="66">
        <f t="shared" si="20"/>
        <v>3.2142857142857144</v>
      </c>
      <c r="T142" s="66">
        <f t="shared" si="21"/>
        <v>1.8241758241758244</v>
      </c>
      <c r="U142" s="66">
        <f t="shared" si="22"/>
        <v>2.9809976247030883</v>
      </c>
      <c r="V142" s="66">
        <f t="shared" si="23"/>
        <v>1.2222222222222223</v>
      </c>
      <c r="W142" s="66">
        <f t="shared" si="24"/>
        <v>0.99999999999999989</v>
      </c>
      <c r="X142" s="66">
        <f t="shared" si="25"/>
        <v>1.1111111111111109</v>
      </c>
    </row>
    <row r="143" spans="1:24" x14ac:dyDescent="0.25">
      <c r="A143"/>
      <c r="B143" s="13">
        <v>41099</v>
      </c>
      <c r="C143" s="50">
        <v>0.245</v>
      </c>
      <c r="D143" s="50">
        <v>7.0999999999999994E-2</v>
      </c>
      <c r="E143" s="50">
        <v>0.223</v>
      </c>
      <c r="F143" s="50">
        <v>1.9E-2</v>
      </c>
      <c r="G143" s="50">
        <v>1.4E-2</v>
      </c>
      <c r="H143" s="50">
        <v>2E-3</v>
      </c>
      <c r="J143" s="13">
        <v>41099</v>
      </c>
      <c r="K143" s="15">
        <v>8.32</v>
      </c>
      <c r="L143" s="15">
        <v>4.13</v>
      </c>
      <c r="M143" s="15">
        <v>7.3</v>
      </c>
      <c r="N143" s="15">
        <v>1.89</v>
      </c>
      <c r="O143" s="15">
        <v>1.64</v>
      </c>
      <c r="P143" s="15">
        <v>0.24</v>
      </c>
      <c r="R143" s="13">
        <v>41099</v>
      </c>
      <c r="S143" s="66">
        <f t="shared" si="20"/>
        <v>2.9447115384615383</v>
      </c>
      <c r="T143" s="66">
        <f t="shared" si="21"/>
        <v>1.7191283292978208</v>
      </c>
      <c r="U143" s="66">
        <f t="shared" si="22"/>
        <v>3.0547945205479454</v>
      </c>
      <c r="V143" s="66">
        <f t="shared" si="23"/>
        <v>1.0052910052910053</v>
      </c>
      <c r="W143" s="66">
        <f t="shared" si="24"/>
        <v>0.85365853658536595</v>
      </c>
      <c r="X143" s="66">
        <f t="shared" si="25"/>
        <v>0.83333333333333337</v>
      </c>
    </row>
    <row r="144" spans="1:24" x14ac:dyDescent="0.25">
      <c r="A144"/>
      <c r="B144" s="13">
        <v>41106</v>
      </c>
      <c r="C144" s="50">
        <v>0.23899999999999999</v>
      </c>
      <c r="D144" s="50">
        <v>6.4000000000000001E-2</v>
      </c>
      <c r="E144" s="50">
        <v>0.21</v>
      </c>
      <c r="F144" s="50">
        <v>1.2999999999999999E-2</v>
      </c>
      <c r="G144" s="50">
        <v>1.2E-2</v>
      </c>
      <c r="H144" s="50">
        <v>3.0000000000000001E-3</v>
      </c>
      <c r="J144" s="5"/>
      <c r="K144" s="5"/>
      <c r="L144" s="5"/>
      <c r="M144" s="5"/>
      <c r="N144" s="5"/>
      <c r="O144" s="5"/>
      <c r="P144" s="5"/>
      <c r="R144" s="12"/>
      <c r="S144" s="60"/>
      <c r="T144" s="60"/>
      <c r="U144" s="60"/>
      <c r="V144" s="60"/>
      <c r="W144" s="60"/>
      <c r="X144" s="60"/>
    </row>
    <row r="145" spans="1:24" x14ac:dyDescent="0.25">
      <c r="A145"/>
      <c r="B145" s="13">
        <v>41113</v>
      </c>
      <c r="C145" s="50">
        <v>0.23200000000000001</v>
      </c>
      <c r="D145" s="50">
        <v>5.0999999999999997E-2</v>
      </c>
      <c r="E145" s="50">
        <v>0.18</v>
      </c>
      <c r="F145" s="50">
        <v>3.6999999999999998E-2</v>
      </c>
      <c r="G145" s="50">
        <v>2.3E-2</v>
      </c>
      <c r="H145" s="50">
        <v>3.0000000000000001E-3</v>
      </c>
      <c r="J145" s="94"/>
      <c r="K145" s="94"/>
      <c r="L145" s="94"/>
      <c r="M145" s="94"/>
      <c r="N145" s="94"/>
      <c r="O145" s="94"/>
      <c r="P145" s="94"/>
      <c r="R145" s="96"/>
      <c r="S145" s="97"/>
      <c r="T145" s="97"/>
      <c r="U145" s="97"/>
      <c r="V145" s="97"/>
      <c r="W145" s="97"/>
      <c r="X145" s="97"/>
    </row>
    <row r="146" spans="1:24" x14ac:dyDescent="0.25">
      <c r="A146"/>
      <c r="B146" s="13">
        <v>41121</v>
      </c>
      <c r="C146" s="50">
        <v>0.188</v>
      </c>
      <c r="D146" s="50">
        <v>3.7999999999999999E-2</v>
      </c>
      <c r="E146" s="50">
        <v>0.14499999999999999</v>
      </c>
      <c r="F146" s="50">
        <v>2.4E-2</v>
      </c>
      <c r="G146" s="50">
        <v>1.4E-2</v>
      </c>
      <c r="H146" s="50">
        <v>4.0000000000000001E-3</v>
      </c>
      <c r="J146" s="3"/>
      <c r="K146" s="3"/>
      <c r="L146" s="3"/>
      <c r="M146" s="3"/>
      <c r="N146" s="3"/>
      <c r="O146" s="3"/>
      <c r="P146" s="3"/>
      <c r="R146" s="10"/>
    </row>
    <row r="147" spans="1:24" x14ac:dyDescent="0.25">
      <c r="A147"/>
      <c r="B147" s="5"/>
      <c r="C147" s="5"/>
      <c r="D147" s="5"/>
      <c r="E147" s="5"/>
      <c r="F147" s="5"/>
      <c r="G147" s="5"/>
      <c r="H147" s="5"/>
      <c r="J147" s="3"/>
      <c r="K147" s="3"/>
      <c r="L147" s="3"/>
      <c r="M147" s="3"/>
      <c r="N147" s="3"/>
      <c r="O147" s="3"/>
      <c r="P147" s="3"/>
      <c r="R147" s="10"/>
    </row>
    <row r="148" spans="1:24" x14ac:dyDescent="0.25">
      <c r="A148"/>
      <c r="R148" s="10"/>
    </row>
    <row r="149" spans="1:24" x14ac:dyDescent="0.25">
      <c r="A149"/>
    </row>
    <row r="150" spans="1:24" x14ac:dyDescent="0.25">
      <c r="A150"/>
    </row>
    <row r="151" spans="1:24" x14ac:dyDescent="0.25">
      <c r="A151"/>
    </row>
    <row r="152" spans="1:24" x14ac:dyDescent="0.25">
      <c r="A152"/>
    </row>
    <row r="153" spans="1:24" x14ac:dyDescent="0.25">
      <c r="A153"/>
    </row>
    <row r="154" spans="1:24" x14ac:dyDescent="0.25">
      <c r="A154"/>
    </row>
    <row r="155" spans="1:24" x14ac:dyDescent="0.25">
      <c r="A155"/>
    </row>
    <row r="156" spans="1:24" x14ac:dyDescent="0.25">
      <c r="A156"/>
    </row>
    <row r="157" spans="1:24" x14ac:dyDescent="0.25">
      <c r="A157"/>
    </row>
    <row r="158" spans="1:24" x14ac:dyDescent="0.25">
      <c r="A158"/>
    </row>
    <row r="159" spans="1:24" x14ac:dyDescent="0.25">
      <c r="A159"/>
    </row>
    <row r="160" spans="1:24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</sheetData>
  <mergeCells count="4">
    <mergeCell ref="A54:A91"/>
    <mergeCell ref="A4:A5"/>
    <mergeCell ref="A6:A29"/>
    <mergeCell ref="A30:A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4de77e8-7539-4d64-bf31-3166bd8b2841" ContentTypeId="0x010100A9DA6B69649D064BA1FED635B4268B250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ecurity_x0020_Classification xmlns="5fdf7e53-931b-49ff-8bb0-e48ee008b7f0">For Official Use Only</Security_x0020_Classification>
    <SAW_x0020_Security_x0020_Members_x0020_Group xmlns="5fdf7e53-931b-49ff-8bb0-e48ee008b7f0">
      <UserInfo>
        <DisplayName/>
        <AccountId xsi:nil="true"/>
        <AccountType/>
      </UserInfo>
    </SAW_x0020_Security_x0020_Members_x0020_Group>
    <Record_x0020_Creation_x0020_Date xmlns="5fdf7e53-931b-49ff-8bb0-e48ee008b7f0" xsi:nil="true"/>
    <SAW_x0020_Security_x0020_Visitors_x0020_Group xmlns="5fdf7e53-931b-49ff-8bb0-e48ee008b7f0">
      <UserInfo>
        <DisplayName/>
        <AccountId xsi:nil="true"/>
        <AccountType/>
      </UserInfo>
    </SAW_x0020_Security_x0020_Visitors_x0020_Group>
    <d62b7f4ed3a541c89c01ae711376debc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/>
          <TermId xmlns="http://schemas.microsoft.com/office/infopath/2007/PartnerControls">197184ee-9306-42db-a8cd-dfa5232bb059</TermId>
        </TermInfo>
      </Terms>
    </d62b7f4ed3a541c89c01ae711376debc>
    <e3fec0a48afc471b8d585f093684bac5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/>
          <TermId xmlns="http://schemas.microsoft.com/office/infopath/2007/PartnerControls">bbca9607-2e6f-4255-8ee8-a68fd558899e</TermId>
        </TermInfo>
      </Terms>
    </e3fec0a48afc471b8d585f093684bac5>
    <Native_x0020_Title xmlns="5fdf7e53-931b-49ff-8bb0-e48ee008b7f0">false</Native_x0020_Title>
    <TaxCatchAll xmlns="5fdf7e53-931b-49ff-8bb0-e48ee008b7f0">
      <Value>3</Value>
      <Value>1</Value>
    </TaxCatchAl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AW Spreadsheet - wtdr" ma:contentTypeID="0x010100A9DA6B69649D064BA1FED635B4268B250900C4D64829A4764F489E9064F2BD25FE9800C950B3215B1A5F4583A3B9941574053C" ma:contentTypeVersion="18" ma:contentTypeDescription="" ma:contentTypeScope="" ma:versionID="476802f9c32dc570a377b2b2769d3f78">
  <xsd:schema xmlns:xsd="http://www.w3.org/2001/XMLSchema" xmlns:xs="http://www.w3.org/2001/XMLSchema" xmlns:p="http://schemas.microsoft.com/office/2006/metadata/properties" xmlns:ns2="5fdf7e53-931b-49ff-8bb0-e48ee008b7f0" targetNamespace="http://schemas.microsoft.com/office/2006/metadata/properties" ma:root="true" ma:fieldsID="b8e5afb5362e3664516d78d09307ee2d" ns2:_="">
    <xsd:import namespace="5fdf7e53-931b-49ff-8bb0-e48ee008b7f0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TaxCatchAllLabel" minOccurs="0"/>
                <xsd:element ref="ns2:d62b7f4ed3a541c89c01ae711376debc" minOccurs="0"/>
                <xsd:element ref="ns2:TaxCatchAll" minOccurs="0"/>
                <xsd:element ref="ns2:e3fec0a48afc471b8d585f093684bac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f7e53-931b-49ff-8bb0-e48ee008b7f0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" ma:readOnly="false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>
      <xsd:simpleType>
        <xsd:restriction base="dms:DateTime"/>
      </xsd:simpleType>
    </xsd:element>
    <xsd:element name="Native_x0020_Title" ma:index="8" nillable="true" ma:displayName="Native Title" ma:default="0" ma:internalName="Native_x0020_Title">
      <xsd:simpleType>
        <xsd:restriction base="dms:Boolean"/>
      </xsd:simpleType>
    </xsd:element>
    <xsd:element name="TaxCatchAllLabel" ma:index="10" nillable="true" ma:displayName="Taxonomy Catch All Column1" ma:hidden="true" ma:list="{46ac04b0-ef12-4ae8-a530-22b49b1756a4}" ma:internalName="TaxCatchAllLabel" ma:readOnly="true" ma:showField="CatchAllDataLabel" ma:web="6a117512-9912-4bdc-a11c-a417d30a2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62b7f4ed3a541c89c01ae711376debc" ma:index="12" nillable="true" ma:taxonomy="true" ma:internalName="d62b7f4ed3a541c89c01ae711376debc" ma:taxonomyFieldName="Team" ma:displayName="Team" ma:default="" ma:fieldId="{d62b7f4e-d3a5-41c8-9c01-ae711376debc}" ma:sspId="a4de77e8-7539-4d64-bf31-3166bd8b2841" ma:termSetId="2ace34d1-ffcc-4158-a5ba-7d07fe05ce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46ac04b0-ef12-4ae8-a530-22b49b1756a4}" ma:internalName="TaxCatchAll" ma:showField="CatchAllData" ma:web="6a117512-9912-4bdc-a11c-a417d30a2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ec0a48afc471b8d585f093684bac5" ma:index="17" ma:taxonomy="true" ma:internalName="e3fec0a48afc471b8d585f093684bac5" ma:taxonomyFieldName="Business_x0020_Process" ma:displayName="Business Process" ma:default="" ma:fieldId="{e3fec0a4-8afc-471b-8d58-5f093684bac5}" ma:sspId="a4de77e8-7539-4d64-bf31-3166bd8b2841" ma:termSetId="0a51e5b7-5b97-4b89-a26b-f9525d92f89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6A335-E360-4765-98C7-5E22DE42EB6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814149F-FF1E-41C9-AC69-404C23A7A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A9B714-62F5-4155-A0F2-72647D6D3DFE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5fdf7e53-931b-49ff-8bb0-e48ee008b7f0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63BF04E-FA1B-4C89-ADC1-3AA33A355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f7e53-931b-49ff-8bb0-e48ee008b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</vt:lpstr>
      <vt:lpstr>UV</vt:lpstr>
      <vt:lpstr>SUVA</vt:lpstr>
    </vt:vector>
  </TitlesOfParts>
  <Company>South Australian Water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UV data for WQRA 1008</dc:title>
  <dc:creator>br001829</dc:creator>
  <cp:lastModifiedBy>University of South Australia</cp:lastModifiedBy>
  <dcterms:created xsi:type="dcterms:W3CDTF">2010-10-21T05:06:42Z</dcterms:created>
  <dcterms:modified xsi:type="dcterms:W3CDTF">2015-05-20T02:08:13Z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0x010100A9DA6B69649D064BA1FED635B4268B250900C4D64829A4764F489E9064F2BD25FE9800C950B3215B1A5F4583A3B9941574053C</vt:lpwstr>
  </property>
  <property fmtid="{D5CDD505-2E9C-101B-9397-08002B2CF9AE}" pid="3" name="Order">
    <vt:r8>24600</vt:r8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Research Projects File Type">
    <vt:lpwstr>Report</vt:lpwstr>
  </property>
  <property fmtid="{D5CDD505-2E9C-101B-9397-08002B2CF9AE}" pid="7" name="LegacyContentTypeField">
    <vt:lpwstr>Research Projects</vt:lpwstr>
  </property>
  <property fmtid="{D5CDD505-2E9C-101B-9397-08002B2CF9AE}" pid="8" name="Record Type0">
    <vt:lpwstr>Document</vt:lpwstr>
  </property>
  <property fmtid="{D5CDD505-2E9C-101B-9397-08002B2CF9AE}" pid="9" name="Security Classification0">
    <vt:lpwstr>Unclassified</vt:lpwstr>
  </property>
  <property fmtid="{D5CDD505-2E9C-101B-9397-08002B2CF9AE}" pid="10" name="Business Process">
    <vt:lpwstr>3;#|bbca9607-2e6f-4255-8ee8-a68fd558899e</vt:lpwstr>
  </property>
  <property fmtid="{D5CDD505-2E9C-101B-9397-08002B2CF9AE}" pid="11" name="LegacySecClassField">
    <vt:lpwstr>Unclassified</vt:lpwstr>
  </property>
  <property fmtid="{D5CDD505-2E9C-101B-9397-08002B2CF9AE}" pid="12" name="Team">
    <vt:lpwstr>1;#|197184ee-9306-42db-a8cd-dfa5232bb059</vt:lpwstr>
  </property>
</Properties>
</file>