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ann\Desktop\Pour Philippe\"/>
    </mc:Choice>
  </mc:AlternateContent>
  <bookViews>
    <workbookView xWindow="0" yWindow="0" windowWidth="28800" windowHeight="14385"/>
  </bookViews>
  <sheets>
    <sheet name="Total" sheetId="1" r:id="rId1"/>
    <sheet name="40 et 60 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2" l="1"/>
  <c r="J12" i="2"/>
  <c r="J20" i="2" l="1"/>
  <c r="M5" i="1" s="1"/>
  <c r="J19" i="2"/>
  <c r="M4" i="1" s="1"/>
  <c r="K19" i="2"/>
  <c r="N4" i="1" s="1"/>
  <c r="K20" i="2"/>
  <c r="N5" i="1" s="1"/>
  <c r="J21" i="2"/>
  <c r="M6" i="1" s="1"/>
  <c r="K21" i="2"/>
  <c r="N6" i="1" s="1"/>
  <c r="J22" i="2"/>
  <c r="M7" i="1" s="1"/>
  <c r="K22" i="2"/>
  <c r="N7" i="1" s="1"/>
  <c r="J23" i="2"/>
  <c r="M8" i="1" s="1"/>
  <c r="K23" i="2"/>
  <c r="N8" i="1" s="1"/>
  <c r="J6" i="2"/>
  <c r="J8" i="1" s="1"/>
  <c r="K6" i="2"/>
  <c r="K8" i="1" s="1"/>
  <c r="J7" i="2"/>
  <c r="J9" i="1" s="1"/>
  <c r="K7" i="2"/>
  <c r="K9" i="1" s="1"/>
  <c r="J8" i="2"/>
  <c r="J10" i="1" s="1"/>
  <c r="K8" i="2"/>
  <c r="K10" i="1" s="1"/>
  <c r="J9" i="2"/>
  <c r="J11" i="1" s="1"/>
  <c r="K9" i="2"/>
  <c r="K11" i="1" s="1"/>
  <c r="J4" i="2"/>
  <c r="J6" i="1" s="1"/>
  <c r="K4" i="2"/>
  <c r="K6" i="1" s="1"/>
  <c r="J5" i="2"/>
  <c r="J7" i="1" s="1"/>
  <c r="K5" i="2"/>
  <c r="K7" i="1" s="1"/>
  <c r="J10" i="2"/>
  <c r="J12" i="1" s="1"/>
  <c r="K10" i="2"/>
  <c r="K12" i="1" s="1"/>
  <c r="J11" i="2"/>
  <c r="J13" i="1" s="1"/>
  <c r="K11" i="2"/>
  <c r="K13" i="1" s="1"/>
  <c r="J14" i="1"/>
  <c r="K14" i="1"/>
  <c r="J13" i="2"/>
  <c r="K13" i="2"/>
  <c r="J14" i="2"/>
  <c r="J15" i="1" s="1"/>
  <c r="K14" i="2"/>
  <c r="K15" i="1" s="1"/>
  <c r="J15" i="2"/>
  <c r="J16" i="1" s="1"/>
  <c r="K15" i="2"/>
  <c r="K16" i="1" s="1"/>
  <c r="J16" i="2"/>
  <c r="J17" i="1" s="1"/>
  <c r="K16" i="2"/>
  <c r="K17" i="1" s="1"/>
  <c r="J17" i="2"/>
  <c r="J18" i="1" s="1"/>
  <c r="K17" i="2"/>
  <c r="K18" i="1" s="1"/>
  <c r="J3" i="2" l="1"/>
  <c r="J5" i="1" s="1"/>
  <c r="K3" i="2"/>
  <c r="K5" i="1" s="1"/>
  <c r="K2" i="2"/>
  <c r="K4" i="1" s="1"/>
  <c r="J2" i="2"/>
  <c r="J4" i="1" s="1"/>
</calcChain>
</file>

<file path=xl/sharedStrings.xml><?xml version="1.0" encoding="utf-8"?>
<sst xmlns="http://schemas.openxmlformats.org/spreadsheetml/2006/main" count="20" uniqueCount="12">
  <si>
    <t>Fv/Fm</t>
  </si>
  <si>
    <t>Sea-ice algae (last cm)</t>
  </si>
  <si>
    <t>Water 1.5 m depth</t>
  </si>
  <si>
    <t>Water 10 m depth</t>
  </si>
  <si>
    <t>Julian days</t>
  </si>
  <si>
    <t>40 m</t>
  </si>
  <si>
    <t>Water 40 m depth</t>
  </si>
  <si>
    <t>60 m</t>
  </si>
  <si>
    <t>Water 60 m depth</t>
  </si>
  <si>
    <t>signal trop faible pour réglages corrects</t>
  </si>
  <si>
    <t xml:space="preserve">   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</si>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</sst>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Border="1"/>
    <xf numFmtId="2" fontId="0" fillId="0" borderId="0" xfId="0" applyNumberFormat="1"/>
    <xf numFmtId="0" fontId="2" fillId="0" borderId="0" xfId="0" applyFont="1" applyFill="1" applyBorder="1"/>
    <xf numFmtId="0" fontId="0" fillId="0" borderId="0" xfId="0" applyNumberFormat="1"/>
    <xf numFmtId="0" fontId="0" fillId="0" borderId="1" xfId="0" applyFill="1" applyBorder="1"/>
    <xf numFmtId="0" fontId="0" fillId="0" borderId="1" xfId="0" applyNumberFormat="1" applyFill="1" applyBorder="1"/>
    <xf numFmtId="2" fontId="0" fillId="0" borderId="0" xfId="0" applyNumberFormat="1" applyBorder="1"/>
    <xf numFmtId="0" fontId="1" fillId="0" borderId="0" xfId="0" applyFont="1"/>
    <xf numFmtId="0" fontId="0" fillId="0" borderId="0" xfId="0" applyBorder="1"/>
    <xf numFmtId="1" fontId="0" fillId="0" borderId="0" xfId="0" applyNumberFormat="1" applyFill="1" applyBorder="1"/>
    <xf numFmtId="16" fontId="0" fillId="0" borderId="0" xfId="0" applyNumberFormat="1"/>
    <xf numFmtId="164" fontId="0" fillId="0" borderId="0" xfId="0" applyNumberFormat="1"/>
    <xf numFmtId="14" fontId="0" fillId="0" borderId="0" xfId="0" applyNumberFormat="1"/>
    <xf numFmtId="16" fontId="1" fillId="0" borderId="0" xfId="0" applyNumberFormat="1" applyFont="1"/>
    <xf numFmtId="0" fontId="3" fillId="0" borderId="0" xfId="0" applyFont="1"/>
    <xf numFmtId="2" fontId="0" fillId="0" borderId="0" xfId="0" applyNumberFormat="1" applyFill="1"/>
    <xf numFmtId="0" fontId="1" fillId="0" borderId="0" xfId="0" applyFont="1" applyFill="1"/>
    <xf numFmtId="0" fontId="0" fillId="0" borderId="0" xfId="0" applyNumberFormat="1" applyFill="1"/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 applyBorder="1"/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2" fontId="0" fillId="0" borderId="2" xfId="0" applyNumberFormat="1" applyBorder="1"/>
    <xf numFmtId="2" fontId="2" fillId="0" borderId="2" xfId="0" applyNumberFormat="1" applyFont="1" applyFill="1" applyBorder="1"/>
    <xf numFmtId="0" fontId="0" fillId="0" borderId="2" xfId="0" applyFill="1" applyBorder="1"/>
    <xf numFmtId="0" fontId="1" fillId="0" borderId="2" xfId="0" applyFont="1" applyFill="1" applyBorder="1"/>
    <xf numFmtId="2" fontId="0" fillId="0" borderId="2" xfId="0" applyNumberFormat="1" applyFill="1" applyBorder="1"/>
    <xf numFmtId="0" fontId="0" fillId="0" borderId="2" xfId="0" applyNumberFormat="1" applyBorder="1"/>
    <xf numFmtId="14" fontId="0" fillId="0" borderId="2" xfId="0" applyNumberFormat="1" applyBorder="1"/>
    <xf numFmtId="0" fontId="3" fillId="0" borderId="0" xfId="0" applyFont="1" applyBorder="1"/>
    <xf numFmtId="0" fontId="1" fillId="0" borderId="0" xfId="0" applyFont="1" applyBorder="1"/>
    <xf numFmtId="2" fontId="2" fillId="0" borderId="0" xfId="0" applyNumberFormat="1" applyFont="1" applyFill="1" applyBorder="1"/>
    <xf numFmtId="0" fontId="1" fillId="0" borderId="0" xfId="0" applyFont="1" applyFill="1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Fv/Fm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Sea-ice (last cm)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Total!$C$4:$C$22</c:f>
                <c:numCache>
                  <c:formatCode>General</c:formatCode>
                  <c:ptCount val="19"/>
                  <c:pt idx="0">
                    <c:v>2.270584848790189E-2</c:v>
                  </c:pt>
                  <c:pt idx="1">
                    <c:v>3.6968455021364706E-2</c:v>
                  </c:pt>
                  <c:pt idx="2">
                    <c:v>5.3385391260156539E-2</c:v>
                  </c:pt>
                  <c:pt idx="3">
                    <c:v>5.2538142432488132E-2</c:v>
                  </c:pt>
                  <c:pt idx="4">
                    <c:v>4.1379007023153919E-2</c:v>
                  </c:pt>
                  <c:pt idx="5">
                    <c:v>3.8168287645874072E-2</c:v>
                  </c:pt>
                  <c:pt idx="6">
                    <c:v>2.7778888866667534E-2</c:v>
                  </c:pt>
                  <c:pt idx="7">
                    <c:v>4.1009976613236236E-2</c:v>
                  </c:pt>
                  <c:pt idx="8">
                    <c:v>2.2207697273283832E-2</c:v>
                  </c:pt>
                  <c:pt idx="9">
                    <c:v>1.9407902170679496E-2</c:v>
                  </c:pt>
                  <c:pt idx="10">
                    <c:v>2.9987371079213072E-2</c:v>
                  </c:pt>
                  <c:pt idx="11">
                    <c:v>3.6384193323605873E-2</c:v>
                  </c:pt>
                  <c:pt idx="12">
                    <c:v>2.5390883594254246E-2</c:v>
                  </c:pt>
                  <c:pt idx="13">
                    <c:v>5.5746679790749043E-2</c:v>
                  </c:pt>
                  <c:pt idx="14">
                    <c:v>6.0467872762017753E-2</c:v>
                  </c:pt>
                  <c:pt idx="15">
                    <c:v>2.9495762407505278E-2</c:v>
                  </c:pt>
                  <c:pt idx="16">
                    <c:v>0.10770329614269027</c:v>
                  </c:pt>
                  <c:pt idx="17">
                    <c:v>6.5726706900619866E-2</c:v>
                  </c:pt>
                  <c:pt idx="18">
                    <c:v>6.9328278908467336E-2</c:v>
                  </c:pt>
                </c:numCache>
              </c:numRef>
            </c:plus>
            <c:minus>
              <c:numRef>
                <c:f>Total!$C$4:$C$22</c:f>
                <c:numCache>
                  <c:formatCode>General</c:formatCode>
                  <c:ptCount val="19"/>
                  <c:pt idx="0">
                    <c:v>2.270584848790189E-2</c:v>
                  </c:pt>
                  <c:pt idx="1">
                    <c:v>3.6968455021364706E-2</c:v>
                  </c:pt>
                  <c:pt idx="2">
                    <c:v>5.3385391260156539E-2</c:v>
                  </c:pt>
                  <c:pt idx="3">
                    <c:v>5.2538142432488132E-2</c:v>
                  </c:pt>
                  <c:pt idx="4">
                    <c:v>4.1379007023153919E-2</c:v>
                  </c:pt>
                  <c:pt idx="5">
                    <c:v>3.8168287645874072E-2</c:v>
                  </c:pt>
                  <c:pt idx="6">
                    <c:v>2.7778888866667534E-2</c:v>
                  </c:pt>
                  <c:pt idx="7">
                    <c:v>4.1009976613236236E-2</c:v>
                  </c:pt>
                  <c:pt idx="8">
                    <c:v>2.2207697273283832E-2</c:v>
                  </c:pt>
                  <c:pt idx="9">
                    <c:v>1.9407902170679496E-2</c:v>
                  </c:pt>
                  <c:pt idx="10">
                    <c:v>2.9987371079213072E-2</c:v>
                  </c:pt>
                  <c:pt idx="11">
                    <c:v>3.6384193323605873E-2</c:v>
                  </c:pt>
                  <c:pt idx="12">
                    <c:v>2.5390883594254246E-2</c:v>
                  </c:pt>
                  <c:pt idx="13">
                    <c:v>5.5746679790749043E-2</c:v>
                  </c:pt>
                  <c:pt idx="14">
                    <c:v>6.0467872762017753E-2</c:v>
                  </c:pt>
                  <c:pt idx="15">
                    <c:v>2.9495762407505278E-2</c:v>
                  </c:pt>
                  <c:pt idx="16">
                    <c:v>0.10770329614269027</c:v>
                  </c:pt>
                  <c:pt idx="17">
                    <c:v>6.5726706900619866E-2</c:v>
                  </c:pt>
                  <c:pt idx="18">
                    <c:v>6.9328278908467336E-2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Total!$C$4:$C$22</c:f>
                <c:numCache>
                  <c:formatCode>General</c:formatCode>
                  <c:ptCount val="19"/>
                  <c:pt idx="0">
                    <c:v>2.270584848790189E-2</c:v>
                  </c:pt>
                  <c:pt idx="1">
                    <c:v>3.6968455021364706E-2</c:v>
                  </c:pt>
                  <c:pt idx="2">
                    <c:v>5.3385391260156539E-2</c:v>
                  </c:pt>
                  <c:pt idx="3">
                    <c:v>5.2538142432488132E-2</c:v>
                  </c:pt>
                  <c:pt idx="4">
                    <c:v>4.1379007023153919E-2</c:v>
                  </c:pt>
                  <c:pt idx="5">
                    <c:v>3.8168287645874072E-2</c:v>
                  </c:pt>
                  <c:pt idx="6">
                    <c:v>2.7778888866667534E-2</c:v>
                  </c:pt>
                  <c:pt idx="7">
                    <c:v>4.1009976613236236E-2</c:v>
                  </c:pt>
                  <c:pt idx="8">
                    <c:v>2.2207697273283832E-2</c:v>
                  </c:pt>
                  <c:pt idx="9">
                    <c:v>1.9407902170679496E-2</c:v>
                  </c:pt>
                  <c:pt idx="10">
                    <c:v>2.9987371079213072E-2</c:v>
                  </c:pt>
                  <c:pt idx="11">
                    <c:v>3.6384193323605873E-2</c:v>
                  </c:pt>
                  <c:pt idx="12">
                    <c:v>2.5390883594254246E-2</c:v>
                  </c:pt>
                  <c:pt idx="13">
                    <c:v>5.5746679790749043E-2</c:v>
                  </c:pt>
                  <c:pt idx="14">
                    <c:v>6.0467872762017753E-2</c:v>
                  </c:pt>
                  <c:pt idx="15">
                    <c:v>2.9495762407505278E-2</c:v>
                  </c:pt>
                  <c:pt idx="16">
                    <c:v>0.10770329614269027</c:v>
                  </c:pt>
                  <c:pt idx="17">
                    <c:v>6.5726706900619866E-2</c:v>
                  </c:pt>
                  <c:pt idx="18">
                    <c:v>6.9328278908467336E-2</c:v>
                  </c:pt>
                </c:numCache>
              </c:numRef>
            </c:plus>
            <c:minus>
              <c:numRef>
                <c:f>Total!$C$4:$C$22</c:f>
                <c:numCache>
                  <c:formatCode>General</c:formatCode>
                  <c:ptCount val="19"/>
                  <c:pt idx="0">
                    <c:v>2.270584848790189E-2</c:v>
                  </c:pt>
                  <c:pt idx="1">
                    <c:v>3.6968455021364706E-2</c:v>
                  </c:pt>
                  <c:pt idx="2">
                    <c:v>5.3385391260156539E-2</c:v>
                  </c:pt>
                  <c:pt idx="3">
                    <c:v>5.2538142432488132E-2</c:v>
                  </c:pt>
                  <c:pt idx="4">
                    <c:v>4.1379007023153919E-2</c:v>
                  </c:pt>
                  <c:pt idx="5">
                    <c:v>3.8168287645874072E-2</c:v>
                  </c:pt>
                  <c:pt idx="6">
                    <c:v>2.7778888866667534E-2</c:v>
                  </c:pt>
                  <c:pt idx="7">
                    <c:v>4.1009976613236236E-2</c:v>
                  </c:pt>
                  <c:pt idx="8">
                    <c:v>2.2207697273283832E-2</c:v>
                  </c:pt>
                  <c:pt idx="9">
                    <c:v>1.9407902170679496E-2</c:v>
                  </c:pt>
                  <c:pt idx="10">
                    <c:v>2.9987371079213072E-2</c:v>
                  </c:pt>
                  <c:pt idx="11">
                    <c:v>3.6384193323605873E-2</c:v>
                  </c:pt>
                  <c:pt idx="12">
                    <c:v>2.5390883594254246E-2</c:v>
                  </c:pt>
                  <c:pt idx="13">
                    <c:v>5.5746679790749043E-2</c:v>
                  </c:pt>
                  <c:pt idx="14">
                    <c:v>6.0467872762017753E-2</c:v>
                  </c:pt>
                  <c:pt idx="15">
                    <c:v>2.9495762407505278E-2</c:v>
                  </c:pt>
                  <c:pt idx="16">
                    <c:v>0.10770329614269027</c:v>
                  </c:pt>
                  <c:pt idx="17">
                    <c:v>6.5726706900619866E-2</c:v>
                  </c:pt>
                  <c:pt idx="18">
                    <c:v>6.9328278908467336E-2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Total!$A$4:$A$22</c:f>
              <c:numCache>
                <c:formatCode>General</c:formatCode>
                <c:ptCount val="19"/>
                <c:pt idx="0">
                  <c:v>127</c:v>
                </c:pt>
                <c:pt idx="1">
                  <c:v>130</c:v>
                </c:pt>
                <c:pt idx="2">
                  <c:v>132</c:v>
                </c:pt>
                <c:pt idx="3">
                  <c:v>134</c:v>
                </c:pt>
                <c:pt idx="4">
                  <c:v>137</c:v>
                </c:pt>
                <c:pt idx="5">
                  <c:v>139</c:v>
                </c:pt>
                <c:pt idx="6">
                  <c:v>141</c:v>
                </c:pt>
                <c:pt idx="7">
                  <c:v>144</c:v>
                </c:pt>
                <c:pt idx="8">
                  <c:v>148</c:v>
                </c:pt>
                <c:pt idx="9">
                  <c:v>151</c:v>
                </c:pt>
                <c:pt idx="10">
                  <c:v>153</c:v>
                </c:pt>
                <c:pt idx="11">
                  <c:v>155</c:v>
                </c:pt>
                <c:pt idx="12">
                  <c:v>158</c:v>
                </c:pt>
                <c:pt idx="13">
                  <c:v>160</c:v>
                </c:pt>
                <c:pt idx="14">
                  <c:v>162</c:v>
                </c:pt>
                <c:pt idx="15">
                  <c:v>165</c:v>
                </c:pt>
                <c:pt idx="16">
                  <c:v>167</c:v>
                </c:pt>
                <c:pt idx="17">
                  <c:v>169</c:v>
                </c:pt>
                <c:pt idx="18">
                  <c:v>172</c:v>
                </c:pt>
              </c:numCache>
            </c:numRef>
          </c:xVal>
          <c:yVal>
            <c:numRef>
              <c:f>Total!$B$4:$B$22</c:f>
              <c:numCache>
                <c:formatCode>0.00</c:formatCode>
                <c:ptCount val="19"/>
                <c:pt idx="0">
                  <c:v>0.63600000000000001</c:v>
                </c:pt>
                <c:pt idx="1">
                  <c:v>0.69799999999999984</c:v>
                </c:pt>
                <c:pt idx="2">
                  <c:v>0.66666666666666652</c:v>
                </c:pt>
                <c:pt idx="3">
                  <c:v>0.68538461538461537</c:v>
                </c:pt>
                <c:pt idx="4">
                  <c:v>0.71300000000000008</c:v>
                </c:pt>
                <c:pt idx="5">
                  <c:v>0.63750000000000007</c:v>
                </c:pt>
                <c:pt idx="6">
                  <c:v>0.58374999999999999</c:v>
                </c:pt>
                <c:pt idx="7">
                  <c:v>0.63727272727272732</c:v>
                </c:pt>
                <c:pt idx="8">
                  <c:v>0.65750000000000008</c:v>
                </c:pt>
                <c:pt idx="9">
                  <c:v>0.69166666666666676</c:v>
                </c:pt>
                <c:pt idx="10">
                  <c:v>0.62916666666666676</c:v>
                </c:pt>
                <c:pt idx="11">
                  <c:v>0.63714285714285712</c:v>
                </c:pt>
                <c:pt idx="12">
                  <c:v>0.58916666666666673</c:v>
                </c:pt>
                <c:pt idx="13">
                  <c:v>0.55999999999999994</c:v>
                </c:pt>
                <c:pt idx="14">
                  <c:v>0.57181818181818189</c:v>
                </c:pt>
                <c:pt idx="15">
                  <c:v>0.49199999999999999</c:v>
                </c:pt>
                <c:pt idx="16">
                  <c:v>0.30999999999999994</c:v>
                </c:pt>
                <c:pt idx="17">
                  <c:v>0.312</c:v>
                </c:pt>
                <c:pt idx="18">
                  <c:v>0.20307692307692313</c:v>
                </c:pt>
              </c:numCache>
            </c:numRef>
          </c:yVal>
          <c:smooth val="0"/>
        </c:ser>
        <c:ser>
          <c:idx val="1"/>
          <c:order val="1"/>
          <c:tx>
            <c:v>Water 1.5 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Total!$F$4:$F$31</c:f>
                <c:numCache>
                  <c:formatCode>General</c:formatCode>
                  <c:ptCount val="28"/>
                  <c:pt idx="0">
                    <c:v>0.12165525060596363</c:v>
                  </c:pt>
                  <c:pt idx="1">
                    <c:v>7.1821538088050599E-2</c:v>
                  </c:pt>
                  <c:pt idx="2">
                    <c:v>7.3688533707762474E-2</c:v>
                  </c:pt>
                  <c:pt idx="3">
                    <c:v>3.7682887362833539E-2</c:v>
                  </c:pt>
                  <c:pt idx="4">
                    <c:v>8.4380092438916032E-2</c:v>
                  </c:pt>
                  <c:pt idx="5">
                    <c:v>6.369196704975158E-2</c:v>
                  </c:pt>
                  <c:pt idx="6">
                    <c:v>5.4037024344424985E-2</c:v>
                  </c:pt>
                  <c:pt idx="7">
                    <c:v>5.4037024344425089E-2</c:v>
                  </c:pt>
                  <c:pt idx="8">
                    <c:v>3.7013511046643473E-2</c:v>
                  </c:pt>
                  <c:pt idx="9">
                    <c:v>5.7154760664940782E-2</c:v>
                  </c:pt>
                  <c:pt idx="10">
                    <c:v>7.0261416628663753E-2</c:v>
                  </c:pt>
                  <c:pt idx="11">
                    <c:v>4.4271887242357311E-2</c:v>
                  </c:pt>
                  <c:pt idx="12">
                    <c:v>7.9916623218617644E-2</c:v>
                  </c:pt>
                  <c:pt idx="13">
                    <c:v>4.8027769744874341E-2</c:v>
                  </c:pt>
                  <c:pt idx="14">
                    <c:v>4.0987803063838403E-2</c:v>
                  </c:pt>
                  <c:pt idx="15">
                    <c:v>4.6224091842530173E-2</c:v>
                  </c:pt>
                  <c:pt idx="16">
                    <c:v>9.2086915465770941E-2</c:v>
                  </c:pt>
                  <c:pt idx="17">
                    <c:v>7.0639932049798113E-2</c:v>
                  </c:pt>
                  <c:pt idx="18">
                    <c:v>5.1153364177409344E-2</c:v>
                  </c:pt>
                  <c:pt idx="19">
                    <c:v>0.10053191864610252</c:v>
                  </c:pt>
                  <c:pt idx="20">
                    <c:v>1.8618986725025224E-2</c:v>
                  </c:pt>
                  <c:pt idx="21">
                    <c:v>5.8878405775518755E-2</c:v>
                  </c:pt>
                  <c:pt idx="22">
                    <c:v>8.4142735871851171E-2</c:v>
                  </c:pt>
                  <c:pt idx="23">
                    <c:v>9.3470137833784189E-2</c:v>
                  </c:pt>
                  <c:pt idx="24">
                    <c:v>4.9261208538429767E-2</c:v>
                  </c:pt>
                  <c:pt idx="25">
                    <c:v>6.534523701081818E-2</c:v>
                  </c:pt>
                  <c:pt idx="26">
                    <c:v>8.7863530545954902E-2</c:v>
                  </c:pt>
                  <c:pt idx="27">
                    <c:v>8.5186070848857945E-2</c:v>
                  </c:pt>
                </c:numCache>
              </c:numRef>
            </c:plus>
            <c:minus>
              <c:numRef>
                <c:f>Total!$F$4:$F$31</c:f>
                <c:numCache>
                  <c:formatCode>General</c:formatCode>
                  <c:ptCount val="28"/>
                  <c:pt idx="0">
                    <c:v>0.12165525060596363</c:v>
                  </c:pt>
                  <c:pt idx="1">
                    <c:v>7.1821538088050599E-2</c:v>
                  </c:pt>
                  <c:pt idx="2">
                    <c:v>7.3688533707762474E-2</c:v>
                  </c:pt>
                  <c:pt idx="3">
                    <c:v>3.7682887362833539E-2</c:v>
                  </c:pt>
                  <c:pt idx="4">
                    <c:v>8.4380092438916032E-2</c:v>
                  </c:pt>
                  <c:pt idx="5">
                    <c:v>6.369196704975158E-2</c:v>
                  </c:pt>
                  <c:pt idx="6">
                    <c:v>5.4037024344424985E-2</c:v>
                  </c:pt>
                  <c:pt idx="7">
                    <c:v>5.4037024344425089E-2</c:v>
                  </c:pt>
                  <c:pt idx="8">
                    <c:v>3.7013511046643473E-2</c:v>
                  </c:pt>
                  <c:pt idx="9">
                    <c:v>5.7154760664940782E-2</c:v>
                  </c:pt>
                  <c:pt idx="10">
                    <c:v>7.0261416628663753E-2</c:v>
                  </c:pt>
                  <c:pt idx="11">
                    <c:v>4.4271887242357311E-2</c:v>
                  </c:pt>
                  <c:pt idx="12">
                    <c:v>7.9916623218617644E-2</c:v>
                  </c:pt>
                  <c:pt idx="13">
                    <c:v>4.8027769744874341E-2</c:v>
                  </c:pt>
                  <c:pt idx="14">
                    <c:v>4.0987803063838403E-2</c:v>
                  </c:pt>
                  <c:pt idx="15">
                    <c:v>4.6224091842530173E-2</c:v>
                  </c:pt>
                  <c:pt idx="16">
                    <c:v>9.2086915465770941E-2</c:v>
                  </c:pt>
                  <c:pt idx="17">
                    <c:v>7.0639932049798113E-2</c:v>
                  </c:pt>
                  <c:pt idx="18">
                    <c:v>5.1153364177409344E-2</c:v>
                  </c:pt>
                  <c:pt idx="19">
                    <c:v>0.10053191864610252</c:v>
                  </c:pt>
                  <c:pt idx="20">
                    <c:v>1.8618986725025224E-2</c:v>
                  </c:pt>
                  <c:pt idx="21">
                    <c:v>5.8878405775518755E-2</c:v>
                  </c:pt>
                  <c:pt idx="22">
                    <c:v>8.4142735871851171E-2</c:v>
                  </c:pt>
                  <c:pt idx="23">
                    <c:v>9.3470137833784189E-2</c:v>
                  </c:pt>
                  <c:pt idx="24">
                    <c:v>4.9261208538429767E-2</c:v>
                  </c:pt>
                  <c:pt idx="25">
                    <c:v>6.534523701081818E-2</c:v>
                  </c:pt>
                  <c:pt idx="26">
                    <c:v>8.7863530545954902E-2</c:v>
                  </c:pt>
                  <c:pt idx="27">
                    <c:v>8.5186070848857945E-2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Total!$F$4:$F$31</c:f>
                <c:numCache>
                  <c:formatCode>General</c:formatCode>
                  <c:ptCount val="28"/>
                  <c:pt idx="0">
                    <c:v>0.12165525060596363</c:v>
                  </c:pt>
                  <c:pt idx="1">
                    <c:v>7.1821538088050599E-2</c:v>
                  </c:pt>
                  <c:pt idx="2">
                    <c:v>7.3688533707762474E-2</c:v>
                  </c:pt>
                  <c:pt idx="3">
                    <c:v>3.7682887362833539E-2</c:v>
                  </c:pt>
                  <c:pt idx="4">
                    <c:v>8.4380092438916032E-2</c:v>
                  </c:pt>
                  <c:pt idx="5">
                    <c:v>6.369196704975158E-2</c:v>
                  </c:pt>
                  <c:pt idx="6">
                    <c:v>5.4037024344424985E-2</c:v>
                  </c:pt>
                  <c:pt idx="7">
                    <c:v>5.4037024344425089E-2</c:v>
                  </c:pt>
                  <c:pt idx="8">
                    <c:v>3.7013511046643473E-2</c:v>
                  </c:pt>
                  <c:pt idx="9">
                    <c:v>5.7154760664940782E-2</c:v>
                  </c:pt>
                  <c:pt idx="10">
                    <c:v>7.0261416628663753E-2</c:v>
                  </c:pt>
                  <c:pt idx="11">
                    <c:v>4.4271887242357311E-2</c:v>
                  </c:pt>
                  <c:pt idx="12">
                    <c:v>7.9916623218617644E-2</c:v>
                  </c:pt>
                  <c:pt idx="13">
                    <c:v>4.8027769744874341E-2</c:v>
                  </c:pt>
                  <c:pt idx="14">
                    <c:v>4.0987803063838403E-2</c:v>
                  </c:pt>
                  <c:pt idx="15">
                    <c:v>4.6224091842530173E-2</c:v>
                  </c:pt>
                  <c:pt idx="16">
                    <c:v>9.2086915465770941E-2</c:v>
                  </c:pt>
                  <c:pt idx="17">
                    <c:v>7.0639932049798113E-2</c:v>
                  </c:pt>
                  <c:pt idx="18">
                    <c:v>5.1153364177409344E-2</c:v>
                  </c:pt>
                  <c:pt idx="19">
                    <c:v>0.10053191864610252</c:v>
                  </c:pt>
                  <c:pt idx="20">
                    <c:v>1.8618986725025224E-2</c:v>
                  </c:pt>
                  <c:pt idx="21">
                    <c:v>5.8878405775518755E-2</c:v>
                  </c:pt>
                  <c:pt idx="22">
                    <c:v>8.4142735871851171E-2</c:v>
                  </c:pt>
                  <c:pt idx="23">
                    <c:v>9.3470137833784189E-2</c:v>
                  </c:pt>
                  <c:pt idx="24">
                    <c:v>4.9261208538429767E-2</c:v>
                  </c:pt>
                  <c:pt idx="25">
                    <c:v>6.534523701081818E-2</c:v>
                  </c:pt>
                  <c:pt idx="26">
                    <c:v>8.7863530545954902E-2</c:v>
                  </c:pt>
                  <c:pt idx="27">
                    <c:v>8.5186070848857945E-2</c:v>
                  </c:pt>
                </c:numCache>
              </c:numRef>
            </c:plus>
            <c:minus>
              <c:numRef>
                <c:f>Total!$F$4:$F$31</c:f>
                <c:numCache>
                  <c:formatCode>General</c:formatCode>
                  <c:ptCount val="28"/>
                  <c:pt idx="0">
                    <c:v>0.12165525060596363</c:v>
                  </c:pt>
                  <c:pt idx="1">
                    <c:v>7.1821538088050599E-2</c:v>
                  </c:pt>
                  <c:pt idx="2">
                    <c:v>7.3688533707762474E-2</c:v>
                  </c:pt>
                  <c:pt idx="3">
                    <c:v>3.7682887362833539E-2</c:v>
                  </c:pt>
                  <c:pt idx="4">
                    <c:v>8.4380092438916032E-2</c:v>
                  </c:pt>
                  <c:pt idx="5">
                    <c:v>6.369196704975158E-2</c:v>
                  </c:pt>
                  <c:pt idx="6">
                    <c:v>5.4037024344424985E-2</c:v>
                  </c:pt>
                  <c:pt idx="7">
                    <c:v>5.4037024344425089E-2</c:v>
                  </c:pt>
                  <c:pt idx="8">
                    <c:v>3.7013511046643473E-2</c:v>
                  </c:pt>
                  <c:pt idx="9">
                    <c:v>5.7154760664940782E-2</c:v>
                  </c:pt>
                  <c:pt idx="10">
                    <c:v>7.0261416628663753E-2</c:v>
                  </c:pt>
                  <c:pt idx="11">
                    <c:v>4.4271887242357311E-2</c:v>
                  </c:pt>
                  <c:pt idx="12">
                    <c:v>7.9916623218617644E-2</c:v>
                  </c:pt>
                  <c:pt idx="13">
                    <c:v>4.8027769744874341E-2</c:v>
                  </c:pt>
                  <c:pt idx="14">
                    <c:v>4.0987803063838403E-2</c:v>
                  </c:pt>
                  <c:pt idx="15">
                    <c:v>4.6224091842530173E-2</c:v>
                  </c:pt>
                  <c:pt idx="16">
                    <c:v>9.2086915465770941E-2</c:v>
                  </c:pt>
                  <c:pt idx="17">
                    <c:v>7.0639932049798113E-2</c:v>
                  </c:pt>
                  <c:pt idx="18">
                    <c:v>5.1153364177409344E-2</c:v>
                  </c:pt>
                  <c:pt idx="19">
                    <c:v>0.10053191864610252</c:v>
                  </c:pt>
                  <c:pt idx="20">
                    <c:v>1.8618986725025224E-2</c:v>
                  </c:pt>
                  <c:pt idx="21">
                    <c:v>5.8878405775518755E-2</c:v>
                  </c:pt>
                  <c:pt idx="22">
                    <c:v>8.4142735871851171E-2</c:v>
                  </c:pt>
                  <c:pt idx="23">
                    <c:v>9.3470137833784189E-2</c:v>
                  </c:pt>
                  <c:pt idx="24">
                    <c:v>4.9261208538429767E-2</c:v>
                  </c:pt>
                  <c:pt idx="25">
                    <c:v>6.534523701081818E-2</c:v>
                  </c:pt>
                  <c:pt idx="26">
                    <c:v>8.7863530545954902E-2</c:v>
                  </c:pt>
                  <c:pt idx="27">
                    <c:v>8.5186070848857945E-2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Total!$D$4:$D$31</c:f>
              <c:numCache>
                <c:formatCode>General</c:formatCode>
                <c:ptCount val="28"/>
                <c:pt idx="0">
                  <c:v>127</c:v>
                </c:pt>
                <c:pt idx="1">
                  <c:v>130</c:v>
                </c:pt>
                <c:pt idx="2">
                  <c:v>132</c:v>
                </c:pt>
                <c:pt idx="3">
                  <c:v>134</c:v>
                </c:pt>
                <c:pt idx="4">
                  <c:v>137</c:v>
                </c:pt>
                <c:pt idx="5">
                  <c:v>139</c:v>
                </c:pt>
                <c:pt idx="6">
                  <c:v>141</c:v>
                </c:pt>
                <c:pt idx="7">
                  <c:v>144</c:v>
                </c:pt>
                <c:pt idx="8">
                  <c:v>146</c:v>
                </c:pt>
                <c:pt idx="9">
                  <c:v>148</c:v>
                </c:pt>
                <c:pt idx="10">
                  <c:v>151</c:v>
                </c:pt>
                <c:pt idx="11">
                  <c:v>153</c:v>
                </c:pt>
                <c:pt idx="12">
                  <c:v>155</c:v>
                </c:pt>
                <c:pt idx="13">
                  <c:v>158</c:v>
                </c:pt>
                <c:pt idx="14">
                  <c:v>160</c:v>
                </c:pt>
                <c:pt idx="15">
                  <c:v>162</c:v>
                </c:pt>
                <c:pt idx="16">
                  <c:v>165</c:v>
                </c:pt>
                <c:pt idx="17">
                  <c:v>167</c:v>
                </c:pt>
                <c:pt idx="18">
                  <c:v>169</c:v>
                </c:pt>
                <c:pt idx="19">
                  <c:v>172</c:v>
                </c:pt>
                <c:pt idx="20">
                  <c:v>174</c:v>
                </c:pt>
                <c:pt idx="21">
                  <c:v>176</c:v>
                </c:pt>
                <c:pt idx="22">
                  <c:v>179</c:v>
                </c:pt>
                <c:pt idx="23">
                  <c:v>181</c:v>
                </c:pt>
                <c:pt idx="24">
                  <c:v>183</c:v>
                </c:pt>
                <c:pt idx="25">
                  <c:v>186</c:v>
                </c:pt>
                <c:pt idx="26">
                  <c:v>188</c:v>
                </c:pt>
                <c:pt idx="27">
                  <c:v>190</c:v>
                </c:pt>
              </c:numCache>
            </c:numRef>
          </c:xVal>
          <c:yVal>
            <c:numRef>
              <c:f>Total!$E$4:$E$31</c:f>
              <c:numCache>
                <c:formatCode>0.00</c:formatCode>
                <c:ptCount val="28"/>
                <c:pt idx="0">
                  <c:v>0.69000000000000006</c:v>
                </c:pt>
                <c:pt idx="1">
                  <c:v>0.54749999999999999</c:v>
                </c:pt>
                <c:pt idx="2">
                  <c:v>0.59599999999999997</c:v>
                </c:pt>
                <c:pt idx="3">
                  <c:v>0.51200000000000012</c:v>
                </c:pt>
                <c:pt idx="4">
                  <c:v>0.59799999999999998</c:v>
                </c:pt>
                <c:pt idx="5">
                  <c:v>0.48833333333333334</c:v>
                </c:pt>
                <c:pt idx="6">
                  <c:v>0.27</c:v>
                </c:pt>
                <c:pt idx="7">
                  <c:v>0.41</c:v>
                </c:pt>
                <c:pt idx="8">
                  <c:v>0.56800000000000006</c:v>
                </c:pt>
                <c:pt idx="9">
                  <c:v>0.5033333333333333</c:v>
                </c:pt>
                <c:pt idx="10">
                  <c:v>0.66833333333333333</c:v>
                </c:pt>
                <c:pt idx="11">
                  <c:v>0.71</c:v>
                </c:pt>
                <c:pt idx="12">
                  <c:v>0.63666666666666671</c:v>
                </c:pt>
                <c:pt idx="13">
                  <c:v>0.62333333333333341</c:v>
                </c:pt>
                <c:pt idx="14">
                  <c:v>0.66</c:v>
                </c:pt>
                <c:pt idx="15">
                  <c:v>0.54166666666666663</c:v>
                </c:pt>
                <c:pt idx="16">
                  <c:v>0.56999999999999995</c:v>
                </c:pt>
                <c:pt idx="17">
                  <c:v>0.54499999999999993</c:v>
                </c:pt>
                <c:pt idx="18">
                  <c:v>0.50166666666666659</c:v>
                </c:pt>
                <c:pt idx="19">
                  <c:v>0.52666666666666673</c:v>
                </c:pt>
                <c:pt idx="20">
                  <c:v>0.56666666666666665</c:v>
                </c:pt>
                <c:pt idx="21">
                  <c:v>0.49333333333333335</c:v>
                </c:pt>
                <c:pt idx="22">
                  <c:v>0.59</c:v>
                </c:pt>
                <c:pt idx="23">
                  <c:v>0.51833333333333342</c:v>
                </c:pt>
                <c:pt idx="24">
                  <c:v>0.4433333333333333</c:v>
                </c:pt>
                <c:pt idx="25">
                  <c:v>0.60500000000000009</c:v>
                </c:pt>
                <c:pt idx="26">
                  <c:v>0.57999999999999996</c:v>
                </c:pt>
                <c:pt idx="27">
                  <c:v>0.47833333333333333</c:v>
                </c:pt>
              </c:numCache>
            </c:numRef>
          </c:yVal>
          <c:smooth val="0"/>
        </c:ser>
        <c:ser>
          <c:idx val="2"/>
          <c:order val="2"/>
          <c:tx>
            <c:v>Water 10 m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Total!$H$4:$H$31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3.4205262752974169E-2</c:v>
                  </c:pt>
                  <c:pt idx="2">
                    <c:v>3.8729833462074162E-2</c:v>
                  </c:pt>
                  <c:pt idx="3">
                    <c:v>3.2710854467592254E-2</c:v>
                  </c:pt>
                  <c:pt idx="4">
                    <c:v>6.1073725938410428E-2</c:v>
                  </c:pt>
                  <c:pt idx="5">
                    <c:v>7.0000000000000104E-2</c:v>
                  </c:pt>
                  <c:pt idx="6">
                    <c:v>0.12727922061357863</c:v>
                  </c:pt>
                  <c:pt idx="7">
                    <c:v>9.721111047611769E-2</c:v>
                  </c:pt>
                  <c:pt idx="8">
                    <c:v>5.6480084985771749E-2</c:v>
                  </c:pt>
                  <c:pt idx="9">
                    <c:v>5.0464508980734256E-2</c:v>
                  </c:pt>
                  <c:pt idx="10">
                    <c:v>5.4037024344425186E-2</c:v>
                  </c:pt>
                  <c:pt idx="11">
                    <c:v>4.159326868617088E-2</c:v>
                  </c:pt>
                  <c:pt idx="12">
                    <c:v>8.09320702811933E-2</c:v>
                  </c:pt>
                  <c:pt idx="13">
                    <c:v>4.7504385762439504E-2</c:v>
                  </c:pt>
                  <c:pt idx="14">
                    <c:v>3.9874804074753752E-2</c:v>
                  </c:pt>
                  <c:pt idx="15">
                    <c:v>5.6833088953531279E-2</c:v>
                  </c:pt>
                  <c:pt idx="16">
                    <c:v>3.8858718455450879E-2</c:v>
                  </c:pt>
                  <c:pt idx="17">
                    <c:v>2.041241452319317E-2</c:v>
                  </c:pt>
                  <c:pt idx="18">
                    <c:v>5.8878405775518956E-2</c:v>
                  </c:pt>
                  <c:pt idx="19">
                    <c:v>8.9610267268879051E-2</c:v>
                  </c:pt>
                  <c:pt idx="20">
                    <c:v>5.3572380943915504E-2</c:v>
                  </c:pt>
                  <c:pt idx="21">
                    <c:v>4.8887626246321245E-2</c:v>
                  </c:pt>
                  <c:pt idx="22">
                    <c:v>4.3089055068156995E-2</c:v>
                  </c:pt>
                  <c:pt idx="23">
                    <c:v>3.0605010483034736E-2</c:v>
                  </c:pt>
                  <c:pt idx="24">
                    <c:v>5.2788887719544389E-2</c:v>
                  </c:pt>
                  <c:pt idx="25">
                    <c:v>7.0828431202919276E-2</c:v>
                  </c:pt>
                  <c:pt idx="26">
                    <c:v>4.2622372841814728E-2</c:v>
                  </c:pt>
                  <c:pt idx="27">
                    <c:v>3.4880749227427246E-2</c:v>
                  </c:pt>
                </c:numCache>
              </c:numRef>
            </c:plus>
            <c:minus>
              <c:numRef>
                <c:f>Total!$H$4:$H$31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3.4205262752974169E-2</c:v>
                  </c:pt>
                  <c:pt idx="2">
                    <c:v>3.8729833462074162E-2</c:v>
                  </c:pt>
                  <c:pt idx="3">
                    <c:v>3.2710854467592254E-2</c:v>
                  </c:pt>
                  <c:pt idx="4">
                    <c:v>6.1073725938410428E-2</c:v>
                  </c:pt>
                  <c:pt idx="5">
                    <c:v>7.0000000000000104E-2</c:v>
                  </c:pt>
                  <c:pt idx="6">
                    <c:v>0.12727922061357863</c:v>
                  </c:pt>
                  <c:pt idx="7">
                    <c:v>9.721111047611769E-2</c:v>
                  </c:pt>
                  <c:pt idx="8">
                    <c:v>5.6480084985771749E-2</c:v>
                  </c:pt>
                  <c:pt idx="9">
                    <c:v>5.0464508980734256E-2</c:v>
                  </c:pt>
                  <c:pt idx="10">
                    <c:v>5.4037024344425186E-2</c:v>
                  </c:pt>
                  <c:pt idx="11">
                    <c:v>4.159326868617088E-2</c:v>
                  </c:pt>
                  <c:pt idx="12">
                    <c:v>8.09320702811933E-2</c:v>
                  </c:pt>
                  <c:pt idx="13">
                    <c:v>4.7504385762439504E-2</c:v>
                  </c:pt>
                  <c:pt idx="14">
                    <c:v>3.9874804074753752E-2</c:v>
                  </c:pt>
                  <c:pt idx="15">
                    <c:v>5.6833088953531279E-2</c:v>
                  </c:pt>
                  <c:pt idx="16">
                    <c:v>3.8858718455450879E-2</c:v>
                  </c:pt>
                  <c:pt idx="17">
                    <c:v>2.041241452319317E-2</c:v>
                  </c:pt>
                  <c:pt idx="18">
                    <c:v>5.8878405775518956E-2</c:v>
                  </c:pt>
                  <c:pt idx="19">
                    <c:v>8.9610267268879051E-2</c:v>
                  </c:pt>
                  <c:pt idx="20">
                    <c:v>5.3572380943915504E-2</c:v>
                  </c:pt>
                  <c:pt idx="21">
                    <c:v>4.8887626246321245E-2</c:v>
                  </c:pt>
                  <c:pt idx="22">
                    <c:v>4.3089055068156995E-2</c:v>
                  </c:pt>
                  <c:pt idx="23">
                    <c:v>3.0605010483034736E-2</c:v>
                  </c:pt>
                  <c:pt idx="24">
                    <c:v>5.2788887719544389E-2</c:v>
                  </c:pt>
                  <c:pt idx="25">
                    <c:v>7.0828431202919276E-2</c:v>
                  </c:pt>
                  <c:pt idx="26">
                    <c:v>4.2622372841814728E-2</c:v>
                  </c:pt>
                  <c:pt idx="27">
                    <c:v>3.4880749227427246E-2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Total!$H$4:$H$31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3.4205262752974169E-2</c:v>
                  </c:pt>
                  <c:pt idx="2">
                    <c:v>3.8729833462074162E-2</c:v>
                  </c:pt>
                  <c:pt idx="3">
                    <c:v>3.2710854467592254E-2</c:v>
                  </c:pt>
                  <c:pt idx="4">
                    <c:v>6.1073725938410428E-2</c:v>
                  </c:pt>
                  <c:pt idx="5">
                    <c:v>7.0000000000000104E-2</c:v>
                  </c:pt>
                  <c:pt idx="6">
                    <c:v>0.12727922061357863</c:v>
                  </c:pt>
                  <c:pt idx="7">
                    <c:v>9.721111047611769E-2</c:v>
                  </c:pt>
                  <c:pt idx="8">
                    <c:v>5.6480084985771749E-2</c:v>
                  </c:pt>
                  <c:pt idx="9">
                    <c:v>5.0464508980734256E-2</c:v>
                  </c:pt>
                  <c:pt idx="10">
                    <c:v>5.4037024344425186E-2</c:v>
                  </c:pt>
                  <c:pt idx="11">
                    <c:v>4.159326868617088E-2</c:v>
                  </c:pt>
                  <c:pt idx="12">
                    <c:v>8.09320702811933E-2</c:v>
                  </c:pt>
                  <c:pt idx="13">
                    <c:v>4.7504385762439504E-2</c:v>
                  </c:pt>
                  <c:pt idx="14">
                    <c:v>3.9874804074753752E-2</c:v>
                  </c:pt>
                  <c:pt idx="15">
                    <c:v>5.6833088953531279E-2</c:v>
                  </c:pt>
                  <c:pt idx="16">
                    <c:v>3.8858718455450879E-2</c:v>
                  </c:pt>
                  <c:pt idx="17">
                    <c:v>2.041241452319317E-2</c:v>
                  </c:pt>
                  <c:pt idx="18">
                    <c:v>5.8878405775518956E-2</c:v>
                  </c:pt>
                  <c:pt idx="19">
                    <c:v>8.9610267268879051E-2</c:v>
                  </c:pt>
                  <c:pt idx="20">
                    <c:v>5.3572380943915504E-2</c:v>
                  </c:pt>
                  <c:pt idx="21">
                    <c:v>4.8887626246321245E-2</c:v>
                  </c:pt>
                  <c:pt idx="22">
                    <c:v>4.3089055068156995E-2</c:v>
                  </c:pt>
                  <c:pt idx="23">
                    <c:v>3.0605010483034736E-2</c:v>
                  </c:pt>
                  <c:pt idx="24">
                    <c:v>5.2788887719544389E-2</c:v>
                  </c:pt>
                  <c:pt idx="25">
                    <c:v>7.0828431202919276E-2</c:v>
                  </c:pt>
                  <c:pt idx="26">
                    <c:v>4.2622372841814728E-2</c:v>
                  </c:pt>
                  <c:pt idx="27">
                    <c:v>3.4880749227427246E-2</c:v>
                  </c:pt>
                </c:numCache>
              </c:numRef>
            </c:plus>
            <c:minus>
              <c:numRef>
                <c:f>Total!$H$4:$H$31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3.4205262752974169E-2</c:v>
                  </c:pt>
                  <c:pt idx="2">
                    <c:v>3.8729833462074162E-2</c:v>
                  </c:pt>
                  <c:pt idx="3">
                    <c:v>3.2710854467592254E-2</c:v>
                  </c:pt>
                  <c:pt idx="4">
                    <c:v>6.1073725938410428E-2</c:v>
                  </c:pt>
                  <c:pt idx="5">
                    <c:v>7.0000000000000104E-2</c:v>
                  </c:pt>
                  <c:pt idx="6">
                    <c:v>0.12727922061357863</c:v>
                  </c:pt>
                  <c:pt idx="7">
                    <c:v>9.721111047611769E-2</c:v>
                  </c:pt>
                  <c:pt idx="8">
                    <c:v>5.6480084985771749E-2</c:v>
                  </c:pt>
                  <c:pt idx="9">
                    <c:v>5.0464508980734256E-2</c:v>
                  </c:pt>
                  <c:pt idx="10">
                    <c:v>5.4037024344425186E-2</c:v>
                  </c:pt>
                  <c:pt idx="11">
                    <c:v>4.159326868617088E-2</c:v>
                  </c:pt>
                  <c:pt idx="12">
                    <c:v>8.09320702811933E-2</c:v>
                  </c:pt>
                  <c:pt idx="13">
                    <c:v>4.7504385762439504E-2</c:v>
                  </c:pt>
                  <c:pt idx="14">
                    <c:v>3.9874804074753752E-2</c:v>
                  </c:pt>
                  <c:pt idx="15">
                    <c:v>5.6833088953531279E-2</c:v>
                  </c:pt>
                  <c:pt idx="16">
                    <c:v>3.8858718455450879E-2</c:v>
                  </c:pt>
                  <c:pt idx="17">
                    <c:v>2.041241452319317E-2</c:v>
                  </c:pt>
                  <c:pt idx="18">
                    <c:v>5.8878405775518956E-2</c:v>
                  </c:pt>
                  <c:pt idx="19">
                    <c:v>8.9610267268879051E-2</c:v>
                  </c:pt>
                  <c:pt idx="20">
                    <c:v>5.3572380943915504E-2</c:v>
                  </c:pt>
                  <c:pt idx="21">
                    <c:v>4.8887626246321245E-2</c:v>
                  </c:pt>
                  <c:pt idx="22">
                    <c:v>4.3089055068156995E-2</c:v>
                  </c:pt>
                  <c:pt idx="23">
                    <c:v>3.0605010483034736E-2</c:v>
                  </c:pt>
                  <c:pt idx="24">
                    <c:v>5.2788887719544389E-2</c:v>
                  </c:pt>
                  <c:pt idx="25">
                    <c:v>7.0828431202919276E-2</c:v>
                  </c:pt>
                  <c:pt idx="26">
                    <c:v>4.2622372841814728E-2</c:v>
                  </c:pt>
                  <c:pt idx="27">
                    <c:v>3.4880749227427246E-2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Total!$D$4:$D$31</c:f>
              <c:numCache>
                <c:formatCode>General</c:formatCode>
                <c:ptCount val="28"/>
                <c:pt idx="0">
                  <c:v>127</c:v>
                </c:pt>
                <c:pt idx="1">
                  <c:v>130</c:v>
                </c:pt>
                <c:pt idx="2">
                  <c:v>132</c:v>
                </c:pt>
                <c:pt idx="3">
                  <c:v>134</c:v>
                </c:pt>
                <c:pt idx="4">
                  <c:v>137</c:v>
                </c:pt>
                <c:pt idx="5">
                  <c:v>139</c:v>
                </c:pt>
                <c:pt idx="6">
                  <c:v>141</c:v>
                </c:pt>
                <c:pt idx="7">
                  <c:v>144</c:v>
                </c:pt>
                <c:pt idx="8">
                  <c:v>146</c:v>
                </c:pt>
                <c:pt idx="9">
                  <c:v>148</c:v>
                </c:pt>
                <c:pt idx="10">
                  <c:v>151</c:v>
                </c:pt>
                <c:pt idx="11">
                  <c:v>153</c:v>
                </c:pt>
                <c:pt idx="12">
                  <c:v>155</c:v>
                </c:pt>
                <c:pt idx="13">
                  <c:v>158</c:v>
                </c:pt>
                <c:pt idx="14">
                  <c:v>160</c:v>
                </c:pt>
                <c:pt idx="15">
                  <c:v>162</c:v>
                </c:pt>
                <c:pt idx="16">
                  <c:v>165</c:v>
                </c:pt>
                <c:pt idx="17">
                  <c:v>167</c:v>
                </c:pt>
                <c:pt idx="18">
                  <c:v>169</c:v>
                </c:pt>
                <c:pt idx="19">
                  <c:v>172</c:v>
                </c:pt>
                <c:pt idx="20">
                  <c:v>174</c:v>
                </c:pt>
                <c:pt idx="21">
                  <c:v>176</c:v>
                </c:pt>
                <c:pt idx="22">
                  <c:v>179</c:v>
                </c:pt>
                <c:pt idx="23">
                  <c:v>181</c:v>
                </c:pt>
                <c:pt idx="24">
                  <c:v>183</c:v>
                </c:pt>
                <c:pt idx="25">
                  <c:v>186</c:v>
                </c:pt>
                <c:pt idx="26">
                  <c:v>188</c:v>
                </c:pt>
                <c:pt idx="27">
                  <c:v>190</c:v>
                </c:pt>
              </c:numCache>
            </c:numRef>
          </c:xVal>
          <c:yVal>
            <c:numRef>
              <c:f>Total!$G$4:$G$31</c:f>
              <c:numCache>
                <c:formatCode>0.00</c:formatCode>
                <c:ptCount val="28"/>
                <c:pt idx="0">
                  <c:v>0.66</c:v>
                </c:pt>
                <c:pt idx="1">
                  <c:v>0.73199999999999998</c:v>
                </c:pt>
                <c:pt idx="2">
                  <c:v>0.59499999999999997</c:v>
                </c:pt>
                <c:pt idx="3">
                  <c:v>0.71199999999999997</c:v>
                </c:pt>
                <c:pt idx="4">
                  <c:v>0.51400000000000001</c:v>
                </c:pt>
                <c:pt idx="5">
                  <c:v>0.48</c:v>
                </c:pt>
                <c:pt idx="6">
                  <c:v>0.35</c:v>
                </c:pt>
                <c:pt idx="7">
                  <c:v>0.44000000000000006</c:v>
                </c:pt>
                <c:pt idx="8">
                  <c:v>0.53500000000000003</c:v>
                </c:pt>
                <c:pt idx="9">
                  <c:v>0.40333333333333338</c:v>
                </c:pt>
                <c:pt idx="10">
                  <c:v>0.72799999999999998</c:v>
                </c:pt>
                <c:pt idx="11">
                  <c:v>0.746</c:v>
                </c:pt>
                <c:pt idx="12">
                  <c:v>0.625</c:v>
                </c:pt>
                <c:pt idx="13">
                  <c:v>0.69833333333333336</c:v>
                </c:pt>
                <c:pt idx="14">
                  <c:v>0.70500000000000007</c:v>
                </c:pt>
                <c:pt idx="15">
                  <c:v>0.55500000000000005</c:v>
                </c:pt>
                <c:pt idx="16">
                  <c:v>0.58499999999999996</c:v>
                </c:pt>
                <c:pt idx="17">
                  <c:v>0.65166666666666673</c:v>
                </c:pt>
                <c:pt idx="18">
                  <c:v>0.60333333333333339</c:v>
                </c:pt>
                <c:pt idx="19">
                  <c:v>0.59500000000000008</c:v>
                </c:pt>
                <c:pt idx="20">
                  <c:v>0.61499999999999999</c:v>
                </c:pt>
                <c:pt idx="21">
                  <c:v>0.61499999999999999</c:v>
                </c:pt>
                <c:pt idx="22">
                  <c:v>0.65833333333333333</c:v>
                </c:pt>
                <c:pt idx="23">
                  <c:v>0.64166666666666672</c:v>
                </c:pt>
                <c:pt idx="24">
                  <c:v>0.62333333333333329</c:v>
                </c:pt>
                <c:pt idx="25">
                  <c:v>0.6283333333333333</c:v>
                </c:pt>
                <c:pt idx="26">
                  <c:v>0.66166666666666663</c:v>
                </c:pt>
                <c:pt idx="27">
                  <c:v>0.6316666666666666</c:v>
                </c:pt>
              </c:numCache>
            </c:numRef>
          </c:yVal>
          <c:smooth val="0"/>
        </c:ser>
        <c:ser>
          <c:idx val="3"/>
          <c:order val="3"/>
          <c:tx>
            <c:v>Water 40 m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Total!$K$4:$K$18</c:f>
                <c:numCache>
                  <c:formatCode>General</c:formatCode>
                  <c:ptCount val="15"/>
                  <c:pt idx="0">
                    <c:v>7.9393744505890512E-2</c:v>
                  </c:pt>
                  <c:pt idx="1">
                    <c:v>3.4614544149340835E-2</c:v>
                  </c:pt>
                  <c:pt idx="2">
                    <c:v>8.3462566459461249E-2</c:v>
                  </c:pt>
                  <c:pt idx="3">
                    <c:v>0.10574024777727736</c:v>
                  </c:pt>
                  <c:pt idx="4">
                    <c:v>4.3700877184178644E-2</c:v>
                  </c:pt>
                  <c:pt idx="5">
                    <c:v>8.1071984474704151E-2</c:v>
                  </c:pt>
                  <c:pt idx="6">
                    <c:v>8.495292814258916E-2</c:v>
                  </c:pt>
                  <c:pt idx="7">
                    <c:v>5.3962023683327531E-2</c:v>
                  </c:pt>
                  <c:pt idx="8">
                    <c:v>6.8951432182370195E-2</c:v>
                  </c:pt>
                  <c:pt idx="9">
                    <c:v>3.4499275354708529E-2</c:v>
                  </c:pt>
                  <c:pt idx="10">
                    <c:v>8.8971370462102892E-2</c:v>
                  </c:pt>
                  <c:pt idx="11">
                    <c:v>6.4221491729793981E-2</c:v>
                  </c:pt>
                  <c:pt idx="12">
                    <c:v>1.669331203406518E-2</c:v>
                  </c:pt>
                  <c:pt idx="13">
                    <c:v>5.4598229519524408E-2</c:v>
                  </c:pt>
                  <c:pt idx="14">
                    <c:v>5.7847212551686525E-2</c:v>
                  </c:pt>
                </c:numCache>
              </c:numRef>
            </c:plus>
            <c:minus>
              <c:numRef>
                <c:f>Total!$K$4:$K$18</c:f>
                <c:numCache>
                  <c:formatCode>General</c:formatCode>
                  <c:ptCount val="15"/>
                  <c:pt idx="0">
                    <c:v>7.9393744505890512E-2</c:v>
                  </c:pt>
                  <c:pt idx="1">
                    <c:v>3.4614544149340835E-2</c:v>
                  </c:pt>
                  <c:pt idx="2">
                    <c:v>8.3462566459461249E-2</c:v>
                  </c:pt>
                  <c:pt idx="3">
                    <c:v>0.10574024777727736</c:v>
                  </c:pt>
                  <c:pt idx="4">
                    <c:v>4.3700877184178644E-2</c:v>
                  </c:pt>
                  <c:pt idx="5">
                    <c:v>8.1071984474704151E-2</c:v>
                  </c:pt>
                  <c:pt idx="6">
                    <c:v>8.495292814258916E-2</c:v>
                  </c:pt>
                  <c:pt idx="7">
                    <c:v>5.3962023683327531E-2</c:v>
                  </c:pt>
                  <c:pt idx="8">
                    <c:v>6.8951432182370195E-2</c:v>
                  </c:pt>
                  <c:pt idx="9">
                    <c:v>3.4499275354708529E-2</c:v>
                  </c:pt>
                  <c:pt idx="10">
                    <c:v>8.8971370462102892E-2</c:v>
                  </c:pt>
                  <c:pt idx="11">
                    <c:v>6.4221491729793981E-2</c:v>
                  </c:pt>
                  <c:pt idx="12">
                    <c:v>1.669331203406518E-2</c:v>
                  </c:pt>
                  <c:pt idx="13">
                    <c:v>5.4598229519524408E-2</c:v>
                  </c:pt>
                  <c:pt idx="14">
                    <c:v>5.7847212551686525E-2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Total!$K$4:$K$18</c:f>
                <c:numCache>
                  <c:formatCode>General</c:formatCode>
                  <c:ptCount val="15"/>
                  <c:pt idx="0">
                    <c:v>7.9393744505890512E-2</c:v>
                  </c:pt>
                  <c:pt idx="1">
                    <c:v>3.4614544149340835E-2</c:v>
                  </c:pt>
                  <c:pt idx="2">
                    <c:v>8.3462566459461249E-2</c:v>
                  </c:pt>
                  <c:pt idx="3">
                    <c:v>0.10574024777727736</c:v>
                  </c:pt>
                  <c:pt idx="4">
                    <c:v>4.3700877184178644E-2</c:v>
                  </c:pt>
                  <c:pt idx="5">
                    <c:v>8.1071984474704151E-2</c:v>
                  </c:pt>
                  <c:pt idx="6">
                    <c:v>8.495292814258916E-2</c:v>
                  </c:pt>
                  <c:pt idx="7">
                    <c:v>5.3962023683327531E-2</c:v>
                  </c:pt>
                  <c:pt idx="8">
                    <c:v>6.8951432182370195E-2</c:v>
                  </c:pt>
                  <c:pt idx="9">
                    <c:v>3.4499275354708529E-2</c:v>
                  </c:pt>
                  <c:pt idx="10">
                    <c:v>8.8971370462102892E-2</c:v>
                  </c:pt>
                  <c:pt idx="11">
                    <c:v>6.4221491729793981E-2</c:v>
                  </c:pt>
                  <c:pt idx="12">
                    <c:v>1.669331203406518E-2</c:v>
                  </c:pt>
                  <c:pt idx="13">
                    <c:v>5.4598229519524408E-2</c:v>
                  </c:pt>
                  <c:pt idx="14">
                    <c:v>5.7847212551686525E-2</c:v>
                  </c:pt>
                </c:numCache>
              </c:numRef>
            </c:plus>
            <c:minus>
              <c:numRef>
                <c:f>Total!$K$4:$K$18</c:f>
                <c:numCache>
                  <c:formatCode>General</c:formatCode>
                  <c:ptCount val="15"/>
                  <c:pt idx="0">
                    <c:v>7.9393744505890512E-2</c:v>
                  </c:pt>
                  <c:pt idx="1">
                    <c:v>3.4614544149340835E-2</c:v>
                  </c:pt>
                  <c:pt idx="2">
                    <c:v>8.3462566459461249E-2</c:v>
                  </c:pt>
                  <c:pt idx="3">
                    <c:v>0.10574024777727736</c:v>
                  </c:pt>
                  <c:pt idx="4">
                    <c:v>4.3700877184178644E-2</c:v>
                  </c:pt>
                  <c:pt idx="5">
                    <c:v>8.1071984474704151E-2</c:v>
                  </c:pt>
                  <c:pt idx="6">
                    <c:v>8.495292814258916E-2</c:v>
                  </c:pt>
                  <c:pt idx="7">
                    <c:v>5.3962023683327531E-2</c:v>
                  </c:pt>
                  <c:pt idx="8">
                    <c:v>6.8951432182370195E-2</c:v>
                  </c:pt>
                  <c:pt idx="9">
                    <c:v>3.4499275354708529E-2</c:v>
                  </c:pt>
                  <c:pt idx="10">
                    <c:v>8.8971370462102892E-2</c:v>
                  </c:pt>
                  <c:pt idx="11">
                    <c:v>6.4221491729793981E-2</c:v>
                  </c:pt>
                  <c:pt idx="12">
                    <c:v>1.669331203406518E-2</c:v>
                  </c:pt>
                  <c:pt idx="13">
                    <c:v>5.4598229519524408E-2</c:v>
                  </c:pt>
                  <c:pt idx="14">
                    <c:v>5.7847212551686525E-2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Total!$I$4:$I$18</c:f>
              <c:numCache>
                <c:formatCode>General</c:formatCode>
                <c:ptCount val="15"/>
                <c:pt idx="0">
                  <c:v>134</c:v>
                </c:pt>
                <c:pt idx="1">
                  <c:v>137</c:v>
                </c:pt>
                <c:pt idx="2">
                  <c:v>139</c:v>
                </c:pt>
                <c:pt idx="3">
                  <c:v>141</c:v>
                </c:pt>
                <c:pt idx="4">
                  <c:v>146</c:v>
                </c:pt>
                <c:pt idx="5">
                  <c:v>148</c:v>
                </c:pt>
                <c:pt idx="6">
                  <c:v>153</c:v>
                </c:pt>
                <c:pt idx="7">
                  <c:v>155</c:v>
                </c:pt>
                <c:pt idx="8">
                  <c:v>160</c:v>
                </c:pt>
                <c:pt idx="9">
                  <c:v>162</c:v>
                </c:pt>
                <c:pt idx="10">
                  <c:v>165</c:v>
                </c:pt>
                <c:pt idx="11">
                  <c:v>169</c:v>
                </c:pt>
                <c:pt idx="12">
                  <c:v>172</c:v>
                </c:pt>
                <c:pt idx="13">
                  <c:v>174</c:v>
                </c:pt>
                <c:pt idx="14">
                  <c:v>176</c:v>
                </c:pt>
              </c:numCache>
            </c:numRef>
          </c:xVal>
          <c:yVal>
            <c:numRef>
              <c:f>Total!$J$4:$J$18</c:f>
              <c:numCache>
                <c:formatCode>0.00</c:formatCode>
                <c:ptCount val="15"/>
                <c:pt idx="0">
                  <c:v>0.52316666666666667</c:v>
                </c:pt>
                <c:pt idx="1">
                  <c:v>0.36083333333333334</c:v>
                </c:pt>
                <c:pt idx="2">
                  <c:v>0.27900000000000003</c:v>
                </c:pt>
                <c:pt idx="3">
                  <c:v>0.22799999999999998</c:v>
                </c:pt>
                <c:pt idx="4">
                  <c:v>0.55116666666666669</c:v>
                </c:pt>
                <c:pt idx="5">
                  <c:v>0.35866666666666669</c:v>
                </c:pt>
                <c:pt idx="6">
                  <c:v>0.59300000000000008</c:v>
                </c:pt>
                <c:pt idx="7">
                  <c:v>0.62250000000000005</c:v>
                </c:pt>
                <c:pt idx="8">
                  <c:v>0.66649999999999998</c:v>
                </c:pt>
                <c:pt idx="9">
                  <c:v>0.54679999999999995</c:v>
                </c:pt>
                <c:pt idx="10">
                  <c:v>0.33471428571428569</c:v>
                </c:pt>
                <c:pt idx="11">
                  <c:v>0.65400000000000003</c:v>
                </c:pt>
                <c:pt idx="12">
                  <c:v>0.56766666666666665</c:v>
                </c:pt>
                <c:pt idx="13">
                  <c:v>0.66416666666666657</c:v>
                </c:pt>
                <c:pt idx="14">
                  <c:v>0.63450000000000006</c:v>
                </c:pt>
              </c:numCache>
            </c:numRef>
          </c:yVal>
          <c:smooth val="0"/>
        </c:ser>
        <c:ser>
          <c:idx val="4"/>
          <c:order val="4"/>
          <c:tx>
            <c:v>Water 60 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Total!$N$4:$N$8</c:f>
                <c:numCache>
                  <c:formatCode>General</c:formatCode>
                  <c:ptCount val="5"/>
                  <c:pt idx="0">
                    <c:v>5.7481881203268442E-2</c:v>
                  </c:pt>
                  <c:pt idx="1">
                    <c:v>4.9766119666562962E-2</c:v>
                  </c:pt>
                  <c:pt idx="2">
                    <c:v>7.0454003907987117E-2</c:v>
                  </c:pt>
                  <c:pt idx="3">
                    <c:v>2.8661821295933053E-2</c:v>
                  </c:pt>
                  <c:pt idx="4">
                    <c:v>3.8222593667445764E-2</c:v>
                  </c:pt>
                </c:numCache>
              </c:numRef>
            </c:plus>
            <c:minus>
              <c:numRef>
                <c:f>Total!$N$4:$N$8</c:f>
                <c:numCache>
                  <c:formatCode>General</c:formatCode>
                  <c:ptCount val="5"/>
                  <c:pt idx="0">
                    <c:v>5.7481881203268442E-2</c:v>
                  </c:pt>
                  <c:pt idx="1">
                    <c:v>4.9766119666562962E-2</c:v>
                  </c:pt>
                  <c:pt idx="2">
                    <c:v>7.0454003907987117E-2</c:v>
                  </c:pt>
                  <c:pt idx="3">
                    <c:v>2.8661821295933053E-2</c:v>
                  </c:pt>
                  <c:pt idx="4">
                    <c:v>3.8222593667445764E-2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Total!$N$4:$N$8</c:f>
                <c:numCache>
                  <c:formatCode>General</c:formatCode>
                  <c:ptCount val="5"/>
                  <c:pt idx="0">
                    <c:v>5.7481881203268442E-2</c:v>
                  </c:pt>
                  <c:pt idx="1">
                    <c:v>4.9766119666562962E-2</c:v>
                  </c:pt>
                  <c:pt idx="2">
                    <c:v>7.0454003907987117E-2</c:v>
                  </c:pt>
                  <c:pt idx="3">
                    <c:v>2.8661821295933053E-2</c:v>
                  </c:pt>
                  <c:pt idx="4">
                    <c:v>3.8222593667445764E-2</c:v>
                  </c:pt>
                </c:numCache>
              </c:numRef>
            </c:plus>
            <c:minus>
              <c:numRef>
                <c:f>Total!$N$4:$N$8</c:f>
                <c:numCache>
                  <c:formatCode>General</c:formatCode>
                  <c:ptCount val="5"/>
                  <c:pt idx="0">
                    <c:v>5.7481881203268442E-2</c:v>
                  </c:pt>
                  <c:pt idx="1">
                    <c:v>4.9766119666562962E-2</c:v>
                  </c:pt>
                  <c:pt idx="2">
                    <c:v>7.0454003907987117E-2</c:v>
                  </c:pt>
                  <c:pt idx="3">
                    <c:v>2.8661821295933053E-2</c:v>
                  </c:pt>
                  <c:pt idx="4">
                    <c:v>3.8222593667445764E-2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Total!$L$4:$L$8</c:f>
              <c:numCache>
                <c:formatCode>General</c:formatCode>
                <c:ptCount val="5"/>
                <c:pt idx="0">
                  <c:v>181</c:v>
                </c:pt>
                <c:pt idx="1">
                  <c:v>183</c:v>
                </c:pt>
                <c:pt idx="2">
                  <c:v>186</c:v>
                </c:pt>
                <c:pt idx="3">
                  <c:v>188</c:v>
                </c:pt>
                <c:pt idx="4">
                  <c:v>190</c:v>
                </c:pt>
              </c:numCache>
            </c:numRef>
          </c:xVal>
          <c:yVal>
            <c:numRef>
              <c:f>Total!$M$4:$M$8</c:f>
              <c:numCache>
                <c:formatCode>0.00</c:formatCode>
                <c:ptCount val="5"/>
                <c:pt idx="0">
                  <c:v>0.61783333333333346</c:v>
                </c:pt>
                <c:pt idx="1">
                  <c:v>0.49233333333333329</c:v>
                </c:pt>
                <c:pt idx="2">
                  <c:v>0.64216666666666666</c:v>
                </c:pt>
                <c:pt idx="3">
                  <c:v>0.72650000000000003</c:v>
                </c:pt>
                <c:pt idx="4">
                  <c:v>0.6861666666666667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42720"/>
        <c:axId val="597240544"/>
      </c:scatterChart>
      <c:valAx>
        <c:axId val="597242720"/>
        <c:scaling>
          <c:orientation val="minMax"/>
          <c:max val="195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Julian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240544"/>
        <c:crosses val="autoZero"/>
        <c:crossBetween val="midCat"/>
      </c:valAx>
      <c:valAx>
        <c:axId val="5972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Fv/Fm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24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80281</xdr:colOff>
      <xdr:row>2</xdr:row>
      <xdr:rowOff>53068</xdr:rowOff>
    </xdr:from>
    <xdr:to>
      <xdr:col>23</xdr:col>
      <xdr:colOff>394606</xdr:colOff>
      <xdr:row>22</xdr:row>
      <xdr:rowOff>67355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zoomScaleNormal="100" workbookViewId="0">
      <selection activeCell="M24" sqref="M24"/>
    </sheetView>
  </sheetViews>
  <sheetFormatPr baseColWidth="10" defaultRowHeight="15" x14ac:dyDescent="0.25"/>
  <cols>
    <col min="1" max="1" width="12.7109375" customWidth="1"/>
    <col min="2" max="2" width="11.42578125" style="10"/>
    <col min="3" max="3" width="11.42578125" style="24"/>
    <col min="4" max="4" width="13.28515625" style="10" customWidth="1"/>
    <col min="6" max="6" width="11.42578125" style="24"/>
    <col min="8" max="8" width="11.42578125" style="24"/>
    <col min="11" max="11" width="11.42578125" style="24"/>
  </cols>
  <sheetData>
    <row r="1" spans="1:14" x14ac:dyDescent="0.25">
      <c r="A1" s="1" t="s">
        <v>0</v>
      </c>
      <c r="B1" s="33"/>
      <c r="C1" s="23"/>
      <c r="D1" s="33"/>
      <c r="E1" s="16"/>
      <c r="F1" s="23"/>
    </row>
    <row r="2" spans="1:14" x14ac:dyDescent="0.25">
      <c r="A2" s="18">
        <v>2016</v>
      </c>
    </row>
    <row r="3" spans="1:14" x14ac:dyDescent="0.25">
      <c r="A3" s="1" t="s">
        <v>4</v>
      </c>
      <c r="B3" s="34" t="s">
        <v>1</v>
      </c>
      <c r="C3" s="25" t="s">
        <v>11</v>
      </c>
      <c r="D3" s="34" t="s">
        <v>4</v>
      </c>
      <c r="E3" s="1" t="s">
        <v>2</v>
      </c>
      <c r="F3" s="25" t="s">
        <v>11</v>
      </c>
      <c r="G3" s="9" t="s">
        <v>3</v>
      </c>
      <c r="H3" s="25" t="s">
        <v>11</v>
      </c>
      <c r="I3" s="9" t="s">
        <v>4</v>
      </c>
      <c r="J3" s="9" t="s">
        <v>6</v>
      </c>
      <c r="K3" s="25" t="s">
        <v>11</v>
      </c>
      <c r="L3" s="9" t="s">
        <v>4</v>
      </c>
      <c r="M3" s="9" t="s">
        <v>8</v>
      </c>
      <c r="N3" s="9" t="s">
        <v>11</v>
      </c>
    </row>
    <row r="4" spans="1:14" x14ac:dyDescent="0.25">
      <c r="A4" s="2">
        <v>127</v>
      </c>
      <c r="B4" s="8">
        <v>0.63600000000000001</v>
      </c>
      <c r="C4" s="26">
        <v>2.270584848790189E-2</v>
      </c>
      <c r="D4" s="37">
        <v>127</v>
      </c>
      <c r="E4" s="17">
        <v>0.69000000000000006</v>
      </c>
      <c r="F4" s="30">
        <v>0.12165525060596363</v>
      </c>
      <c r="G4" s="17">
        <v>0.66</v>
      </c>
      <c r="H4" s="30">
        <v>0</v>
      </c>
      <c r="I4">
        <v>134</v>
      </c>
      <c r="J4" s="3">
        <f>'40 et 60 m'!J2</f>
        <v>0.52316666666666667</v>
      </c>
      <c r="K4" s="26">
        <f>'40 et 60 m'!K2</f>
        <v>7.9393744505890512E-2</v>
      </c>
      <c r="L4" s="5">
        <v>181</v>
      </c>
      <c r="M4" s="3">
        <f>'40 et 60 m'!J19</f>
        <v>0.61783333333333346</v>
      </c>
      <c r="N4" s="3">
        <f>'40 et 60 m'!K19</f>
        <v>5.7481881203268442E-2</v>
      </c>
    </row>
    <row r="5" spans="1:14" x14ac:dyDescent="0.25">
      <c r="A5" s="2">
        <v>130</v>
      </c>
      <c r="B5" s="8">
        <v>0.69799999999999984</v>
      </c>
      <c r="C5" s="26">
        <v>3.6968455021364706E-2</v>
      </c>
      <c r="D5" s="37">
        <v>130</v>
      </c>
      <c r="E5" s="17">
        <v>0.54749999999999999</v>
      </c>
      <c r="F5" s="30">
        <v>7.1821538088050599E-2</v>
      </c>
      <c r="G5" s="17">
        <v>0.73199999999999998</v>
      </c>
      <c r="H5" s="30">
        <v>3.4205262752974169E-2</v>
      </c>
      <c r="I5">
        <v>137</v>
      </c>
      <c r="J5" s="3">
        <f>'40 et 60 m'!J3</f>
        <v>0.36083333333333334</v>
      </c>
      <c r="K5" s="26">
        <f>'40 et 60 m'!K3</f>
        <v>3.4614544149340835E-2</v>
      </c>
      <c r="L5" s="5">
        <v>183</v>
      </c>
      <c r="M5" s="3">
        <f>'40 et 60 m'!J20</f>
        <v>0.49233333333333329</v>
      </c>
      <c r="N5" s="3">
        <f>'40 et 60 m'!K20</f>
        <v>4.9766119666562962E-2</v>
      </c>
    </row>
    <row r="6" spans="1:14" x14ac:dyDescent="0.25">
      <c r="A6" s="2">
        <v>132</v>
      </c>
      <c r="B6" s="8">
        <v>0.66666666666666652</v>
      </c>
      <c r="C6" s="26">
        <v>5.3385391260156539E-2</v>
      </c>
      <c r="D6" s="37">
        <v>132</v>
      </c>
      <c r="E6" s="17">
        <v>0.59599999999999997</v>
      </c>
      <c r="F6" s="30">
        <v>7.3688533707762474E-2</v>
      </c>
      <c r="G6" s="17">
        <v>0.59499999999999997</v>
      </c>
      <c r="H6" s="30">
        <v>3.8729833462074162E-2</v>
      </c>
      <c r="I6">
        <v>139</v>
      </c>
      <c r="J6" s="3">
        <f>'40 et 60 m'!J4</f>
        <v>0.27900000000000003</v>
      </c>
      <c r="K6" s="26">
        <f>'40 et 60 m'!K4</f>
        <v>8.3462566459461249E-2</v>
      </c>
      <c r="L6" s="5">
        <v>186</v>
      </c>
      <c r="M6" s="3">
        <f>'40 et 60 m'!J21</f>
        <v>0.64216666666666666</v>
      </c>
      <c r="N6" s="3">
        <f>'40 et 60 m'!K21</f>
        <v>7.0454003907987117E-2</v>
      </c>
    </row>
    <row r="7" spans="1:14" x14ac:dyDescent="0.25">
      <c r="A7" s="2">
        <v>134</v>
      </c>
      <c r="B7" s="8">
        <v>0.68538461538461537</v>
      </c>
      <c r="C7" s="26">
        <v>5.2538142432488132E-2</v>
      </c>
      <c r="D7" s="37">
        <v>134</v>
      </c>
      <c r="E7" s="17">
        <v>0.51200000000000012</v>
      </c>
      <c r="F7" s="30">
        <v>3.7682887362833539E-2</v>
      </c>
      <c r="G7" s="17">
        <v>0.71199999999999997</v>
      </c>
      <c r="H7" s="30">
        <v>3.2710854467592254E-2</v>
      </c>
      <c r="I7">
        <v>141</v>
      </c>
      <c r="J7" s="3">
        <f>'40 et 60 m'!J5</f>
        <v>0.22799999999999998</v>
      </c>
      <c r="K7" s="26">
        <f>'40 et 60 m'!K5</f>
        <v>0.10574024777727736</v>
      </c>
      <c r="L7" s="5">
        <v>188</v>
      </c>
      <c r="M7" s="3">
        <f>'40 et 60 m'!J22</f>
        <v>0.72650000000000003</v>
      </c>
      <c r="N7" s="3">
        <f>'40 et 60 m'!K22</f>
        <v>2.8661821295933053E-2</v>
      </c>
    </row>
    <row r="8" spans="1:14" x14ac:dyDescent="0.25">
      <c r="A8" s="2">
        <v>137</v>
      </c>
      <c r="B8" s="8">
        <v>0.71300000000000008</v>
      </c>
      <c r="C8" s="26">
        <v>4.1379007023153919E-2</v>
      </c>
      <c r="D8" s="37">
        <v>137</v>
      </c>
      <c r="E8" s="17">
        <v>0.59799999999999998</v>
      </c>
      <c r="F8" s="30">
        <v>8.4380092438916032E-2</v>
      </c>
      <c r="G8" s="17">
        <v>0.51400000000000001</v>
      </c>
      <c r="H8" s="30">
        <v>6.1073725938410428E-2</v>
      </c>
      <c r="I8">
        <v>146</v>
      </c>
      <c r="J8" s="3">
        <f>'40 et 60 m'!J6</f>
        <v>0.55116666666666669</v>
      </c>
      <c r="K8" s="26">
        <f>'40 et 60 m'!K6</f>
        <v>4.3700877184178644E-2</v>
      </c>
      <c r="L8" s="5">
        <v>190</v>
      </c>
      <c r="M8" s="3">
        <f>'40 et 60 m'!J23</f>
        <v>0.6861666666666667</v>
      </c>
      <c r="N8" s="3">
        <f>'40 et 60 m'!K23</f>
        <v>3.8222593667445764E-2</v>
      </c>
    </row>
    <row r="9" spans="1:14" x14ac:dyDescent="0.25">
      <c r="A9" s="2">
        <v>139</v>
      </c>
      <c r="B9" s="8">
        <v>0.63750000000000007</v>
      </c>
      <c r="C9" s="26">
        <v>3.8168287645874072E-2</v>
      </c>
      <c r="D9" s="37">
        <v>139</v>
      </c>
      <c r="E9" s="17">
        <v>0.48833333333333334</v>
      </c>
      <c r="F9" s="30">
        <v>6.369196704975158E-2</v>
      </c>
      <c r="G9" s="17">
        <v>0.48</v>
      </c>
      <c r="H9" s="30">
        <v>7.0000000000000104E-2</v>
      </c>
      <c r="I9">
        <v>148</v>
      </c>
      <c r="J9" s="3">
        <f>'40 et 60 m'!J7</f>
        <v>0.35866666666666669</v>
      </c>
      <c r="K9" s="26">
        <f>'40 et 60 m'!K7</f>
        <v>8.1071984474704151E-2</v>
      </c>
      <c r="M9" s="5"/>
    </row>
    <row r="10" spans="1:14" x14ac:dyDescent="0.25">
      <c r="A10" s="2">
        <v>141</v>
      </c>
      <c r="B10" s="8">
        <v>0.58374999999999999</v>
      </c>
      <c r="C10" s="26">
        <v>2.7778888866667534E-2</v>
      </c>
      <c r="D10" s="37">
        <v>141</v>
      </c>
      <c r="E10" s="17">
        <v>0.27</v>
      </c>
      <c r="F10" s="30">
        <v>5.4037024344424985E-2</v>
      </c>
      <c r="G10" s="17">
        <v>0.35</v>
      </c>
      <c r="H10" s="30">
        <v>0.12727922061357863</v>
      </c>
      <c r="I10">
        <v>153</v>
      </c>
      <c r="J10" s="3">
        <f>'40 et 60 m'!J8</f>
        <v>0.59300000000000008</v>
      </c>
      <c r="K10" s="26">
        <f>'40 et 60 m'!K8</f>
        <v>8.495292814258916E-2</v>
      </c>
      <c r="L10" s="5"/>
      <c r="M10" s="5"/>
    </row>
    <row r="11" spans="1:14" x14ac:dyDescent="0.25">
      <c r="A11" s="2">
        <v>144</v>
      </c>
      <c r="B11" s="8">
        <v>0.63727272727272732</v>
      </c>
      <c r="C11" s="26">
        <v>4.1009976613236236E-2</v>
      </c>
      <c r="D11" s="37">
        <v>144</v>
      </c>
      <c r="E11" s="17">
        <v>0.41</v>
      </c>
      <c r="F11" s="30">
        <v>5.4037024344425089E-2</v>
      </c>
      <c r="G11" s="17">
        <v>0.44000000000000006</v>
      </c>
      <c r="H11" s="30">
        <v>9.721111047611769E-2</v>
      </c>
      <c r="I11">
        <v>155</v>
      </c>
      <c r="J11" s="3">
        <f>'40 et 60 m'!J9</f>
        <v>0.62250000000000005</v>
      </c>
      <c r="K11" s="26">
        <f>'40 et 60 m'!K9</f>
        <v>5.3962023683327531E-2</v>
      </c>
      <c r="L11" s="5"/>
      <c r="M11" s="19"/>
    </row>
    <row r="12" spans="1:14" x14ac:dyDescent="0.25">
      <c r="A12" s="4">
        <v>148</v>
      </c>
      <c r="B12" s="8">
        <v>0.65750000000000008</v>
      </c>
      <c r="C12" s="26">
        <v>2.2207697273283832E-2</v>
      </c>
      <c r="D12" s="37">
        <v>146</v>
      </c>
      <c r="E12" s="17">
        <v>0.56800000000000006</v>
      </c>
      <c r="F12" s="30">
        <v>3.7013511046643473E-2</v>
      </c>
      <c r="G12" s="17">
        <v>0.53500000000000003</v>
      </c>
      <c r="H12" s="30">
        <v>5.6480084985771749E-2</v>
      </c>
      <c r="I12" s="5">
        <v>160</v>
      </c>
      <c r="J12" s="3">
        <f>'40 et 60 m'!J10</f>
        <v>0.66649999999999998</v>
      </c>
      <c r="K12" s="26">
        <f>'40 et 60 m'!K10</f>
        <v>6.8951432182370195E-2</v>
      </c>
      <c r="L12" s="5"/>
      <c r="M12" s="19"/>
    </row>
    <row r="13" spans="1:14" x14ac:dyDescent="0.25">
      <c r="A13" s="4">
        <v>151</v>
      </c>
      <c r="B13" s="8">
        <v>0.69166666666666676</v>
      </c>
      <c r="C13" s="26">
        <v>1.9407902170679496E-2</v>
      </c>
      <c r="D13" s="37">
        <v>148</v>
      </c>
      <c r="E13" s="17">
        <v>0.5033333333333333</v>
      </c>
      <c r="F13" s="30">
        <v>5.7154760664940782E-2</v>
      </c>
      <c r="G13" s="17">
        <v>0.40333333333333338</v>
      </c>
      <c r="H13" s="30">
        <v>5.0464508980734256E-2</v>
      </c>
      <c r="I13" s="5">
        <v>162</v>
      </c>
      <c r="J13" s="3">
        <f>'40 et 60 m'!J11</f>
        <v>0.54679999999999995</v>
      </c>
      <c r="K13" s="26">
        <f>'40 et 60 m'!K11</f>
        <v>3.4499275354708529E-2</v>
      </c>
      <c r="L13" s="5"/>
      <c r="M13" s="5"/>
    </row>
    <row r="14" spans="1:14" x14ac:dyDescent="0.25">
      <c r="A14" s="4">
        <v>153</v>
      </c>
      <c r="B14" s="8">
        <v>0.62916666666666676</v>
      </c>
      <c r="C14" s="26">
        <v>2.9987371079213072E-2</v>
      </c>
      <c r="D14" s="37">
        <v>151</v>
      </c>
      <c r="E14" s="17">
        <v>0.66833333333333333</v>
      </c>
      <c r="F14" s="30">
        <v>7.0261416628663753E-2</v>
      </c>
      <c r="G14" s="17">
        <v>0.72799999999999998</v>
      </c>
      <c r="H14" s="30">
        <v>5.4037024344425186E-2</v>
      </c>
      <c r="I14" s="5">
        <v>165</v>
      </c>
      <c r="J14" s="3">
        <f>'40 et 60 m'!J12</f>
        <v>0.33471428571428569</v>
      </c>
      <c r="K14" s="26">
        <f>'40 et 60 m'!K12</f>
        <v>8.8971370462102892E-2</v>
      </c>
      <c r="L14" s="5"/>
      <c r="M14" s="5"/>
    </row>
    <row r="15" spans="1:14" x14ac:dyDescent="0.25">
      <c r="A15" s="4">
        <v>155</v>
      </c>
      <c r="B15" s="8">
        <v>0.63714285714285712</v>
      </c>
      <c r="C15" s="26">
        <v>3.6384193323605873E-2</v>
      </c>
      <c r="D15" s="37">
        <v>153</v>
      </c>
      <c r="E15" s="17">
        <v>0.71</v>
      </c>
      <c r="F15" s="30">
        <v>4.4271887242357311E-2</v>
      </c>
      <c r="G15" s="17">
        <v>0.746</v>
      </c>
      <c r="H15" s="30">
        <v>4.159326868617088E-2</v>
      </c>
      <c r="I15" s="5">
        <v>169</v>
      </c>
      <c r="J15" s="3">
        <f>'40 et 60 m'!J14</f>
        <v>0.65400000000000003</v>
      </c>
      <c r="K15" s="26">
        <f>'40 et 60 m'!K14</f>
        <v>6.4221491729793981E-2</v>
      </c>
      <c r="L15" s="5"/>
      <c r="M15" s="5"/>
    </row>
    <row r="16" spans="1:14" x14ac:dyDescent="0.25">
      <c r="A16" s="4">
        <v>158</v>
      </c>
      <c r="B16" s="8">
        <v>0.58916666666666673</v>
      </c>
      <c r="C16" s="26">
        <v>2.5390883594254246E-2</v>
      </c>
      <c r="D16" s="37">
        <v>155</v>
      </c>
      <c r="E16" s="17">
        <v>0.63666666666666671</v>
      </c>
      <c r="F16" s="30">
        <v>7.9916623218617644E-2</v>
      </c>
      <c r="G16" s="17">
        <v>0.625</v>
      </c>
      <c r="H16" s="30">
        <v>8.09320702811933E-2</v>
      </c>
      <c r="I16" s="5">
        <v>172</v>
      </c>
      <c r="J16" s="3">
        <f>'40 et 60 m'!J15</f>
        <v>0.56766666666666665</v>
      </c>
      <c r="K16" s="26">
        <f>'40 et 60 m'!K15</f>
        <v>1.669331203406518E-2</v>
      </c>
      <c r="L16" s="5"/>
      <c r="M16" s="5"/>
    </row>
    <row r="17" spans="1:13" x14ac:dyDescent="0.25">
      <c r="A17" s="4">
        <v>160</v>
      </c>
      <c r="B17" s="8">
        <v>0.55999999999999994</v>
      </c>
      <c r="C17" s="26">
        <v>5.5746679790749043E-2</v>
      </c>
      <c r="D17" s="37">
        <v>158</v>
      </c>
      <c r="E17" s="17">
        <v>0.62333333333333341</v>
      </c>
      <c r="F17" s="30">
        <v>4.8027769744874341E-2</v>
      </c>
      <c r="G17" s="17">
        <v>0.69833333333333336</v>
      </c>
      <c r="H17" s="30">
        <v>4.7504385762439504E-2</v>
      </c>
      <c r="I17" s="5">
        <v>174</v>
      </c>
      <c r="J17" s="3">
        <f>'40 et 60 m'!J16</f>
        <v>0.66416666666666657</v>
      </c>
      <c r="K17" s="26">
        <f>'40 et 60 m'!K16</f>
        <v>5.4598229519524408E-2</v>
      </c>
      <c r="L17" s="5"/>
      <c r="M17" s="5"/>
    </row>
    <row r="18" spans="1:13" x14ac:dyDescent="0.25">
      <c r="A18" s="4">
        <v>162</v>
      </c>
      <c r="B18" s="8">
        <v>0.57181818181818189</v>
      </c>
      <c r="C18" s="26">
        <v>6.0467872762017753E-2</v>
      </c>
      <c r="D18" s="37">
        <v>160</v>
      </c>
      <c r="E18" s="17">
        <v>0.66</v>
      </c>
      <c r="F18" s="30">
        <v>4.0987803063838403E-2</v>
      </c>
      <c r="G18" s="17">
        <v>0.70500000000000007</v>
      </c>
      <c r="H18" s="30">
        <v>3.9874804074753752E-2</v>
      </c>
      <c r="I18" s="5">
        <v>176</v>
      </c>
      <c r="J18" s="3">
        <f>'40 et 60 m'!J17</f>
        <v>0.63450000000000006</v>
      </c>
      <c r="K18" s="26">
        <f>'40 et 60 m'!K17</f>
        <v>5.7847212551686525E-2</v>
      </c>
      <c r="L18" s="5"/>
      <c r="M18" s="5"/>
    </row>
    <row r="19" spans="1:13" x14ac:dyDescent="0.25">
      <c r="A19" s="4">
        <v>165</v>
      </c>
      <c r="B19" s="8">
        <v>0.49199999999999999</v>
      </c>
      <c r="C19" s="26">
        <v>2.9495762407505278E-2</v>
      </c>
      <c r="D19" s="37">
        <v>162</v>
      </c>
      <c r="E19" s="17">
        <v>0.54166666666666663</v>
      </c>
      <c r="F19" s="30">
        <v>4.6224091842530173E-2</v>
      </c>
      <c r="G19" s="17">
        <v>0.55500000000000005</v>
      </c>
      <c r="H19" s="30">
        <v>5.6833088953531279E-2</v>
      </c>
      <c r="K19" s="31"/>
      <c r="L19" s="5"/>
      <c r="M19" s="5"/>
    </row>
    <row r="20" spans="1:13" x14ac:dyDescent="0.25">
      <c r="A20" s="4">
        <v>167</v>
      </c>
      <c r="B20" s="35">
        <v>0.30999999999999994</v>
      </c>
      <c r="C20" s="27">
        <v>0.10770329614269027</v>
      </c>
      <c r="D20" s="37">
        <v>165</v>
      </c>
      <c r="E20" s="17">
        <v>0.56999999999999995</v>
      </c>
      <c r="F20" s="30">
        <v>9.2086915465770941E-2</v>
      </c>
      <c r="G20" s="17">
        <v>0.58499999999999996</v>
      </c>
      <c r="H20" s="30">
        <v>3.8858718455450879E-2</v>
      </c>
      <c r="K20" s="31"/>
      <c r="L20" s="5"/>
      <c r="M20" s="5"/>
    </row>
    <row r="21" spans="1:13" x14ac:dyDescent="0.25">
      <c r="A21" s="4">
        <v>169</v>
      </c>
      <c r="B21" s="8">
        <v>0.312</v>
      </c>
      <c r="C21" s="26">
        <v>6.5726706900619866E-2</v>
      </c>
      <c r="D21" s="37">
        <v>167</v>
      </c>
      <c r="E21" s="17">
        <v>0.54499999999999993</v>
      </c>
      <c r="F21" s="30">
        <v>7.0639932049798113E-2</v>
      </c>
      <c r="G21" s="17">
        <v>0.65166666666666673</v>
      </c>
      <c r="H21" s="30">
        <v>2.041241452319317E-2</v>
      </c>
      <c r="K21" s="31"/>
      <c r="L21" s="5"/>
      <c r="M21" s="5"/>
    </row>
    <row r="22" spans="1:13" x14ac:dyDescent="0.25">
      <c r="A22" s="4">
        <v>172</v>
      </c>
      <c r="B22" s="8">
        <v>0.20307692307692313</v>
      </c>
      <c r="C22" s="26">
        <v>6.9328278908467336E-2</v>
      </c>
      <c r="D22" s="37">
        <v>169</v>
      </c>
      <c r="E22" s="17">
        <v>0.50166666666666659</v>
      </c>
      <c r="F22" s="30">
        <v>5.1153364177409344E-2</v>
      </c>
      <c r="G22" s="17">
        <v>0.60333333333333339</v>
      </c>
      <c r="H22" s="30">
        <v>5.8878405775518956E-2</v>
      </c>
      <c r="K22" s="31"/>
      <c r="L22" s="5"/>
      <c r="M22" s="5"/>
    </row>
    <row r="23" spans="1:13" x14ac:dyDescent="0.25">
      <c r="A23" s="4"/>
      <c r="B23" s="8"/>
      <c r="C23" s="26"/>
      <c r="D23" s="37">
        <v>172</v>
      </c>
      <c r="E23" s="17">
        <v>0.52666666666666673</v>
      </c>
      <c r="F23" s="30">
        <v>0.10053191864610252</v>
      </c>
      <c r="G23" s="17">
        <v>0.59500000000000008</v>
      </c>
      <c r="H23" s="30">
        <v>8.9610267268879051E-2</v>
      </c>
      <c r="K23" s="31"/>
      <c r="L23" s="5"/>
      <c r="M23" s="5"/>
    </row>
    <row r="24" spans="1:13" x14ac:dyDescent="0.25">
      <c r="A24" s="4"/>
      <c r="B24" s="8"/>
      <c r="C24" s="26"/>
      <c r="D24" s="37">
        <v>174</v>
      </c>
      <c r="E24" s="3">
        <v>0.56666666666666665</v>
      </c>
      <c r="F24" s="26">
        <v>1.8618986725025224E-2</v>
      </c>
      <c r="G24" s="3">
        <v>0.61499999999999999</v>
      </c>
      <c r="H24" s="26">
        <v>5.3572380943915504E-2</v>
      </c>
      <c r="K24" s="31"/>
      <c r="L24" s="5"/>
      <c r="M24" s="5" t="s">
        <v>10</v>
      </c>
    </row>
    <row r="25" spans="1:13" x14ac:dyDescent="0.25">
      <c r="A25" s="4"/>
      <c r="B25" s="8"/>
      <c r="C25" s="26"/>
      <c r="D25" s="37">
        <v>176</v>
      </c>
      <c r="E25" s="3">
        <v>0.49333333333333335</v>
      </c>
      <c r="F25" s="26">
        <v>5.8878405775518755E-2</v>
      </c>
      <c r="G25" s="3">
        <v>0.61499999999999999</v>
      </c>
      <c r="H25" s="26">
        <v>4.8887626246321245E-2</v>
      </c>
      <c r="K25" s="31"/>
      <c r="L25" s="5" t="s">
        <v>10</v>
      </c>
      <c r="M25" s="5"/>
    </row>
    <row r="26" spans="1:13" x14ac:dyDescent="0.25">
      <c r="A26" s="4"/>
      <c r="B26" s="8"/>
      <c r="C26" s="26"/>
      <c r="D26" s="37">
        <v>179</v>
      </c>
      <c r="E26" s="3">
        <v>0.59</v>
      </c>
      <c r="F26" s="26">
        <v>8.4142735871851171E-2</v>
      </c>
      <c r="G26" s="3">
        <v>0.65833333333333333</v>
      </c>
      <c r="H26" s="26">
        <v>4.3089055068156995E-2</v>
      </c>
      <c r="K26" s="32"/>
      <c r="L26" s="5"/>
      <c r="M26" s="5"/>
    </row>
    <row r="27" spans="1:13" x14ac:dyDescent="0.25">
      <c r="A27" s="4"/>
      <c r="B27" s="8"/>
      <c r="C27" s="26"/>
      <c r="D27" s="37">
        <v>181</v>
      </c>
      <c r="E27" s="3">
        <v>0.51833333333333342</v>
      </c>
      <c r="F27" s="26">
        <v>9.3470137833784189E-2</v>
      </c>
      <c r="G27" s="3">
        <v>0.64166666666666672</v>
      </c>
      <c r="H27" s="26">
        <v>3.0605010483034736E-2</v>
      </c>
      <c r="K27" s="32"/>
      <c r="L27" s="5"/>
    </row>
    <row r="28" spans="1:13" x14ac:dyDescent="0.25">
      <c r="A28" s="4"/>
      <c r="B28" s="8"/>
      <c r="C28" s="26"/>
      <c r="D28" s="37">
        <v>183</v>
      </c>
      <c r="E28" s="3">
        <v>0.4433333333333333</v>
      </c>
      <c r="F28" s="26">
        <v>4.9261208538429767E-2</v>
      </c>
      <c r="G28" s="3">
        <v>0.62333333333333329</v>
      </c>
      <c r="H28" s="26">
        <v>5.2788887719544389E-2</v>
      </c>
      <c r="K28" s="32"/>
      <c r="L28" s="5"/>
    </row>
    <row r="29" spans="1:13" x14ac:dyDescent="0.25">
      <c r="A29" s="4"/>
      <c r="B29" s="8"/>
      <c r="C29" s="26"/>
      <c r="D29" s="37">
        <v>186</v>
      </c>
      <c r="E29" s="3">
        <v>0.60500000000000009</v>
      </c>
      <c r="F29" s="26">
        <v>6.534523701081818E-2</v>
      </c>
      <c r="G29" s="3">
        <v>0.6283333333333333</v>
      </c>
      <c r="H29" s="26">
        <v>7.0828431202919276E-2</v>
      </c>
      <c r="K29" s="32"/>
      <c r="L29" s="5"/>
    </row>
    <row r="30" spans="1:13" x14ac:dyDescent="0.25">
      <c r="A30" s="4"/>
      <c r="B30" s="8"/>
      <c r="C30" s="26"/>
      <c r="D30" s="37">
        <v>188</v>
      </c>
      <c r="E30" s="3">
        <v>0.57999999999999996</v>
      </c>
      <c r="F30" s="26">
        <v>8.7863530545954902E-2</v>
      </c>
      <c r="G30" s="3">
        <v>0.66166666666666663</v>
      </c>
      <c r="H30" s="26">
        <v>4.2622372841814728E-2</v>
      </c>
      <c r="L30" s="5"/>
    </row>
    <row r="31" spans="1:13" x14ac:dyDescent="0.25">
      <c r="D31" s="37">
        <v>190</v>
      </c>
      <c r="E31" s="3">
        <v>0.47833333333333333</v>
      </c>
      <c r="F31" s="26">
        <v>8.5186070848857945E-2</v>
      </c>
      <c r="G31" s="3">
        <v>0.6316666666666666</v>
      </c>
      <c r="H31" s="26">
        <v>3.4880749227427246E-2</v>
      </c>
    </row>
    <row r="32" spans="1:13" x14ac:dyDescent="0.25">
      <c r="A32" s="18"/>
      <c r="B32" s="21"/>
      <c r="C32" s="28"/>
      <c r="D32" s="21"/>
      <c r="E32" s="20"/>
      <c r="F32" s="28"/>
      <c r="G32" s="20"/>
    </row>
    <row r="33" spans="1:7" x14ac:dyDescent="0.25">
      <c r="A33" s="18"/>
      <c r="B33" s="36"/>
      <c r="C33" s="29"/>
      <c r="D33" s="36"/>
      <c r="E33" s="18"/>
      <c r="F33" s="29"/>
      <c r="G33" s="21"/>
    </row>
    <row r="34" spans="1:7" x14ac:dyDescent="0.25">
      <c r="A34" s="6"/>
      <c r="B34" s="22"/>
      <c r="C34" s="30"/>
      <c r="D34" s="11"/>
      <c r="E34" s="22"/>
      <c r="F34" s="30"/>
      <c r="G34" s="21"/>
    </row>
    <row r="35" spans="1:7" x14ac:dyDescent="0.25">
      <c r="A35" s="6"/>
      <c r="B35" s="22"/>
      <c r="C35" s="30"/>
      <c r="D35" s="11"/>
      <c r="E35" s="22"/>
      <c r="F35" s="30"/>
      <c r="G35" s="21"/>
    </row>
    <row r="36" spans="1:7" x14ac:dyDescent="0.25">
      <c r="A36" s="6"/>
      <c r="B36" s="22"/>
      <c r="C36" s="30"/>
      <c r="D36" s="11"/>
      <c r="E36" s="22"/>
      <c r="F36" s="30"/>
      <c r="G36" s="21"/>
    </row>
    <row r="37" spans="1:7" x14ac:dyDescent="0.25">
      <c r="A37" s="6"/>
      <c r="B37" s="22"/>
      <c r="C37" s="30"/>
      <c r="D37" s="11"/>
      <c r="E37" s="22"/>
      <c r="F37" s="30"/>
      <c r="G37" s="21"/>
    </row>
    <row r="38" spans="1:7" x14ac:dyDescent="0.25">
      <c r="A38" s="6"/>
      <c r="B38" s="22"/>
      <c r="C38" s="30"/>
      <c r="D38" s="11"/>
      <c r="E38" s="22"/>
      <c r="F38" s="30"/>
      <c r="G38" s="21"/>
    </row>
    <row r="39" spans="1:7" x14ac:dyDescent="0.25">
      <c r="A39" s="6"/>
      <c r="B39" s="22"/>
      <c r="C39" s="30"/>
      <c r="D39" s="11"/>
      <c r="E39" s="22"/>
      <c r="F39" s="30"/>
      <c r="G39" s="21"/>
    </row>
    <row r="40" spans="1:7" x14ac:dyDescent="0.25">
      <c r="A40" s="6"/>
      <c r="B40" s="22"/>
      <c r="C40" s="30"/>
      <c r="D40" s="11"/>
      <c r="E40" s="22"/>
      <c r="F40" s="30"/>
      <c r="G40" s="21"/>
    </row>
    <row r="41" spans="1:7" x14ac:dyDescent="0.25">
      <c r="A41" s="6"/>
      <c r="B41" s="22"/>
      <c r="C41" s="30"/>
      <c r="D41" s="11"/>
      <c r="E41" s="22"/>
      <c r="F41" s="30"/>
      <c r="G41" s="21"/>
    </row>
    <row r="42" spans="1:7" x14ac:dyDescent="0.25">
      <c r="A42" s="6"/>
      <c r="B42" s="22"/>
      <c r="C42" s="30"/>
      <c r="D42" s="11"/>
      <c r="E42" s="22"/>
      <c r="F42" s="30"/>
      <c r="G42" s="21"/>
    </row>
    <row r="43" spans="1:7" x14ac:dyDescent="0.25">
      <c r="A43" s="6"/>
      <c r="B43" s="22"/>
      <c r="C43" s="30"/>
      <c r="D43" s="11"/>
      <c r="E43" s="22"/>
      <c r="F43" s="30"/>
      <c r="G43" s="21"/>
    </row>
    <row r="44" spans="1:7" x14ac:dyDescent="0.25">
      <c r="A44" s="6"/>
      <c r="B44" s="22"/>
      <c r="C44" s="30"/>
      <c r="D44" s="11"/>
      <c r="E44" s="22"/>
      <c r="F44" s="30"/>
      <c r="G44" s="21"/>
    </row>
    <row r="45" spans="1:7" x14ac:dyDescent="0.25">
      <c r="A45" s="19"/>
      <c r="B45" s="22"/>
      <c r="C45" s="30"/>
      <c r="D45" s="11"/>
      <c r="E45" s="22"/>
      <c r="F45" s="30"/>
      <c r="G45" s="21"/>
    </row>
    <row r="46" spans="1:7" x14ac:dyDescent="0.25">
      <c r="A46" s="7"/>
      <c r="B46" s="22"/>
      <c r="C46" s="30"/>
      <c r="D46" s="11"/>
      <c r="E46" s="22"/>
      <c r="F46" s="30"/>
      <c r="G46" s="21"/>
    </row>
    <row r="47" spans="1:7" x14ac:dyDescent="0.25">
      <c r="A47" s="7"/>
      <c r="B47" s="22"/>
      <c r="C47" s="30"/>
      <c r="D47" s="11"/>
      <c r="E47" s="22"/>
      <c r="F47" s="30"/>
      <c r="G47" s="21"/>
    </row>
    <row r="48" spans="1:7" x14ac:dyDescent="0.25">
      <c r="A48" s="7"/>
      <c r="B48" s="22"/>
      <c r="C48" s="30"/>
      <c r="D48" s="11"/>
      <c r="E48" s="22"/>
      <c r="F48" s="30"/>
      <c r="G48" s="21"/>
    </row>
    <row r="49" spans="1:7" x14ac:dyDescent="0.25">
      <c r="A49" s="7"/>
      <c r="B49" s="22"/>
      <c r="C49" s="30"/>
      <c r="D49" s="11"/>
      <c r="E49" s="22"/>
      <c r="F49" s="30"/>
      <c r="G49" s="21"/>
    </row>
    <row r="50" spans="1:7" x14ac:dyDescent="0.25">
      <c r="A50" s="19"/>
      <c r="B50" s="22"/>
      <c r="C50" s="30"/>
      <c r="D50" s="11"/>
      <c r="E50" s="22"/>
      <c r="F50" s="30"/>
      <c r="G50" s="21"/>
    </row>
    <row r="51" spans="1:7" x14ac:dyDescent="0.25">
      <c r="A51" s="7"/>
      <c r="B51" s="22"/>
      <c r="C51" s="30"/>
      <c r="D51" s="11"/>
      <c r="E51" s="22"/>
      <c r="F51" s="30"/>
      <c r="G51" s="21"/>
    </row>
    <row r="52" spans="1:7" x14ac:dyDescent="0.25">
      <c r="A52" s="7"/>
      <c r="B52" s="22"/>
      <c r="C52" s="30"/>
      <c r="D52" s="11"/>
      <c r="E52" s="22"/>
      <c r="F52" s="30"/>
      <c r="G52" s="21"/>
    </row>
    <row r="53" spans="1:7" x14ac:dyDescent="0.25">
      <c r="A53" s="7"/>
      <c r="B53" s="22"/>
      <c r="C53" s="30"/>
      <c r="D53" s="11"/>
      <c r="E53" s="22"/>
      <c r="F53" s="30"/>
      <c r="G53" s="21"/>
    </row>
    <row r="54" spans="1:7" x14ac:dyDescent="0.25">
      <c r="A54" s="7"/>
      <c r="B54" s="22"/>
      <c r="C54" s="30"/>
      <c r="D54" s="11"/>
      <c r="E54" s="22"/>
      <c r="F54" s="30"/>
      <c r="G54" s="21"/>
    </row>
    <row r="55" spans="1:7" x14ac:dyDescent="0.25">
      <c r="A55" s="20"/>
      <c r="B55" s="21"/>
      <c r="C55" s="28"/>
      <c r="D55" s="11"/>
      <c r="E55" s="22"/>
      <c r="F55" s="30"/>
      <c r="G55" s="21"/>
    </row>
    <row r="56" spans="1:7" x14ac:dyDescent="0.25">
      <c r="A56" s="20"/>
      <c r="B56" s="21"/>
      <c r="C56" s="28"/>
      <c r="D56" s="21"/>
      <c r="E56" s="20"/>
      <c r="F56" s="28"/>
      <c r="G56" s="21"/>
    </row>
    <row r="57" spans="1:7" x14ac:dyDescent="0.25">
      <c r="A57" s="20"/>
      <c r="B57" s="21"/>
      <c r="C57" s="28"/>
      <c r="D57" s="21"/>
      <c r="E57" s="20"/>
      <c r="F57" s="28"/>
      <c r="G57" s="21"/>
    </row>
    <row r="58" spans="1:7" x14ac:dyDescent="0.25">
      <c r="G58" s="10"/>
    </row>
    <row r="59" spans="1:7" x14ac:dyDescent="0.25">
      <c r="G59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H35" sqref="H35"/>
    </sheetView>
  </sheetViews>
  <sheetFormatPr baseColWidth="10" defaultRowHeight="15" x14ac:dyDescent="0.25"/>
  <sheetData>
    <row r="1" spans="1:15" x14ac:dyDescent="0.25">
      <c r="A1" s="9" t="s">
        <v>5</v>
      </c>
    </row>
    <row r="2" spans="1:15" x14ac:dyDescent="0.25">
      <c r="A2" s="12">
        <v>43598</v>
      </c>
      <c r="B2">
        <v>134</v>
      </c>
      <c r="C2">
        <v>0.64900000000000002</v>
      </c>
      <c r="D2">
        <v>0.48099999999999998</v>
      </c>
      <c r="E2">
        <v>0.53500000000000003</v>
      </c>
      <c r="F2">
        <v>0.498</v>
      </c>
      <c r="G2">
        <v>0.56100000000000005</v>
      </c>
      <c r="H2">
        <v>0.41499999999999998</v>
      </c>
      <c r="J2" s="3">
        <f>AVERAGE(C2:H2)</f>
        <v>0.52316666666666667</v>
      </c>
      <c r="K2" s="3">
        <f>STDEVA(C2:H2)</f>
        <v>7.9393744505890512E-2</v>
      </c>
      <c r="N2" s="14"/>
      <c r="O2" s="14"/>
    </row>
    <row r="3" spans="1:15" x14ac:dyDescent="0.25">
      <c r="A3" s="12">
        <v>43601</v>
      </c>
      <c r="B3">
        <v>137</v>
      </c>
      <c r="C3">
        <v>0.33300000000000002</v>
      </c>
      <c r="D3">
        <v>0.37</v>
      </c>
      <c r="E3">
        <v>0.32500000000000001</v>
      </c>
      <c r="F3">
        <v>0.33600000000000002</v>
      </c>
      <c r="G3">
        <v>0.39400000000000002</v>
      </c>
      <c r="H3">
        <v>0.40699999999999997</v>
      </c>
      <c r="J3" s="3">
        <f>AVERAGE(C3:H3)</f>
        <v>0.36083333333333334</v>
      </c>
      <c r="K3" s="3">
        <f>STDEVA(C3:H3)</f>
        <v>3.4614544149340835E-2</v>
      </c>
      <c r="N3" s="14"/>
      <c r="O3" s="5"/>
    </row>
    <row r="4" spans="1:15" x14ac:dyDescent="0.25">
      <c r="A4" s="12">
        <v>43603</v>
      </c>
      <c r="B4">
        <v>139</v>
      </c>
      <c r="C4">
        <v>0.41499999999999998</v>
      </c>
      <c r="D4">
        <v>0.29099999999999998</v>
      </c>
      <c r="E4">
        <v>0.19900000000000001</v>
      </c>
      <c r="F4">
        <v>0.22900000000000001</v>
      </c>
      <c r="G4">
        <v>0.26100000000000001</v>
      </c>
      <c r="J4" s="3">
        <f t="shared" ref="J4:J17" si="0">AVERAGE(C4:H4)</f>
        <v>0.27900000000000003</v>
      </c>
      <c r="K4" s="3">
        <f t="shared" ref="K4:K17" si="1">STDEVA(C4:H4)</f>
        <v>8.3462566459461249E-2</v>
      </c>
      <c r="N4" s="14"/>
      <c r="O4" s="5"/>
    </row>
    <row r="5" spans="1:15" x14ac:dyDescent="0.25">
      <c r="A5" s="12">
        <v>43605</v>
      </c>
      <c r="B5">
        <v>141</v>
      </c>
      <c r="C5">
        <v>0.34399999999999997</v>
      </c>
      <c r="D5">
        <v>0.20300000000000001</v>
      </c>
      <c r="E5">
        <v>0.13700000000000001</v>
      </c>
      <c r="J5" s="3">
        <f t="shared" si="0"/>
        <v>0.22799999999999998</v>
      </c>
      <c r="K5" s="3">
        <f t="shared" si="1"/>
        <v>0.10574024777727736</v>
      </c>
      <c r="N5" s="14"/>
      <c r="O5" s="5"/>
    </row>
    <row r="6" spans="1:15" x14ac:dyDescent="0.25">
      <c r="A6" s="12">
        <v>43610</v>
      </c>
      <c r="B6">
        <v>146</v>
      </c>
      <c r="C6" s="13">
        <v>0.52</v>
      </c>
      <c r="D6">
        <v>0.54200000000000004</v>
      </c>
      <c r="E6">
        <v>0.54200000000000004</v>
      </c>
      <c r="F6">
        <v>0.61499999999999999</v>
      </c>
      <c r="G6">
        <v>0.59</v>
      </c>
      <c r="H6">
        <v>0.498</v>
      </c>
      <c r="J6" s="3">
        <f>AVERAGE(C6:H6)</f>
        <v>0.55116666666666669</v>
      </c>
      <c r="K6" s="3">
        <f>STDEVA(C6:H6)</f>
        <v>4.3700877184178644E-2</v>
      </c>
      <c r="N6" s="14"/>
      <c r="O6" s="5"/>
    </row>
    <row r="7" spans="1:15" x14ac:dyDescent="0.25">
      <c r="A7" s="12">
        <v>43612</v>
      </c>
      <c r="B7">
        <v>148</v>
      </c>
      <c r="C7">
        <v>0.32600000000000001</v>
      </c>
      <c r="D7" s="13">
        <v>0.28000000000000003</v>
      </c>
      <c r="E7">
        <v>0.434</v>
      </c>
      <c r="F7">
        <v>0.45700000000000002</v>
      </c>
      <c r="G7">
        <v>0.26300000000000001</v>
      </c>
      <c r="H7">
        <v>0.39200000000000002</v>
      </c>
      <c r="J7" s="3">
        <f>AVERAGE(C7:H7)</f>
        <v>0.35866666666666669</v>
      </c>
      <c r="K7" s="3">
        <f>STDEVA(C7:H7)</f>
        <v>8.1071984474704151E-2</v>
      </c>
      <c r="N7" s="14"/>
      <c r="O7" s="5"/>
    </row>
    <row r="8" spans="1:15" x14ac:dyDescent="0.25">
      <c r="A8" s="12">
        <v>43617</v>
      </c>
      <c r="B8">
        <v>153</v>
      </c>
      <c r="C8">
        <v>0.48099999999999998</v>
      </c>
      <c r="D8">
        <v>0.64200000000000002</v>
      </c>
      <c r="E8">
        <v>0.52400000000000002</v>
      </c>
      <c r="F8">
        <v>0.67400000000000004</v>
      </c>
      <c r="G8">
        <v>0.64400000000000002</v>
      </c>
      <c r="J8" s="3">
        <f>AVERAGE(C8:H8)</f>
        <v>0.59300000000000008</v>
      </c>
      <c r="K8" s="3">
        <f>STDEVA(C8:H8)</f>
        <v>8.495292814258916E-2</v>
      </c>
      <c r="N8" s="14"/>
      <c r="O8" s="5"/>
    </row>
    <row r="9" spans="1:15" x14ac:dyDescent="0.25">
      <c r="A9" s="12">
        <v>43619</v>
      </c>
      <c r="B9">
        <v>155</v>
      </c>
      <c r="C9">
        <v>0.64800000000000002</v>
      </c>
      <c r="D9">
        <v>0.66800000000000004</v>
      </c>
      <c r="E9">
        <v>0.53300000000000003</v>
      </c>
      <c r="F9">
        <v>0.64400000000000002</v>
      </c>
      <c r="G9" s="13">
        <v>0.57999999999999996</v>
      </c>
      <c r="H9">
        <v>0.66200000000000003</v>
      </c>
      <c r="J9" s="3">
        <f>AVERAGE(C9:H9)</f>
        <v>0.62250000000000005</v>
      </c>
      <c r="K9" s="3">
        <f>STDEVA(C9:H9)</f>
        <v>5.3962023683327531E-2</v>
      </c>
      <c r="N9" s="14"/>
      <c r="O9" s="5"/>
    </row>
    <row r="10" spans="1:15" x14ac:dyDescent="0.25">
      <c r="A10" s="12">
        <v>43624</v>
      </c>
      <c r="B10" s="5">
        <v>160</v>
      </c>
      <c r="C10" s="5">
        <v>0.69099999999999995</v>
      </c>
      <c r="D10" s="5">
        <v>0.72799999999999998</v>
      </c>
      <c r="E10" s="5">
        <v>0.73599999999999999</v>
      </c>
      <c r="F10" s="5">
        <v>0.61399999999999999</v>
      </c>
      <c r="G10" s="5">
        <v>0.55800000000000005</v>
      </c>
      <c r="H10" s="5">
        <v>0.67200000000000004</v>
      </c>
      <c r="I10" s="5"/>
      <c r="J10" s="3">
        <f t="shared" si="0"/>
        <v>0.66649999999999998</v>
      </c>
      <c r="K10" s="3">
        <f t="shared" si="1"/>
        <v>6.8951432182370195E-2</v>
      </c>
      <c r="N10" s="14"/>
      <c r="O10" s="5"/>
    </row>
    <row r="11" spans="1:15" x14ac:dyDescent="0.25">
      <c r="A11" s="12">
        <v>43626</v>
      </c>
      <c r="B11" s="5">
        <v>162</v>
      </c>
      <c r="C11" s="5">
        <v>0.54700000000000004</v>
      </c>
      <c r="D11" s="5">
        <v>0.51800000000000002</v>
      </c>
      <c r="E11" s="5">
        <v>0.51900000000000002</v>
      </c>
      <c r="F11" s="5">
        <v>0.54700000000000004</v>
      </c>
      <c r="G11" s="5">
        <v>0.60299999999999998</v>
      </c>
      <c r="J11" s="3">
        <f t="shared" si="0"/>
        <v>0.54679999999999995</v>
      </c>
      <c r="K11" s="3">
        <f t="shared" si="1"/>
        <v>3.4499275354708529E-2</v>
      </c>
      <c r="N11" s="14"/>
      <c r="O11" s="5"/>
    </row>
    <row r="12" spans="1:15" x14ac:dyDescent="0.25">
      <c r="A12" s="12">
        <v>43629</v>
      </c>
      <c r="B12" s="5">
        <v>165</v>
      </c>
      <c r="C12" s="5">
        <v>0.30399999999999999</v>
      </c>
      <c r="D12" s="5">
        <v>0.45300000000000001</v>
      </c>
      <c r="E12" s="5">
        <v>0.25700000000000001</v>
      </c>
      <c r="F12" s="5">
        <v>0.28799999999999998</v>
      </c>
      <c r="G12" s="5">
        <v>0.27800000000000002</v>
      </c>
      <c r="H12" s="5">
        <v>0.47299999999999998</v>
      </c>
      <c r="I12" s="13">
        <v>0.28999999999999998</v>
      </c>
      <c r="J12" s="3">
        <f>AVERAGE(C12:I12)</f>
        <v>0.33471428571428569</v>
      </c>
      <c r="K12" s="3">
        <f>STDEVA(C12:I12)</f>
        <v>8.8971370462102892E-2</v>
      </c>
      <c r="N12" s="14"/>
      <c r="O12" s="5"/>
    </row>
    <row r="13" spans="1:15" x14ac:dyDescent="0.25">
      <c r="A13" s="12">
        <v>43631</v>
      </c>
      <c r="B13" s="5">
        <v>167</v>
      </c>
      <c r="C13" s="5"/>
      <c r="D13" s="5"/>
      <c r="J13" s="3" t="e">
        <f t="shared" si="0"/>
        <v>#DIV/0!</v>
      </c>
      <c r="K13" s="3" t="e">
        <f t="shared" si="1"/>
        <v>#DIV/0!</v>
      </c>
      <c r="L13" t="s">
        <v>9</v>
      </c>
    </row>
    <row r="14" spans="1:15" x14ac:dyDescent="0.25">
      <c r="A14" s="12">
        <v>43633</v>
      </c>
      <c r="B14" s="5">
        <v>169</v>
      </c>
      <c r="C14" s="5">
        <v>0.65800000000000003</v>
      </c>
      <c r="D14" s="5">
        <v>0.68200000000000005</v>
      </c>
      <c r="E14" s="5">
        <v>0.63100000000000001</v>
      </c>
      <c r="F14" s="5">
        <v>0.53800000000000003</v>
      </c>
      <c r="G14" s="13">
        <v>0.7</v>
      </c>
      <c r="H14" s="5">
        <v>0.71499999999999997</v>
      </c>
      <c r="J14" s="3">
        <f t="shared" si="0"/>
        <v>0.65400000000000003</v>
      </c>
      <c r="K14" s="3">
        <f t="shared" si="1"/>
        <v>6.4221491729793981E-2</v>
      </c>
    </row>
    <row r="15" spans="1:15" x14ac:dyDescent="0.25">
      <c r="A15" s="12">
        <v>43636</v>
      </c>
      <c r="B15" s="5">
        <v>172</v>
      </c>
      <c r="C15" s="5">
        <v>0.58199999999999996</v>
      </c>
      <c r="D15" s="5">
        <v>0.58499999999999996</v>
      </c>
      <c r="E15" s="5">
        <v>0.57399999999999995</v>
      </c>
      <c r="F15" s="5">
        <v>0.56899999999999995</v>
      </c>
      <c r="G15" s="5">
        <v>0.55400000000000005</v>
      </c>
      <c r="H15" s="5">
        <v>0.54200000000000004</v>
      </c>
      <c r="J15" s="3">
        <f t="shared" si="0"/>
        <v>0.56766666666666665</v>
      </c>
      <c r="K15" s="3">
        <f t="shared" si="1"/>
        <v>1.669331203406518E-2</v>
      </c>
    </row>
    <row r="16" spans="1:15" x14ac:dyDescent="0.25">
      <c r="A16" s="12">
        <v>43638</v>
      </c>
      <c r="B16" s="5">
        <v>174</v>
      </c>
      <c r="C16" s="5">
        <v>0.71499999999999997</v>
      </c>
      <c r="D16" s="5">
        <v>0.70899999999999996</v>
      </c>
      <c r="E16" s="5">
        <v>0.69899999999999995</v>
      </c>
      <c r="F16" s="13">
        <v>0.66600000000000004</v>
      </c>
      <c r="G16" s="5">
        <v>0.61099999999999999</v>
      </c>
      <c r="H16" s="5">
        <v>0.58499999999999996</v>
      </c>
      <c r="J16" s="3">
        <f t="shared" si="0"/>
        <v>0.66416666666666657</v>
      </c>
      <c r="K16" s="3">
        <f t="shared" si="1"/>
        <v>5.4598229519524408E-2</v>
      </c>
    </row>
    <row r="17" spans="1:11" x14ac:dyDescent="0.25">
      <c r="A17" s="12">
        <v>43640</v>
      </c>
      <c r="B17" s="5">
        <v>176</v>
      </c>
      <c r="C17" s="5">
        <v>0.61899999999999999</v>
      </c>
      <c r="D17" s="5">
        <v>0.72399999999999998</v>
      </c>
      <c r="E17" s="5">
        <v>0.54600000000000004</v>
      </c>
      <c r="F17" s="5">
        <v>0.64600000000000002</v>
      </c>
      <c r="G17" s="5">
        <v>0.65200000000000002</v>
      </c>
      <c r="H17" s="13">
        <v>0.62</v>
      </c>
      <c r="I17" s="5">
        <v>0.627</v>
      </c>
      <c r="J17" s="3">
        <f t="shared" si="0"/>
        <v>0.63450000000000006</v>
      </c>
      <c r="K17" s="3">
        <f t="shared" si="1"/>
        <v>5.7847212551686525E-2</v>
      </c>
    </row>
    <row r="18" spans="1:11" x14ac:dyDescent="0.25">
      <c r="A18" s="15" t="s">
        <v>7</v>
      </c>
      <c r="C18" s="5"/>
      <c r="D18" s="5"/>
      <c r="J18" s="3"/>
      <c r="K18" s="3"/>
    </row>
    <row r="19" spans="1:11" x14ac:dyDescent="0.25">
      <c r="A19" s="14">
        <v>42550</v>
      </c>
      <c r="B19" s="5">
        <v>181</v>
      </c>
      <c r="C19" s="5">
        <v>0.67100000000000004</v>
      </c>
      <c r="D19" s="5">
        <v>0.55300000000000005</v>
      </c>
      <c r="E19" s="5">
        <v>0.629</v>
      </c>
      <c r="F19" s="5">
        <v>0.65900000000000003</v>
      </c>
      <c r="G19" s="5">
        <v>0.65600000000000003</v>
      </c>
      <c r="H19" s="5">
        <v>0.53900000000000003</v>
      </c>
      <c r="I19" s="5"/>
      <c r="J19" s="3">
        <f>AVERAGE(C19:H19)</f>
        <v>0.61783333333333346</v>
      </c>
      <c r="K19" s="3">
        <f>STDEVA(C19:H19)</f>
        <v>5.7481881203268442E-2</v>
      </c>
    </row>
    <row r="20" spans="1:11" x14ac:dyDescent="0.25">
      <c r="A20" s="14">
        <v>42552</v>
      </c>
      <c r="B20" s="5">
        <v>183</v>
      </c>
      <c r="C20" s="5">
        <v>0.58299999999999996</v>
      </c>
      <c r="D20" s="5">
        <v>0.46300000000000002</v>
      </c>
      <c r="E20" s="5">
        <v>0.45700000000000002</v>
      </c>
      <c r="F20" s="5">
        <v>0.46100000000000002</v>
      </c>
      <c r="G20" s="5">
        <v>0.47199999999999998</v>
      </c>
      <c r="H20" s="5">
        <v>0.51800000000000002</v>
      </c>
      <c r="I20" s="5"/>
      <c r="J20" s="3">
        <f>AVERAGE(C20:H20)</f>
        <v>0.49233333333333329</v>
      </c>
      <c r="K20" s="3">
        <f>STDEVA(C20:H20)</f>
        <v>4.9766119666562962E-2</v>
      </c>
    </row>
    <row r="21" spans="1:11" x14ac:dyDescent="0.25">
      <c r="A21" s="14">
        <v>42555</v>
      </c>
      <c r="B21" s="5">
        <v>186</v>
      </c>
      <c r="C21" s="13">
        <v>0.63</v>
      </c>
      <c r="D21" s="5">
        <v>0.72599999999999998</v>
      </c>
      <c r="E21" s="5">
        <v>0.71499999999999997</v>
      </c>
      <c r="F21" s="5">
        <v>0.64200000000000002</v>
      </c>
      <c r="G21" s="5">
        <v>0.53900000000000003</v>
      </c>
      <c r="H21" s="5">
        <v>0.60099999999999998</v>
      </c>
      <c r="I21" s="5"/>
      <c r="J21" s="3">
        <f>AVERAGE(C21:H21)</f>
        <v>0.64216666666666666</v>
      </c>
      <c r="K21" s="3">
        <f>STDEVA(C21:H21)</f>
        <v>7.0454003907987117E-2</v>
      </c>
    </row>
    <row r="22" spans="1:11" x14ac:dyDescent="0.25">
      <c r="A22" s="14">
        <v>42557</v>
      </c>
      <c r="B22" s="5">
        <v>188</v>
      </c>
      <c r="C22" s="5">
        <v>0.72399999999999998</v>
      </c>
      <c r="D22" s="5">
        <v>0.71499999999999997</v>
      </c>
      <c r="E22" s="5">
        <v>0.77200000000000002</v>
      </c>
      <c r="F22" s="5">
        <v>0.74399999999999999</v>
      </c>
      <c r="G22" s="5">
        <v>0.71599999999999997</v>
      </c>
      <c r="H22" s="5">
        <v>0.68799999999999994</v>
      </c>
      <c r="I22" s="5"/>
      <c r="J22" s="3">
        <f>AVERAGE(C22:H22)</f>
        <v>0.72650000000000003</v>
      </c>
      <c r="K22" s="3">
        <f>STDEVA(C22:H22)</f>
        <v>2.8661821295933053E-2</v>
      </c>
    </row>
    <row r="23" spans="1:11" x14ac:dyDescent="0.25">
      <c r="A23" s="14">
        <v>42559</v>
      </c>
      <c r="B23" s="5">
        <v>190</v>
      </c>
      <c r="C23" s="5">
        <v>0.626</v>
      </c>
      <c r="D23" s="5">
        <v>0.71399999999999997</v>
      </c>
      <c r="E23" s="5">
        <v>0.72599999999999998</v>
      </c>
      <c r="F23" s="5">
        <v>0.69199999999999995</v>
      </c>
      <c r="G23" s="5">
        <v>0.65500000000000003</v>
      </c>
      <c r="H23" s="5">
        <v>0.70399999999999996</v>
      </c>
      <c r="I23" s="5"/>
      <c r="J23" s="3">
        <f>AVERAGE(C23:H23)</f>
        <v>0.6861666666666667</v>
      </c>
      <c r="K23" s="3">
        <f>STDEVA(C23:H23)</f>
        <v>3.8222593667445764E-2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Total</vt:lpstr>
      <vt:lpstr>40 et 60 m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Lavaud</dc:creator>
  <cp:lastModifiedBy>Johann Lavaud</cp:lastModifiedBy>
  <dcterms:created xsi:type="dcterms:W3CDTF">2019-04-09T20:20:11Z</dcterms:created>
  <dcterms:modified xsi:type="dcterms:W3CDTF">2019-04-11T15:45:53Z</dcterms:modified>
</cp:coreProperties>
</file>