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5b568430f6a883/Documents/GitHub/Gas-Sim/"/>
    </mc:Choice>
  </mc:AlternateContent>
  <xr:revisionPtr revIDLastSave="0" documentId="8_{88507204-6940-4829-9928-564F9D05EE7E}" xr6:coauthVersionLast="38" xr6:coauthVersionMax="38" xr10:uidLastSave="{00000000-0000-0000-0000-000000000000}"/>
  <bookViews>
    <workbookView xWindow="0" yWindow="0" windowWidth="20490" windowHeight="7485" xr2:uid="{2EA2E18F-8E95-4597-B8D4-2A4F79525C7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G3" i="1" s="1"/>
  <c r="C17" i="1"/>
  <c r="D17" i="1" s="1"/>
  <c r="E17" i="1" s="1"/>
  <c r="D18" i="1"/>
  <c r="E18" i="1" s="1"/>
  <c r="F18" i="1"/>
  <c r="F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D7" i="1"/>
  <c r="E7" i="1" s="1"/>
  <c r="D11" i="1"/>
  <c r="E11" i="1" s="1"/>
  <c r="D3" i="1"/>
  <c r="E3" i="1" s="1"/>
  <c r="D4" i="1"/>
  <c r="E4" i="1" s="1"/>
  <c r="D5" i="1"/>
  <c r="E5" i="1" s="1"/>
  <c r="D6" i="1"/>
  <c r="E6" i="1" s="1"/>
  <c r="D8" i="1"/>
  <c r="E8" i="1" s="1"/>
  <c r="D9" i="1"/>
  <c r="E9" i="1" s="1"/>
  <c r="D10" i="1"/>
  <c r="E10" i="1" s="1"/>
  <c r="D12" i="1"/>
  <c r="E12" i="1" s="1"/>
  <c r="D13" i="1"/>
  <c r="E13" i="1" s="1"/>
  <c r="D14" i="1"/>
  <c r="E14" i="1" s="1"/>
  <c r="D15" i="1"/>
  <c r="E15" i="1" s="1"/>
  <c r="D16" i="1"/>
  <c r="E16" i="1" s="1"/>
  <c r="D2" i="1"/>
  <c r="E2" i="1" s="1"/>
  <c r="G18" i="1" l="1"/>
  <c r="G9" i="1"/>
  <c r="G7" i="1"/>
  <c r="G14" i="1"/>
  <c r="G6" i="1"/>
  <c r="G17" i="1"/>
  <c r="G15" i="1"/>
  <c r="G13" i="1"/>
  <c r="G5" i="1"/>
  <c r="G8" i="1"/>
  <c r="G12" i="1"/>
  <c r="G4" i="1"/>
  <c r="G10" i="1"/>
  <c r="G16" i="1"/>
  <c r="G2" i="1"/>
  <c r="G11" i="1"/>
</calcChain>
</file>

<file path=xl/sharedStrings.xml><?xml version="1.0" encoding="utf-8"?>
<sst xmlns="http://schemas.openxmlformats.org/spreadsheetml/2006/main" count="8" uniqueCount="8">
  <si>
    <t>NkT</t>
  </si>
  <si>
    <t>P</t>
  </si>
  <si>
    <t>V</t>
  </si>
  <si>
    <t>PV</t>
  </si>
  <si>
    <t>ratio</t>
  </si>
  <si>
    <t>1/V</t>
  </si>
  <si>
    <t>1/(V-A)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</si>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</sst>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0C635-4A90-44FB-86E0-55B32053AD58}" name="Table1" displayName="Table1" ref="A1:G18" totalsRowShown="0" headerRowDxfId="0">
  <autoFilter ref="A1:G18" xr:uid="{46CC1AC0-EF2C-4CC6-8E6F-361A28BE6C22}"/>
  <sortState ref="A2:G18">
    <sortCondition descending="1" ref="C1:C18"/>
  </sortState>
  <tableColumns count="7">
    <tableColumn id="1" xr3:uid="{CD258F20-A286-4027-B34F-712F84B6263C}" name="NkT"/>
    <tableColumn id="2" xr3:uid="{00D4485E-48B5-4E30-AC7A-94647A7F50C1}" name="P"/>
    <tableColumn id="3" xr3:uid="{B1C1DD14-0BD0-404F-8858-D9E8FD496068}" name="V"/>
    <tableColumn id="4" xr3:uid="{B913BD10-F587-4E59-ACF0-EA347859E29C}" name="PV">
      <calculatedColumnFormula>B2*C2</calculatedColumnFormula>
    </tableColumn>
    <tableColumn id="5" xr3:uid="{A0FD6CEF-1AA3-4915-B27C-D15A97229B94}" name="ratio">
      <calculatedColumnFormula>D2/A2</calculatedColumnFormula>
    </tableColumn>
    <tableColumn id="6" xr3:uid="{8F70780F-5B9B-4307-8074-E558BD0F1C6B}" name="1/V">
      <calculatedColumnFormula>1/C2</calculatedColumnFormula>
    </tableColumn>
    <tableColumn id="7" xr3:uid="{E4157C44-7250-423F-9E26-083BDEF05CFF}" name="1/(V-A)">
      <calculatedColumnFormula>1/(C2-$H$2)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DD547-6A3C-4DFC-9115-FD9718D1A7A2}">
  <dimension ref="A1:H18"/>
  <sheetViews>
    <sheetView tabSelected="1" workbookViewId="0">
      <selection activeCell="I13" sqref="I13"/>
    </sheetView>
  </sheetViews>
  <sheetFormatPr defaultRowHeight="15" x14ac:dyDescent="0.25"/>
  <cols>
    <col min="7" max="7" width="11.28515625" customWidth="1"/>
  </cols>
  <sheetData>
    <row r="1" spans="1:8" ht="21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7800</v>
      </c>
      <c r="B2">
        <v>2.77</v>
      </c>
      <c r="C2">
        <v>2842</v>
      </c>
      <c r="D2">
        <f>B2*C2</f>
        <v>7872.34</v>
      </c>
      <c r="E2">
        <f>D2/A2</f>
        <v>1.0092743589743589</v>
      </c>
      <c r="F2">
        <f>1/C2</f>
        <v>3.5186488388458831E-4</v>
      </c>
      <c r="G2">
        <f>1/(C2-$H$2)</f>
        <v>3.5221976237265705E-4</v>
      </c>
      <c r="H2">
        <f>4/3*0.07^3*1993*PI()</f>
        <v>2.8634527952017725</v>
      </c>
    </row>
    <row r="3" spans="1:8" x14ac:dyDescent="0.25">
      <c r="A3">
        <v>7700</v>
      </c>
      <c r="B3">
        <v>10.26</v>
      </c>
      <c r="C3">
        <v>769.5</v>
      </c>
      <c r="D3">
        <f>B3*C3</f>
        <v>7895.07</v>
      </c>
      <c r="E3">
        <f>D3/A3</f>
        <v>1.0253337662337663</v>
      </c>
      <c r="F3">
        <f>1/C3</f>
        <v>1.2995451591942819E-3</v>
      </c>
      <c r="G3">
        <f>1/(C3-$H$2)</f>
        <v>1.3043990710409758E-3</v>
      </c>
    </row>
    <row r="4" spans="1:8" x14ac:dyDescent="0.25">
      <c r="A4">
        <v>7700</v>
      </c>
      <c r="B4">
        <v>67.5</v>
      </c>
      <c r="C4">
        <v>120</v>
      </c>
      <c r="D4">
        <f>B4*C4</f>
        <v>8100</v>
      </c>
      <c r="E4">
        <f>D4/A4</f>
        <v>1.051948051948052</v>
      </c>
      <c r="F4">
        <f>1/C4</f>
        <v>8.3333333333333332E-3</v>
      </c>
      <c r="G4">
        <f>1/(C4-$H$2)</f>
        <v>8.5370452165678765E-3</v>
      </c>
    </row>
    <row r="5" spans="1:8" x14ac:dyDescent="0.25">
      <c r="A5">
        <v>7700</v>
      </c>
      <c r="B5">
        <v>103</v>
      </c>
      <c r="C5">
        <v>80</v>
      </c>
      <c r="D5">
        <f>B5*C5</f>
        <v>8240</v>
      </c>
      <c r="E5">
        <f>D5/A5</f>
        <v>1.07012987012987</v>
      </c>
      <c r="F5">
        <f>1/C5</f>
        <v>1.2500000000000001E-2</v>
      </c>
      <c r="G5">
        <f>1/(C5-$H$2)</f>
        <v>1.296402336164971E-2</v>
      </c>
    </row>
    <row r="6" spans="1:8" x14ac:dyDescent="0.25">
      <c r="A6">
        <v>7700</v>
      </c>
      <c r="B6">
        <v>185</v>
      </c>
      <c r="C6">
        <v>48</v>
      </c>
      <c r="D6">
        <f>B6*C6</f>
        <v>8880</v>
      </c>
      <c r="E6">
        <f>D6/A6</f>
        <v>1.1532467532467532</v>
      </c>
      <c r="F6">
        <f>1/C6</f>
        <v>2.0833333333333332E-2</v>
      </c>
      <c r="G6">
        <f>1/(C6-$H$2)</f>
        <v>2.2154995495395256E-2</v>
      </c>
    </row>
    <row r="7" spans="1:8" x14ac:dyDescent="0.25">
      <c r="A7">
        <v>7800</v>
      </c>
      <c r="B7">
        <v>414</v>
      </c>
      <c r="C7">
        <v>25</v>
      </c>
      <c r="D7">
        <f>B7*C7</f>
        <v>10350</v>
      </c>
      <c r="E7">
        <f>D7/A7</f>
        <v>1.3269230769230769</v>
      </c>
      <c r="F7">
        <f>1/C7</f>
        <v>0.04</v>
      </c>
      <c r="G7">
        <f>1/(C7-$H$2)</f>
        <v>4.5174163375544141E-2</v>
      </c>
    </row>
    <row r="8" spans="1:8" x14ac:dyDescent="0.25">
      <c r="A8">
        <v>7700</v>
      </c>
      <c r="B8">
        <v>633</v>
      </c>
      <c r="C8">
        <v>18</v>
      </c>
      <c r="D8">
        <f>B8*C8</f>
        <v>11394</v>
      </c>
      <c r="E8">
        <f>D8/A8</f>
        <v>1.4797402597402598</v>
      </c>
      <c r="F8">
        <f>1/C8</f>
        <v>5.5555555555555552E-2</v>
      </c>
      <c r="G8">
        <f>1/(C8-$H$2)</f>
        <v>6.6065264850031571E-2</v>
      </c>
    </row>
    <row r="9" spans="1:8" x14ac:dyDescent="0.25">
      <c r="A9">
        <v>7700</v>
      </c>
      <c r="B9">
        <v>1030</v>
      </c>
      <c r="C9">
        <v>13</v>
      </c>
      <c r="D9">
        <f>B9*C9</f>
        <v>13390</v>
      </c>
      <c r="E9">
        <f>D9/A9</f>
        <v>1.738961038961039</v>
      </c>
      <c r="F9">
        <f>1/C9</f>
        <v>7.6923076923076927E-2</v>
      </c>
      <c r="G9">
        <f>1/(C9-$H$2)</f>
        <v>9.8652921926574849E-2</v>
      </c>
    </row>
    <row r="10" spans="1:8" x14ac:dyDescent="0.25">
      <c r="A10">
        <v>7700</v>
      </c>
      <c r="B10">
        <v>1180</v>
      </c>
      <c r="C10">
        <v>12</v>
      </c>
      <c r="D10">
        <f>B10*C10</f>
        <v>14160</v>
      </c>
      <c r="E10">
        <f>D10/A10</f>
        <v>1.8389610389610389</v>
      </c>
      <c r="F10">
        <f>1/C10</f>
        <v>8.3333333333333329E-2</v>
      </c>
      <c r="G10">
        <f>1/(C10-$H$2)</f>
        <v>0.10945053723082955</v>
      </c>
    </row>
    <row r="11" spans="1:8" x14ac:dyDescent="0.25">
      <c r="A11">
        <v>7700</v>
      </c>
      <c r="B11">
        <v>1600</v>
      </c>
      <c r="C11">
        <v>10</v>
      </c>
      <c r="D11">
        <f>B11*C11</f>
        <v>16000</v>
      </c>
      <c r="E11">
        <f>D11/A11</f>
        <v>2.0779220779220777</v>
      </c>
      <c r="F11">
        <f>1/C11</f>
        <v>0.1</v>
      </c>
      <c r="G11">
        <f>1/(C11-$H$2)</f>
        <v>0.14012378413578688</v>
      </c>
    </row>
    <row r="12" spans="1:8" x14ac:dyDescent="0.25">
      <c r="A12">
        <v>7700</v>
      </c>
      <c r="B12">
        <v>2400</v>
      </c>
      <c r="C12">
        <v>8</v>
      </c>
      <c r="D12">
        <f>B12*C12</f>
        <v>19200</v>
      </c>
      <c r="E12">
        <f>D12/A12</f>
        <v>2.4935064935064934</v>
      </c>
      <c r="F12">
        <f>1/C12</f>
        <v>0.125</v>
      </c>
      <c r="G12">
        <f>1/(C12-$H$2)</f>
        <v>0.19468330770247089</v>
      </c>
    </row>
    <row r="13" spans="1:8" x14ac:dyDescent="0.25">
      <c r="A13">
        <v>7700</v>
      </c>
      <c r="B13">
        <v>2930</v>
      </c>
      <c r="C13">
        <v>7.2</v>
      </c>
      <c r="D13">
        <f>B13*C13</f>
        <v>21096</v>
      </c>
      <c r="E13">
        <f>D13/A13</f>
        <v>2.7397402597402598</v>
      </c>
      <c r="F13">
        <f>1/C13</f>
        <v>0.1388888888888889</v>
      </c>
      <c r="G13">
        <f>1/(C13-$H$2)</f>
        <v>0.23059820469463294</v>
      </c>
    </row>
    <row r="14" spans="1:8" x14ac:dyDescent="0.25">
      <c r="A14">
        <v>7700</v>
      </c>
      <c r="B14">
        <v>3940</v>
      </c>
      <c r="C14">
        <v>6.25</v>
      </c>
      <c r="D14">
        <f>B14*C14</f>
        <v>24625</v>
      </c>
      <c r="E14">
        <f>D14/A14</f>
        <v>3.198051948051948</v>
      </c>
      <c r="F14">
        <f>1/C14</f>
        <v>0.16</v>
      </c>
      <c r="G14">
        <f>1/(C14-$H$2)</f>
        <v>0.29528600652108156</v>
      </c>
    </row>
    <row r="15" spans="1:8" x14ac:dyDescent="0.25">
      <c r="A15">
        <v>7700</v>
      </c>
      <c r="B15">
        <v>4285</v>
      </c>
      <c r="C15">
        <v>6</v>
      </c>
      <c r="D15">
        <f>B15*C15</f>
        <v>25710</v>
      </c>
      <c r="E15">
        <f>D15/A15</f>
        <v>3.3389610389610391</v>
      </c>
      <c r="F15">
        <f>1/C15</f>
        <v>0.16666666666666666</v>
      </c>
      <c r="G15">
        <f>1/(C15-$H$2)</f>
        <v>0.31882191936095206</v>
      </c>
    </row>
    <row r="16" spans="1:8" x14ac:dyDescent="0.25">
      <c r="A16">
        <v>7700</v>
      </c>
      <c r="B16">
        <v>4990</v>
      </c>
      <c r="C16">
        <v>5.6</v>
      </c>
      <c r="D16">
        <f>B16*C16</f>
        <v>27944</v>
      </c>
      <c r="E16">
        <f>D16/A16</f>
        <v>3.6290909090909089</v>
      </c>
      <c r="F16">
        <f>1/C16</f>
        <v>0.17857142857142858</v>
      </c>
      <c r="G16">
        <f>1/(C16-$H$2)</f>
        <v>0.36542399058441699</v>
      </c>
    </row>
    <row r="17" spans="1:7" x14ac:dyDescent="0.25">
      <c r="A17">
        <v>7700</v>
      </c>
      <c r="B17">
        <v>5360</v>
      </c>
      <c r="C17">
        <f>200/37</f>
        <v>5.4054054054054053</v>
      </c>
      <c r="D17">
        <f>B17*C17</f>
        <v>28972.972972972973</v>
      </c>
      <c r="E17">
        <f>D17/A17</f>
        <v>3.7627237627237626</v>
      </c>
      <c r="F17">
        <f>1/C17</f>
        <v>0.185</v>
      </c>
      <c r="G17">
        <f>1/(C17-$H$2)</f>
        <v>0.39339836470039119</v>
      </c>
    </row>
    <row r="18" spans="1:7" x14ac:dyDescent="0.25">
      <c r="A18">
        <v>7700</v>
      </c>
      <c r="B18">
        <v>6380</v>
      </c>
      <c r="C18">
        <v>5</v>
      </c>
      <c r="D18">
        <f>B18*C18</f>
        <v>31900</v>
      </c>
      <c r="E18">
        <f>D18/A18</f>
        <v>4.1428571428571432</v>
      </c>
      <c r="F18">
        <f>1/C18</f>
        <v>0.2</v>
      </c>
      <c r="G18">
        <f>1/(C18-$H$2)</f>
        <v>0.46804488932152499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Nguyen</dc:creator>
  <cp:lastModifiedBy>Nguyen Nguyen</cp:lastModifiedBy>
  <dcterms:created xsi:type="dcterms:W3CDTF">2018-11-04T20:11:07Z</dcterms:created>
  <dcterms:modified xsi:type="dcterms:W3CDTF">2018-11-04T20:36:37Z</dcterms:modified>
</cp:coreProperties>
</file>