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<sst xmlns="http://schemas.openxmlformats.org/spreadsheetml/2006/main" count="9" uniqueCount="9">
  <si>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NkT</t>
  </si>
  <si>
    <t xml:space="preserve">P</t>
  </si>
  <si>
    <t xml:space="preserve">V</t>
  </si>
  <si>
    <t xml:space="preserve">V-A</t>
  </si>
  <si>
    <t xml:space="preserve">PV</t>
  </si>
  <si>
    <t xml:space="preserve">ratio</t>
  </si>
  <si>
    <t xml:space="preserve">1/V</t>
  </si>
  <si>
    <t xml:space="preserve">1/(V-A)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</si>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</sst>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Sheet1!$G$2:$G$19</c:f>
              <c:numCache>
                <c:formatCode>General</c:formatCode>
                <c:ptCount val="18"/>
                <c:pt idx="0">
                  <c:v>0.000351864883884588</c:v>
                </c:pt>
                <c:pt idx="1">
                  <c:v>0.00129954515919428</c:v>
                </c:pt>
                <c:pt idx="2">
                  <c:v>0.00833333333333333</c:v>
                </c:pt>
                <c:pt idx="3">
                  <c:v>0.0125</c:v>
                </c:pt>
                <c:pt idx="4">
                  <c:v>0.0208333333333333</c:v>
                </c:pt>
                <c:pt idx="5">
                  <c:v>0.04</c:v>
                </c:pt>
                <c:pt idx="6">
                  <c:v>0.0555555555555556</c:v>
                </c:pt>
                <c:pt idx="7">
                  <c:v>0.0769230769230769</c:v>
                </c:pt>
                <c:pt idx="8">
                  <c:v>0.0833333333333333</c:v>
                </c:pt>
                <c:pt idx="9">
                  <c:v>0.1</c:v>
                </c:pt>
                <c:pt idx="10">
                  <c:v>0.125</c:v>
                </c:pt>
                <c:pt idx="11">
                  <c:v>0.138888888888889</c:v>
                </c:pt>
                <c:pt idx="12">
                  <c:v>0.16</c:v>
                </c:pt>
                <c:pt idx="13">
                  <c:v>0.166666666666667</c:v>
                </c:pt>
                <c:pt idx="14">
                  <c:v>0.178571428571429</c:v>
                </c:pt>
                <c:pt idx="15">
                  <c:v>0.185</c:v>
                </c:pt>
                <c:pt idx="16">
                  <c:v>0.2</c:v>
                </c:pt>
                <c:pt idx="17">
                  <c:v>0.227272727272727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2.77</c:v>
                </c:pt>
                <c:pt idx="1">
                  <c:v>10.26</c:v>
                </c:pt>
                <c:pt idx="2">
                  <c:v>67.5</c:v>
                </c:pt>
                <c:pt idx="3">
                  <c:v>103</c:v>
                </c:pt>
                <c:pt idx="4">
                  <c:v>185</c:v>
                </c:pt>
                <c:pt idx="5">
                  <c:v>414</c:v>
                </c:pt>
                <c:pt idx="6">
                  <c:v>633</c:v>
                </c:pt>
                <c:pt idx="7">
                  <c:v>1030</c:v>
                </c:pt>
                <c:pt idx="8">
                  <c:v>1180</c:v>
                </c:pt>
                <c:pt idx="9">
                  <c:v>1600</c:v>
                </c:pt>
                <c:pt idx="10">
                  <c:v>2400</c:v>
                </c:pt>
                <c:pt idx="11">
                  <c:v>2930</c:v>
                </c:pt>
                <c:pt idx="12">
                  <c:v>3940</c:v>
                </c:pt>
                <c:pt idx="13">
                  <c:v>4285</c:v>
                </c:pt>
                <c:pt idx="14">
                  <c:v>4990</c:v>
                </c:pt>
                <c:pt idx="15">
                  <c:v>5360</c:v>
                </c:pt>
                <c:pt idx="16">
                  <c:v>6380</c:v>
                </c:pt>
                <c:pt idx="17">
                  <c:v>8645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1/(V-A)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Sheet1!$H$2:$H$19</c:f>
              <c:numCache>
                <c:formatCode>General</c:formatCode>
                <c:ptCount val="18"/>
                <c:pt idx="0">
                  <c:v>0.000352219762372657</c:v>
                </c:pt>
                <c:pt idx="1">
                  <c:v>0.00130439907104098</c:v>
                </c:pt>
                <c:pt idx="2">
                  <c:v>0.00853704521656788</c:v>
                </c:pt>
                <c:pt idx="3">
                  <c:v>0.0129640233616497</c:v>
                </c:pt>
                <c:pt idx="4">
                  <c:v>0.0221549954953953</c:v>
                </c:pt>
                <c:pt idx="5">
                  <c:v>0.0451741633755441</c:v>
                </c:pt>
                <c:pt idx="6">
                  <c:v>0.0660652648500316</c:v>
                </c:pt>
                <c:pt idx="7">
                  <c:v>0.0986529219265749</c:v>
                </c:pt>
                <c:pt idx="8">
                  <c:v>0.10945053723083</c:v>
                </c:pt>
                <c:pt idx="9">
                  <c:v>0.140123784135787</c:v>
                </c:pt>
                <c:pt idx="10">
                  <c:v>0.194683307702471</c:v>
                </c:pt>
                <c:pt idx="11">
                  <c:v>0.230598204694633</c:v>
                </c:pt>
                <c:pt idx="12">
                  <c:v>0.295286006521082</c:v>
                </c:pt>
                <c:pt idx="13">
                  <c:v>0.318821919360952</c:v>
                </c:pt>
                <c:pt idx="14">
                  <c:v>0.365423990584417</c:v>
                </c:pt>
                <c:pt idx="15">
                  <c:v>0.393398364700391</c:v>
                </c:pt>
                <c:pt idx="16">
                  <c:v>0.468044889321525</c:v>
                </c:pt>
                <c:pt idx="17">
                  <c:v>0.650809813637529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2.77</c:v>
                </c:pt>
                <c:pt idx="1">
                  <c:v>10.26</c:v>
                </c:pt>
                <c:pt idx="2">
                  <c:v>67.5</c:v>
                </c:pt>
                <c:pt idx="3">
                  <c:v>103</c:v>
                </c:pt>
                <c:pt idx="4">
                  <c:v>185</c:v>
                </c:pt>
                <c:pt idx="5">
                  <c:v>414</c:v>
                </c:pt>
                <c:pt idx="6">
                  <c:v>633</c:v>
                </c:pt>
                <c:pt idx="7">
                  <c:v>1030</c:v>
                </c:pt>
                <c:pt idx="8">
                  <c:v>1180</c:v>
                </c:pt>
                <c:pt idx="9">
                  <c:v>1600</c:v>
                </c:pt>
                <c:pt idx="10">
                  <c:v>2400</c:v>
                </c:pt>
                <c:pt idx="11">
                  <c:v>2930</c:v>
                </c:pt>
                <c:pt idx="12">
                  <c:v>3940</c:v>
                </c:pt>
                <c:pt idx="13">
                  <c:v>4285</c:v>
                </c:pt>
                <c:pt idx="14">
                  <c:v>4990</c:v>
                </c:pt>
                <c:pt idx="15">
                  <c:v>5360</c:v>
                </c:pt>
                <c:pt idx="16">
                  <c:v>6380</c:v>
                </c:pt>
                <c:pt idx="17">
                  <c:v>8645</c:v>
                </c:pt>
              </c:numCache>
            </c:numRef>
          </c:yVal>
          <c:smooth val="0"/>
        </c:ser>
        <c:axId val="31018388"/>
        <c:axId val="60528618"/>
      </c:scatterChart>
      <c:valAx>
        <c:axId val="310183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1/V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28618"/>
        <c:crosses val="autoZero"/>
        <c:crossBetween val="midCat"/>
      </c:valAx>
      <c:valAx>
        <c:axId val="60528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18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30240</xdr:colOff>
      <xdr:row>0</xdr:row>
      <xdr:rowOff>0</xdr:rowOff>
    </xdr:from>
    <xdr:to>
      <xdr:col>13</xdr:col>
      <xdr:colOff>65880</xdr:colOff>
      <xdr:row>39</xdr:row>
      <xdr:rowOff>65880</xdr:rowOff>
    </xdr:to>
    <xdr:graphicFrame>
      <xdr:nvGraphicFramePr>
        <xdr:cNvPr id="0" name=""/>
        <xdr:cNvGraphicFramePr/>
      </xdr:nvGraphicFramePr>
      <xdr:xfrm>
        <a:off x="3281400" y="0"/>
        <a:ext cx="7350840" cy="640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8" headerRowCount="1" totalsRowCount="0" totalsRowShown="0">
  <autoFilter ref="A1:H18"/>
  <tableColumns count="8">
    <tableColumn id="1" name="NkT"/>
    <tableColumn id="2" name="P"/>
    <tableColumn id="3" name="V"/>
    <tableColumn id="4" name="V-A"/>
    <tableColumn id="5" name="PV"/>
    <tableColumn id="6" name="ratio"/>
    <tableColumn id="7" name="1/V"/>
    <tableColumn id="8" name="1/(V-A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1.28"/>
    <col collapsed="false" customWidth="true" hidden="false" outlineLevel="0" max="1025" min="9" style="0" width="8.53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7800</v>
      </c>
      <c r="B2" s="0" t="n">
        <v>2.77</v>
      </c>
      <c r="C2" s="0" t="n">
        <v>2842</v>
      </c>
      <c r="D2" s="0" t="n">
        <f aca="false">C2-$I$2</f>
        <v>2839.1365472048</v>
      </c>
      <c r="E2" s="0" t="n">
        <f aca="false">B2*C2</f>
        <v>7872.34</v>
      </c>
      <c r="F2" s="0" t="n">
        <f aca="false">E2/A2</f>
        <v>1.00927435897436</v>
      </c>
      <c r="G2" s="0" t="n">
        <f aca="false">1/C2</f>
        <v>0.000351864883884588</v>
      </c>
      <c r="H2" s="0" t="n">
        <f aca="false">1/(C2-$I$2)</f>
        <v>0.000352219762372657</v>
      </c>
      <c r="I2" s="0" t="n">
        <f aca="false">4/3*0.07^3*1993*PI()</f>
        <v>2.86345279520177</v>
      </c>
    </row>
    <row r="3" customFormat="false" ht="13.8" hidden="false" customHeight="false" outlineLevel="0" collapsed="false">
      <c r="A3" s="0" t="n">
        <v>7700</v>
      </c>
      <c r="B3" s="0" t="n">
        <v>10.26</v>
      </c>
      <c r="C3" s="0" t="n">
        <v>769.5</v>
      </c>
      <c r="D3" s="0" t="n">
        <f aca="false">C3-$I$2</f>
        <v>766.636547204798</v>
      </c>
      <c r="E3" s="0" t="n">
        <f aca="false">B3*C3</f>
        <v>7895.07</v>
      </c>
      <c r="F3" s="0" t="n">
        <f aca="false">E3/A3</f>
        <v>1.02533376623377</v>
      </c>
      <c r="G3" s="0" t="n">
        <f aca="false">1/C3</f>
        <v>0.00129954515919428</v>
      </c>
      <c r="H3" s="0" t="n">
        <f aca="false">1/(C3-$I$2)</f>
        <v>0.00130439907104098</v>
      </c>
    </row>
    <row r="4" customFormat="false" ht="13.8" hidden="false" customHeight="false" outlineLevel="0" collapsed="false">
      <c r="A4" s="0" t="n">
        <v>7700</v>
      </c>
      <c r="B4" s="0" t="n">
        <v>67.5</v>
      </c>
      <c r="C4" s="0" t="n">
        <v>120</v>
      </c>
      <c r="D4" s="0" t="n">
        <f aca="false">C4-$I$2</f>
        <v>117.136547204798</v>
      </c>
      <c r="E4" s="0" t="n">
        <f aca="false">B4*C4</f>
        <v>8100</v>
      </c>
      <c r="F4" s="0" t="n">
        <f aca="false">E4/A4</f>
        <v>1.05194805194805</v>
      </c>
      <c r="G4" s="0" t="n">
        <f aca="false">1/C4</f>
        <v>0.00833333333333333</v>
      </c>
      <c r="H4" s="0" t="n">
        <f aca="false">1/(C4-$I$2)</f>
        <v>0.00853704521656788</v>
      </c>
    </row>
    <row r="5" customFormat="false" ht="13.8" hidden="false" customHeight="false" outlineLevel="0" collapsed="false">
      <c r="A5" s="0" t="n">
        <v>7700</v>
      </c>
      <c r="B5" s="0" t="n">
        <v>103</v>
      </c>
      <c r="C5" s="0" t="n">
        <v>80</v>
      </c>
      <c r="D5" s="0" t="n">
        <f aca="false">C5-$I$2</f>
        <v>77.1365472047982</v>
      </c>
      <c r="E5" s="0" t="n">
        <f aca="false">B5*C5</f>
        <v>8240</v>
      </c>
      <c r="F5" s="0" t="n">
        <f aca="false">E5/A5</f>
        <v>1.07012987012987</v>
      </c>
      <c r="G5" s="0" t="n">
        <f aca="false">1/C5</f>
        <v>0.0125</v>
      </c>
      <c r="H5" s="0" t="n">
        <f aca="false">1/(C5-$I$2)</f>
        <v>0.0129640233616497</v>
      </c>
    </row>
    <row r="6" customFormat="false" ht="13.8" hidden="false" customHeight="false" outlineLevel="0" collapsed="false">
      <c r="A6" s="0" t="n">
        <v>7700</v>
      </c>
      <c r="B6" s="0" t="n">
        <v>185</v>
      </c>
      <c r="C6" s="0" t="n">
        <v>48</v>
      </c>
      <c r="D6" s="0" t="n">
        <f aca="false">C6-$I$2</f>
        <v>45.1365472047982</v>
      </c>
      <c r="E6" s="0" t="n">
        <f aca="false">B6*C6</f>
        <v>8880</v>
      </c>
      <c r="F6" s="0" t="n">
        <f aca="false">E6/A6</f>
        <v>1.15324675324675</v>
      </c>
      <c r="G6" s="0" t="n">
        <f aca="false">1/C6</f>
        <v>0.0208333333333333</v>
      </c>
      <c r="H6" s="0" t="n">
        <f aca="false">1/(C6-$I$2)</f>
        <v>0.0221549954953953</v>
      </c>
    </row>
    <row r="7" customFormat="false" ht="13.8" hidden="false" customHeight="false" outlineLevel="0" collapsed="false">
      <c r="A7" s="0" t="n">
        <v>7800</v>
      </c>
      <c r="B7" s="0" t="n">
        <v>414</v>
      </c>
      <c r="C7" s="0" t="n">
        <v>25</v>
      </c>
      <c r="D7" s="0" t="n">
        <f aca="false">C7-$I$2</f>
        <v>22.1365472047982</v>
      </c>
      <c r="E7" s="0" t="n">
        <f aca="false">B7*C7</f>
        <v>10350</v>
      </c>
      <c r="F7" s="0" t="n">
        <f aca="false">E7/A7</f>
        <v>1.32692307692308</v>
      </c>
      <c r="G7" s="0" t="n">
        <f aca="false">1/C7</f>
        <v>0.04</v>
      </c>
      <c r="H7" s="0" t="n">
        <f aca="false">1/(C7-$I$2)</f>
        <v>0.0451741633755441</v>
      </c>
    </row>
    <row r="8" customFormat="false" ht="13.8" hidden="false" customHeight="false" outlineLevel="0" collapsed="false">
      <c r="A8" s="0" t="n">
        <v>7700</v>
      </c>
      <c r="B8" s="0" t="n">
        <v>633</v>
      </c>
      <c r="C8" s="0" t="n">
        <v>18</v>
      </c>
      <c r="D8" s="0" t="n">
        <f aca="false">C8-$I$2</f>
        <v>15.1365472047982</v>
      </c>
      <c r="E8" s="0" t="n">
        <f aca="false">B8*C8</f>
        <v>11394</v>
      </c>
      <c r="F8" s="0" t="n">
        <f aca="false">E8/A8</f>
        <v>1.47974025974026</v>
      </c>
      <c r="G8" s="0" t="n">
        <f aca="false">1/C8</f>
        <v>0.0555555555555556</v>
      </c>
      <c r="H8" s="0" t="n">
        <f aca="false">1/(C8-$I$2)</f>
        <v>0.0660652648500316</v>
      </c>
    </row>
    <row r="9" customFormat="false" ht="13.8" hidden="false" customHeight="false" outlineLevel="0" collapsed="false">
      <c r="A9" s="0" t="n">
        <v>7700</v>
      </c>
      <c r="B9" s="0" t="n">
        <v>1030</v>
      </c>
      <c r="C9" s="0" t="n">
        <v>13</v>
      </c>
      <c r="D9" s="0" t="n">
        <f aca="false">C9-$I$2</f>
        <v>10.1365472047982</v>
      </c>
      <c r="E9" s="0" t="n">
        <f aca="false">B9*C9</f>
        <v>13390</v>
      </c>
      <c r="F9" s="0" t="n">
        <f aca="false">E9/A9</f>
        <v>1.73896103896104</v>
      </c>
      <c r="G9" s="0" t="n">
        <f aca="false">1/C9</f>
        <v>0.0769230769230769</v>
      </c>
      <c r="H9" s="0" t="n">
        <f aca="false">1/(C9-$I$2)</f>
        <v>0.0986529219265749</v>
      </c>
    </row>
    <row r="10" customFormat="false" ht="13.8" hidden="false" customHeight="false" outlineLevel="0" collapsed="false">
      <c r="A10" s="0" t="n">
        <v>7700</v>
      </c>
      <c r="B10" s="0" t="n">
        <v>1180</v>
      </c>
      <c r="C10" s="0" t="n">
        <v>12</v>
      </c>
      <c r="D10" s="0" t="n">
        <f aca="false">C10-$I$2</f>
        <v>9.13654720479823</v>
      </c>
      <c r="E10" s="0" t="n">
        <f aca="false">B10*C10</f>
        <v>14160</v>
      </c>
      <c r="F10" s="0" t="n">
        <f aca="false">E10/A10</f>
        <v>1.83896103896104</v>
      </c>
      <c r="G10" s="0" t="n">
        <f aca="false">1/C10</f>
        <v>0.0833333333333333</v>
      </c>
      <c r="H10" s="0" t="n">
        <f aca="false">1/(C10-$I$2)</f>
        <v>0.10945053723083</v>
      </c>
    </row>
    <row r="11" customFormat="false" ht="13.8" hidden="false" customHeight="false" outlineLevel="0" collapsed="false">
      <c r="A11" s="0" t="n">
        <v>7700</v>
      </c>
      <c r="B11" s="0" t="n">
        <v>1600</v>
      </c>
      <c r="C11" s="0" t="n">
        <v>10</v>
      </c>
      <c r="D11" s="0" t="n">
        <f aca="false">C11-$I$2</f>
        <v>7.13654720479823</v>
      </c>
      <c r="E11" s="0" t="n">
        <f aca="false">B11*C11</f>
        <v>16000</v>
      </c>
      <c r="F11" s="0" t="n">
        <f aca="false">E11/A11</f>
        <v>2.07792207792208</v>
      </c>
      <c r="G11" s="0" t="n">
        <f aca="false">1/C11</f>
        <v>0.1</v>
      </c>
      <c r="H11" s="0" t="n">
        <f aca="false">1/(C11-$I$2)</f>
        <v>0.140123784135787</v>
      </c>
    </row>
    <row r="12" customFormat="false" ht="13.8" hidden="false" customHeight="false" outlineLevel="0" collapsed="false">
      <c r="A12" s="0" t="n">
        <v>7700</v>
      </c>
      <c r="B12" s="0" t="n">
        <v>2400</v>
      </c>
      <c r="C12" s="0" t="n">
        <v>8</v>
      </c>
      <c r="D12" s="0" t="n">
        <f aca="false">C12-$I$2</f>
        <v>5.13654720479823</v>
      </c>
      <c r="E12" s="0" t="n">
        <f aca="false">B12*C12</f>
        <v>19200</v>
      </c>
      <c r="F12" s="0" t="n">
        <f aca="false">E12/A12</f>
        <v>2.49350649350649</v>
      </c>
      <c r="G12" s="0" t="n">
        <f aca="false">1/C12</f>
        <v>0.125</v>
      </c>
      <c r="H12" s="0" t="n">
        <f aca="false">1/(C12-$I$2)</f>
        <v>0.194683307702471</v>
      </c>
    </row>
    <row r="13" customFormat="false" ht="13.8" hidden="false" customHeight="false" outlineLevel="0" collapsed="false">
      <c r="A13" s="0" t="n">
        <v>7700</v>
      </c>
      <c r="B13" s="0" t="n">
        <v>2930</v>
      </c>
      <c r="C13" s="0" t="n">
        <v>7.2</v>
      </c>
      <c r="D13" s="0" t="n">
        <f aca="false">C13-$I$2</f>
        <v>4.33654720479823</v>
      </c>
      <c r="E13" s="0" t="n">
        <f aca="false">B13*C13</f>
        <v>21096</v>
      </c>
      <c r="F13" s="0" t="n">
        <f aca="false">E13/A13</f>
        <v>2.73974025974026</v>
      </c>
      <c r="G13" s="0" t="n">
        <f aca="false">1/C13</f>
        <v>0.138888888888889</v>
      </c>
      <c r="H13" s="0" t="n">
        <f aca="false">1/(C13-$I$2)</f>
        <v>0.230598204694633</v>
      </c>
    </row>
    <row r="14" customFormat="false" ht="13.8" hidden="false" customHeight="false" outlineLevel="0" collapsed="false">
      <c r="A14" s="0" t="n">
        <v>7700</v>
      </c>
      <c r="B14" s="0" t="n">
        <v>3940</v>
      </c>
      <c r="C14" s="0" t="n">
        <v>6.25</v>
      </c>
      <c r="D14" s="0" t="n">
        <f aca="false">C14-$I$2</f>
        <v>3.38654720479823</v>
      </c>
      <c r="E14" s="0" t="n">
        <f aca="false">B14*C14</f>
        <v>24625</v>
      </c>
      <c r="F14" s="0" t="n">
        <f aca="false">E14/A14</f>
        <v>3.19805194805195</v>
      </c>
      <c r="G14" s="0" t="n">
        <f aca="false">1/C14</f>
        <v>0.16</v>
      </c>
      <c r="H14" s="0" t="n">
        <f aca="false">1/(C14-$I$2)</f>
        <v>0.295286006521082</v>
      </c>
    </row>
    <row r="15" customFormat="false" ht="13.8" hidden="false" customHeight="false" outlineLevel="0" collapsed="false">
      <c r="A15" s="0" t="n">
        <v>7700</v>
      </c>
      <c r="B15" s="0" t="n">
        <v>4285</v>
      </c>
      <c r="C15" s="0" t="n">
        <v>6</v>
      </c>
      <c r="D15" s="0" t="n">
        <f aca="false">C15-$I$2</f>
        <v>3.13654720479823</v>
      </c>
      <c r="E15" s="0" t="n">
        <f aca="false">B15*C15</f>
        <v>25710</v>
      </c>
      <c r="F15" s="0" t="n">
        <f aca="false">E15/A15</f>
        <v>3.33896103896104</v>
      </c>
      <c r="G15" s="0" t="n">
        <f aca="false">1/C15</f>
        <v>0.166666666666667</v>
      </c>
      <c r="H15" s="0" t="n">
        <f aca="false">1/(C15-$I$2)</f>
        <v>0.318821919360952</v>
      </c>
    </row>
    <row r="16" customFormat="false" ht="13.8" hidden="false" customHeight="false" outlineLevel="0" collapsed="false">
      <c r="A16" s="0" t="n">
        <v>7700</v>
      </c>
      <c r="B16" s="0" t="n">
        <v>4990</v>
      </c>
      <c r="C16" s="0" t="n">
        <v>5.6</v>
      </c>
      <c r="D16" s="0" t="n">
        <f aca="false">C16-$I$2</f>
        <v>2.73654720479823</v>
      </c>
      <c r="E16" s="0" t="n">
        <f aca="false">B16*C16</f>
        <v>27944</v>
      </c>
      <c r="F16" s="0" t="n">
        <f aca="false">E16/A16</f>
        <v>3.62909090909091</v>
      </c>
      <c r="G16" s="0" t="n">
        <f aca="false">1/C16</f>
        <v>0.178571428571429</v>
      </c>
      <c r="H16" s="0" t="n">
        <f aca="false">1/(C16-$I$2)</f>
        <v>0.365423990584417</v>
      </c>
    </row>
    <row r="17" customFormat="false" ht="13.8" hidden="false" customHeight="false" outlineLevel="0" collapsed="false">
      <c r="A17" s="0" t="n">
        <v>7700</v>
      </c>
      <c r="B17" s="0" t="n">
        <v>5360</v>
      </c>
      <c r="C17" s="0" t="n">
        <f aca="false">200/37</f>
        <v>5.40540540540541</v>
      </c>
      <c r="D17" s="0" t="n">
        <f aca="false">C17-$I$2</f>
        <v>2.54195261020363</v>
      </c>
      <c r="E17" s="0" t="n">
        <f aca="false">B17*C17</f>
        <v>28972.972972973</v>
      </c>
      <c r="F17" s="0" t="n">
        <f aca="false">E17/A17</f>
        <v>3.76272376272376</v>
      </c>
      <c r="G17" s="0" t="n">
        <f aca="false">1/C17</f>
        <v>0.185</v>
      </c>
      <c r="H17" s="0" t="n">
        <f aca="false">1/(C17-$I$2)</f>
        <v>0.393398364700391</v>
      </c>
    </row>
    <row r="18" customFormat="false" ht="13.8" hidden="false" customHeight="false" outlineLevel="0" collapsed="false">
      <c r="A18" s="0" t="n">
        <v>7700</v>
      </c>
      <c r="B18" s="0" t="n">
        <v>6380</v>
      </c>
      <c r="C18" s="0" t="n">
        <v>5</v>
      </c>
      <c r="D18" s="0" t="n">
        <f aca="false">C18-$I$2</f>
        <v>2.13654720479823</v>
      </c>
      <c r="E18" s="0" t="n">
        <f aca="false">B18*C18</f>
        <v>31900</v>
      </c>
      <c r="F18" s="0" t="n">
        <f aca="false">E18/A18</f>
        <v>4.14285714285714</v>
      </c>
      <c r="G18" s="0" t="n">
        <f aca="false">1/C18</f>
        <v>0.2</v>
      </c>
      <c r="H18" s="0" t="n">
        <f aca="false">1/(C18-$I$2)</f>
        <v>0.468044889321525</v>
      </c>
    </row>
    <row r="19" customFormat="false" ht="13.8" hidden="false" customHeight="false" outlineLevel="0" collapsed="false">
      <c r="A19" s="0" t="n">
        <v>7700</v>
      </c>
      <c r="B19" s="0" t="n">
        <v>8645</v>
      </c>
      <c r="C19" s="0" t="n">
        <v>4.4</v>
      </c>
      <c r="D19" s="0" t="n">
        <f aca="false">C19-$I$2</f>
        <v>1.53654720479823</v>
      </c>
      <c r="E19" s="0" t="n">
        <f aca="false">B19*C19</f>
        <v>38038</v>
      </c>
      <c r="F19" s="0" t="n">
        <f aca="false">E19/A19</f>
        <v>4.94</v>
      </c>
      <c r="G19" s="0" t="n">
        <f aca="false">1/C19</f>
        <v>0.227272727272727</v>
      </c>
      <c r="H19" s="0" t="n">
        <f aca="false">1/(C19-$I$2)</f>
        <v>0.650809813637529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2018-11-04T20:11:07Z</dcterms:created>
  <dc:creator>Nguyen Nguyen</dc:creator>
  <dc:description/>
  <dc:language>en-US</dc:language>
  <cp:lastModifiedBy/>
  <dcterms:modified xsi:type="dcterms:W3CDTF">2018-11-04T18:53:07Z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