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6BDD159F-30B2-47A3-ABAE-7B416E6CC34D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42" i="2" l="1"/>
  <c r="AX143" i="2"/>
  <c r="AX144" i="2"/>
  <c r="AX145" i="2"/>
  <c r="AX146" i="2"/>
  <c r="AX147" i="2"/>
  <c r="AX148" i="2"/>
  <c r="AX149" i="2"/>
  <c r="AX150" i="2"/>
  <c r="AX151" i="2"/>
  <c r="AX152" i="2"/>
  <c r="AX153" i="2"/>
  <c r="AL143" i="2"/>
  <c r="AM143" i="2"/>
  <c r="AN143" i="2"/>
  <c r="AO143" i="2" s="1"/>
  <c r="AL144" i="2"/>
  <c r="AM144" i="2"/>
  <c r="AN144" i="2"/>
  <c r="AO144" i="2"/>
  <c r="AL145" i="2"/>
  <c r="AM145" i="2"/>
  <c r="AN145" i="2"/>
  <c r="AO145" i="2" s="1"/>
  <c r="AL146" i="2"/>
  <c r="AM146" i="2"/>
  <c r="AN146" i="2"/>
  <c r="AO146" i="2"/>
  <c r="AL147" i="2"/>
  <c r="AM147" i="2"/>
  <c r="AN147" i="2"/>
  <c r="AO147" i="2" s="1"/>
  <c r="AL148" i="2"/>
  <c r="AM148" i="2"/>
  <c r="AN148" i="2"/>
  <c r="AO148" i="2"/>
  <c r="AL149" i="2"/>
  <c r="AM149" i="2"/>
  <c r="AN149" i="2"/>
  <c r="AO149" i="2" s="1"/>
  <c r="AL150" i="2"/>
  <c r="AM150" i="2"/>
  <c r="AN150" i="2"/>
  <c r="AO150" i="2"/>
  <c r="AL151" i="2"/>
  <c r="AM151" i="2"/>
  <c r="AN151" i="2"/>
  <c r="AO151" i="2" s="1"/>
  <c r="AL152" i="2"/>
  <c r="AM152" i="2"/>
  <c r="AN152" i="2"/>
  <c r="AO152" i="2"/>
  <c r="AL153" i="2"/>
  <c r="AM153" i="2"/>
  <c r="AN153" i="2"/>
  <c r="AO153" i="2" s="1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H153" i="2"/>
  <c r="AI153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C150" i="2"/>
  <c r="AD150" i="2"/>
  <c r="AC151" i="2"/>
  <c r="AD151" i="2"/>
  <c r="AC152" i="2"/>
  <c r="AD152" i="2"/>
  <c r="AC153" i="2"/>
  <c r="AD153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N142" i="2"/>
  <c r="AN142" i="2" s="1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F138" i="2"/>
  <c r="F139" i="2"/>
  <c r="F140" i="2"/>
  <c r="F141" i="2"/>
  <c r="AX138" i="2"/>
  <c r="AX139" i="2"/>
  <c r="AX140" i="2"/>
  <c r="AX141" i="2"/>
  <c r="AH138" i="2"/>
  <c r="AI138" i="2"/>
  <c r="AH139" i="2"/>
  <c r="AI139" i="2"/>
  <c r="AH140" i="2"/>
  <c r="AI140" i="2"/>
  <c r="AH141" i="2"/>
  <c r="AI141" i="2"/>
  <c r="AC138" i="2"/>
  <c r="AD138" i="2"/>
  <c r="AC139" i="2"/>
  <c r="AD139" i="2"/>
  <c r="AC140" i="2"/>
  <c r="AD140" i="2"/>
  <c r="AC141" i="2"/>
  <c r="AD141" i="2"/>
  <c r="X138" i="2"/>
  <c r="Y138" i="2"/>
  <c r="X139" i="2"/>
  <c r="Y139" i="2"/>
  <c r="X140" i="2"/>
  <c r="Y140" i="2"/>
  <c r="X141" i="2"/>
  <c r="Y141" i="2"/>
  <c r="S138" i="2"/>
  <c r="T138" i="2"/>
  <c r="S139" i="2"/>
  <c r="T139" i="2"/>
  <c r="S140" i="2"/>
  <c r="T140" i="2"/>
  <c r="S141" i="2"/>
  <c r="T141" i="2"/>
  <c r="N138" i="2"/>
  <c r="AL138" i="2" s="1"/>
  <c r="O138" i="2"/>
  <c r="N139" i="2"/>
  <c r="O139" i="2"/>
  <c r="N140" i="2"/>
  <c r="O140" i="2"/>
  <c r="N141" i="2"/>
  <c r="O141" i="2"/>
  <c r="AX136" i="2"/>
  <c r="AX137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AN137" i="2" s="1"/>
  <c r="T137" i="2"/>
  <c r="N136" i="2"/>
  <c r="AN136" i="2" s="1"/>
  <c r="O136" i="2"/>
  <c r="N137" i="2"/>
  <c r="AL137" i="2" s="1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142" i="2" l="1"/>
  <c r="AO142" i="2" s="1"/>
  <c r="AM142" i="2"/>
  <c r="AL140" i="2"/>
  <c r="AN140" i="2"/>
  <c r="AO140" i="2" s="1"/>
  <c r="AM140" i="2"/>
  <c r="AN138" i="2"/>
  <c r="AO138" i="2" s="1"/>
  <c r="AM138" i="2"/>
  <c r="AM136" i="2"/>
  <c r="AL136" i="2"/>
  <c r="AO136" i="2" s="1"/>
  <c r="AO137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28" i="2" l="1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<sst xmlns="http://schemas.openxmlformats.org/spreadsheetml/2006/main" count="3214" uniqueCount="330">
  <si>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</si>
  <si>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</si>
  <si>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</si>
  <si>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</si>
  <si>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</si>
  <si>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</si>
  <si>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</si>
  <si>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</si>
  <si>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</si>
  <si>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</si>
  <si>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</si>
  <si>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</si>
  <si>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</si>
  <si>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</si>
  <si>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</si>
  <si>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</si>
  <si>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</si>
  <si>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</si>
  <si>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</si>
  <si>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</si>
  <si>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</si>
  <si>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</si>
  <si>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</si>
  <si>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</si>
  <si>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</si>
  <si>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</si>
  <si>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</si>
  <si>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</si>
  <si>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</si>
  <si>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</si>
  <si>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</si>
  <si>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</si>
  <si>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</si>
  <si>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</si>
  <si>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</si>
  <si>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</si>
  <si>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</si>
  <si>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</si>
  <si>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</si>
  <si>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</si>
  <si>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</si>
  <si>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</si>
  <si>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</si>
  <si>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</si>
  <si>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</si>
  <si>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</si>
  <si>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</si>
  <si>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</si>
  <si>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</si>
  <si>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</si>
  <si>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</si>
  <si>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</si>
  <si>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</si>
  <si>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</si>
  <si>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</si>
  <si>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</si>
  <si>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</si>
  <si>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</si>
  <si>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</si>
  <si>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</si>
  <si>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</si>
  <si>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</si>
  <si>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</si>
  <si>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</si>
  <si>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</si>
  <si>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</si>
  <si>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</si>
  <si>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</si>
  <si>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</si>
  <si>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</si>
  <si>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</si>
  <si>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</si>
  <si>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</si>
  <si>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</si>
  <si>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</si>
  <si>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</si>
  <si>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</si>
  <si>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</si>
  <si>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</si>
  <si>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</si>
  <si>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</si>
  <si>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</si>
  <si>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</si>
  <si>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</si>
  <si>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</si>
  <si>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</si>
  <si>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</si>
  <si>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</si>
  <si>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</si>
  <si>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</si>
  <si>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</si>
  <si>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</si>
  <si>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</si>
  <si>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</si>
  <si>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</si>
  <si>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</si>
  <si>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</si>
  <si>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</si>
  <si>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</si>
  <si>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</si>
  <si>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</si>
  <si>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</si>
  <si>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</si>
  <si>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</si>
  <si>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</si>
  <si>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</si>
  <si>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</si>
  <si>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</si>
  <si>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</si>
  <si>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</si>
  <si>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</si>
  <si>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</si>
  <si>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</si>
  <si>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</si>
  <si>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</si>
  <si>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</si>
  <si>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</si>
  <si>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</si>
  <si>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</si>
  <si>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</si>
  <si>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</si>
  <si>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</si>
  <si>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</si>
  <si>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</si>
  <si>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</si>
  <si>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</si>
  <si>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</si>
  <si>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</si>
  <si>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</si>
  <si>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</si>
  <si>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</si>
  <si>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</si>
  <si>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</si>
  <si>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</si>
  <si>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</si>
  <si>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</si>
  <si>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</si>
  <si>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</si>
  <si>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</si>
  <si>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</si>
  <si>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</si>
  <si>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</si>
  <si>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</si>
  <si>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</si>
  <si>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</si>
  <si>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</si>
  <si>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</si>
  <si>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</si>
  <si>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</si>
  <si>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</si>
  <si>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</si>
  <si>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</si>
  <si>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</si>
  <si>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</si>
  <si>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</si>
  <si>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</si>
  <si>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</si>
  <si>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</si>
  <si>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</si>
  <si>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</si>
  <si>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</si>
  <si>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</si>
  <si>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</si>
  <si>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</si>
  <si>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</si>
  <si>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</si>
  <si>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</si>
  <si>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</si>
  <si>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</si>
  <si>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</si>
  <si>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</si>
  <si>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</si>
  <si>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</si>
  <si>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</si>
  <si>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</si>
  <si>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</si>
  <si>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</si>
  <si>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</si>
  <si>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</si>
  <si>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</si>
  <si>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</si>
  <si>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</si>
  <si>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</si>
  <si>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</si>
  <si>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</si>
  <si>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</si>
  <si>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</si>
  <si>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</si>
  <si>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</si>
  <si>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</si>
  <si>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</si>
  <si>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</si>
  <si>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</si>
  <si>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</si>
  <si>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</si>
  <si>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</si>
  <si>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</si>
  <si>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</si>
  <si>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</si>
  <si>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</si>
  <si>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</si>
  <si>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</si>
  <si>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</si>
  <si>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</si>
  <si>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</si>
  <si>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</si>
  <si>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</si>
  <si>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</si>
  <si>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</si>
  <si>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</si>
  <si>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</si>
  <si>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</si>
  <si>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</si>
  <si>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</si>
  <si>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</si>
  <si>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</si>
  <si>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</si>
  <si>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</si>
  <si>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</si>
  <si>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</si>
  <si>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</si>
  <si>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</si>
  <si>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</si>
  <si>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</si>
  <si>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</si>
  <si>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</si>
  <si>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</si>
  <si>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</si>
  <si>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</si>
  <si>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</si>
  <si>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</si>
  <si>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</si>
  <si>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</si>
  <si>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</si>
  <si>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</si>
  <si>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</si>
  <si>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</si>
  <si>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</si>
  <si>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</si>
  <si>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</si>
  <si>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</si>
  <si>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</si>
  <si>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</si>
  <si>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</si>
  <si>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</si>
  <si>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</si>
  <si>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</si>
  <si>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</si>
  <si>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</si>
  <si>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</si>
  <si>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</si>
  <si>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</si>
  <si>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</si>
  <si>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</si>
  <si>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</si>
  <si>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</si>
  <si>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</si>
  <si>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</si>
  <si>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</si>
  <si>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</si>
  <si>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</si>
  <si>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</si>
  <si>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</si>
  <si>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</si>
  <si>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</si>
  <si>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</si>
  <si>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</si>
  <si>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</si>
  <si>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</si>
  <si>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</si>
  <si>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</si>
  <si>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</si>
  <si>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</si>
  <si>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</si>
  <si>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</si>
  <si>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</si>
  <si>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</si>
  <si>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</si>
  <si>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</si>
  <si>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</si>
  <si>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</si>
  <si>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</si>
  <si>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</si>
  <si>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</si>
  <si>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</si>
  <si>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</si>
  <si>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</si>
  <si>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</si>
  <si>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</si>
  <si>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</si>
  <si>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</si>
  <si>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</si>
  <si>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</si>
  <si>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</si>
  <si>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</si>
  <si>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</si>
  <si>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</si>
  <si>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</si>
  <si>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</si>
  <si>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</si>
  <si>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</si>
  <si>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</si>
  <si>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</si>
  <si>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</si>
  <si>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</si>
  <si>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</si>
  <si>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</si>
  <si>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</si>
  <si>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</si>
  <si>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</si>
  <si>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</si>
  <si>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</si>
  <si>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</si>
  <si>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</si>
  <si>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</si>
  <si>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</si>
  <si>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</si>
  <si>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</si>
  <si>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</si>
  <si>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</si>
  <si>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</si>
  <si>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</si>
  <si>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</si>
  <si>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</si>
  <si>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</si>
  <si>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</si>
  <si>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Intrepid</t>
  </si>
  <si>
    <t>Deep Space D-6 Armada</t>
  </si>
  <si>
    <t>The Isle of Cats</t>
  </si>
  <si>
    <t>Bruxelles 1897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</si>
</sst>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K153"/>
  <sheetViews>
    <sheetView tabSelected="1" zoomScale="55" zoomScaleNormal="55" workbookViewId="0">
      <pane ySplit="1" topLeftCell="A92" activePane="bottomLeft" state="frozen"/>
      <selection pane="bottomLeft" activeCell="H143" sqref="H143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6.7109375" style="1" bestFit="1" customWidth="1"/>
    <col min="160" max="160" width="18" style="1" bestFit="1" customWidth="1"/>
    <col min="161" max="161" width="24.85546875" style="1" bestFit="1" customWidth="1"/>
    <col min="162" max="162" width="22.42578125" style="1" customWidth="1"/>
    <col min="163" max="163" width="15.42578125" style="1" bestFit="1" customWidth="1"/>
    <col min="164" max="164" width="16.7109375" style="1" bestFit="1" customWidth="1"/>
    <col min="165" max="165" width="19.140625" style="1" bestFit="1" customWidth="1"/>
    <col min="166" max="166" width="18" style="1" bestFit="1" customWidth="1"/>
    <col min="167" max="167" width="19.140625" style="1" customWidth="1"/>
    <col min="168" max="16384" width="9" style="1"/>
  </cols>
  <sheetData>
    <row r="1" spans="1:167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274</v>
      </c>
      <c r="CV1" s="1" t="s">
        <v>300</v>
      </c>
      <c r="CW1" s="1" t="s">
        <v>219</v>
      </c>
      <c r="CX1" s="1" t="s">
        <v>269</v>
      </c>
      <c r="CY1" s="1" t="s">
        <v>316</v>
      </c>
      <c r="CZ1" s="1" t="s">
        <v>285</v>
      </c>
      <c r="DA1" s="1" t="s">
        <v>299</v>
      </c>
      <c r="DB1" s="1" t="s">
        <v>304</v>
      </c>
      <c r="DC1" s="1" t="s">
        <v>320</v>
      </c>
      <c r="DD1" s="1" t="s">
        <v>291</v>
      </c>
      <c r="DE1" s="1" t="s">
        <v>296</v>
      </c>
      <c r="DF1" s="1" t="s">
        <v>248</v>
      </c>
      <c r="DG1" s="1" t="s">
        <v>213</v>
      </c>
      <c r="DH1" s="1" t="s">
        <v>303</v>
      </c>
      <c r="DI1" s="1" t="s">
        <v>302</v>
      </c>
      <c r="DJ1" s="1" t="s">
        <v>301</v>
      </c>
      <c r="DK1" s="1" t="s">
        <v>284</v>
      </c>
      <c r="DL1" s="1" t="s">
        <v>259</v>
      </c>
      <c r="DM1" s="1" t="s">
        <v>242</v>
      </c>
      <c r="DN1" s="1" t="s">
        <v>244</v>
      </c>
      <c r="DO1" s="1" t="s">
        <v>235</v>
      </c>
      <c r="DP1" s="1" t="s">
        <v>233</v>
      </c>
      <c r="DQ1" s="1" t="s">
        <v>229</v>
      </c>
      <c r="DR1" s="1" t="s">
        <v>282</v>
      </c>
      <c r="DS1" s="1" t="s">
        <v>243</v>
      </c>
      <c r="DT1" s="1" t="s">
        <v>307</v>
      </c>
      <c r="DU1" s="1" t="s">
        <v>254</v>
      </c>
      <c r="DV1" s="1" t="s">
        <v>290</v>
      </c>
      <c r="DW1" s="1" t="s">
        <v>278</v>
      </c>
      <c r="DX1" s="1" t="s">
        <v>239</v>
      </c>
      <c r="DY1" s="1" t="s">
        <v>271</v>
      </c>
      <c r="DZ1" s="1" t="s">
        <v>288</v>
      </c>
      <c r="EA1" s="1" t="s">
        <v>281</v>
      </c>
      <c r="EB1" s="1" t="s">
        <v>241</v>
      </c>
      <c r="EC1" s="1" t="s">
        <v>273</v>
      </c>
      <c r="ED1" s="1" t="s">
        <v>294</v>
      </c>
      <c r="EE1" s="1" t="s">
        <v>308</v>
      </c>
      <c r="EF1" s="1" t="s">
        <v>221</v>
      </c>
      <c r="EG1" s="1" t="s">
        <v>246</v>
      </c>
      <c r="EH1" s="1" t="s">
        <v>280</v>
      </c>
      <c r="EI1" s="1" t="s">
        <v>237</v>
      </c>
      <c r="EJ1" s="1" t="s">
        <v>262</v>
      </c>
      <c r="EK1" s="1" t="s">
        <v>309</v>
      </c>
      <c r="EL1" s="1" t="s">
        <v>277</v>
      </c>
      <c r="EM1" s="1" t="s">
        <v>272</v>
      </c>
      <c r="EN1" s="1" t="s">
        <v>255</v>
      </c>
      <c r="EO1" s="1" t="s">
        <v>251</v>
      </c>
      <c r="EP1" s="1" t="s">
        <v>256</v>
      </c>
      <c r="EQ1" s="1" t="s">
        <v>279</v>
      </c>
      <c r="ER1" s="1" t="s">
        <v>238</v>
      </c>
      <c r="ES1" s="1" t="s">
        <v>287</v>
      </c>
      <c r="ET1" s="1" t="s">
        <v>289</v>
      </c>
      <c r="EU1" s="1" t="s">
        <v>310</v>
      </c>
      <c r="EV1" s="1" t="s">
        <v>234</v>
      </c>
      <c r="EW1" s="1" t="s">
        <v>252</v>
      </c>
      <c r="EX1" s="1" t="s">
        <v>311</v>
      </c>
      <c r="EY1" s="1" t="s">
        <v>312</v>
      </c>
      <c r="EZ1" s="1" t="s">
        <v>313</v>
      </c>
      <c r="FA1" s="1" t="s">
        <v>286</v>
      </c>
      <c r="FB1" s="1" t="s">
        <v>260</v>
      </c>
      <c r="FC1" s="1" t="s">
        <v>325</v>
      </c>
      <c r="FD1" s="1" t="s">
        <v>295</v>
      </c>
      <c r="FE1" s="1" t="s">
        <v>253</v>
      </c>
      <c r="FF1" s="1" t="s">
        <v>293</v>
      </c>
      <c r="FG1" s="1" t="s">
        <v>292</v>
      </c>
      <c r="FH1" s="1" t="s">
        <v>314</v>
      </c>
      <c r="FI1" s="1" t="s">
        <v>226</v>
      </c>
      <c r="FJ1" s="1" t="s">
        <v>297</v>
      </c>
    </row>
    <row r="2" spans="1:1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 t="shared" ref="AX2:AX33" si="15">SUM(AY2:FJ2)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7">
        <v>0</v>
      </c>
      <c r="FD2" s="1">
        <v>0</v>
      </c>
      <c r="FE2" s="3">
        <v>0</v>
      </c>
      <c r="FF2" s="1">
        <v>0</v>
      </c>
      <c r="FG2" s="1">
        <v>0</v>
      </c>
      <c r="FH2" s="1">
        <v>0</v>
      </c>
      <c r="FI2" s="3">
        <v>0</v>
      </c>
      <c r="FJ2" s="1">
        <v>0</v>
      </c>
      <c r="FK2" s="3"/>
    </row>
    <row r="3" spans="1:1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si="15"/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7">
        <v>0</v>
      </c>
      <c r="FD3" s="1">
        <v>0</v>
      </c>
      <c r="FE3" s="3">
        <v>1</v>
      </c>
      <c r="FF3" s="1">
        <v>0</v>
      </c>
      <c r="FG3" s="1">
        <v>0</v>
      </c>
      <c r="FH3" s="1">
        <v>0</v>
      </c>
      <c r="FI3" s="3">
        <v>0</v>
      </c>
      <c r="FJ3" s="1">
        <v>0</v>
      </c>
      <c r="FK3" s="3"/>
    </row>
    <row r="4" spans="1:1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7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3">
        <v>0</v>
      </c>
      <c r="FJ4" s="1">
        <v>0</v>
      </c>
      <c r="FK4" s="3"/>
    </row>
    <row r="5" spans="1:1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7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3">
        <v>0</v>
      </c>
      <c r="FJ5" s="1">
        <v>0</v>
      </c>
      <c r="FK5" s="3"/>
    </row>
    <row r="6" spans="1:1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7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3">
        <v>0</v>
      </c>
      <c r="FJ6" s="1">
        <v>0</v>
      </c>
      <c r="FK6" s="3"/>
    </row>
    <row r="7" spans="1:1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7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3">
        <v>0</v>
      </c>
      <c r="FJ7" s="1">
        <v>0</v>
      </c>
      <c r="FK7" s="3"/>
    </row>
    <row r="8" spans="1:1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7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3">
        <v>0</v>
      </c>
      <c r="FJ8" s="1">
        <v>0</v>
      </c>
      <c r="FK8" s="3"/>
    </row>
    <row r="9" spans="1:1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7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3">
        <v>0</v>
      </c>
      <c r="FJ9" s="1">
        <v>0</v>
      </c>
      <c r="FK9" s="3"/>
    </row>
    <row r="10" spans="1:1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7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3">
        <v>1</v>
      </c>
      <c r="FJ10" s="1">
        <v>0</v>
      </c>
      <c r="FK10" s="3"/>
    </row>
    <row r="11" spans="1:1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7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3">
        <v>0</v>
      </c>
      <c r="FJ11" s="1">
        <v>0</v>
      </c>
      <c r="FK11" s="3"/>
    </row>
    <row r="12" spans="1:1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7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3">
        <v>0</v>
      </c>
      <c r="FJ12" s="1">
        <v>0</v>
      </c>
      <c r="FK12" s="3"/>
    </row>
    <row r="13" spans="1:1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7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3">
        <v>0</v>
      </c>
      <c r="FJ13" s="1">
        <v>0</v>
      </c>
      <c r="FK13" s="3"/>
    </row>
    <row r="14" spans="1:1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7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3">
        <v>0</v>
      </c>
      <c r="FJ14" s="1">
        <v>0</v>
      </c>
      <c r="FK14" s="3"/>
    </row>
    <row r="15" spans="1:1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7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3">
        <v>0</v>
      </c>
      <c r="FJ15" s="1">
        <v>0</v>
      </c>
      <c r="FK15" s="3"/>
    </row>
    <row r="16" spans="1:1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7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3">
        <v>0</v>
      </c>
      <c r="FJ16" s="1">
        <v>0</v>
      </c>
      <c r="FK16" s="3"/>
    </row>
    <row r="17" spans="1:167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7">
        <v>0</v>
      </c>
      <c r="FD17" s="1">
        <v>0</v>
      </c>
      <c r="FE17" s="1">
        <v>1</v>
      </c>
      <c r="FF17" s="1">
        <v>0</v>
      </c>
      <c r="FG17" s="1">
        <v>0</v>
      </c>
      <c r="FH17" s="1">
        <v>0</v>
      </c>
      <c r="FI17" s="3">
        <v>0</v>
      </c>
      <c r="FJ17" s="1">
        <v>0</v>
      </c>
      <c r="FK17" s="3"/>
    </row>
    <row r="18" spans="1:167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7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3">
        <v>0</v>
      </c>
      <c r="FJ18" s="1">
        <v>0</v>
      </c>
      <c r="FK18" s="3"/>
    </row>
    <row r="19" spans="1:167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7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3">
        <v>0</v>
      </c>
      <c r="FJ19" s="1">
        <v>0</v>
      </c>
      <c r="FK19" s="3"/>
    </row>
    <row r="20" spans="1:167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7">
        <v>0</v>
      </c>
      <c r="FD20" s="1">
        <v>0</v>
      </c>
      <c r="FE20" s="1">
        <v>1</v>
      </c>
      <c r="FF20" s="1">
        <v>0</v>
      </c>
      <c r="FG20" s="1">
        <v>0</v>
      </c>
      <c r="FH20" s="1">
        <v>0</v>
      </c>
      <c r="FI20" s="3">
        <v>0</v>
      </c>
      <c r="FJ20" s="1">
        <v>0</v>
      </c>
      <c r="FK20" s="3"/>
    </row>
    <row r="21" spans="1:167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7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3">
        <v>0</v>
      </c>
      <c r="FJ21" s="1">
        <v>0</v>
      </c>
      <c r="FK21" s="3"/>
    </row>
    <row r="22" spans="1:167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7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3">
        <v>0</v>
      </c>
      <c r="FJ22" s="1">
        <v>0</v>
      </c>
      <c r="FK22" s="3"/>
    </row>
    <row r="23" spans="1:167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7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3">
        <v>0</v>
      </c>
      <c r="FJ23" s="1">
        <v>0</v>
      </c>
      <c r="FK23" s="3"/>
    </row>
    <row r="24" spans="1:167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7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3">
        <v>0</v>
      </c>
      <c r="FJ24" s="1">
        <v>0</v>
      </c>
      <c r="FK24" s="3"/>
    </row>
    <row r="25" spans="1:167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7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3">
        <v>0</v>
      </c>
      <c r="FJ25" s="1">
        <v>0</v>
      </c>
      <c r="FK25" s="3"/>
    </row>
    <row r="26" spans="1:167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7">
        <v>0</v>
      </c>
      <c r="FD26" s="1">
        <v>0</v>
      </c>
      <c r="FE26" s="3">
        <v>0</v>
      </c>
      <c r="FF26" s="1">
        <v>0</v>
      </c>
      <c r="FG26" s="1">
        <v>0</v>
      </c>
      <c r="FH26" s="1">
        <v>0</v>
      </c>
      <c r="FI26" s="3">
        <v>0</v>
      </c>
      <c r="FJ26" s="1">
        <v>0</v>
      </c>
      <c r="FK26" s="3"/>
    </row>
    <row r="27" spans="1:167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7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3">
        <v>0</v>
      </c>
      <c r="FJ27" s="1">
        <v>0</v>
      </c>
      <c r="FK27" s="3"/>
    </row>
    <row r="28" spans="1:167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7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3">
        <v>0</v>
      </c>
      <c r="FJ28" s="1">
        <v>0</v>
      </c>
      <c r="FK28" s="3"/>
    </row>
    <row r="29" spans="1:167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7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3">
        <v>0</v>
      </c>
      <c r="FJ29" s="1">
        <v>0</v>
      </c>
      <c r="FK29" s="3"/>
    </row>
    <row r="30" spans="1:167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7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3">
        <v>0</v>
      </c>
      <c r="FJ30" s="1">
        <v>0</v>
      </c>
      <c r="FK30" s="3"/>
    </row>
    <row r="31" spans="1:167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7">
        <v>0</v>
      </c>
      <c r="FD31" s="1">
        <v>0</v>
      </c>
      <c r="FE31" s="1">
        <v>1</v>
      </c>
      <c r="FF31" s="1">
        <v>0</v>
      </c>
      <c r="FG31" s="1">
        <v>0</v>
      </c>
      <c r="FH31" s="1">
        <v>0</v>
      </c>
      <c r="FI31" s="3">
        <v>0</v>
      </c>
      <c r="FJ31" s="1">
        <v>0</v>
      </c>
      <c r="FK31" s="3"/>
    </row>
    <row r="32" spans="1:167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7">
        <v>0</v>
      </c>
      <c r="FD32" s="1">
        <v>0</v>
      </c>
      <c r="FE32" s="1">
        <v>1</v>
      </c>
      <c r="FF32" s="1">
        <v>0</v>
      </c>
      <c r="FG32" s="1">
        <v>0</v>
      </c>
      <c r="FH32" s="1">
        <v>0</v>
      </c>
      <c r="FI32" s="3">
        <v>0</v>
      </c>
      <c r="FJ32" s="1">
        <v>0</v>
      </c>
      <c r="FK32" s="3"/>
    </row>
    <row r="33" spans="1:16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7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3">
        <v>0</v>
      </c>
      <c r="FJ33" s="1">
        <v>0</v>
      </c>
      <c r="FK33" s="3"/>
    </row>
    <row r="34" spans="1:16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ref="AX34:AX65" si="31">SUM(AY34:FJ34)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7">
        <v>0</v>
      </c>
      <c r="FD34" s="1">
        <v>0</v>
      </c>
      <c r="FE34" s="3">
        <v>1</v>
      </c>
      <c r="FF34" s="1">
        <v>0</v>
      </c>
      <c r="FG34" s="1">
        <v>0</v>
      </c>
      <c r="FH34" s="1">
        <v>0</v>
      </c>
      <c r="FI34" s="3">
        <v>0</v>
      </c>
      <c r="FJ34" s="1">
        <v>0</v>
      </c>
      <c r="FK34" s="3"/>
    </row>
    <row r="35" spans="1:16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31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7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3">
        <v>0</v>
      </c>
      <c r="FJ35" s="1">
        <v>0</v>
      </c>
      <c r="FK35" s="3"/>
    </row>
    <row r="36" spans="1:16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31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7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3">
        <v>0</v>
      </c>
      <c r="FJ36" s="1">
        <v>0</v>
      </c>
      <c r="FK36" s="3"/>
    </row>
    <row r="37" spans="1:16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31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7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3">
        <v>0</v>
      </c>
      <c r="FJ37" s="1">
        <v>0</v>
      </c>
      <c r="FK37" s="3"/>
    </row>
    <row r="38" spans="1:167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31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7">
        <v>0</v>
      </c>
      <c r="FD38" s="1">
        <v>0</v>
      </c>
      <c r="FE38" s="1">
        <v>0</v>
      </c>
      <c r="FF38" s="1">
        <v>0</v>
      </c>
      <c r="FG38" s="1">
        <v>1</v>
      </c>
      <c r="FH38" s="1">
        <v>0</v>
      </c>
      <c r="FI38" s="3">
        <v>0</v>
      </c>
      <c r="FJ38" s="1">
        <v>0</v>
      </c>
      <c r="FK38" s="3"/>
    </row>
    <row r="39" spans="1:167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31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7">
        <v>0</v>
      </c>
      <c r="FD39" s="1">
        <v>1</v>
      </c>
      <c r="FE39" s="1">
        <v>0</v>
      </c>
      <c r="FF39" s="1">
        <v>1</v>
      </c>
      <c r="FG39" s="1">
        <v>0</v>
      </c>
      <c r="FH39" s="1">
        <v>0</v>
      </c>
      <c r="FI39" s="3">
        <v>0</v>
      </c>
      <c r="FJ39" s="1">
        <v>0</v>
      </c>
      <c r="FK39" s="3"/>
    </row>
    <row r="40" spans="1:167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31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7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3">
        <v>0</v>
      </c>
      <c r="FJ40" s="1">
        <v>0</v>
      </c>
      <c r="FK40" s="3"/>
    </row>
    <row r="41" spans="1:167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31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7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3">
        <v>0</v>
      </c>
      <c r="FJ41" s="1">
        <v>0</v>
      </c>
      <c r="FK41" s="3"/>
    </row>
    <row r="42" spans="1:167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31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7">
        <v>0</v>
      </c>
      <c r="FD42" s="1">
        <v>0</v>
      </c>
      <c r="FE42" s="1">
        <v>1</v>
      </c>
      <c r="FF42" s="1">
        <v>0</v>
      </c>
      <c r="FG42" s="1">
        <v>0</v>
      </c>
      <c r="FH42" s="1">
        <v>0</v>
      </c>
      <c r="FI42" s="1">
        <v>1</v>
      </c>
      <c r="FJ42" s="1">
        <v>0</v>
      </c>
    </row>
    <row r="43" spans="1:167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31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7">
        <v>0</v>
      </c>
      <c r="FD43" s="1">
        <v>0</v>
      </c>
      <c r="FE43" s="1">
        <v>0</v>
      </c>
      <c r="FF43" s="1">
        <v>0</v>
      </c>
      <c r="FG43" s="1">
        <v>1</v>
      </c>
      <c r="FH43" s="1">
        <v>0</v>
      </c>
      <c r="FI43" s="1">
        <v>0</v>
      </c>
      <c r="FJ43" s="1">
        <v>0</v>
      </c>
    </row>
    <row r="44" spans="1:167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31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7">
        <v>0</v>
      </c>
      <c r="FD44" s="1">
        <v>0</v>
      </c>
      <c r="FE44" s="1">
        <v>0</v>
      </c>
      <c r="FF44" s="1">
        <v>1</v>
      </c>
      <c r="FG44" s="1">
        <v>0</v>
      </c>
      <c r="FH44" s="1">
        <v>0</v>
      </c>
      <c r="FI44" s="1">
        <v>0</v>
      </c>
      <c r="FJ44" s="1">
        <v>0</v>
      </c>
    </row>
    <row r="45" spans="1:167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31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7">
        <v>0</v>
      </c>
      <c r="FD45" s="1">
        <v>0</v>
      </c>
      <c r="FE45" s="1">
        <v>1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</row>
    <row r="46" spans="1:167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31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7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</row>
    <row r="47" spans="1:167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31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7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</row>
    <row r="48" spans="1:167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31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7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</row>
    <row r="49" spans="1:166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31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7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</row>
    <row r="50" spans="1:166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31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7">
        <v>0</v>
      </c>
      <c r="FD50" s="1">
        <v>0</v>
      </c>
      <c r="FE50" s="1">
        <v>1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</row>
    <row r="51" spans="1:166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31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7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</row>
    <row r="52" spans="1:166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31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7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</row>
    <row r="53" spans="1:166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31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7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</row>
    <row r="54" spans="1:166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31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7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</row>
    <row r="55" spans="1:166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31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7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</row>
    <row r="56" spans="1:166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31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7">
        <v>0</v>
      </c>
      <c r="FD56" s="1">
        <v>0</v>
      </c>
      <c r="FE56" s="1">
        <v>0</v>
      </c>
      <c r="FF56" s="1">
        <v>1</v>
      </c>
      <c r="FG56" s="1">
        <v>0</v>
      </c>
      <c r="FH56" s="1">
        <v>0</v>
      </c>
      <c r="FI56" s="1">
        <v>0</v>
      </c>
      <c r="FJ56" s="1">
        <v>0</v>
      </c>
    </row>
    <row r="57" spans="1:166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31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7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</row>
    <row r="58" spans="1:166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31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7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1</v>
      </c>
    </row>
    <row r="59" spans="1:166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31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7">
        <v>0</v>
      </c>
      <c r="FD59" s="1">
        <v>0</v>
      </c>
      <c r="FE59" s="1">
        <v>1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</row>
    <row r="60" spans="1:166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31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7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</row>
    <row r="61" spans="1:166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31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7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</row>
    <row r="62" spans="1:166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31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7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</row>
    <row r="63" spans="1:166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31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7">
        <v>0</v>
      </c>
      <c r="FD63" s="1">
        <v>0</v>
      </c>
      <c r="FE63" s="1">
        <v>1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</row>
    <row r="64" spans="1:166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31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7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1</v>
      </c>
      <c r="FJ64" s="1">
        <v>0</v>
      </c>
    </row>
    <row r="65" spans="1:166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31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7">
        <v>0</v>
      </c>
      <c r="FD65" s="1">
        <v>0</v>
      </c>
      <c r="FE65" s="1">
        <v>1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</row>
    <row r="66" spans="1:166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2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3">IF(M66="null", "null", (M66-$AS66)/($AT66-$AS66))</f>
        <v>null</v>
      </c>
      <c r="O66" s="1" t="str">
        <f t="shared" ref="O66:O97" si="34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5">IF(R66="null", "null", (R66-$AS66)/($AT66-$AS66))</f>
        <v>null</v>
      </c>
      <c r="T66" s="1" t="str">
        <f t="shared" ref="T66:T97" si="36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7">IF(W66="null", "null", (W66-$AS66)/($AT66-$AS66))</f>
        <v>null</v>
      </c>
      <c r="Y66" s="1" t="str">
        <f t="shared" ref="Y66:Y97" si="38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9">IF(AB66="null", "null", (AB66-$AS66)/($AT66-$AS66))</f>
        <v>null</v>
      </c>
      <c r="AD66" s="1" t="str">
        <f t="shared" ref="AD66:AD97" si="40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1">IF(AG66="null", "null", (AG66-$AS66)/($AT66-$AS66))</f>
        <v>null</v>
      </c>
      <c r="AI66" s="1" t="str">
        <f t="shared" ref="AI66:AI97" si="42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ref="AX66:AX97" si="43">SUM(AY66:FJ66)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7">
        <v>0</v>
      </c>
      <c r="FD66" s="1">
        <v>0</v>
      </c>
      <c r="FE66" s="1">
        <v>1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</row>
    <row r="67" spans="1:166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2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3"/>
        <v>0.4375</v>
      </c>
      <c r="O67" s="1">
        <f t="shared" si="34"/>
        <v>-0.61108290146231736</v>
      </c>
      <c r="P67" s="1" t="s">
        <v>39</v>
      </c>
      <c r="Q67" s="1" t="s">
        <v>38</v>
      </c>
      <c r="R67" s="1">
        <v>15</v>
      </c>
      <c r="S67" s="1">
        <f t="shared" si="35"/>
        <v>0.53125</v>
      </c>
      <c r="T67" s="1">
        <f t="shared" si="36"/>
        <v>-0.25558600441389695</v>
      </c>
      <c r="U67" s="1" t="s">
        <v>39</v>
      </c>
      <c r="V67" s="1" t="s">
        <v>39</v>
      </c>
      <c r="W67" s="1">
        <v>4</v>
      </c>
      <c r="X67" s="1">
        <f t="shared" si="37"/>
        <v>0.1875</v>
      </c>
      <c r="Y67" s="1">
        <f t="shared" si="38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9"/>
        <v>null</v>
      </c>
      <c r="AD67" s="1" t="str">
        <f t="shared" si="40"/>
        <v>null</v>
      </c>
      <c r="AE67" s="1" t="s">
        <v>36</v>
      </c>
      <c r="AF67" s="1" t="s">
        <v>36</v>
      </c>
      <c r="AG67" s="1" t="s">
        <v>36</v>
      </c>
      <c r="AH67" s="1" t="str">
        <f t="shared" si="41"/>
        <v>null</v>
      </c>
      <c r="AI67" s="1" t="str">
        <f t="shared" si="42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43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7">
        <v>0</v>
      </c>
      <c r="FD67" s="1">
        <v>0</v>
      </c>
      <c r="FE67" s="1">
        <v>1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</row>
    <row r="68" spans="1:166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2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3"/>
        <v>0.75</v>
      </c>
      <c r="O68" s="1">
        <f t="shared" si="34"/>
        <v>1.2181773698165441</v>
      </c>
      <c r="P68" s="1" t="s">
        <v>38</v>
      </c>
      <c r="Q68" s="1" t="s">
        <v>38</v>
      </c>
      <c r="R68" s="1">
        <v>41</v>
      </c>
      <c r="S68" s="1">
        <f t="shared" si="35"/>
        <v>0.75</v>
      </c>
      <c r="T68" s="1">
        <f t="shared" si="36"/>
        <v>1.2181773698165441</v>
      </c>
      <c r="U68" s="1" t="s">
        <v>38</v>
      </c>
      <c r="V68" s="1" t="s">
        <v>38</v>
      </c>
      <c r="W68" s="1">
        <v>28</v>
      </c>
      <c r="X68" s="1">
        <f t="shared" si="37"/>
        <v>0.34375</v>
      </c>
      <c r="Y68" s="1">
        <f t="shared" si="38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9"/>
        <v>null</v>
      </c>
      <c r="AD68" s="1" t="str">
        <f t="shared" si="40"/>
        <v>null</v>
      </c>
      <c r="AE68" s="1" t="s">
        <v>36</v>
      </c>
      <c r="AF68" s="1" t="s">
        <v>36</v>
      </c>
      <c r="AG68" s="1" t="s">
        <v>36</v>
      </c>
      <c r="AH68" s="1" t="str">
        <f t="shared" si="41"/>
        <v>null</v>
      </c>
      <c r="AI68" s="1" t="str">
        <f t="shared" si="42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43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7">
        <v>0</v>
      </c>
      <c r="FD68" s="1">
        <v>0</v>
      </c>
      <c r="FE68" s="3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</row>
    <row r="69" spans="1:166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2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3"/>
        <v>9.0909090909090912E-2</v>
      </c>
      <c r="O69" s="1">
        <f t="shared" si="34"/>
        <v>-1.8473665494125386</v>
      </c>
      <c r="P69" s="1" t="s">
        <v>38</v>
      </c>
      <c r="Q69" s="1" t="s">
        <v>38</v>
      </c>
      <c r="R69" s="1">
        <v>54</v>
      </c>
      <c r="S69" s="1">
        <f t="shared" si="35"/>
        <v>0.61363636363636365</v>
      </c>
      <c r="T69" s="1">
        <f t="shared" si="36"/>
        <v>0.17783061176588022</v>
      </c>
      <c r="U69" s="1" t="s">
        <v>38</v>
      </c>
      <c r="V69" s="1" t="s">
        <v>38</v>
      </c>
      <c r="W69" s="1">
        <v>44</v>
      </c>
      <c r="X69" s="1">
        <f t="shared" si="37"/>
        <v>0.38636363636363635</v>
      </c>
      <c r="Y69" s="1">
        <f t="shared" si="38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9"/>
        <v>null</v>
      </c>
      <c r="AD69" s="1" t="str">
        <f t="shared" si="40"/>
        <v>null</v>
      </c>
      <c r="AE69" s="1" t="s">
        <v>36</v>
      </c>
      <c r="AF69" s="1" t="s">
        <v>36</v>
      </c>
      <c r="AG69" s="1" t="s">
        <v>36</v>
      </c>
      <c r="AH69" s="1" t="str">
        <f t="shared" si="41"/>
        <v>null</v>
      </c>
      <c r="AI69" s="1" t="str">
        <f t="shared" si="42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43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7">
        <v>0</v>
      </c>
      <c r="FD69" s="1">
        <v>0</v>
      </c>
      <c r="FE69" s="3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</row>
    <row r="70" spans="1:166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2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3"/>
        <v>0.20567375886524822</v>
      </c>
      <c r="O70" s="1">
        <f t="shared" si="34"/>
        <v>-0.62422067874064369</v>
      </c>
      <c r="P70" s="1" t="s">
        <v>38</v>
      </c>
      <c r="Q70" s="1" t="s">
        <v>38</v>
      </c>
      <c r="R70" s="1">
        <v>88</v>
      </c>
      <c r="S70" s="1">
        <f t="shared" si="35"/>
        <v>0.25531914893617019</v>
      </c>
      <c r="T70" s="1">
        <f t="shared" si="36"/>
        <v>-0.41883193928404489</v>
      </c>
      <c r="U70" s="1" t="s">
        <v>38</v>
      </c>
      <c r="V70" s="1" t="s">
        <v>39</v>
      </c>
      <c r="W70" s="1">
        <v>64</v>
      </c>
      <c r="X70" s="1">
        <f t="shared" si="37"/>
        <v>8.5106382978723402E-2</v>
      </c>
      <c r="Y70" s="1">
        <f t="shared" si="38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9"/>
        <v>null</v>
      </c>
      <c r="AD70" s="1" t="str">
        <f t="shared" si="40"/>
        <v>null</v>
      </c>
      <c r="AE70" s="1" t="s">
        <v>36</v>
      </c>
      <c r="AF70" s="1" t="s">
        <v>36</v>
      </c>
      <c r="AG70" s="1" t="s">
        <v>36</v>
      </c>
      <c r="AH70" s="1" t="str">
        <f t="shared" si="41"/>
        <v>null</v>
      </c>
      <c r="AI70" s="1" t="str">
        <f t="shared" si="42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3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7">
        <v>0</v>
      </c>
      <c r="FD70" s="1">
        <v>0</v>
      </c>
      <c r="FE70" s="3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</row>
    <row r="71" spans="1:166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2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3"/>
        <v>null</v>
      </c>
      <c r="O71" s="1" t="str">
        <f t="shared" si="34"/>
        <v>null</v>
      </c>
      <c r="P71" s="1" t="s">
        <v>39</v>
      </c>
      <c r="Q71" s="1" t="s">
        <v>39</v>
      </c>
      <c r="R71" s="1" t="s">
        <v>36</v>
      </c>
      <c r="S71" s="1" t="str">
        <f t="shared" si="35"/>
        <v>null</v>
      </c>
      <c r="T71" s="1" t="str">
        <f t="shared" si="36"/>
        <v>null</v>
      </c>
      <c r="U71" s="1" t="s">
        <v>39</v>
      </c>
      <c r="V71" s="1" t="s">
        <v>39</v>
      </c>
      <c r="W71" s="1" t="s">
        <v>36</v>
      </c>
      <c r="X71" s="1" t="str">
        <f t="shared" si="37"/>
        <v>null</v>
      </c>
      <c r="Y71" s="1" t="str">
        <f t="shared" si="38"/>
        <v>null</v>
      </c>
      <c r="Z71" s="1" t="s">
        <v>38</v>
      </c>
      <c r="AA71" s="1" t="s">
        <v>38</v>
      </c>
      <c r="AB71" s="1" t="s">
        <v>36</v>
      </c>
      <c r="AC71" s="1" t="str">
        <f t="shared" si="39"/>
        <v>null</v>
      </c>
      <c r="AD71" s="1" t="str">
        <f t="shared" si="40"/>
        <v>null</v>
      </c>
      <c r="AE71" s="1" t="s">
        <v>36</v>
      </c>
      <c r="AF71" s="1" t="s">
        <v>36</v>
      </c>
      <c r="AG71" s="1" t="s">
        <v>36</v>
      </c>
      <c r="AH71" s="1" t="str">
        <f t="shared" si="41"/>
        <v>null</v>
      </c>
      <c r="AI71" s="1" t="str">
        <f t="shared" si="42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3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7">
        <v>0</v>
      </c>
      <c r="FD71" s="1">
        <v>0</v>
      </c>
      <c r="FE71" s="1">
        <v>1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</row>
    <row r="72" spans="1:166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2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3"/>
        <v>0.7931034482758621</v>
      </c>
      <c r="O72" s="1">
        <f t="shared" si="34"/>
        <v>2.0060519090157358</v>
      </c>
      <c r="P72" s="1" t="s">
        <v>39</v>
      </c>
      <c r="Q72" s="1" t="s">
        <v>38</v>
      </c>
      <c r="R72" s="1">
        <v>18</v>
      </c>
      <c r="S72" s="1">
        <f t="shared" si="35"/>
        <v>0.75862068965517238</v>
      </c>
      <c r="T72" s="1">
        <f t="shared" si="36"/>
        <v>1.8402356248021174</v>
      </c>
      <c r="U72" s="1" t="s">
        <v>39</v>
      </c>
      <c r="V72" s="1" t="s">
        <v>39</v>
      </c>
      <c r="W72" s="1">
        <v>8</v>
      </c>
      <c r="X72" s="1">
        <f t="shared" si="37"/>
        <v>0.41379310344827586</v>
      </c>
      <c r="Y72" s="1">
        <f t="shared" si="38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9"/>
        <v>null</v>
      </c>
      <c r="AD72" s="1" t="str">
        <f t="shared" si="40"/>
        <v>null</v>
      </c>
      <c r="AE72" s="1" t="s">
        <v>36</v>
      </c>
      <c r="AF72" s="1" t="s">
        <v>36</v>
      </c>
      <c r="AG72" s="1" t="s">
        <v>36</v>
      </c>
      <c r="AH72" s="1" t="str">
        <f t="shared" si="41"/>
        <v>null</v>
      </c>
      <c r="AI72" s="1" t="str">
        <f t="shared" si="42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3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7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</row>
    <row r="73" spans="1:166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2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3"/>
        <v>0.33333333333333331</v>
      </c>
      <c r="O73" s="1">
        <f t="shared" si="34"/>
        <v>-0.47966101141517176</v>
      </c>
      <c r="P73" s="1" t="s">
        <v>39</v>
      </c>
      <c r="Q73" s="1" t="s">
        <v>38</v>
      </c>
      <c r="R73" s="1">
        <v>30</v>
      </c>
      <c r="S73" s="1">
        <f t="shared" si="35"/>
        <v>0.36666666666666664</v>
      </c>
      <c r="T73" s="1">
        <f t="shared" si="36"/>
        <v>-0.35022867500155391</v>
      </c>
      <c r="U73" s="1" t="s">
        <v>39</v>
      </c>
      <c r="V73" s="1" t="s">
        <v>39</v>
      </c>
      <c r="W73" s="1">
        <v>31</v>
      </c>
      <c r="X73" s="1">
        <f t="shared" si="37"/>
        <v>0.4</v>
      </c>
      <c r="Y73" s="1">
        <f t="shared" si="38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9"/>
        <v>null</v>
      </c>
      <c r="AD73" s="1" t="str">
        <f t="shared" si="40"/>
        <v>null</v>
      </c>
      <c r="AE73" s="1" t="s">
        <v>36</v>
      </c>
      <c r="AF73" s="1" t="s">
        <v>36</v>
      </c>
      <c r="AG73" s="1" t="s">
        <v>36</v>
      </c>
      <c r="AH73" s="1" t="str">
        <f t="shared" si="41"/>
        <v>null</v>
      </c>
      <c r="AI73" s="1" t="str">
        <f t="shared" si="42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3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7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</row>
    <row r="74" spans="1:166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2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3"/>
        <v>0.6428571428571429</v>
      </c>
      <c r="O74" s="1">
        <f t="shared" si="34"/>
        <v>0.41734783213089138</v>
      </c>
      <c r="P74" s="1" t="s">
        <v>38</v>
      </c>
      <c r="Q74" s="1" t="s">
        <v>39</v>
      </c>
      <c r="R74" s="1">
        <v>21</v>
      </c>
      <c r="S74" s="1">
        <f t="shared" si="35"/>
        <v>0.32142857142857145</v>
      </c>
      <c r="T74" s="1">
        <f t="shared" si="36"/>
        <v>-0.94125255757179715</v>
      </c>
      <c r="U74" s="1" t="s">
        <v>38</v>
      </c>
      <c r="V74" s="1" t="s">
        <v>39</v>
      </c>
      <c r="W74" s="1">
        <v>41</v>
      </c>
      <c r="X74" s="1">
        <f t="shared" si="37"/>
        <v>0.6785714285714286</v>
      </c>
      <c r="Y74" s="1">
        <f t="shared" si="38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9"/>
        <v>null</v>
      </c>
      <c r="AD74" s="1" t="str">
        <f t="shared" si="40"/>
        <v>null</v>
      </c>
      <c r="AE74" s="1" t="s">
        <v>36</v>
      </c>
      <c r="AF74" s="1" t="s">
        <v>36</v>
      </c>
      <c r="AG74" s="1" t="s">
        <v>36</v>
      </c>
      <c r="AH74" s="1" t="str">
        <f t="shared" si="41"/>
        <v>null</v>
      </c>
      <c r="AI74" s="1" t="str">
        <f t="shared" si="42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3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7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</row>
    <row r="75" spans="1:166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2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3"/>
        <v>0.91666666666666663</v>
      </c>
      <c r="O75" s="1">
        <f t="shared" si="34"/>
        <v>1.0843362021598326</v>
      </c>
      <c r="P75" s="1" t="s">
        <v>39</v>
      </c>
      <c r="Q75" s="1" t="s">
        <v>39</v>
      </c>
      <c r="R75" s="1">
        <v>18</v>
      </c>
      <c r="S75" s="1">
        <f t="shared" si="35"/>
        <v>1</v>
      </c>
      <c r="T75" s="1">
        <f t="shared" si="36"/>
        <v>1.4605344763785499</v>
      </c>
      <c r="U75" s="1" t="s">
        <v>39</v>
      </c>
      <c r="V75" s="1" t="s">
        <v>39</v>
      </c>
      <c r="W75" s="1">
        <v>16</v>
      </c>
      <c r="X75" s="1">
        <f t="shared" si="37"/>
        <v>0.83333333333333337</v>
      </c>
      <c r="Y75" s="1">
        <f t="shared" si="38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9"/>
        <v>null</v>
      </c>
      <c r="AD75" s="1" t="str">
        <f t="shared" si="40"/>
        <v>null</v>
      </c>
      <c r="AE75" s="1" t="s">
        <v>36</v>
      </c>
      <c r="AF75" s="1" t="s">
        <v>36</v>
      </c>
      <c r="AG75" s="1" t="s">
        <v>36</v>
      </c>
      <c r="AH75" s="1" t="str">
        <f t="shared" si="41"/>
        <v>null</v>
      </c>
      <c r="AI75" s="1" t="str">
        <f t="shared" si="42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3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7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</row>
    <row r="76" spans="1:166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2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3"/>
        <v>0.25</v>
      </c>
      <c r="O76" s="1">
        <f t="shared" si="34"/>
        <v>-0.96280841426138275</v>
      </c>
      <c r="P76" s="1" t="s">
        <v>39</v>
      </c>
      <c r="Q76" s="1" t="s">
        <v>38</v>
      </c>
      <c r="R76" s="1">
        <v>17</v>
      </c>
      <c r="S76" s="1">
        <f t="shared" si="35"/>
        <v>0.28125</v>
      </c>
      <c r="T76" s="1">
        <f t="shared" si="36"/>
        <v>-0.84304444078008878</v>
      </c>
      <c r="U76" s="1" t="s">
        <v>38</v>
      </c>
      <c r="V76" s="1" t="s">
        <v>38</v>
      </c>
      <c r="W76" s="1">
        <v>18</v>
      </c>
      <c r="X76" s="1">
        <f t="shared" si="37"/>
        <v>0.3125</v>
      </c>
      <c r="Y76" s="1">
        <f t="shared" si="38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9"/>
        <v>null</v>
      </c>
      <c r="AD76" s="1" t="str">
        <f t="shared" si="40"/>
        <v>null</v>
      </c>
      <c r="AE76" s="1" t="s">
        <v>36</v>
      </c>
      <c r="AF76" s="1" t="s">
        <v>36</v>
      </c>
      <c r="AG76" s="1" t="s">
        <v>36</v>
      </c>
      <c r="AH76" s="1" t="str">
        <f t="shared" si="41"/>
        <v>null</v>
      </c>
      <c r="AI76" s="1" t="str">
        <f t="shared" si="42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3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7">
        <v>0</v>
      </c>
      <c r="FD76" s="1">
        <v>0</v>
      </c>
      <c r="FE76" s="1">
        <v>1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</row>
    <row r="77" spans="1:166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2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3"/>
        <v>null</v>
      </c>
      <c r="O77" s="1" t="str">
        <f t="shared" si="34"/>
        <v>null</v>
      </c>
      <c r="P77" s="1" t="s">
        <v>36</v>
      </c>
      <c r="Q77" s="1" t="s">
        <v>36</v>
      </c>
      <c r="R77" s="1" t="s">
        <v>36</v>
      </c>
      <c r="S77" s="1" t="str">
        <f t="shared" si="35"/>
        <v>null</v>
      </c>
      <c r="T77" s="1" t="str">
        <f t="shared" si="36"/>
        <v>null</v>
      </c>
      <c r="U77" s="1" t="s">
        <v>39</v>
      </c>
      <c r="V77" s="1" t="s">
        <v>39</v>
      </c>
      <c r="W77" s="1" t="s">
        <v>36</v>
      </c>
      <c r="X77" s="1" t="str">
        <f t="shared" si="37"/>
        <v>null</v>
      </c>
      <c r="Y77" s="1" t="str">
        <f t="shared" si="38"/>
        <v>null</v>
      </c>
      <c r="Z77" s="1" t="s">
        <v>38</v>
      </c>
      <c r="AA77" s="1" t="s">
        <v>39</v>
      </c>
      <c r="AB77" s="1" t="s">
        <v>36</v>
      </c>
      <c r="AC77" s="1" t="str">
        <f t="shared" si="39"/>
        <v>null</v>
      </c>
      <c r="AD77" s="1" t="str">
        <f t="shared" si="40"/>
        <v>null</v>
      </c>
      <c r="AE77" s="1" t="s">
        <v>36</v>
      </c>
      <c r="AF77" s="1" t="s">
        <v>36</v>
      </c>
      <c r="AG77" s="1" t="s">
        <v>36</v>
      </c>
      <c r="AH77" s="1" t="str">
        <f t="shared" si="41"/>
        <v>null</v>
      </c>
      <c r="AI77" s="1" t="str">
        <f t="shared" si="42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3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7">
        <v>0</v>
      </c>
      <c r="FD77" s="1">
        <v>0</v>
      </c>
      <c r="FE77" s="1">
        <v>1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</row>
    <row r="78" spans="1:166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2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3"/>
        <v>-0.11940298507462686</v>
      </c>
      <c r="O78" s="1">
        <f t="shared" si="34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5"/>
        <v>null</v>
      </c>
      <c r="T78" s="1" t="str">
        <f t="shared" si="36"/>
        <v>null</v>
      </c>
      <c r="U78" s="1" t="s">
        <v>36</v>
      </c>
      <c r="V78" s="1" t="s">
        <v>36</v>
      </c>
      <c r="W78" s="1">
        <v>36</v>
      </c>
      <c r="X78" s="1">
        <f t="shared" si="37"/>
        <v>2.9850746268656716E-2</v>
      </c>
      <c r="Y78" s="1">
        <f t="shared" si="38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9"/>
        <v>null</v>
      </c>
      <c r="AD78" s="1" t="str">
        <f t="shared" si="40"/>
        <v>null</v>
      </c>
      <c r="AE78" s="1" t="s">
        <v>36</v>
      </c>
      <c r="AF78" s="1" t="s">
        <v>36</v>
      </c>
      <c r="AG78" s="1">
        <v>40</v>
      </c>
      <c r="AH78" s="1">
        <f t="shared" si="41"/>
        <v>8.9552238805970144E-2</v>
      </c>
      <c r="AI78" s="1">
        <f t="shared" si="42"/>
        <v>-2.1052401490359802</v>
      </c>
      <c r="AJ78" s="1" t="s">
        <v>39</v>
      </c>
      <c r="AK78" s="1" t="s">
        <v>38</v>
      </c>
      <c r="AL78" s="1">
        <f t="shared" ref="AL78:AL87" si="44">MIN(N78,S78,X78,AH78,AC78)</f>
        <v>-0.11940298507462686</v>
      </c>
      <c r="AM78" s="1">
        <f t="shared" ref="AM78:AM87" si="45">AVERAGE(N78,S78,X78,AH78,AC78)</f>
        <v>0</v>
      </c>
      <c r="AN78" s="1">
        <f t="shared" ref="AN78:AN87" si="46">MAX(N78,S78,X78,AH78,AC78)</f>
        <v>8.9552238805970144E-2</v>
      </c>
      <c r="AO78" s="1">
        <f t="shared" ref="AO78:AO87" si="47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3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7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1</v>
      </c>
      <c r="FJ78" s="1">
        <v>0</v>
      </c>
    </row>
    <row r="79" spans="1:166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2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3"/>
        <v>5.3097345132743362E-2</v>
      </c>
      <c r="O79" s="1">
        <f t="shared" si="34"/>
        <v>-0.87558548897290667</v>
      </c>
      <c r="P79" s="1" t="s">
        <v>39</v>
      </c>
      <c r="Q79" s="1" t="s">
        <v>38</v>
      </c>
      <c r="R79" s="1">
        <v>2</v>
      </c>
      <c r="S79" s="1">
        <f t="shared" si="35"/>
        <v>1.7699115044247787E-2</v>
      </c>
      <c r="T79" s="1">
        <f t="shared" si="36"/>
        <v>-1.0079942656596916</v>
      </c>
      <c r="U79" s="1" t="s">
        <v>38</v>
      </c>
      <c r="V79" s="1" t="s">
        <v>39</v>
      </c>
      <c r="W79" s="1">
        <v>13</v>
      </c>
      <c r="X79" s="1">
        <f t="shared" si="37"/>
        <v>0.11504424778761062</v>
      </c>
      <c r="Y79" s="1">
        <f t="shared" si="38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9"/>
        <v>null</v>
      </c>
      <c r="AD79" s="1" t="str">
        <f t="shared" si="40"/>
        <v>null</v>
      </c>
      <c r="AE79" s="1" t="s">
        <v>36</v>
      </c>
      <c r="AF79" s="1" t="s">
        <v>36</v>
      </c>
      <c r="AG79" s="1" t="s">
        <v>36</v>
      </c>
      <c r="AH79" s="1" t="str">
        <f t="shared" si="41"/>
        <v>null</v>
      </c>
      <c r="AI79" s="1" t="str">
        <f t="shared" si="42"/>
        <v>null</v>
      </c>
      <c r="AJ79" s="1" t="s">
        <v>36</v>
      </c>
      <c r="AK79" s="1" t="s">
        <v>36</v>
      </c>
      <c r="AL79" s="1">
        <f t="shared" si="44"/>
        <v>1.7699115044247787E-2</v>
      </c>
      <c r="AM79" s="1">
        <f t="shared" si="45"/>
        <v>6.1946902654867263E-2</v>
      </c>
      <c r="AN79" s="1">
        <f t="shared" si="46"/>
        <v>0.11504424778761062</v>
      </c>
      <c r="AO79" s="1">
        <f t="shared" si="47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3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7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</row>
    <row r="80" spans="1:166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2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3"/>
        <v>0</v>
      </c>
      <c r="O80" s="1">
        <f t="shared" si="34"/>
        <v>-1.3162615389053278</v>
      </c>
      <c r="P80" s="1" t="s">
        <v>39</v>
      </c>
      <c r="Q80" s="1" t="s">
        <v>39</v>
      </c>
      <c r="R80" s="1">
        <v>2</v>
      </c>
      <c r="S80" s="1">
        <f t="shared" si="35"/>
        <v>1</v>
      </c>
      <c r="T80" s="1">
        <f t="shared" si="36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7"/>
        <v>null</v>
      </c>
      <c r="Y80" s="1" t="str">
        <f t="shared" si="38"/>
        <v>null</v>
      </c>
      <c r="Z80" s="1" t="s">
        <v>36</v>
      </c>
      <c r="AA80" s="1" t="s">
        <v>36</v>
      </c>
      <c r="AB80" s="1" t="s">
        <v>36</v>
      </c>
      <c r="AC80" s="1" t="str">
        <f t="shared" si="39"/>
        <v>null</v>
      </c>
      <c r="AD80" s="1" t="str">
        <f t="shared" si="40"/>
        <v>null</v>
      </c>
      <c r="AE80" s="1" t="s">
        <v>36</v>
      </c>
      <c r="AF80" s="1" t="s">
        <v>36</v>
      </c>
      <c r="AG80" s="1" t="s">
        <v>36</v>
      </c>
      <c r="AH80" s="1" t="str">
        <f t="shared" si="41"/>
        <v>null</v>
      </c>
      <c r="AI80" s="1" t="str">
        <f t="shared" si="42"/>
        <v>null</v>
      </c>
      <c r="AJ80" s="1" t="s">
        <v>36</v>
      </c>
      <c r="AK80" s="1" t="s">
        <v>36</v>
      </c>
      <c r="AL80" s="1">
        <f t="shared" si="44"/>
        <v>0</v>
      </c>
      <c r="AM80" s="1">
        <f t="shared" si="45"/>
        <v>0.5</v>
      </c>
      <c r="AN80" s="1">
        <f t="shared" si="46"/>
        <v>1</v>
      </c>
      <c r="AO80" s="1">
        <f t="shared" si="47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3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7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</row>
    <row r="81" spans="1:166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2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3"/>
        <v>null</v>
      </c>
      <c r="O81" s="1" t="str">
        <f t="shared" si="34"/>
        <v>null</v>
      </c>
      <c r="P81" s="1" t="s">
        <v>36</v>
      </c>
      <c r="Q81" s="1" t="s">
        <v>36</v>
      </c>
      <c r="R81" s="1">
        <v>39</v>
      </c>
      <c r="S81" s="1">
        <f t="shared" si="35"/>
        <v>0.68181818181818177</v>
      </c>
      <c r="T81" s="1">
        <f t="shared" si="36"/>
        <v>0.81779884525989266</v>
      </c>
      <c r="U81" s="1" t="s">
        <v>38</v>
      </c>
      <c r="V81" s="1" t="s">
        <v>38</v>
      </c>
      <c r="W81" s="1">
        <v>39</v>
      </c>
      <c r="X81" s="1">
        <f t="shared" si="37"/>
        <v>0.68181818181818177</v>
      </c>
      <c r="Y81" s="1">
        <f t="shared" si="38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9"/>
        <v>null</v>
      </c>
      <c r="AD81" s="1" t="str">
        <f t="shared" si="40"/>
        <v>null</v>
      </c>
      <c r="AE81" s="1" t="s">
        <v>36</v>
      </c>
      <c r="AF81" s="1" t="s">
        <v>36</v>
      </c>
      <c r="AG81" s="1" t="s">
        <v>36</v>
      </c>
      <c r="AH81" s="1" t="str">
        <f t="shared" si="41"/>
        <v>null</v>
      </c>
      <c r="AI81" s="1" t="str">
        <f t="shared" si="42"/>
        <v>null</v>
      </c>
      <c r="AJ81" s="1" t="s">
        <v>36</v>
      </c>
      <c r="AK81" s="1" t="s">
        <v>36</v>
      </c>
      <c r="AL81" s="1">
        <f t="shared" si="44"/>
        <v>0.68181818181818177</v>
      </c>
      <c r="AM81" s="1">
        <f t="shared" si="45"/>
        <v>0.68181818181818177</v>
      </c>
      <c r="AN81" s="1">
        <f t="shared" si="46"/>
        <v>0.68181818181818177</v>
      </c>
      <c r="AO81" s="1">
        <f t="shared" si="4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3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7">
        <v>0</v>
      </c>
      <c r="FD81" s="1">
        <v>1</v>
      </c>
      <c r="FE81" s="1">
        <v>0</v>
      </c>
      <c r="FF81" s="1">
        <v>0</v>
      </c>
      <c r="FG81" s="1">
        <v>0</v>
      </c>
      <c r="FH81" s="1">
        <v>0</v>
      </c>
      <c r="FI81" s="1">
        <v>1</v>
      </c>
      <c r="FJ81" s="1">
        <v>0</v>
      </c>
    </row>
    <row r="82" spans="1:166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2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3"/>
        <v>0.12</v>
      </c>
      <c r="O82" s="1">
        <f t="shared" si="34"/>
        <v>-1.6061921428662291</v>
      </c>
      <c r="P82" s="1" t="s">
        <v>38</v>
      </c>
      <c r="Q82" s="1" t="s">
        <v>38</v>
      </c>
      <c r="R82" s="1">
        <v>14</v>
      </c>
      <c r="S82" s="1">
        <f t="shared" si="35"/>
        <v>0.16</v>
      </c>
      <c r="T82" s="1">
        <f t="shared" si="36"/>
        <v>-1.4152462237842298</v>
      </c>
      <c r="U82" s="1" t="s">
        <v>38</v>
      </c>
      <c r="V82" s="1" t="s">
        <v>38</v>
      </c>
      <c r="W82" s="1">
        <v>22</v>
      </c>
      <c r="X82" s="1">
        <f t="shared" si="37"/>
        <v>0.32</v>
      </c>
      <c r="Y82" s="1">
        <f t="shared" si="38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9"/>
        <v>null</v>
      </c>
      <c r="AD82" s="1" t="str">
        <f t="shared" si="40"/>
        <v>null</v>
      </c>
      <c r="AE82" s="1" t="s">
        <v>36</v>
      </c>
      <c r="AF82" s="1" t="s">
        <v>36</v>
      </c>
      <c r="AG82" s="1" t="s">
        <v>36</v>
      </c>
      <c r="AH82" s="1" t="str">
        <f t="shared" si="41"/>
        <v>null</v>
      </c>
      <c r="AI82" s="1" t="str">
        <f t="shared" si="42"/>
        <v>null</v>
      </c>
      <c r="AJ82" s="1" t="s">
        <v>36</v>
      </c>
      <c r="AK82" s="1" t="s">
        <v>36</v>
      </c>
      <c r="AL82" s="1">
        <f t="shared" si="44"/>
        <v>0.12</v>
      </c>
      <c r="AM82" s="1">
        <f t="shared" si="45"/>
        <v>0.20000000000000004</v>
      </c>
      <c r="AN82" s="1">
        <f t="shared" si="46"/>
        <v>0.32</v>
      </c>
      <c r="AO82" s="1">
        <f t="shared" si="47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3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7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</row>
    <row r="83" spans="1:166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2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3"/>
        <v>0.18181818181818182</v>
      </c>
      <c r="O83" s="1">
        <f t="shared" si="34"/>
        <v>-0.94936440656524779</v>
      </c>
      <c r="P83" s="1" t="s">
        <v>39</v>
      </c>
      <c r="Q83" s="1" t="s">
        <v>39</v>
      </c>
      <c r="R83" s="1">
        <v>12</v>
      </c>
      <c r="S83" s="1">
        <f t="shared" si="35"/>
        <v>0.27272727272727271</v>
      </c>
      <c r="T83" s="1">
        <f t="shared" si="36"/>
        <v>-0.53904589186331875</v>
      </c>
      <c r="U83" s="1" t="s">
        <v>39</v>
      </c>
      <c r="V83" s="1" t="s">
        <v>39</v>
      </c>
      <c r="W83" s="1">
        <v>18</v>
      </c>
      <c r="X83" s="1">
        <f t="shared" si="37"/>
        <v>0.81818181818181823</v>
      </c>
      <c r="Y83" s="1">
        <f t="shared" si="38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9"/>
        <v>null</v>
      </c>
      <c r="AD83" s="1" t="str">
        <f t="shared" si="40"/>
        <v>null</v>
      </c>
      <c r="AE83" s="1" t="s">
        <v>36</v>
      </c>
      <c r="AF83" s="1" t="s">
        <v>36</v>
      </c>
      <c r="AG83" s="1" t="s">
        <v>36</v>
      </c>
      <c r="AH83" s="1" t="str">
        <f t="shared" si="41"/>
        <v>null</v>
      </c>
      <c r="AI83" s="1" t="str">
        <f t="shared" si="42"/>
        <v>null</v>
      </c>
      <c r="AJ83" s="1" t="s">
        <v>36</v>
      </c>
      <c r="AK83" s="1" t="s">
        <v>36</v>
      </c>
      <c r="AL83" s="1">
        <f t="shared" si="44"/>
        <v>0.18181818181818182</v>
      </c>
      <c r="AM83" s="1">
        <f t="shared" si="45"/>
        <v>0.42424242424242425</v>
      </c>
      <c r="AN83" s="1">
        <f t="shared" si="46"/>
        <v>0.81818181818181823</v>
      </c>
      <c r="AO83" s="1">
        <f t="shared" si="47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3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7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</row>
    <row r="84" spans="1:166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2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3"/>
        <v>-0.18285714285714286</v>
      </c>
      <c r="O84" s="1">
        <f t="shared" si="34"/>
        <v>-3.3370402777365022</v>
      </c>
      <c r="P84" s="1" t="s">
        <v>39</v>
      </c>
      <c r="Q84" s="1" t="s">
        <v>39</v>
      </c>
      <c r="R84" s="1">
        <v>28</v>
      </c>
      <c r="S84" s="1">
        <f t="shared" si="35"/>
        <v>-6.8571428571428575E-2</v>
      </c>
      <c r="T84" s="1">
        <f t="shared" si="36"/>
        <v>-2.8071039421781601</v>
      </c>
      <c r="U84" s="1" t="s">
        <v>39</v>
      </c>
      <c r="V84" s="1" t="s">
        <v>38</v>
      </c>
      <c r="W84" s="1">
        <v>38</v>
      </c>
      <c r="X84" s="1">
        <f t="shared" si="37"/>
        <v>-1.1428571428571429E-2</v>
      </c>
      <c r="Y84" s="1">
        <f t="shared" si="38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9"/>
        <v>null</v>
      </c>
      <c r="AD84" s="1" t="str">
        <f t="shared" si="40"/>
        <v>null</v>
      </c>
      <c r="AE84" s="1" t="s">
        <v>36</v>
      </c>
      <c r="AF84" s="1" t="s">
        <v>36</v>
      </c>
      <c r="AG84" s="1" t="s">
        <v>36</v>
      </c>
      <c r="AH84" s="1" t="str">
        <f t="shared" si="41"/>
        <v>null</v>
      </c>
      <c r="AI84" s="1" t="str">
        <f t="shared" si="42"/>
        <v>null</v>
      </c>
      <c r="AJ84" s="1" t="s">
        <v>36</v>
      </c>
      <c r="AK84" s="1" t="s">
        <v>36</v>
      </c>
      <c r="AL84" s="1">
        <f t="shared" si="44"/>
        <v>-0.18285714285714286</v>
      </c>
      <c r="AM84" s="1">
        <f t="shared" si="45"/>
        <v>-8.7619047619047638E-2</v>
      </c>
      <c r="AN84" s="1">
        <f t="shared" si="46"/>
        <v>-1.1428571428571429E-2</v>
      </c>
      <c r="AO84" s="1">
        <f t="shared" si="47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3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7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1</v>
      </c>
      <c r="FJ84" s="1">
        <v>0</v>
      </c>
    </row>
    <row r="85" spans="1:166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2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3"/>
        <v>9.45945945945946E-2</v>
      </c>
      <c r="O85" s="1">
        <f t="shared" si="34"/>
        <v>-1.3136260616055984</v>
      </c>
      <c r="P85" s="1" t="s">
        <v>39</v>
      </c>
      <c r="Q85" s="1" t="s">
        <v>39</v>
      </c>
      <c r="R85" s="1">
        <v>22</v>
      </c>
      <c r="S85" s="1">
        <f t="shared" si="35"/>
        <v>-0.14864864864864866</v>
      </c>
      <c r="T85" s="1">
        <f t="shared" si="36"/>
        <v>-2.4459347231585928</v>
      </c>
      <c r="U85" s="1" t="s">
        <v>39</v>
      </c>
      <c r="V85" s="1" t="s">
        <v>39</v>
      </c>
      <c r="W85" s="1">
        <v>37</v>
      </c>
      <c r="X85" s="1">
        <f t="shared" si="37"/>
        <v>5.4054054054054057E-2</v>
      </c>
      <c r="Y85" s="1">
        <f t="shared" si="38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9"/>
        <v>null</v>
      </c>
      <c r="AD85" s="1" t="str">
        <f t="shared" si="40"/>
        <v>null</v>
      </c>
      <c r="AE85" s="1" t="s">
        <v>36</v>
      </c>
      <c r="AF85" s="1" t="s">
        <v>36</v>
      </c>
      <c r="AG85" s="1" t="s">
        <v>36</v>
      </c>
      <c r="AH85" s="1" t="str">
        <f t="shared" si="41"/>
        <v>null</v>
      </c>
      <c r="AI85" s="1" t="str">
        <f t="shared" si="42"/>
        <v>null</v>
      </c>
      <c r="AJ85" s="1" t="s">
        <v>36</v>
      </c>
      <c r="AK85" s="1" t="s">
        <v>36</v>
      </c>
      <c r="AL85" s="1">
        <f t="shared" si="44"/>
        <v>-0.14864864864864866</v>
      </c>
      <c r="AM85" s="1">
        <f t="shared" si="45"/>
        <v>0</v>
      </c>
      <c r="AN85" s="1">
        <f t="shared" si="46"/>
        <v>9.45945945945946E-2</v>
      </c>
      <c r="AO85" s="1">
        <f t="shared" si="47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3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7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</row>
    <row r="86" spans="1:166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2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3"/>
        <v>0.73913043478260865</v>
      </c>
      <c r="O86" s="1">
        <f t="shared" si="34"/>
        <v>0.33818422584004199</v>
      </c>
      <c r="P86" s="1" t="s">
        <v>39</v>
      </c>
      <c r="Q86" s="1" t="s">
        <v>38</v>
      </c>
      <c r="R86" s="1">
        <v>24</v>
      </c>
      <c r="S86" s="1">
        <f t="shared" si="35"/>
        <v>0.78260869565217395</v>
      </c>
      <c r="T86" s="1">
        <f t="shared" si="36"/>
        <v>0.54598417183813996</v>
      </c>
      <c r="U86" s="1" t="s">
        <v>38</v>
      </c>
      <c r="V86" s="1" t="s">
        <v>38</v>
      </c>
      <c r="W86" s="1">
        <v>22</v>
      </c>
      <c r="X86" s="1">
        <f t="shared" si="37"/>
        <v>0.69565217391304346</v>
      </c>
      <c r="Y86" s="1">
        <f t="shared" si="38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9"/>
        <v>null</v>
      </c>
      <c r="AD86" s="1" t="str">
        <f t="shared" si="40"/>
        <v>null</v>
      </c>
      <c r="AE86" s="1" t="s">
        <v>36</v>
      </c>
      <c r="AF86" s="1" t="s">
        <v>36</v>
      </c>
      <c r="AG86" s="1" t="s">
        <v>36</v>
      </c>
      <c r="AH86" s="1" t="str">
        <f t="shared" si="41"/>
        <v>null</v>
      </c>
      <c r="AI86" s="1" t="str">
        <f t="shared" si="42"/>
        <v>null</v>
      </c>
      <c r="AJ86" s="1" t="s">
        <v>36</v>
      </c>
      <c r="AK86" s="1" t="s">
        <v>36</v>
      </c>
      <c r="AL86" s="1">
        <f t="shared" si="44"/>
        <v>0.69565217391304346</v>
      </c>
      <c r="AM86" s="1">
        <f t="shared" si="45"/>
        <v>0.73913043478260876</v>
      </c>
      <c r="AN86" s="1">
        <f t="shared" si="46"/>
        <v>0.78260869565217395</v>
      </c>
      <c r="AO86" s="1">
        <f t="shared" si="47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3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7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1</v>
      </c>
    </row>
    <row r="87" spans="1:166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2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3"/>
        <v>0.38674033149171272</v>
      </c>
      <c r="O87" s="1">
        <f t="shared" si="34"/>
        <v>-0.19996760828753743</v>
      </c>
      <c r="P87" s="1" t="s">
        <v>39</v>
      </c>
      <c r="Q87" s="1" t="s">
        <v>39</v>
      </c>
      <c r="R87" s="1">
        <v>96</v>
      </c>
      <c r="S87" s="1">
        <f t="shared" si="35"/>
        <v>0.53038674033149169</v>
      </c>
      <c r="T87" s="1">
        <f t="shared" si="36"/>
        <v>0.35129444699161944</v>
      </c>
      <c r="U87" s="1" t="s">
        <v>39</v>
      </c>
      <c r="V87" s="1" t="s">
        <v>39</v>
      </c>
      <c r="W87" s="1">
        <v>107</v>
      </c>
      <c r="X87" s="1">
        <f t="shared" si="37"/>
        <v>0.59116022099447518</v>
      </c>
      <c r="Y87" s="1">
        <f t="shared" si="38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9"/>
        <v>null</v>
      </c>
      <c r="AD87" s="1" t="str">
        <f t="shared" si="40"/>
        <v>null</v>
      </c>
      <c r="AE87" s="1" t="s">
        <v>36</v>
      </c>
      <c r="AF87" s="1" t="s">
        <v>36</v>
      </c>
      <c r="AG87" s="1" t="s">
        <v>36</v>
      </c>
      <c r="AH87" s="1" t="str">
        <f t="shared" si="41"/>
        <v>null</v>
      </c>
      <c r="AI87" s="1" t="str">
        <f t="shared" si="42"/>
        <v>null</v>
      </c>
      <c r="AJ87" s="1" t="s">
        <v>36</v>
      </c>
      <c r="AK87" s="1" t="s">
        <v>36</v>
      </c>
      <c r="AL87" s="1">
        <f t="shared" si="44"/>
        <v>0.38674033149171272</v>
      </c>
      <c r="AM87" s="1">
        <f t="shared" si="45"/>
        <v>0.50276243093922657</v>
      </c>
      <c r="AN87" s="1">
        <f t="shared" si="46"/>
        <v>0.59116022099447518</v>
      </c>
      <c r="AO87" s="1">
        <f t="shared" si="47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3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7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</row>
    <row r="88" spans="1:166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2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3"/>
        <v>null</v>
      </c>
      <c r="O88" s="1" t="str">
        <f t="shared" si="34"/>
        <v>null</v>
      </c>
      <c r="P88" s="1" t="s">
        <v>38</v>
      </c>
      <c r="Q88" s="1" t="s">
        <v>38</v>
      </c>
      <c r="R88" s="1" t="s">
        <v>36</v>
      </c>
      <c r="S88" s="1" t="str">
        <f t="shared" si="35"/>
        <v>null</v>
      </c>
      <c r="T88" s="1" t="str">
        <f t="shared" si="36"/>
        <v>null</v>
      </c>
      <c r="U88" s="1" t="s">
        <v>36</v>
      </c>
      <c r="V88" s="1" t="s">
        <v>36</v>
      </c>
      <c r="W88" s="1" t="s">
        <v>36</v>
      </c>
      <c r="X88" s="1" t="str">
        <f t="shared" si="37"/>
        <v>null</v>
      </c>
      <c r="Y88" s="1" t="str">
        <f t="shared" si="38"/>
        <v>null</v>
      </c>
      <c r="Z88" s="1" t="s">
        <v>38</v>
      </c>
      <c r="AA88" s="1" t="s">
        <v>38</v>
      </c>
      <c r="AB88" s="1" t="s">
        <v>36</v>
      </c>
      <c r="AC88" s="1" t="str">
        <f t="shared" si="39"/>
        <v>null</v>
      </c>
      <c r="AD88" s="1" t="str">
        <f t="shared" si="40"/>
        <v>null</v>
      </c>
      <c r="AE88" s="1" t="s">
        <v>36</v>
      </c>
      <c r="AF88" s="1" t="s">
        <v>36</v>
      </c>
      <c r="AG88" s="1" t="s">
        <v>36</v>
      </c>
      <c r="AH88" s="1" t="str">
        <f t="shared" si="41"/>
        <v>null</v>
      </c>
      <c r="AI88" s="1" t="str">
        <f t="shared" si="42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3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7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</row>
    <row r="89" spans="1:166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2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3"/>
        <v>null</v>
      </c>
      <c r="O89" s="1" t="str">
        <f t="shared" si="34"/>
        <v>null</v>
      </c>
      <c r="P89" s="1" t="s">
        <v>38</v>
      </c>
      <c r="Q89" s="1" t="s">
        <v>38</v>
      </c>
      <c r="R89" s="1" t="s">
        <v>36</v>
      </c>
      <c r="S89" s="1" t="str">
        <f t="shared" si="35"/>
        <v>null</v>
      </c>
      <c r="T89" s="1" t="str">
        <f t="shared" si="36"/>
        <v>null</v>
      </c>
      <c r="U89" s="1" t="s">
        <v>39</v>
      </c>
      <c r="V89" s="1" t="s">
        <v>39</v>
      </c>
      <c r="W89" s="1" t="s">
        <v>36</v>
      </c>
      <c r="X89" s="1" t="str">
        <f t="shared" si="37"/>
        <v>null</v>
      </c>
      <c r="Y89" s="1" t="str">
        <f t="shared" si="38"/>
        <v>null</v>
      </c>
      <c r="Z89" s="1" t="s">
        <v>38</v>
      </c>
      <c r="AA89" s="1" t="s">
        <v>38</v>
      </c>
      <c r="AB89" s="1" t="s">
        <v>36</v>
      </c>
      <c r="AC89" s="1" t="str">
        <f t="shared" si="39"/>
        <v>null</v>
      </c>
      <c r="AD89" s="1" t="str">
        <f t="shared" si="40"/>
        <v>null</v>
      </c>
      <c r="AE89" s="1" t="s">
        <v>36</v>
      </c>
      <c r="AF89" s="1" t="s">
        <v>36</v>
      </c>
      <c r="AG89" s="1" t="s">
        <v>36</v>
      </c>
      <c r="AH89" s="1" t="str">
        <f t="shared" si="41"/>
        <v>null</v>
      </c>
      <c r="AI89" s="1" t="str">
        <f t="shared" si="42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3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7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</row>
    <row r="90" spans="1:166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2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3"/>
        <v>null</v>
      </c>
      <c r="O90" s="7" t="str">
        <f t="shared" si="34"/>
        <v>null</v>
      </c>
      <c r="P90" s="7" t="s">
        <v>38</v>
      </c>
      <c r="Q90" s="7" t="s">
        <v>38</v>
      </c>
      <c r="R90" s="7" t="s">
        <v>36</v>
      </c>
      <c r="S90" s="7" t="str">
        <f t="shared" si="35"/>
        <v>null</v>
      </c>
      <c r="T90" s="7" t="str">
        <f t="shared" si="36"/>
        <v>null</v>
      </c>
      <c r="U90" s="7" t="s">
        <v>38</v>
      </c>
      <c r="V90" s="7" t="s">
        <v>38</v>
      </c>
      <c r="W90" s="7" t="s">
        <v>36</v>
      </c>
      <c r="X90" s="7" t="str">
        <f t="shared" si="37"/>
        <v>null</v>
      </c>
      <c r="Y90" s="7" t="str">
        <f t="shared" si="38"/>
        <v>null</v>
      </c>
      <c r="Z90" s="7" t="s">
        <v>38</v>
      </c>
      <c r="AA90" s="7" t="s">
        <v>38</v>
      </c>
      <c r="AB90" s="7" t="s">
        <v>36</v>
      </c>
      <c r="AC90" s="7" t="str">
        <f t="shared" si="39"/>
        <v>null</v>
      </c>
      <c r="AD90" s="7" t="str">
        <f t="shared" si="40"/>
        <v>null</v>
      </c>
      <c r="AE90" s="7" t="s">
        <v>38</v>
      </c>
      <c r="AF90" s="7" t="s">
        <v>38</v>
      </c>
      <c r="AG90" s="7" t="s">
        <v>36</v>
      </c>
      <c r="AH90" s="7" t="str">
        <f t="shared" si="41"/>
        <v>null</v>
      </c>
      <c r="AI90" s="7" t="str">
        <f t="shared" si="42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10">
        <f t="shared" si="43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1</v>
      </c>
      <c r="BG90" s="10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10">
        <v>0</v>
      </c>
      <c r="BO90" s="7">
        <v>0</v>
      </c>
      <c r="BP90" s="10">
        <v>0</v>
      </c>
      <c r="BQ90" s="7">
        <v>0</v>
      </c>
      <c r="BR90" s="7">
        <v>0</v>
      </c>
      <c r="BS90" s="10">
        <v>0</v>
      </c>
      <c r="BT90" s="7">
        <v>0</v>
      </c>
      <c r="BU90" s="7">
        <v>0</v>
      </c>
      <c r="BV90" s="10">
        <v>0</v>
      </c>
      <c r="BW90" s="7">
        <v>0</v>
      </c>
      <c r="BX90" s="7">
        <v>0</v>
      </c>
      <c r="BY90" s="10">
        <v>0</v>
      </c>
      <c r="BZ90" s="7">
        <v>0</v>
      </c>
      <c r="CA90" s="7">
        <v>0</v>
      </c>
      <c r="CB90" s="7">
        <v>1</v>
      </c>
      <c r="CC90" s="7">
        <v>0</v>
      </c>
      <c r="CD90" s="7">
        <v>0</v>
      </c>
      <c r="CE90" s="7">
        <v>0</v>
      </c>
      <c r="CF90" s="7">
        <v>0</v>
      </c>
      <c r="CG90" s="10">
        <v>0</v>
      </c>
      <c r="CH90" s="10">
        <v>0</v>
      </c>
      <c r="CI90" s="7">
        <v>0</v>
      </c>
      <c r="CJ90" s="7">
        <v>0</v>
      </c>
      <c r="CK90" s="7">
        <v>1</v>
      </c>
      <c r="CL90" s="7">
        <v>0</v>
      </c>
      <c r="CM90" s="10">
        <v>0</v>
      </c>
      <c r="CN90" s="7">
        <v>1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10">
        <v>0</v>
      </c>
      <c r="CV90" s="7">
        <v>0</v>
      </c>
      <c r="CW90" s="7">
        <v>0</v>
      </c>
      <c r="CX90" s="10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10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10">
        <v>0</v>
      </c>
      <c r="DX90" s="7">
        <v>0</v>
      </c>
      <c r="DY90" s="10">
        <v>0</v>
      </c>
      <c r="DZ90" s="7">
        <v>0</v>
      </c>
      <c r="EA90" s="7">
        <v>0</v>
      </c>
      <c r="EB90" s="7">
        <v>0</v>
      </c>
      <c r="EC90" s="7">
        <v>1</v>
      </c>
      <c r="ED90" s="7">
        <v>0</v>
      </c>
      <c r="EE90" s="7">
        <v>0</v>
      </c>
      <c r="EF90" s="7">
        <v>0</v>
      </c>
      <c r="EG90" s="7">
        <v>1</v>
      </c>
      <c r="EH90" s="7">
        <v>0</v>
      </c>
      <c r="EI90" s="7">
        <v>0</v>
      </c>
      <c r="EJ90" s="10">
        <v>0</v>
      </c>
      <c r="EK90" s="7">
        <v>0</v>
      </c>
      <c r="EL90" s="10">
        <v>0</v>
      </c>
      <c r="EM90" s="10">
        <v>0</v>
      </c>
      <c r="EN90" s="7">
        <v>0</v>
      </c>
      <c r="EO90" s="7">
        <v>0</v>
      </c>
      <c r="EP90" s="7">
        <v>0</v>
      </c>
      <c r="EQ90" s="7">
        <v>1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10">
        <v>0</v>
      </c>
      <c r="FC90" s="7">
        <v>0</v>
      </c>
      <c r="FD90" s="7">
        <v>0</v>
      </c>
      <c r="FE90" s="7">
        <v>1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</row>
    <row r="91" spans="1:166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2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3"/>
        <v>null</v>
      </c>
      <c r="O91" s="1" t="str">
        <f t="shared" si="34"/>
        <v>null</v>
      </c>
      <c r="P91" s="1" t="s">
        <v>36</v>
      </c>
      <c r="Q91" s="1" t="s">
        <v>36</v>
      </c>
      <c r="R91" s="1">
        <v>2</v>
      </c>
      <c r="S91" s="1">
        <f t="shared" si="35"/>
        <v>0.4</v>
      </c>
      <c r="T91" s="1">
        <f t="shared" si="36"/>
        <v>0.41622431190917691</v>
      </c>
      <c r="U91" s="1" t="s">
        <v>39</v>
      </c>
      <c r="V91" s="1" t="s">
        <v>38</v>
      </c>
      <c r="W91" s="1">
        <v>1</v>
      </c>
      <c r="X91" s="1">
        <f t="shared" si="37"/>
        <v>0.2</v>
      </c>
      <c r="Y91" s="1">
        <f t="shared" si="38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9"/>
        <v>null</v>
      </c>
      <c r="AD91" s="1" t="str">
        <f t="shared" si="40"/>
        <v>null</v>
      </c>
      <c r="AE91" s="1" t="s">
        <v>36</v>
      </c>
      <c r="AF91" s="1" t="s">
        <v>36</v>
      </c>
      <c r="AG91" s="1" t="s">
        <v>36</v>
      </c>
      <c r="AH91" s="1" t="str">
        <f t="shared" si="41"/>
        <v>null</v>
      </c>
      <c r="AI91" s="1" t="str">
        <f t="shared" si="42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3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7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</row>
    <row r="92" spans="1:166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2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3"/>
        <v>0.10344827586206896</v>
      </c>
      <c r="O92" s="1">
        <f t="shared" si="34"/>
        <v>-1.6548638034260679</v>
      </c>
      <c r="P92" s="1" t="s">
        <v>38</v>
      </c>
      <c r="Q92" s="1" t="s">
        <v>38</v>
      </c>
      <c r="R92" s="1">
        <v>36</v>
      </c>
      <c r="S92" s="1">
        <f t="shared" si="35"/>
        <v>0.16091954022988506</v>
      </c>
      <c r="T92" s="1">
        <f t="shared" si="36"/>
        <v>-1.3897945384300583</v>
      </c>
      <c r="U92" s="1" t="s">
        <v>38</v>
      </c>
      <c r="V92" s="1" t="s">
        <v>38</v>
      </c>
      <c r="W92" s="1">
        <v>23</v>
      </c>
      <c r="X92" s="1">
        <f t="shared" si="37"/>
        <v>1.1494252873563218E-2</v>
      </c>
      <c r="Y92" s="1">
        <f t="shared" si="38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9"/>
        <v>null</v>
      </c>
      <c r="AD92" s="1" t="str">
        <f t="shared" si="40"/>
        <v>null</v>
      </c>
      <c r="AE92" s="1" t="s">
        <v>36</v>
      </c>
      <c r="AF92" s="1" t="s">
        <v>36</v>
      </c>
      <c r="AG92" s="1" t="s">
        <v>36</v>
      </c>
      <c r="AH92" s="1" t="str">
        <f t="shared" si="41"/>
        <v>null</v>
      </c>
      <c r="AI92" s="1" t="str">
        <f t="shared" si="42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3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7">
        <v>0</v>
      </c>
      <c r="FD92" s="1">
        <v>0</v>
      </c>
      <c r="FE92" s="1">
        <v>1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</row>
    <row r="93" spans="1:166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2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3"/>
        <v>0.63749999999999996</v>
      </c>
      <c r="O93" s="1">
        <f t="shared" si="34"/>
        <v>1.4895933113392748</v>
      </c>
      <c r="P93" s="1" t="s">
        <v>38</v>
      </c>
      <c r="Q93" s="1" t="s">
        <v>39</v>
      </c>
      <c r="R93" s="1">
        <v>77</v>
      </c>
      <c r="S93" s="1">
        <f t="shared" si="35"/>
        <v>0.66249999999999998</v>
      </c>
      <c r="T93" s="1">
        <f t="shared" si="36"/>
        <v>1.6111441255445598</v>
      </c>
      <c r="U93" s="1" t="s">
        <v>39</v>
      </c>
      <c r="V93" s="1" t="s">
        <v>39</v>
      </c>
      <c r="W93" s="1">
        <v>65</v>
      </c>
      <c r="X93" s="1">
        <f t="shared" si="37"/>
        <v>0.51249999999999996</v>
      </c>
      <c r="Y93" s="1">
        <f t="shared" si="38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9"/>
        <v>null</v>
      </c>
      <c r="AD93" s="1" t="str">
        <f t="shared" si="40"/>
        <v>null</v>
      </c>
      <c r="AE93" s="1" t="s">
        <v>36</v>
      </c>
      <c r="AF93" s="1" t="s">
        <v>36</v>
      </c>
      <c r="AG93" s="1" t="s">
        <v>36</v>
      </c>
      <c r="AH93" s="1" t="str">
        <f t="shared" si="41"/>
        <v>null</v>
      </c>
      <c r="AI93" s="1" t="str">
        <f t="shared" si="42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3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7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</row>
    <row r="94" spans="1:166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2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3"/>
        <v>0.6454545454545455</v>
      </c>
      <c r="O94" s="1">
        <f t="shared" si="34"/>
        <v>0.63911825156262081</v>
      </c>
      <c r="P94" s="1" t="s">
        <v>38</v>
      </c>
      <c r="Q94" s="1" t="s">
        <v>38</v>
      </c>
      <c r="R94" s="1">
        <v>105</v>
      </c>
      <c r="S94" s="1">
        <f t="shared" si="35"/>
        <v>0.80909090909090908</v>
      </c>
      <c r="T94" s="1">
        <f t="shared" si="36"/>
        <v>1.4215681698359761</v>
      </c>
      <c r="U94" s="1" t="s">
        <v>38</v>
      </c>
      <c r="V94" s="1" t="s">
        <v>38</v>
      </c>
      <c r="W94" s="1">
        <v>87</v>
      </c>
      <c r="X94" s="1">
        <f t="shared" si="37"/>
        <v>0.6454545454545455</v>
      </c>
      <c r="Y94" s="1">
        <f t="shared" si="38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9"/>
        <v>null</v>
      </c>
      <c r="AD94" s="1" t="str">
        <f t="shared" si="40"/>
        <v>null</v>
      </c>
      <c r="AE94" s="1" t="s">
        <v>36</v>
      </c>
      <c r="AF94" s="1" t="s">
        <v>36</v>
      </c>
      <c r="AG94" s="1" t="s">
        <v>36</v>
      </c>
      <c r="AH94" s="1" t="str">
        <f t="shared" si="41"/>
        <v>null</v>
      </c>
      <c r="AI94" s="1" t="str">
        <f t="shared" si="42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3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7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</row>
    <row r="95" spans="1:166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2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3"/>
        <v>6.5530799475753604E-2</v>
      </c>
      <c r="O95" s="1">
        <f t="shared" si="34"/>
        <v>-1.8424502046397429</v>
      </c>
      <c r="P95" s="1" t="s">
        <v>38</v>
      </c>
      <c r="Q95" s="1" t="s">
        <v>39</v>
      </c>
      <c r="R95" s="1">
        <v>488</v>
      </c>
      <c r="S95" s="1">
        <f t="shared" si="35"/>
        <v>0.63958060288335516</v>
      </c>
      <c r="T95" s="1">
        <f t="shared" si="36"/>
        <v>0.39968602717778678</v>
      </c>
      <c r="U95" s="1" t="s">
        <v>38</v>
      </c>
      <c r="V95" s="1" t="s">
        <v>38</v>
      </c>
      <c r="W95" s="1">
        <v>0</v>
      </c>
      <c r="X95" s="1">
        <f t="shared" si="37"/>
        <v>0</v>
      </c>
      <c r="Y95" s="1">
        <f t="shared" si="38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9"/>
        <v>null</v>
      </c>
      <c r="AD95" s="1" t="str">
        <f t="shared" si="40"/>
        <v>null</v>
      </c>
      <c r="AE95" s="1" t="s">
        <v>36</v>
      </c>
      <c r="AF95" s="1" t="s">
        <v>36</v>
      </c>
      <c r="AG95" s="1" t="s">
        <v>36</v>
      </c>
      <c r="AH95" s="1" t="str">
        <f t="shared" si="41"/>
        <v>null</v>
      </c>
      <c r="AI95" s="1" t="str">
        <f t="shared" si="42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3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7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</row>
    <row r="96" spans="1:166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2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3"/>
        <v>null</v>
      </c>
      <c r="O96" s="1" t="str">
        <f t="shared" si="34"/>
        <v>null</v>
      </c>
      <c r="P96" s="1" t="s">
        <v>36</v>
      </c>
      <c r="Q96" s="1" t="s">
        <v>36</v>
      </c>
      <c r="R96" s="1" t="s">
        <v>36</v>
      </c>
      <c r="S96" s="1" t="str">
        <f t="shared" si="35"/>
        <v>null</v>
      </c>
      <c r="T96" s="1" t="str">
        <f t="shared" si="36"/>
        <v>null</v>
      </c>
      <c r="U96" s="1" t="s">
        <v>38</v>
      </c>
      <c r="V96" s="1" t="s">
        <v>38</v>
      </c>
      <c r="W96" s="1" t="s">
        <v>36</v>
      </c>
      <c r="X96" s="1" t="str">
        <f t="shared" si="37"/>
        <v>null</v>
      </c>
      <c r="Y96" s="1" t="str">
        <f t="shared" si="38"/>
        <v>null</v>
      </c>
      <c r="Z96" s="1" t="s">
        <v>36</v>
      </c>
      <c r="AA96" s="1" t="s">
        <v>36</v>
      </c>
      <c r="AB96" s="1" t="s">
        <v>36</v>
      </c>
      <c r="AC96" s="1" t="str">
        <f t="shared" si="39"/>
        <v>null</v>
      </c>
      <c r="AD96" s="1" t="str">
        <f t="shared" si="40"/>
        <v>null</v>
      </c>
      <c r="AE96" s="1" t="s">
        <v>38</v>
      </c>
      <c r="AF96" s="1" t="s">
        <v>38</v>
      </c>
      <c r="AG96" s="1" t="s">
        <v>36</v>
      </c>
      <c r="AH96" s="1" t="str">
        <f t="shared" si="41"/>
        <v>null</v>
      </c>
      <c r="AI96" s="1" t="str">
        <f t="shared" si="42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3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7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</row>
    <row r="97" spans="1:167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2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3"/>
        <v>0.56129032258064515</v>
      </c>
      <c r="O97" s="1">
        <f t="shared" si="34"/>
        <v>-0.18283433631592241</v>
      </c>
      <c r="P97" s="1" t="s">
        <v>38</v>
      </c>
      <c r="Q97" s="1" t="s">
        <v>38</v>
      </c>
      <c r="R97" s="1">
        <v>153</v>
      </c>
      <c r="S97" s="1">
        <f t="shared" si="35"/>
        <v>0.76129032258064511</v>
      </c>
      <c r="T97" s="1">
        <f t="shared" si="36"/>
        <v>0.93323163169748813</v>
      </c>
      <c r="U97" s="1" t="s">
        <v>38</v>
      </c>
      <c r="V97" s="1" t="s">
        <v>39</v>
      </c>
      <c r="W97" s="1">
        <v>110</v>
      </c>
      <c r="X97" s="1">
        <f t="shared" si="37"/>
        <v>0.4838709677419355</v>
      </c>
      <c r="Y97" s="1">
        <f t="shared" si="38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9"/>
        <v>null</v>
      </c>
      <c r="AD97" s="1" t="str">
        <f t="shared" si="40"/>
        <v>null</v>
      </c>
      <c r="AE97" s="1" t="s">
        <v>36</v>
      </c>
      <c r="AF97" s="1" t="s">
        <v>36</v>
      </c>
      <c r="AG97" s="1" t="s">
        <v>36</v>
      </c>
      <c r="AH97" s="1" t="str">
        <f t="shared" si="41"/>
        <v>null</v>
      </c>
      <c r="AI97" s="1" t="str">
        <f t="shared" si="42"/>
        <v>null</v>
      </c>
      <c r="AJ97" s="1" t="s">
        <v>36</v>
      </c>
      <c r="AK97" s="1" t="s">
        <v>36</v>
      </c>
      <c r="AL97" s="1">
        <f t="shared" ref="AL97:AL102" si="48">MIN(N97,S97,X97,AH97,AC97)</f>
        <v>0.4838709677419355</v>
      </c>
      <c r="AM97" s="1">
        <f t="shared" ref="AM97:AM102" si="49">AVERAGE(N97,S97,X97,AH97,AC97)</f>
        <v>0.60215053763440862</v>
      </c>
      <c r="AN97" s="1">
        <f t="shared" ref="AN97:AN102" si="50">MAX(N97,S97,X97,AH97,AC97)</f>
        <v>0.76129032258064511</v>
      </c>
      <c r="AO97" s="1">
        <f t="shared" ref="AO97:AO102" si="51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3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7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</row>
    <row r="98" spans="1:167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2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3">IF(M98="null", "null", (M98-$AS98)/($AT98-$AS98))</f>
        <v>0.18309859154929578</v>
      </c>
      <c r="O98" s="1">
        <f t="shared" ref="O98:O129" si="54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5">IF(R98="null", "null", (R98-$AS98)/($AT98-$AS98))</f>
        <v>0.31924882629107981</v>
      </c>
      <c r="T98" s="1">
        <f t="shared" ref="T98:T129" si="56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7">IF(W98="null", "null", (W98-$AS98)/($AT98-$AS98))</f>
        <v>0.29577464788732394</v>
      </c>
      <c r="Y98" s="1">
        <f t="shared" ref="Y98:Y129" si="58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9">IF(AB98="null", "null", (AB98-$AS98)/($AT98-$AS98))</f>
        <v>null</v>
      </c>
      <c r="AD98" s="1" t="str">
        <f t="shared" ref="AD98:AD129" si="60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1">IF(AG98="null", "null", (AG98-$AS98)/($AT98-$AS98))</f>
        <v>null</v>
      </c>
      <c r="AI98" s="1" t="str">
        <f t="shared" ref="AI98:AI129" si="62">IF(AG98="null","null",(AG98-$AQ98)/$AR98)</f>
        <v>null</v>
      </c>
      <c r="AJ98" s="1" t="s">
        <v>36</v>
      </c>
      <c r="AK98" s="1" t="s">
        <v>36</v>
      </c>
      <c r="AL98" s="1">
        <f t="shared" si="48"/>
        <v>0.18309859154929578</v>
      </c>
      <c r="AM98" s="1">
        <f t="shared" si="49"/>
        <v>0.26604068857589985</v>
      </c>
      <c r="AN98" s="1">
        <f t="shared" si="50"/>
        <v>0.31924882629107981</v>
      </c>
      <c r="AO98" s="1">
        <f t="shared" si="51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ref="AX98:AX129" si="63">SUM(AY98:FJ98)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7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</row>
    <row r="99" spans="1:167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2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3"/>
        <v>0.67532467532467533</v>
      </c>
      <c r="O99" s="1">
        <f t="shared" si="54"/>
        <v>0.69389565170124279</v>
      </c>
      <c r="P99" s="1" t="s">
        <v>38</v>
      </c>
      <c r="Q99" s="1" t="s">
        <v>38</v>
      </c>
      <c r="R99" s="1">
        <v>72</v>
      </c>
      <c r="S99" s="1">
        <f t="shared" si="55"/>
        <v>0.72727272727272729</v>
      </c>
      <c r="T99" s="1">
        <f t="shared" si="56"/>
        <v>0.9014538818288873</v>
      </c>
      <c r="U99" s="1" t="s">
        <v>38</v>
      </c>
      <c r="V99" s="1" t="s">
        <v>38</v>
      </c>
      <c r="W99" s="1">
        <v>72</v>
      </c>
      <c r="X99" s="1">
        <f t="shared" si="57"/>
        <v>0.72727272727272729</v>
      </c>
      <c r="Y99" s="1">
        <f t="shared" si="58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9"/>
        <v>null</v>
      </c>
      <c r="AD99" s="1" t="str">
        <f t="shared" si="60"/>
        <v>null</v>
      </c>
      <c r="AE99" s="1" t="s">
        <v>36</v>
      </c>
      <c r="AF99" s="1" t="s">
        <v>36</v>
      </c>
      <c r="AG99" s="1" t="s">
        <v>36</v>
      </c>
      <c r="AH99" s="1" t="str">
        <f t="shared" si="61"/>
        <v>null</v>
      </c>
      <c r="AI99" s="1" t="str">
        <f t="shared" si="62"/>
        <v>null</v>
      </c>
      <c r="AJ99" s="1" t="s">
        <v>36</v>
      </c>
      <c r="AK99" s="1" t="s">
        <v>36</v>
      </c>
      <c r="AL99" s="1">
        <f t="shared" si="48"/>
        <v>0.67532467532467533</v>
      </c>
      <c r="AM99" s="1">
        <f t="shared" si="49"/>
        <v>0.70995670995671001</v>
      </c>
      <c r="AN99" s="1">
        <f t="shared" si="50"/>
        <v>0.72727272727272729</v>
      </c>
      <c r="AO99" s="1">
        <f t="shared" si="51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63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7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</row>
    <row r="100" spans="1:167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2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3"/>
        <v>0.375</v>
      </c>
      <c r="O100" s="1">
        <f t="shared" si="54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5"/>
        <v>null</v>
      </c>
      <c r="T100" s="1" t="str">
        <f t="shared" si="56"/>
        <v>null</v>
      </c>
      <c r="U100" s="1" t="s">
        <v>36</v>
      </c>
      <c r="V100" s="1" t="s">
        <v>36</v>
      </c>
      <c r="W100" s="1">
        <v>57</v>
      </c>
      <c r="X100" s="1">
        <f t="shared" si="57"/>
        <v>0.39285714285714285</v>
      </c>
      <c r="Y100" s="1">
        <f t="shared" si="58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9"/>
        <v>null</v>
      </c>
      <c r="AD100" s="1" t="str">
        <f t="shared" si="60"/>
        <v>null</v>
      </c>
      <c r="AE100" s="1" t="s">
        <v>36</v>
      </c>
      <c r="AF100" s="1" t="s">
        <v>36</v>
      </c>
      <c r="AG100" s="1" t="s">
        <v>36</v>
      </c>
      <c r="AH100" s="1" t="str">
        <f t="shared" si="61"/>
        <v>null</v>
      </c>
      <c r="AI100" s="1" t="str">
        <f t="shared" si="62"/>
        <v>null</v>
      </c>
      <c r="AJ100" s="1" t="s">
        <v>36</v>
      </c>
      <c r="AK100" s="1" t="s">
        <v>36</v>
      </c>
      <c r="AL100" s="1">
        <f t="shared" si="48"/>
        <v>0.375</v>
      </c>
      <c r="AM100" s="1">
        <f t="shared" si="49"/>
        <v>0.3839285714285714</v>
      </c>
      <c r="AN100" s="1">
        <f t="shared" si="50"/>
        <v>0.39285714285714285</v>
      </c>
      <c r="AO100" s="1">
        <f t="shared" si="51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63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7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</row>
    <row r="101" spans="1:167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2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3"/>
        <v>0.34210526315789475</v>
      </c>
      <c r="O101" s="1">
        <f t="shared" si="54"/>
        <v>-0.21906005301786555</v>
      </c>
      <c r="P101" s="1" t="s">
        <v>38</v>
      </c>
      <c r="Q101" s="1" t="s">
        <v>38</v>
      </c>
      <c r="R101" s="1">
        <v>35</v>
      </c>
      <c r="S101" s="1">
        <f t="shared" si="55"/>
        <v>0.52631578947368418</v>
      </c>
      <c r="T101" s="1">
        <f t="shared" si="56"/>
        <v>-7.3156249048876715E-2</v>
      </c>
      <c r="U101" s="1" t="s">
        <v>38</v>
      </c>
      <c r="V101" s="1" t="s">
        <v>38</v>
      </c>
      <c r="W101" s="1">
        <v>30</v>
      </c>
      <c r="X101" s="1">
        <f t="shared" si="57"/>
        <v>0.39473684210526316</v>
      </c>
      <c r="Y101" s="1">
        <f t="shared" si="58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9"/>
        <v>null</v>
      </c>
      <c r="AD101" s="1" t="str">
        <f t="shared" si="60"/>
        <v>null</v>
      </c>
      <c r="AE101" s="1" t="s">
        <v>36</v>
      </c>
      <c r="AF101" s="1" t="s">
        <v>36</v>
      </c>
      <c r="AG101" s="1" t="s">
        <v>36</v>
      </c>
      <c r="AH101" s="1" t="str">
        <f t="shared" si="61"/>
        <v>null</v>
      </c>
      <c r="AI101" s="1" t="str">
        <f t="shared" si="62"/>
        <v>null</v>
      </c>
      <c r="AJ101" s="1" t="s">
        <v>36</v>
      </c>
      <c r="AK101" s="1" t="s">
        <v>36</v>
      </c>
      <c r="AL101" s="1">
        <f t="shared" si="48"/>
        <v>0.34210526315789475</v>
      </c>
      <c r="AM101" s="1">
        <f t="shared" si="49"/>
        <v>0.42105263157894735</v>
      </c>
      <c r="AN101" s="1">
        <f t="shared" si="50"/>
        <v>0.52631578947368418</v>
      </c>
      <c r="AO101" s="1">
        <f t="shared" si="51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63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7">
        <v>0</v>
      </c>
      <c r="FD101" s="1">
        <v>0</v>
      </c>
      <c r="FE101" s="3">
        <v>1</v>
      </c>
      <c r="FF101" s="1">
        <v>0</v>
      </c>
      <c r="FG101" s="1">
        <v>0</v>
      </c>
      <c r="FH101" s="1">
        <v>0</v>
      </c>
      <c r="FI101" s="3">
        <v>1</v>
      </c>
      <c r="FJ101" s="1">
        <v>0</v>
      </c>
      <c r="FK101" s="3"/>
    </row>
    <row r="102" spans="1:167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2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3"/>
        <v>0.3364485981308411</v>
      </c>
      <c r="O102" s="1">
        <f t="shared" si="54"/>
        <v>-0.60208512322351637</v>
      </c>
      <c r="P102" s="1" t="s">
        <v>38</v>
      </c>
      <c r="Q102" s="1" t="s">
        <v>38</v>
      </c>
      <c r="R102" s="1">
        <v>67</v>
      </c>
      <c r="S102" s="1">
        <f t="shared" si="55"/>
        <v>0.62616822429906538</v>
      </c>
      <c r="T102" s="1">
        <f t="shared" si="56"/>
        <v>1.3935051908569438</v>
      </c>
      <c r="U102" s="1" t="s">
        <v>38</v>
      </c>
      <c r="V102" s="1" t="s">
        <v>38</v>
      </c>
      <c r="W102" s="1">
        <v>50</v>
      </c>
      <c r="X102" s="1">
        <f t="shared" si="57"/>
        <v>0.46728971962616822</v>
      </c>
      <c r="Y102" s="1">
        <f t="shared" si="58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9"/>
        <v>null</v>
      </c>
      <c r="AD102" s="1" t="str">
        <f t="shared" si="60"/>
        <v>null</v>
      </c>
      <c r="AE102" s="1" t="s">
        <v>36</v>
      </c>
      <c r="AF102" s="1" t="s">
        <v>36</v>
      </c>
      <c r="AG102" s="1" t="s">
        <v>36</v>
      </c>
      <c r="AH102" s="1" t="str">
        <f t="shared" si="61"/>
        <v>null</v>
      </c>
      <c r="AI102" s="1" t="str">
        <f t="shared" si="62"/>
        <v>null</v>
      </c>
      <c r="AJ102" s="1" t="s">
        <v>36</v>
      </c>
      <c r="AK102" s="1" t="s">
        <v>36</v>
      </c>
      <c r="AL102" s="1">
        <f t="shared" si="48"/>
        <v>0.3364485981308411</v>
      </c>
      <c r="AM102" s="1">
        <f t="shared" si="49"/>
        <v>0.47663551401869159</v>
      </c>
      <c r="AN102" s="1">
        <f t="shared" si="50"/>
        <v>0.62616822429906538</v>
      </c>
      <c r="AO102" s="1">
        <f t="shared" si="51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63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7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</row>
    <row r="103" spans="1:167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2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3"/>
        <v>null</v>
      </c>
      <c r="O103" s="1" t="str">
        <f t="shared" si="54"/>
        <v>null</v>
      </c>
      <c r="P103" s="1" t="s">
        <v>38</v>
      </c>
      <c r="Q103" s="1" t="s">
        <v>38</v>
      </c>
      <c r="R103" s="1" t="s">
        <v>36</v>
      </c>
      <c r="S103" s="1" t="str">
        <f t="shared" si="55"/>
        <v>null</v>
      </c>
      <c r="T103" s="1" t="str">
        <f t="shared" si="56"/>
        <v>null</v>
      </c>
      <c r="U103" s="1" t="s">
        <v>36</v>
      </c>
      <c r="V103" s="1" t="s">
        <v>36</v>
      </c>
      <c r="W103" s="1" t="s">
        <v>36</v>
      </c>
      <c r="X103" s="1" t="str">
        <f t="shared" si="57"/>
        <v>null</v>
      </c>
      <c r="Y103" s="1" t="str">
        <f t="shared" si="58"/>
        <v>null</v>
      </c>
      <c r="Z103" s="1" t="s">
        <v>38</v>
      </c>
      <c r="AA103" s="1" t="s">
        <v>38</v>
      </c>
      <c r="AB103" s="1" t="s">
        <v>36</v>
      </c>
      <c r="AC103" s="1" t="str">
        <f t="shared" si="59"/>
        <v>null</v>
      </c>
      <c r="AD103" s="1" t="str">
        <f t="shared" si="60"/>
        <v>null</v>
      </c>
      <c r="AE103" s="1" t="s">
        <v>36</v>
      </c>
      <c r="AF103" s="1" t="s">
        <v>36</v>
      </c>
      <c r="AG103" s="1" t="s">
        <v>36</v>
      </c>
      <c r="AH103" s="1" t="str">
        <f t="shared" si="61"/>
        <v>null</v>
      </c>
      <c r="AI103" s="1" t="str">
        <f t="shared" si="62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63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7">
        <v>0</v>
      </c>
      <c r="FD103" s="1">
        <v>0</v>
      </c>
      <c r="FE103" s="1">
        <v>0</v>
      </c>
      <c r="FF103" s="1">
        <v>0</v>
      </c>
      <c r="FG103" s="1">
        <v>1</v>
      </c>
      <c r="FH103" s="1">
        <v>0</v>
      </c>
      <c r="FI103" s="1">
        <v>1</v>
      </c>
      <c r="FJ103" s="1">
        <v>0</v>
      </c>
    </row>
    <row r="104" spans="1:167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2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3"/>
        <v>0.36170212765957449</v>
      </c>
      <c r="O104" s="7">
        <f t="shared" si="54"/>
        <v>-0.83902850324068046</v>
      </c>
      <c r="P104" s="7" t="s">
        <v>38</v>
      </c>
      <c r="Q104" s="7" t="s">
        <v>38</v>
      </c>
      <c r="R104" s="7">
        <v>20</v>
      </c>
      <c r="S104" s="7">
        <f t="shared" si="55"/>
        <v>0.46808510638297873</v>
      </c>
      <c r="T104" s="7">
        <f t="shared" si="56"/>
        <v>-0.3064845050697822</v>
      </c>
      <c r="U104" s="7" t="s">
        <v>38</v>
      </c>
      <c r="V104" s="7" t="s">
        <v>39</v>
      </c>
      <c r="W104" s="7">
        <v>35</v>
      </c>
      <c r="X104" s="7">
        <f t="shared" si="57"/>
        <v>0.78723404255319152</v>
      </c>
      <c r="Y104" s="7">
        <f t="shared" si="58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9"/>
        <v>null</v>
      </c>
      <c r="AD104" s="7" t="str">
        <f t="shared" si="60"/>
        <v>null</v>
      </c>
      <c r="AE104" s="7" t="s">
        <v>36</v>
      </c>
      <c r="AF104" s="7" t="s">
        <v>36</v>
      </c>
      <c r="AG104" s="7" t="s">
        <v>36</v>
      </c>
      <c r="AH104" s="7" t="str">
        <f t="shared" si="61"/>
        <v>null</v>
      </c>
      <c r="AI104" s="7" t="str">
        <f t="shared" si="62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10">
        <f t="shared" si="63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10">
        <v>0</v>
      </c>
      <c r="BH104" s="7">
        <v>1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10">
        <v>0</v>
      </c>
      <c r="BO104" s="7">
        <v>0</v>
      </c>
      <c r="BP104" s="10">
        <v>0</v>
      </c>
      <c r="BQ104" s="7">
        <v>0</v>
      </c>
      <c r="BR104" s="7">
        <v>0</v>
      </c>
      <c r="BS104" s="10">
        <v>0</v>
      </c>
      <c r="BT104" s="7">
        <v>0</v>
      </c>
      <c r="BU104" s="7">
        <v>0</v>
      </c>
      <c r="BV104" s="10">
        <v>0</v>
      </c>
      <c r="BW104" s="7">
        <v>0</v>
      </c>
      <c r="BX104" s="7">
        <v>0</v>
      </c>
      <c r="BY104" s="10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0">
        <v>0</v>
      </c>
      <c r="CH104" s="10">
        <v>0</v>
      </c>
      <c r="CI104" s="7">
        <v>0</v>
      </c>
      <c r="CJ104" s="7">
        <v>0</v>
      </c>
      <c r="CK104" s="7">
        <v>0</v>
      </c>
      <c r="CL104" s="7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10">
        <v>0</v>
      </c>
      <c r="CV104" s="7">
        <v>0</v>
      </c>
      <c r="CW104" s="7">
        <v>0</v>
      </c>
      <c r="CX104" s="10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1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10">
        <v>0</v>
      </c>
      <c r="DM104" s="7">
        <v>0</v>
      </c>
      <c r="DN104" s="7">
        <v>0</v>
      </c>
      <c r="DO104" s="10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10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1</v>
      </c>
      <c r="EG104" s="7">
        <v>0</v>
      </c>
      <c r="EH104" s="7">
        <v>0</v>
      </c>
      <c r="EI104" s="7">
        <v>0</v>
      </c>
      <c r="EJ104" s="10">
        <v>0</v>
      </c>
      <c r="EK104" s="7">
        <v>0</v>
      </c>
      <c r="EL104" s="10">
        <v>0</v>
      </c>
      <c r="EM104" s="10">
        <v>0</v>
      </c>
      <c r="EN104" s="7">
        <v>0</v>
      </c>
      <c r="EO104" s="7">
        <v>0</v>
      </c>
      <c r="EP104" s="7">
        <v>0</v>
      </c>
      <c r="EQ104" s="7">
        <v>0</v>
      </c>
      <c r="ER104" s="10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10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</row>
    <row r="105" spans="1:167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2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3"/>
        <v>0.2857142857142857</v>
      </c>
      <c r="O105" s="1">
        <f t="shared" si="54"/>
        <v>-0.81591590353380006</v>
      </c>
      <c r="P105" s="1" t="s">
        <v>38</v>
      </c>
      <c r="Q105" s="1" t="s">
        <v>38</v>
      </c>
      <c r="R105" s="1">
        <v>23</v>
      </c>
      <c r="S105" s="1">
        <f t="shared" si="55"/>
        <v>0.65714285714285714</v>
      </c>
      <c r="T105" s="1">
        <f t="shared" si="56"/>
        <v>0.44211257098459417</v>
      </c>
      <c r="U105" s="1" t="s">
        <v>38</v>
      </c>
      <c r="V105" s="1" t="s">
        <v>38</v>
      </c>
      <c r="W105" s="1">
        <v>33</v>
      </c>
      <c r="X105" s="1">
        <f t="shared" si="57"/>
        <v>0.94285714285714284</v>
      </c>
      <c r="Y105" s="1">
        <f t="shared" si="58"/>
        <v>1.4098267821525896</v>
      </c>
      <c r="Z105" s="1" t="s">
        <v>38</v>
      </c>
      <c r="AA105" s="1" t="s">
        <v>38</v>
      </c>
      <c r="AB105" s="1">
        <v>30</v>
      </c>
      <c r="AC105" s="1">
        <f t="shared" si="59"/>
        <v>0.8571428571428571</v>
      </c>
      <c r="AD105" s="1">
        <f t="shared" si="60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1"/>
        <v>null</v>
      </c>
      <c r="AI105" s="1" t="str">
        <f t="shared" si="62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63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7">
        <v>0</v>
      </c>
      <c r="FD105" s="1">
        <v>0</v>
      </c>
      <c r="FE105" s="1">
        <v>1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</row>
    <row r="106" spans="1:167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2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3"/>
        <v>null</v>
      </c>
      <c r="O106" s="7" t="str">
        <f t="shared" si="54"/>
        <v>null</v>
      </c>
      <c r="P106" s="7" t="s">
        <v>38</v>
      </c>
      <c r="Q106" s="7" t="s">
        <v>38</v>
      </c>
      <c r="R106" s="7" t="s">
        <v>36</v>
      </c>
      <c r="S106" s="7" t="str">
        <f t="shared" si="55"/>
        <v>null</v>
      </c>
      <c r="T106" s="7" t="str">
        <f t="shared" si="56"/>
        <v>null</v>
      </c>
      <c r="U106" s="7" t="s">
        <v>38</v>
      </c>
      <c r="V106" s="7" t="s">
        <v>38</v>
      </c>
      <c r="W106" s="7" t="s">
        <v>36</v>
      </c>
      <c r="X106" s="7" t="str">
        <f t="shared" si="57"/>
        <v>null</v>
      </c>
      <c r="Y106" s="7" t="str">
        <f t="shared" si="58"/>
        <v>null</v>
      </c>
      <c r="Z106" s="7" t="s">
        <v>38</v>
      </c>
      <c r="AA106" s="7" t="s">
        <v>38</v>
      </c>
      <c r="AB106" s="7" t="s">
        <v>36</v>
      </c>
      <c r="AC106" s="7" t="str">
        <f t="shared" si="59"/>
        <v>null</v>
      </c>
      <c r="AD106" s="7" t="str">
        <f t="shared" si="60"/>
        <v>null</v>
      </c>
      <c r="AE106" s="7" t="s">
        <v>36</v>
      </c>
      <c r="AF106" s="7" t="s">
        <v>36</v>
      </c>
      <c r="AG106" s="7" t="s">
        <v>36</v>
      </c>
      <c r="AH106" s="7" t="str">
        <f t="shared" si="61"/>
        <v>null</v>
      </c>
      <c r="AI106" s="7" t="str">
        <f t="shared" si="62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10">
        <f t="shared" si="63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10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10">
        <v>0</v>
      </c>
      <c r="BO106" s="7">
        <v>0</v>
      </c>
      <c r="BP106" s="10">
        <v>0</v>
      </c>
      <c r="BQ106" s="7">
        <v>0</v>
      </c>
      <c r="BR106" s="7">
        <v>0</v>
      </c>
      <c r="BS106" s="10">
        <v>0</v>
      </c>
      <c r="BT106" s="7">
        <v>0</v>
      </c>
      <c r="BU106" s="7">
        <v>0</v>
      </c>
      <c r="BV106" s="10">
        <v>0</v>
      </c>
      <c r="BW106" s="7">
        <v>0</v>
      </c>
      <c r="BX106" s="7">
        <v>1</v>
      </c>
      <c r="BY106" s="7">
        <v>1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0">
        <v>0</v>
      </c>
      <c r="CH106" s="10">
        <v>0</v>
      </c>
      <c r="CI106" s="7">
        <v>0</v>
      </c>
      <c r="CJ106" s="7">
        <v>0</v>
      </c>
      <c r="CK106" s="7">
        <v>0</v>
      </c>
      <c r="CL106" s="7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10">
        <v>0</v>
      </c>
      <c r="CV106" s="7">
        <v>0</v>
      </c>
      <c r="CW106" s="7">
        <v>0</v>
      </c>
      <c r="CX106" s="10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1</v>
      </c>
      <c r="DH106" s="7">
        <v>0</v>
      </c>
      <c r="DI106" s="7">
        <v>1</v>
      </c>
      <c r="DJ106" s="7">
        <v>0</v>
      </c>
      <c r="DK106" s="7">
        <v>0</v>
      </c>
      <c r="DL106" s="10">
        <v>0</v>
      </c>
      <c r="DM106" s="7">
        <v>0</v>
      </c>
      <c r="DN106" s="7">
        <v>0</v>
      </c>
      <c r="DO106" s="10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10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10">
        <v>0</v>
      </c>
      <c r="EK106" s="7">
        <v>0</v>
      </c>
      <c r="EL106" s="10">
        <v>0</v>
      </c>
      <c r="EM106" s="10">
        <v>0</v>
      </c>
      <c r="EN106" s="7">
        <v>1</v>
      </c>
      <c r="EO106" s="7">
        <v>0</v>
      </c>
      <c r="EP106" s="7">
        <v>0</v>
      </c>
      <c r="EQ106" s="7">
        <v>0</v>
      </c>
      <c r="ER106" s="10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10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</row>
    <row r="107" spans="1:167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2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3"/>
        <v>0.31034482758620691</v>
      </c>
      <c r="O107" s="7">
        <f t="shared" si="54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5"/>
        <v>null</v>
      </c>
      <c r="T107" s="7" t="str">
        <f t="shared" si="56"/>
        <v>null</v>
      </c>
      <c r="U107" s="7" t="s">
        <v>36</v>
      </c>
      <c r="V107" s="7" t="s">
        <v>36</v>
      </c>
      <c r="W107" s="7" t="s">
        <v>36</v>
      </c>
      <c r="X107" s="7" t="str">
        <f t="shared" si="57"/>
        <v>null</v>
      </c>
      <c r="Y107" s="7" t="str">
        <f t="shared" si="58"/>
        <v>null</v>
      </c>
      <c r="Z107" s="7" t="s">
        <v>36</v>
      </c>
      <c r="AA107" s="7" t="s">
        <v>36</v>
      </c>
      <c r="AB107" s="7">
        <v>54</v>
      </c>
      <c r="AC107" s="7">
        <f t="shared" si="59"/>
        <v>0.35632183908045978</v>
      </c>
      <c r="AD107" s="7">
        <f t="shared" si="60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1"/>
        <v>null</v>
      </c>
      <c r="AI107" s="7" t="str">
        <f t="shared" si="62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10">
        <f t="shared" si="63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10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10">
        <v>0</v>
      </c>
      <c r="BO107" s="7">
        <v>0</v>
      </c>
      <c r="BP107" s="10">
        <v>0</v>
      </c>
      <c r="BQ107" s="7">
        <v>0</v>
      </c>
      <c r="BR107" s="7">
        <v>0</v>
      </c>
      <c r="BS107" s="10">
        <v>0</v>
      </c>
      <c r="BT107" s="7">
        <v>0</v>
      </c>
      <c r="BU107" s="7">
        <v>0</v>
      </c>
      <c r="BV107" s="10">
        <v>0</v>
      </c>
      <c r="BW107" s="7">
        <v>0</v>
      </c>
      <c r="BX107" s="7">
        <v>0</v>
      </c>
      <c r="BY107" s="10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0">
        <v>0</v>
      </c>
      <c r="CH107" s="10">
        <v>0</v>
      </c>
      <c r="CI107" s="7">
        <v>0</v>
      </c>
      <c r="CJ107" s="7">
        <v>0</v>
      </c>
      <c r="CK107" s="7">
        <v>0</v>
      </c>
      <c r="CL107" s="7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10">
        <v>0</v>
      </c>
      <c r="CV107" s="7">
        <v>0</v>
      </c>
      <c r="CW107" s="7">
        <v>0</v>
      </c>
      <c r="CX107" s="10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10">
        <v>0</v>
      </c>
      <c r="DM107" s="7">
        <v>0</v>
      </c>
      <c r="DN107" s="7">
        <v>0</v>
      </c>
      <c r="DO107" s="10">
        <v>0</v>
      </c>
      <c r="DP107" s="7">
        <v>1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10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1</v>
      </c>
      <c r="EG107" s="7">
        <v>0</v>
      </c>
      <c r="EH107" s="7">
        <v>0</v>
      </c>
      <c r="EI107" s="7">
        <v>0</v>
      </c>
      <c r="EJ107" s="10">
        <v>0</v>
      </c>
      <c r="EK107" s="7">
        <v>0</v>
      </c>
      <c r="EL107" s="10">
        <v>0</v>
      </c>
      <c r="EM107" s="10">
        <v>0</v>
      </c>
      <c r="EN107" s="7">
        <v>0</v>
      </c>
      <c r="EO107" s="7">
        <v>0</v>
      </c>
      <c r="EP107" s="7">
        <v>1</v>
      </c>
      <c r="EQ107" s="7">
        <v>0</v>
      </c>
      <c r="ER107" s="10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10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1</v>
      </c>
      <c r="FH107" s="7">
        <v>0</v>
      </c>
      <c r="FI107" s="7">
        <v>0</v>
      </c>
      <c r="FJ107" s="7">
        <v>0</v>
      </c>
    </row>
    <row r="108" spans="1:167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2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3"/>
        <v>null</v>
      </c>
      <c r="O108" s="1" t="str">
        <f t="shared" si="54"/>
        <v>null</v>
      </c>
      <c r="P108" s="1" t="s">
        <v>38</v>
      </c>
      <c r="Q108" s="1" t="s">
        <v>38</v>
      </c>
      <c r="R108" s="1" t="s">
        <v>36</v>
      </c>
      <c r="S108" s="1" t="str">
        <f t="shared" si="55"/>
        <v>null</v>
      </c>
      <c r="T108" s="1" t="str">
        <f t="shared" si="56"/>
        <v>null</v>
      </c>
      <c r="U108" s="1" t="s">
        <v>38</v>
      </c>
      <c r="V108" s="1" t="s">
        <v>38</v>
      </c>
      <c r="W108" s="1" t="s">
        <v>36</v>
      </c>
      <c r="X108" s="1" t="str">
        <f t="shared" si="57"/>
        <v>null</v>
      </c>
      <c r="Y108" s="1" t="str">
        <f t="shared" si="58"/>
        <v>null</v>
      </c>
      <c r="Z108" s="1" t="s">
        <v>38</v>
      </c>
      <c r="AA108" s="1" t="s">
        <v>38</v>
      </c>
      <c r="AB108" s="1" t="s">
        <v>36</v>
      </c>
      <c r="AC108" s="1" t="str">
        <f t="shared" si="59"/>
        <v>null</v>
      </c>
      <c r="AD108" s="1" t="str">
        <f t="shared" si="60"/>
        <v>null</v>
      </c>
      <c r="AE108" s="1" t="s">
        <v>36</v>
      </c>
      <c r="AF108" s="1" t="s">
        <v>36</v>
      </c>
      <c r="AG108" s="1" t="s">
        <v>36</v>
      </c>
      <c r="AH108" s="1" t="str">
        <f t="shared" si="61"/>
        <v>null</v>
      </c>
      <c r="AI108" s="1" t="str">
        <f t="shared" si="62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63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7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1</v>
      </c>
      <c r="FJ108" s="1">
        <v>0</v>
      </c>
    </row>
    <row r="109" spans="1:167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2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3"/>
        <v>null</v>
      </c>
      <c r="O109" s="1" t="str">
        <f t="shared" si="54"/>
        <v>null</v>
      </c>
      <c r="P109" s="1" t="s">
        <v>38</v>
      </c>
      <c r="Q109" s="1" t="s">
        <v>38</v>
      </c>
      <c r="R109" s="1" t="s">
        <v>36</v>
      </c>
      <c r="S109" s="1" t="str">
        <f t="shared" si="55"/>
        <v>null</v>
      </c>
      <c r="T109" s="1" t="str">
        <f t="shared" si="56"/>
        <v>null</v>
      </c>
      <c r="U109" s="1" t="s">
        <v>38</v>
      </c>
      <c r="V109" s="1" t="s">
        <v>38</v>
      </c>
      <c r="W109" s="1" t="s">
        <v>36</v>
      </c>
      <c r="X109" s="1" t="str">
        <f t="shared" si="57"/>
        <v>null</v>
      </c>
      <c r="Y109" s="1" t="str">
        <f t="shared" si="58"/>
        <v>null</v>
      </c>
      <c r="Z109" s="1" t="s">
        <v>38</v>
      </c>
      <c r="AA109" s="1" t="s">
        <v>38</v>
      </c>
      <c r="AB109" s="1" t="s">
        <v>36</v>
      </c>
      <c r="AC109" s="1" t="str">
        <f t="shared" si="59"/>
        <v>null</v>
      </c>
      <c r="AD109" s="1" t="str">
        <f t="shared" si="60"/>
        <v>null</v>
      </c>
      <c r="AE109" s="1" t="s">
        <v>36</v>
      </c>
      <c r="AF109" s="1" t="s">
        <v>36</v>
      </c>
      <c r="AG109" s="1" t="s">
        <v>36</v>
      </c>
      <c r="AH109" s="1" t="str">
        <f t="shared" si="61"/>
        <v>null</v>
      </c>
      <c r="AI109" s="1" t="str">
        <f t="shared" si="62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63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7">
        <v>0</v>
      </c>
      <c r="FD109" s="1">
        <v>0</v>
      </c>
      <c r="FE109" s="1">
        <v>0</v>
      </c>
      <c r="FF109" s="1">
        <v>0</v>
      </c>
      <c r="FG109" s="1">
        <v>1</v>
      </c>
      <c r="FH109" s="1">
        <v>0</v>
      </c>
      <c r="FI109" s="1">
        <v>0</v>
      </c>
      <c r="FJ109" s="1">
        <v>0</v>
      </c>
    </row>
    <row r="110" spans="1:167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2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3"/>
        <v>0.67741935483870963</v>
      </c>
      <c r="O110" s="1">
        <f t="shared" si="54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5"/>
        <v>null</v>
      </c>
      <c r="T110" s="1" t="str">
        <f t="shared" si="56"/>
        <v>null</v>
      </c>
      <c r="U110" s="1" t="s">
        <v>36</v>
      </c>
      <c r="V110" s="1" t="s">
        <v>36</v>
      </c>
      <c r="W110" s="1">
        <v>13</v>
      </c>
      <c r="X110" s="1">
        <f t="shared" si="57"/>
        <v>0.41935483870967744</v>
      </c>
      <c r="Y110" s="1">
        <f t="shared" si="58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9"/>
        <v>null</v>
      </c>
      <c r="AD110" s="1" t="str">
        <f t="shared" si="60"/>
        <v>null</v>
      </c>
      <c r="AE110" s="1" t="s">
        <v>36</v>
      </c>
      <c r="AF110" s="1" t="s">
        <v>36</v>
      </c>
      <c r="AG110" s="1">
        <v>12</v>
      </c>
      <c r="AH110" s="1">
        <f t="shared" si="61"/>
        <v>0.38709677419354838</v>
      </c>
      <c r="AI110" s="1">
        <f t="shared" si="62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63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7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</row>
    <row r="111" spans="1:167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2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3"/>
        <v>null</v>
      </c>
      <c r="O111" s="1" t="str">
        <f t="shared" si="54"/>
        <v>null</v>
      </c>
      <c r="P111" s="1" t="s">
        <v>39</v>
      </c>
      <c r="Q111" s="1" t="s">
        <v>39</v>
      </c>
      <c r="R111" s="1" t="s">
        <v>36</v>
      </c>
      <c r="S111" s="1" t="str">
        <f t="shared" si="55"/>
        <v>null</v>
      </c>
      <c r="T111" s="1" t="str">
        <f t="shared" si="56"/>
        <v>null</v>
      </c>
      <c r="U111" s="1" t="s">
        <v>39</v>
      </c>
      <c r="V111" s="1" t="s">
        <v>39</v>
      </c>
      <c r="W111" s="1" t="s">
        <v>36</v>
      </c>
      <c r="X111" s="1" t="str">
        <f t="shared" si="57"/>
        <v>null</v>
      </c>
      <c r="Y111" s="1" t="str">
        <f t="shared" si="58"/>
        <v>null</v>
      </c>
      <c r="Z111" s="1" t="s">
        <v>39</v>
      </c>
      <c r="AA111" s="1" t="s">
        <v>39</v>
      </c>
      <c r="AB111" s="1" t="s">
        <v>36</v>
      </c>
      <c r="AC111" s="1" t="str">
        <f t="shared" si="59"/>
        <v>null</v>
      </c>
      <c r="AD111" s="1" t="str">
        <f t="shared" si="60"/>
        <v>null</v>
      </c>
      <c r="AE111" s="1" t="s">
        <v>36</v>
      </c>
      <c r="AF111" s="1" t="s">
        <v>36</v>
      </c>
      <c r="AG111" s="1" t="s">
        <v>36</v>
      </c>
      <c r="AH111" s="1" t="str">
        <f t="shared" si="61"/>
        <v>null</v>
      </c>
      <c r="AI111" s="1" t="str">
        <f t="shared" si="62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63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7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</row>
    <row r="112" spans="1:167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2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3"/>
        <v>0.234375</v>
      </c>
      <c r="O112" s="1">
        <f t="shared" si="54"/>
        <v>-1.4279481792364763</v>
      </c>
      <c r="P112" s="1" t="s">
        <v>38</v>
      </c>
      <c r="Q112" s="1" t="s">
        <v>39</v>
      </c>
      <c r="R112" s="1">
        <v>17</v>
      </c>
      <c r="S112" s="1">
        <f t="shared" si="55"/>
        <v>0.1875</v>
      </c>
      <c r="T112" s="1">
        <f t="shared" si="56"/>
        <v>-1.6366168243398009</v>
      </c>
      <c r="U112" s="1" t="s">
        <v>38</v>
      </c>
      <c r="V112" s="1" t="s">
        <v>39</v>
      </c>
      <c r="W112" s="1">
        <v>11</v>
      </c>
      <c r="X112" s="1">
        <f t="shared" si="57"/>
        <v>9.375E-2</v>
      </c>
      <c r="Y112" s="1">
        <f t="shared" si="58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9"/>
        <v>null</v>
      </c>
      <c r="AD112" s="1" t="str">
        <f t="shared" si="60"/>
        <v>null</v>
      </c>
      <c r="AE112" s="1" t="s">
        <v>36</v>
      </c>
      <c r="AF112" s="1" t="s">
        <v>36</v>
      </c>
      <c r="AG112" s="1" t="s">
        <v>36</v>
      </c>
      <c r="AH112" s="1" t="str">
        <f t="shared" si="61"/>
        <v>null</v>
      </c>
      <c r="AI112" s="1" t="str">
        <f t="shared" si="62"/>
        <v>null</v>
      </c>
      <c r="AJ112" s="1" t="s">
        <v>36</v>
      </c>
      <c r="AK112" s="1" t="s">
        <v>36</v>
      </c>
      <c r="AL112" s="1">
        <f t="shared" ref="AL112:AL119" si="64">MIN(N112,S112,X112,AH112,AC112)</f>
        <v>9.375E-2</v>
      </c>
      <c r="AM112" s="1">
        <f t="shared" ref="AM112:AM119" si="65">AVERAGE(N112,S112,X112,AH112,AC112)</f>
        <v>0.171875</v>
      </c>
      <c r="AN112" s="1">
        <f t="shared" ref="AN112:AN119" si="66">MAX(N112,S112,X112,AH112,AC112)</f>
        <v>0.234375</v>
      </c>
      <c r="AO112" s="1">
        <f t="shared" ref="AO112:AO119" si="67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63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7">
        <v>0</v>
      </c>
      <c r="FD112" s="1">
        <v>0</v>
      </c>
      <c r="FE112" s="1">
        <v>1</v>
      </c>
      <c r="FF112" s="1">
        <v>0</v>
      </c>
      <c r="FG112" s="1">
        <v>0</v>
      </c>
      <c r="FH112" s="1">
        <v>0</v>
      </c>
      <c r="FI112" s="1">
        <v>1</v>
      </c>
      <c r="FJ112" s="1">
        <v>0</v>
      </c>
    </row>
    <row r="113" spans="1:166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2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3"/>
        <v>-0.23595505617977527</v>
      </c>
      <c r="O113" s="1">
        <f t="shared" si="54"/>
        <v>-2.6012279851382534</v>
      </c>
      <c r="P113" s="1" t="s">
        <v>39</v>
      </c>
      <c r="Q113" s="1" t="s">
        <v>39</v>
      </c>
      <c r="R113" s="1">
        <v>65</v>
      </c>
      <c r="S113" s="1">
        <f t="shared" si="55"/>
        <v>-8.98876404494382E-2</v>
      </c>
      <c r="T113" s="1">
        <f t="shared" si="56"/>
        <v>-2.0183911638653025</v>
      </c>
      <c r="U113" s="1" t="s">
        <v>38</v>
      </c>
      <c r="V113" s="1" t="s">
        <v>39</v>
      </c>
      <c r="W113" s="1">
        <v>67</v>
      </c>
      <c r="X113" s="1">
        <f t="shared" si="57"/>
        <v>-6.741573033707865E-2</v>
      </c>
      <c r="Y113" s="1">
        <f t="shared" si="58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9"/>
        <v>null</v>
      </c>
      <c r="AD113" s="1" t="str">
        <f t="shared" si="60"/>
        <v>null</v>
      </c>
      <c r="AE113" s="1" t="s">
        <v>36</v>
      </c>
      <c r="AF113" s="1" t="s">
        <v>36</v>
      </c>
      <c r="AG113" s="1" t="s">
        <v>36</v>
      </c>
      <c r="AH113" s="1" t="str">
        <f t="shared" si="61"/>
        <v>null</v>
      </c>
      <c r="AI113" s="1" t="str">
        <f t="shared" si="62"/>
        <v>null</v>
      </c>
      <c r="AJ113" s="1" t="s">
        <v>36</v>
      </c>
      <c r="AK113" s="1" t="s">
        <v>36</v>
      </c>
      <c r="AL113" s="1">
        <f t="shared" si="64"/>
        <v>-0.23595505617977527</v>
      </c>
      <c r="AM113" s="1">
        <f t="shared" si="65"/>
        <v>-0.13108614232209739</v>
      </c>
      <c r="AN113" s="1">
        <f t="shared" si="66"/>
        <v>-6.741573033707865E-2</v>
      </c>
      <c r="AO113" s="1">
        <f t="shared" si="67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63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7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1</v>
      </c>
      <c r="FJ113" s="1">
        <v>0</v>
      </c>
    </row>
    <row r="114" spans="1:166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2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3"/>
        <v>1.1290322580645162</v>
      </c>
      <c r="O114" s="7">
        <f t="shared" si="54"/>
        <v>3.1370454938079946</v>
      </c>
      <c r="P114" s="7" t="s">
        <v>38</v>
      </c>
      <c r="Q114" s="7" t="s">
        <v>38</v>
      </c>
      <c r="R114" s="7">
        <v>34</v>
      </c>
      <c r="S114" s="7">
        <f t="shared" si="55"/>
        <v>0.90322580645161288</v>
      </c>
      <c r="T114" s="7">
        <f t="shared" si="56"/>
        <v>1.9184937181785306</v>
      </c>
      <c r="U114" s="7" t="s">
        <v>38</v>
      </c>
      <c r="V114" s="7" t="s">
        <v>38</v>
      </c>
      <c r="W114" s="7">
        <v>34</v>
      </c>
      <c r="X114" s="7">
        <f t="shared" si="57"/>
        <v>0.90322580645161288</v>
      </c>
      <c r="Y114" s="7">
        <f t="shared" si="58"/>
        <v>1.9184937181785306</v>
      </c>
      <c r="Z114" s="7" t="s">
        <v>38</v>
      </c>
      <c r="AA114" s="7" t="s">
        <v>38</v>
      </c>
      <c r="AB114" s="7">
        <v>37</v>
      </c>
      <c r="AC114" s="7">
        <f t="shared" si="59"/>
        <v>1</v>
      </c>
      <c r="AD114" s="7">
        <f t="shared" si="60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1"/>
        <v>null</v>
      </c>
      <c r="AI114" s="7" t="str">
        <f t="shared" si="62"/>
        <v>null</v>
      </c>
      <c r="AJ114" s="7" t="s">
        <v>36</v>
      </c>
      <c r="AK114" s="7" t="s">
        <v>36</v>
      </c>
      <c r="AL114" s="7">
        <f t="shared" si="64"/>
        <v>0.90322580645161288</v>
      </c>
      <c r="AM114" s="7">
        <f t="shared" si="65"/>
        <v>0.9838709677419355</v>
      </c>
      <c r="AN114" s="7">
        <f t="shared" si="66"/>
        <v>1.1290322580645162</v>
      </c>
      <c r="AO114" s="7">
        <f t="shared" si="67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10">
        <f t="shared" si="63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10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10">
        <v>0</v>
      </c>
      <c r="BO114" s="7">
        <v>1</v>
      </c>
      <c r="BP114" s="7">
        <v>0</v>
      </c>
      <c r="BQ114" s="7">
        <v>0</v>
      </c>
      <c r="BR114" s="7">
        <v>0</v>
      </c>
      <c r="BS114" s="10">
        <v>0</v>
      </c>
      <c r="BT114" s="7">
        <v>0</v>
      </c>
      <c r="BU114" s="7">
        <v>0</v>
      </c>
      <c r="BV114" s="10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0">
        <v>0</v>
      </c>
      <c r="CI114" s="7">
        <v>0</v>
      </c>
      <c r="CJ114" s="7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10">
        <v>0</v>
      </c>
      <c r="CV114" s="7">
        <v>0</v>
      </c>
      <c r="CW114" s="7">
        <v>0</v>
      </c>
      <c r="CX114" s="10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10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10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1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10">
        <v>0</v>
      </c>
      <c r="EM114" s="10">
        <v>0</v>
      </c>
      <c r="EN114" s="7">
        <v>0</v>
      </c>
      <c r="EO114" s="7">
        <v>0</v>
      </c>
      <c r="EP114" s="7">
        <v>0</v>
      </c>
      <c r="EQ114" s="7">
        <v>0</v>
      </c>
      <c r="ER114" s="10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10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</row>
    <row r="115" spans="1:166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2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3"/>
        <v>0.8</v>
      </c>
      <c r="O115" s="1">
        <f t="shared" si="54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5"/>
        <v>null</v>
      </c>
      <c r="T115" s="1" t="str">
        <f t="shared" si="56"/>
        <v>null</v>
      </c>
      <c r="U115" s="1" t="s">
        <v>36</v>
      </c>
      <c r="V115" s="1" t="s">
        <v>36</v>
      </c>
      <c r="W115" s="1">
        <v>5</v>
      </c>
      <c r="X115" s="1">
        <f t="shared" si="57"/>
        <v>1</v>
      </c>
      <c r="Y115" s="1">
        <f t="shared" si="58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9"/>
        <v>null</v>
      </c>
      <c r="AD115" s="1" t="str">
        <f t="shared" si="60"/>
        <v>null</v>
      </c>
      <c r="AE115" s="1" t="s">
        <v>36</v>
      </c>
      <c r="AF115" s="1" t="s">
        <v>36</v>
      </c>
      <c r="AG115" s="1">
        <v>4</v>
      </c>
      <c r="AH115" s="1">
        <f t="shared" si="61"/>
        <v>0.8</v>
      </c>
      <c r="AI115" s="1">
        <f t="shared" si="62"/>
        <v>0.93373868984900599</v>
      </c>
      <c r="AJ115" s="1" t="s">
        <v>38</v>
      </c>
      <c r="AK115" s="1" t="s">
        <v>38</v>
      </c>
      <c r="AL115" s="1">
        <f t="shared" si="64"/>
        <v>0.8</v>
      </c>
      <c r="AM115" s="1">
        <f t="shared" si="65"/>
        <v>0.8666666666666667</v>
      </c>
      <c r="AN115" s="1">
        <f t="shared" si="66"/>
        <v>1</v>
      </c>
      <c r="AO115" s="1">
        <f t="shared" si="67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63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7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</row>
    <row r="116" spans="1:166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2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3"/>
        <v>0.14130434782608695</v>
      </c>
      <c r="O116" s="7">
        <f t="shared" si="54"/>
        <v>-1.2538929903864198</v>
      </c>
      <c r="P116" s="7" t="s">
        <v>38</v>
      </c>
      <c r="Q116" s="7" t="s">
        <v>38</v>
      </c>
      <c r="R116" s="7">
        <v>57</v>
      </c>
      <c r="S116" s="7">
        <f t="shared" si="55"/>
        <v>0.47826086956521741</v>
      </c>
      <c r="T116" s="7">
        <f t="shared" si="56"/>
        <v>0.16820515724695864</v>
      </c>
      <c r="U116" s="7" t="s">
        <v>38</v>
      </c>
      <c r="V116" s="7" t="s">
        <v>39</v>
      </c>
      <c r="W116" s="7">
        <v>32</v>
      </c>
      <c r="X116" s="7">
        <f t="shared" si="57"/>
        <v>0.20652173913043478</v>
      </c>
      <c r="Y116" s="7">
        <f t="shared" si="58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9"/>
        <v>null</v>
      </c>
      <c r="AD116" s="7" t="str">
        <f t="shared" si="60"/>
        <v>null</v>
      </c>
      <c r="AE116" s="7" t="s">
        <v>36</v>
      </c>
      <c r="AF116" s="7" t="s">
        <v>36</v>
      </c>
      <c r="AG116" s="7" t="s">
        <v>36</v>
      </c>
      <c r="AH116" s="7" t="str">
        <f t="shared" si="61"/>
        <v>null</v>
      </c>
      <c r="AI116" s="7" t="str">
        <f t="shared" si="62"/>
        <v>null</v>
      </c>
      <c r="AJ116" s="7" t="s">
        <v>36</v>
      </c>
      <c r="AK116" s="7" t="s">
        <v>36</v>
      </c>
      <c r="AL116" s="7">
        <f t="shared" si="64"/>
        <v>0.14130434782608695</v>
      </c>
      <c r="AM116" s="7">
        <f t="shared" si="65"/>
        <v>0.27536231884057971</v>
      </c>
      <c r="AN116" s="7">
        <f t="shared" si="66"/>
        <v>0.47826086956521741</v>
      </c>
      <c r="AO116" s="7">
        <f t="shared" si="67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10">
        <f t="shared" si="63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10">
        <v>0</v>
      </c>
      <c r="BH116" s="7">
        <v>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10">
        <v>0</v>
      </c>
      <c r="BO116" s="7">
        <v>0</v>
      </c>
      <c r="BP116" s="7">
        <v>0</v>
      </c>
      <c r="BQ116" s="7">
        <v>0</v>
      </c>
      <c r="BR116" s="7">
        <v>0</v>
      </c>
      <c r="BS116" s="10">
        <v>0</v>
      </c>
      <c r="BT116" s="7">
        <v>0</v>
      </c>
      <c r="BU116" s="7">
        <v>0</v>
      </c>
      <c r="BV116" s="10">
        <v>0</v>
      </c>
      <c r="BW116" s="7">
        <v>0</v>
      </c>
      <c r="BX116" s="7">
        <v>0</v>
      </c>
      <c r="BY116" s="7">
        <v>0</v>
      </c>
      <c r="BZ116" s="7">
        <v>1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0">
        <v>0</v>
      </c>
      <c r="CI116" s="7">
        <v>0</v>
      </c>
      <c r="CJ116" s="7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10">
        <v>0</v>
      </c>
      <c r="CV116" s="7">
        <v>0</v>
      </c>
      <c r="CW116" s="7">
        <v>0</v>
      </c>
      <c r="CX116" s="10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10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10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10">
        <v>0</v>
      </c>
      <c r="EM116" s="10">
        <v>0</v>
      </c>
      <c r="EN116" s="7">
        <v>0</v>
      </c>
      <c r="EO116" s="7">
        <v>0</v>
      </c>
      <c r="EP116" s="7">
        <v>0</v>
      </c>
      <c r="EQ116" s="7">
        <v>0</v>
      </c>
      <c r="ER116" s="10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</row>
    <row r="117" spans="1:166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2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3"/>
        <v>0.22222222222222221</v>
      </c>
      <c r="O117" s="1">
        <f t="shared" si="54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5"/>
        <v>null</v>
      </c>
      <c r="T117" s="1" t="str">
        <f t="shared" si="56"/>
        <v>null</v>
      </c>
      <c r="U117" s="1" t="s">
        <v>36</v>
      </c>
      <c r="V117" s="1" t="s">
        <v>36</v>
      </c>
      <c r="W117" s="1">
        <v>15</v>
      </c>
      <c r="X117" s="1">
        <f t="shared" si="57"/>
        <v>0.55555555555555558</v>
      </c>
      <c r="Y117" s="1">
        <f t="shared" si="58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9"/>
        <v>null</v>
      </c>
      <c r="AD117" s="1" t="str">
        <f t="shared" si="60"/>
        <v>null</v>
      </c>
      <c r="AE117" s="1" t="s">
        <v>36</v>
      </c>
      <c r="AF117" s="1" t="s">
        <v>36</v>
      </c>
      <c r="AG117" s="1">
        <v>7</v>
      </c>
      <c r="AH117" s="1">
        <f t="shared" si="61"/>
        <v>0.1111111111111111</v>
      </c>
      <c r="AI117" s="1">
        <f t="shared" si="62"/>
        <v>-1.906984849457088</v>
      </c>
      <c r="AJ117" s="1" t="s">
        <v>39</v>
      </c>
      <c r="AK117" s="1" t="s">
        <v>38</v>
      </c>
      <c r="AL117" s="1">
        <f t="shared" si="64"/>
        <v>0.1111111111111111</v>
      </c>
      <c r="AM117" s="1">
        <f t="shared" si="65"/>
        <v>0.29629629629629628</v>
      </c>
      <c r="AN117" s="1">
        <f t="shared" si="66"/>
        <v>0.55555555555555558</v>
      </c>
      <c r="AO117" s="1">
        <f t="shared" si="67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63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7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</row>
    <row r="118" spans="1:166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2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3"/>
        <v>-0.125</v>
      </c>
      <c r="O118" s="1">
        <f t="shared" si="54"/>
        <v>-2.6954223704229188</v>
      </c>
      <c r="P118" s="1" t="s">
        <v>39</v>
      </c>
      <c r="Q118" s="1" t="s">
        <v>38</v>
      </c>
      <c r="R118" s="1">
        <v>50</v>
      </c>
      <c r="S118" s="1">
        <f t="shared" si="55"/>
        <v>0.34375</v>
      </c>
      <c r="T118" s="1">
        <f t="shared" si="56"/>
        <v>-0.77728459054056254</v>
      </c>
      <c r="U118" s="1" t="s">
        <v>39</v>
      </c>
      <c r="V118" s="1" t="s">
        <v>39</v>
      </c>
      <c r="W118" s="1">
        <v>59</v>
      </c>
      <c r="X118" s="1">
        <f t="shared" si="57"/>
        <v>0.625</v>
      </c>
      <c r="Y118" s="1">
        <f t="shared" si="58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9"/>
        <v>null</v>
      </c>
      <c r="AD118" s="1" t="str">
        <f t="shared" si="60"/>
        <v>null</v>
      </c>
      <c r="AE118" s="1" t="s">
        <v>36</v>
      </c>
      <c r="AF118" s="1" t="s">
        <v>36</v>
      </c>
      <c r="AG118" s="1" t="s">
        <v>36</v>
      </c>
      <c r="AH118" s="1" t="str">
        <f t="shared" si="61"/>
        <v>null</v>
      </c>
      <c r="AI118" s="1" t="str">
        <f t="shared" si="62"/>
        <v>null</v>
      </c>
      <c r="AJ118" s="1" t="s">
        <v>36</v>
      </c>
      <c r="AK118" s="1" t="s">
        <v>36</v>
      </c>
      <c r="AL118" s="1">
        <f t="shared" si="64"/>
        <v>-0.125</v>
      </c>
      <c r="AM118" s="1">
        <f t="shared" si="65"/>
        <v>0.28125</v>
      </c>
      <c r="AN118" s="1">
        <f t="shared" si="66"/>
        <v>0.625</v>
      </c>
      <c r="AO118" s="1">
        <f t="shared" si="67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63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7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</row>
    <row r="119" spans="1:166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2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3"/>
        <v>-0.18604651162790697</v>
      </c>
      <c r="O119" s="7">
        <f t="shared" si="54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5"/>
        <v>null</v>
      </c>
      <c r="T119" s="7" t="str">
        <f t="shared" si="56"/>
        <v>null</v>
      </c>
      <c r="U119" s="7" t="s">
        <v>36</v>
      </c>
      <c r="V119" s="7" t="s">
        <v>36</v>
      </c>
      <c r="W119" s="7">
        <v>55</v>
      </c>
      <c r="X119" s="7">
        <f t="shared" si="57"/>
        <v>0.58139534883720934</v>
      </c>
      <c r="Y119" s="7">
        <f t="shared" si="58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9"/>
        <v>null</v>
      </c>
      <c r="AD119" s="7" t="str">
        <f t="shared" si="60"/>
        <v>null</v>
      </c>
      <c r="AE119" s="7" t="s">
        <v>36</v>
      </c>
      <c r="AF119" s="7" t="s">
        <v>36</v>
      </c>
      <c r="AG119" s="7" t="s">
        <v>36</v>
      </c>
      <c r="AH119" s="7" t="str">
        <f t="shared" si="61"/>
        <v>null</v>
      </c>
      <c r="AI119" s="7" t="str">
        <f t="shared" si="62"/>
        <v>null</v>
      </c>
      <c r="AJ119" s="7" t="s">
        <v>36</v>
      </c>
      <c r="AK119" s="7" t="s">
        <v>36</v>
      </c>
      <c r="AL119" s="7">
        <f t="shared" si="64"/>
        <v>-0.18604651162790697</v>
      </c>
      <c r="AM119" s="7">
        <f t="shared" si="65"/>
        <v>0.19767441860465118</v>
      </c>
      <c r="AN119" s="7">
        <f t="shared" si="66"/>
        <v>0.58139534883720934</v>
      </c>
      <c r="AO119" s="7">
        <f t="shared" si="67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10">
        <f t="shared" si="63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10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10">
        <v>0</v>
      </c>
      <c r="BO119" s="7">
        <v>0</v>
      </c>
      <c r="BP119" s="7">
        <v>0</v>
      </c>
      <c r="BQ119" s="7">
        <v>0</v>
      </c>
      <c r="BR119" s="7">
        <v>0</v>
      </c>
      <c r="BS119" s="10">
        <v>0</v>
      </c>
      <c r="BT119" s="7">
        <v>0</v>
      </c>
      <c r="BU119" s="7">
        <v>0</v>
      </c>
      <c r="BV119" s="10">
        <v>0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0">
        <v>0</v>
      </c>
      <c r="CI119" s="7">
        <v>0</v>
      </c>
      <c r="CJ119" s="7">
        <v>0</v>
      </c>
      <c r="CK119" s="7">
        <v>0</v>
      </c>
      <c r="CL119" s="7">
        <v>1</v>
      </c>
      <c r="CM119" s="10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10">
        <v>0</v>
      </c>
      <c r="CV119" s="7">
        <v>0</v>
      </c>
      <c r="CW119" s="7">
        <v>0</v>
      </c>
      <c r="CX119" s="10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1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10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10">
        <v>0</v>
      </c>
      <c r="EK119" s="7">
        <v>0</v>
      </c>
      <c r="EL119" s="10">
        <v>0</v>
      </c>
      <c r="EM119" s="10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1</v>
      </c>
      <c r="FG119" s="7">
        <v>0</v>
      </c>
      <c r="FH119" s="7">
        <v>0</v>
      </c>
      <c r="FI119" s="7">
        <v>0</v>
      </c>
      <c r="FJ119" s="7">
        <v>0</v>
      </c>
    </row>
    <row r="120" spans="1:166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2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3"/>
        <v>null</v>
      </c>
      <c r="O120" s="1" t="str">
        <f t="shared" si="54"/>
        <v>null</v>
      </c>
      <c r="P120" s="1" t="s">
        <v>36</v>
      </c>
      <c r="Q120" s="1" t="s">
        <v>36</v>
      </c>
      <c r="R120" s="1" t="s">
        <v>36</v>
      </c>
      <c r="S120" s="1" t="str">
        <f t="shared" si="55"/>
        <v>null</v>
      </c>
      <c r="T120" s="1" t="str">
        <f t="shared" si="56"/>
        <v>null</v>
      </c>
      <c r="U120" s="1" t="s">
        <v>38</v>
      </c>
      <c r="V120" s="1" t="s">
        <v>38</v>
      </c>
      <c r="W120" s="1" t="s">
        <v>36</v>
      </c>
      <c r="X120" s="1" t="str">
        <f t="shared" si="57"/>
        <v>null</v>
      </c>
      <c r="Y120" s="1" t="str">
        <f t="shared" si="58"/>
        <v>null</v>
      </c>
      <c r="Z120" s="1" t="s">
        <v>38</v>
      </c>
      <c r="AA120" s="1" t="s">
        <v>38</v>
      </c>
      <c r="AB120" s="1" t="s">
        <v>36</v>
      </c>
      <c r="AC120" s="1" t="str">
        <f t="shared" si="59"/>
        <v>null</v>
      </c>
      <c r="AD120" s="1" t="str">
        <f t="shared" si="60"/>
        <v>null</v>
      </c>
      <c r="AE120" s="1" t="s">
        <v>36</v>
      </c>
      <c r="AF120" s="1" t="s">
        <v>36</v>
      </c>
      <c r="AG120" s="1" t="s">
        <v>36</v>
      </c>
      <c r="AH120" s="1" t="str">
        <f t="shared" si="61"/>
        <v>null</v>
      </c>
      <c r="AI120" s="1" t="str">
        <f t="shared" si="62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63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7">
        <v>0</v>
      </c>
      <c r="FD120" s="1">
        <v>0</v>
      </c>
      <c r="FE120" s="1">
        <v>1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</row>
    <row r="121" spans="1:166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2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3"/>
        <v>0.18279569892473119</v>
      </c>
      <c r="O121" s="1">
        <f t="shared" si="54"/>
        <v>-0.88164979663405185</v>
      </c>
      <c r="P121" s="1" t="s">
        <v>38</v>
      </c>
      <c r="Q121" s="1" t="s">
        <v>39</v>
      </c>
      <c r="R121" s="1">
        <v>42</v>
      </c>
      <c r="S121" s="1">
        <f t="shared" si="55"/>
        <v>0.25806451612903225</v>
      </c>
      <c r="T121" s="1">
        <f t="shared" si="56"/>
        <v>-0.51819832157821288</v>
      </c>
      <c r="U121" s="1" t="s">
        <v>39</v>
      </c>
      <c r="V121" s="1" t="s">
        <v>39</v>
      </c>
      <c r="W121" s="1">
        <v>32</v>
      </c>
      <c r="X121" s="1">
        <f t="shared" si="57"/>
        <v>0.15053763440860216</v>
      </c>
      <c r="Y121" s="1">
        <f t="shared" si="58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9"/>
        <v>null</v>
      </c>
      <c r="AD121" s="1" t="str">
        <f t="shared" si="60"/>
        <v>null</v>
      </c>
      <c r="AE121" s="1" t="s">
        <v>36</v>
      </c>
      <c r="AF121" s="1" t="s">
        <v>36</v>
      </c>
      <c r="AG121" s="1" t="s">
        <v>36</v>
      </c>
      <c r="AH121" s="1" t="str">
        <f t="shared" si="61"/>
        <v>null</v>
      </c>
      <c r="AI121" s="1" t="str">
        <f t="shared" si="62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63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7">
        <v>0</v>
      </c>
      <c r="FD121" s="1">
        <v>0</v>
      </c>
      <c r="FE121" s="1">
        <v>1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</row>
    <row r="122" spans="1:166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2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3"/>
        <v>0.25</v>
      </c>
      <c r="O122" s="7">
        <f t="shared" si="54"/>
        <v>-1.0260734032871917</v>
      </c>
      <c r="P122" s="7" t="s">
        <v>39</v>
      </c>
      <c r="Q122" s="7" t="s">
        <v>38</v>
      </c>
      <c r="R122" s="7">
        <v>8</v>
      </c>
      <c r="S122" s="7">
        <f t="shared" si="55"/>
        <v>0.5</v>
      </c>
      <c r="T122" s="7">
        <f t="shared" si="56"/>
        <v>2.0521468065743762E-2</v>
      </c>
      <c r="U122" s="7" t="s">
        <v>38</v>
      </c>
      <c r="V122" s="7" t="s">
        <v>38</v>
      </c>
      <c r="W122" s="7">
        <v>1</v>
      </c>
      <c r="X122" s="7">
        <f t="shared" si="57"/>
        <v>-8.3333333333333329E-2</v>
      </c>
      <c r="Y122" s="7">
        <f t="shared" si="58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9"/>
        <v>null</v>
      </c>
      <c r="AD122" s="7" t="str">
        <f t="shared" si="60"/>
        <v>null</v>
      </c>
      <c r="AE122" s="7" t="s">
        <v>36</v>
      </c>
      <c r="AF122" s="7" t="s">
        <v>36</v>
      </c>
      <c r="AG122" s="7" t="s">
        <v>36</v>
      </c>
      <c r="AH122" s="7" t="str">
        <f t="shared" si="61"/>
        <v>null</v>
      </c>
      <c r="AI122" s="7" t="str">
        <f t="shared" si="62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10">
        <f t="shared" si="63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10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10">
        <v>0</v>
      </c>
      <c r="BO122" s="7">
        <v>0</v>
      </c>
      <c r="BP122" s="10">
        <v>0</v>
      </c>
      <c r="BQ122" s="7">
        <v>0</v>
      </c>
      <c r="BR122" s="7">
        <v>0</v>
      </c>
      <c r="BS122" s="10">
        <v>0</v>
      </c>
      <c r="BT122" s="7">
        <v>0</v>
      </c>
      <c r="BU122" s="7">
        <v>0</v>
      </c>
      <c r="BV122" s="10">
        <v>0</v>
      </c>
      <c r="BW122" s="7">
        <v>0</v>
      </c>
      <c r="BX122" s="7">
        <v>0</v>
      </c>
      <c r="BY122" s="10">
        <v>0</v>
      </c>
      <c r="BZ122" s="7">
        <v>0</v>
      </c>
      <c r="CA122" s="7">
        <v>0</v>
      </c>
      <c r="CB122" s="7">
        <v>1</v>
      </c>
      <c r="CC122" s="7">
        <v>0</v>
      </c>
      <c r="CD122" s="7">
        <v>0</v>
      </c>
      <c r="CE122" s="7">
        <v>0</v>
      </c>
      <c r="CF122" s="7">
        <v>0</v>
      </c>
      <c r="CG122" s="10">
        <v>0</v>
      </c>
      <c r="CH122" s="10">
        <v>0</v>
      </c>
      <c r="CI122" s="7">
        <v>0</v>
      </c>
      <c r="CJ122" s="7">
        <v>0</v>
      </c>
      <c r="CK122" s="7">
        <v>0</v>
      </c>
      <c r="CL122" s="7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10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1</v>
      </c>
      <c r="DH122" s="7">
        <v>0</v>
      </c>
      <c r="DI122" s="7">
        <v>0</v>
      </c>
      <c r="DJ122" s="7">
        <v>0</v>
      </c>
      <c r="DK122" s="7">
        <v>0</v>
      </c>
      <c r="DL122" s="10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1</v>
      </c>
      <c r="DR122" s="7">
        <v>0</v>
      </c>
      <c r="DS122" s="7">
        <v>0</v>
      </c>
      <c r="DT122" s="7">
        <v>0</v>
      </c>
      <c r="DU122" s="10">
        <v>0</v>
      </c>
      <c r="DV122" s="7">
        <v>0</v>
      </c>
      <c r="DW122" s="7">
        <v>0</v>
      </c>
      <c r="DX122" s="7">
        <v>0</v>
      </c>
      <c r="DY122" s="10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10">
        <v>0</v>
      </c>
      <c r="EK122" s="7">
        <v>0</v>
      </c>
      <c r="EL122" s="10">
        <v>0</v>
      </c>
      <c r="EM122" s="10">
        <v>0</v>
      </c>
      <c r="EN122" s="10">
        <v>0</v>
      </c>
      <c r="EO122" s="7">
        <v>0</v>
      </c>
      <c r="EP122" s="10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1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10">
        <v>0</v>
      </c>
      <c r="FC122" s="7">
        <v>0</v>
      </c>
      <c r="FD122" s="7">
        <v>0</v>
      </c>
      <c r="FE122" s="7">
        <v>1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</row>
    <row r="123" spans="1:166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2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3"/>
        <v>0.27826086956521739</v>
      </c>
      <c r="O123" s="7">
        <f t="shared" si="54"/>
        <v>-0.76009681553958441</v>
      </c>
      <c r="P123" s="7" t="s">
        <v>38</v>
      </c>
      <c r="Q123" s="7" t="s">
        <v>39</v>
      </c>
      <c r="R123" s="7">
        <v>62</v>
      </c>
      <c r="S123" s="7">
        <f t="shared" si="55"/>
        <v>0.40869565217391307</v>
      </c>
      <c r="T123" s="7">
        <f t="shared" si="56"/>
        <v>-0.10454544700769927</v>
      </c>
      <c r="U123" s="7" t="s">
        <v>39</v>
      </c>
      <c r="V123" s="7" t="s">
        <v>38</v>
      </c>
      <c r="W123" s="7">
        <v>54</v>
      </c>
      <c r="X123" s="7">
        <f t="shared" si="57"/>
        <v>0.33913043478260868</v>
      </c>
      <c r="Y123" s="7">
        <f t="shared" si="58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9"/>
        <v>null</v>
      </c>
      <c r="AD123" s="7" t="str">
        <f t="shared" si="60"/>
        <v>null</v>
      </c>
      <c r="AE123" s="7" t="s">
        <v>36</v>
      </c>
      <c r="AF123" s="7" t="s">
        <v>36</v>
      </c>
      <c r="AG123" s="7" t="s">
        <v>36</v>
      </c>
      <c r="AH123" s="7" t="str">
        <f t="shared" si="61"/>
        <v>null</v>
      </c>
      <c r="AI123" s="7" t="str">
        <f t="shared" si="62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10">
        <f t="shared" si="63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10">
        <v>0</v>
      </c>
      <c r="BH123" s="7">
        <v>1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10">
        <v>0</v>
      </c>
      <c r="BO123" s="7">
        <v>0</v>
      </c>
      <c r="BP123" s="10">
        <v>0</v>
      </c>
      <c r="BQ123" s="7">
        <v>1</v>
      </c>
      <c r="BR123" s="7">
        <v>0</v>
      </c>
      <c r="BS123" s="10">
        <v>0</v>
      </c>
      <c r="BT123" s="7">
        <v>0</v>
      </c>
      <c r="BU123" s="7">
        <v>0</v>
      </c>
      <c r="BV123" s="10">
        <v>0</v>
      </c>
      <c r="BW123" s="7">
        <v>0</v>
      </c>
      <c r="BX123" s="7">
        <v>0</v>
      </c>
      <c r="BY123" s="10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0">
        <v>0</v>
      </c>
      <c r="CH123" s="10">
        <v>0</v>
      </c>
      <c r="CI123" s="7">
        <v>0</v>
      </c>
      <c r="CJ123" s="7">
        <v>0</v>
      </c>
      <c r="CK123" s="7">
        <v>0</v>
      </c>
      <c r="CL123" s="7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10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10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10">
        <v>0</v>
      </c>
      <c r="DV123" s="7">
        <v>0</v>
      </c>
      <c r="DW123" s="7">
        <v>0</v>
      </c>
      <c r="DX123" s="7">
        <v>0</v>
      </c>
      <c r="DY123" s="10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1</v>
      </c>
      <c r="EG123" s="7">
        <v>0</v>
      </c>
      <c r="EH123" s="7">
        <v>0</v>
      </c>
      <c r="EI123" s="7">
        <v>0</v>
      </c>
      <c r="EJ123" s="10">
        <v>0</v>
      </c>
      <c r="EK123" s="7">
        <v>0</v>
      </c>
      <c r="EL123" s="10">
        <v>0</v>
      </c>
      <c r="EM123" s="10">
        <v>0</v>
      </c>
      <c r="EN123" s="10">
        <v>0</v>
      </c>
      <c r="EO123" s="7">
        <v>0</v>
      </c>
      <c r="EP123" s="10">
        <v>0</v>
      </c>
      <c r="EQ123" s="7">
        <v>0</v>
      </c>
      <c r="ER123" s="7">
        <v>1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10">
        <v>0</v>
      </c>
      <c r="FC123" s="7">
        <v>0</v>
      </c>
      <c r="FD123" s="7">
        <v>1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</row>
    <row r="124" spans="1:166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2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3"/>
        <v>null</v>
      </c>
      <c r="O124" s="7" t="str">
        <f t="shared" si="54"/>
        <v>null</v>
      </c>
      <c r="P124" s="7" t="s">
        <v>38</v>
      </c>
      <c r="Q124" s="7" t="s">
        <v>38</v>
      </c>
      <c r="R124" s="7" t="s">
        <v>36</v>
      </c>
      <c r="S124" s="7" t="str">
        <f t="shared" si="55"/>
        <v>null</v>
      </c>
      <c r="T124" s="7" t="str">
        <f t="shared" si="56"/>
        <v>null</v>
      </c>
      <c r="U124" s="7" t="s">
        <v>36</v>
      </c>
      <c r="V124" s="7" t="s">
        <v>36</v>
      </c>
      <c r="W124" s="7" t="s">
        <v>36</v>
      </c>
      <c r="X124" s="7" t="str">
        <f t="shared" si="57"/>
        <v>null</v>
      </c>
      <c r="Y124" s="7" t="str">
        <f t="shared" si="58"/>
        <v>null</v>
      </c>
      <c r="Z124" s="7" t="s">
        <v>38</v>
      </c>
      <c r="AA124" s="7" t="s">
        <v>38</v>
      </c>
      <c r="AB124" s="7" t="s">
        <v>36</v>
      </c>
      <c r="AC124" s="7" t="str">
        <f t="shared" si="59"/>
        <v>null</v>
      </c>
      <c r="AD124" s="7" t="str">
        <f t="shared" si="60"/>
        <v>null</v>
      </c>
      <c r="AE124" s="7" t="s">
        <v>36</v>
      </c>
      <c r="AF124" s="7" t="s">
        <v>36</v>
      </c>
      <c r="AG124" s="7" t="s">
        <v>36</v>
      </c>
      <c r="AH124" s="7" t="str">
        <f t="shared" si="61"/>
        <v>null</v>
      </c>
      <c r="AI124" s="7" t="str">
        <f t="shared" si="62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10">
        <f t="shared" si="63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10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10">
        <v>0</v>
      </c>
      <c r="BO124" s="7">
        <v>0</v>
      </c>
      <c r="BP124" s="10">
        <v>0</v>
      </c>
      <c r="BQ124" s="7">
        <v>0</v>
      </c>
      <c r="BR124" s="7">
        <v>0</v>
      </c>
      <c r="BS124" s="10">
        <v>0</v>
      </c>
      <c r="BT124" s="7">
        <v>0</v>
      </c>
      <c r="BU124" s="7">
        <v>0</v>
      </c>
      <c r="BV124" s="10">
        <v>0</v>
      </c>
      <c r="BW124" s="7">
        <v>0</v>
      </c>
      <c r="BX124" s="7">
        <v>0</v>
      </c>
      <c r="BY124" s="10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0">
        <v>0</v>
      </c>
      <c r="CH124" s="10">
        <v>0</v>
      </c>
      <c r="CI124" s="7">
        <v>0</v>
      </c>
      <c r="CJ124" s="7">
        <v>0</v>
      </c>
      <c r="CK124" s="7">
        <v>0</v>
      </c>
      <c r="CL124" s="7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10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10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10">
        <v>0</v>
      </c>
      <c r="DV124" s="7">
        <v>0</v>
      </c>
      <c r="DW124" s="7">
        <v>0</v>
      </c>
      <c r="DX124" s="7">
        <v>0</v>
      </c>
      <c r="DY124" s="10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1</v>
      </c>
      <c r="EJ124" s="10">
        <v>0</v>
      </c>
      <c r="EK124" s="7">
        <v>0</v>
      </c>
      <c r="EL124" s="10">
        <v>0</v>
      </c>
      <c r="EM124" s="10">
        <v>0</v>
      </c>
      <c r="EN124" s="10">
        <v>0</v>
      </c>
      <c r="EO124" s="7">
        <v>0</v>
      </c>
      <c r="EP124" s="10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10">
        <v>0</v>
      </c>
      <c r="FC124" s="7">
        <v>0</v>
      </c>
      <c r="FD124" s="7">
        <v>0</v>
      </c>
      <c r="FE124" s="7">
        <v>1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</row>
    <row r="125" spans="1:166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2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3"/>
        <v>0.53846153846153844</v>
      </c>
      <c r="O125" s="1">
        <f t="shared" si="54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5"/>
        <v>null</v>
      </c>
      <c r="T125" s="1" t="str">
        <f t="shared" si="56"/>
        <v>null</v>
      </c>
      <c r="U125" s="1" t="s">
        <v>36</v>
      </c>
      <c r="V125" s="1" t="s">
        <v>36</v>
      </c>
      <c r="W125" s="1">
        <v>40</v>
      </c>
      <c r="X125" s="1">
        <f t="shared" si="57"/>
        <v>-3.8461538461538464E-2</v>
      </c>
      <c r="Y125" s="1">
        <f t="shared" si="58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9"/>
        <v>null</v>
      </c>
      <c r="AD125" s="1" t="str">
        <f t="shared" si="60"/>
        <v>null</v>
      </c>
      <c r="AE125" s="1" t="s">
        <v>36</v>
      </c>
      <c r="AF125" s="1" t="s">
        <v>36</v>
      </c>
      <c r="AG125" s="1" t="s">
        <v>36</v>
      </c>
      <c r="AH125" s="1" t="str">
        <f t="shared" si="61"/>
        <v>null</v>
      </c>
      <c r="AI125" s="1" t="str">
        <f t="shared" si="62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63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7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1</v>
      </c>
      <c r="FJ125" s="1">
        <v>0</v>
      </c>
    </row>
    <row r="126" spans="1:166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2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3"/>
        <v>null</v>
      </c>
      <c r="O126" s="1" t="str">
        <f t="shared" si="54"/>
        <v>null</v>
      </c>
      <c r="P126" s="1" t="s">
        <v>36</v>
      </c>
      <c r="Q126" s="1" t="s">
        <v>36</v>
      </c>
      <c r="R126" s="1" t="s">
        <v>36</v>
      </c>
      <c r="S126" s="1" t="str">
        <f t="shared" si="55"/>
        <v>null</v>
      </c>
      <c r="T126" s="1" t="str">
        <f t="shared" si="56"/>
        <v>null</v>
      </c>
      <c r="U126" s="7" t="s">
        <v>38</v>
      </c>
      <c r="V126" s="7" t="s">
        <v>38</v>
      </c>
      <c r="W126" s="1" t="s">
        <v>36</v>
      </c>
      <c r="X126" s="1" t="str">
        <f t="shared" si="57"/>
        <v>null</v>
      </c>
      <c r="Y126" s="1" t="str">
        <f t="shared" si="58"/>
        <v>null</v>
      </c>
      <c r="Z126" s="1" t="s">
        <v>36</v>
      </c>
      <c r="AA126" s="1" t="s">
        <v>36</v>
      </c>
      <c r="AB126" s="1" t="s">
        <v>36</v>
      </c>
      <c r="AC126" s="1" t="str">
        <f t="shared" si="59"/>
        <v>null</v>
      </c>
      <c r="AD126" s="1" t="str">
        <f t="shared" si="60"/>
        <v>null</v>
      </c>
      <c r="AE126" s="7" t="s">
        <v>38</v>
      </c>
      <c r="AF126" s="7" t="s">
        <v>38</v>
      </c>
      <c r="AG126" s="1" t="s">
        <v>36</v>
      </c>
      <c r="AH126" s="1" t="str">
        <f t="shared" si="61"/>
        <v>null</v>
      </c>
      <c r="AI126" s="1" t="str">
        <f t="shared" si="62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63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7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</row>
    <row r="127" spans="1:166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2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3"/>
        <v>0.58730158730158732</v>
      </c>
      <c r="O127" s="1">
        <f t="shared" si="54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5"/>
        <v>null</v>
      </c>
      <c r="T127" s="1" t="str">
        <f t="shared" si="56"/>
        <v>null</v>
      </c>
      <c r="U127" s="1" t="s">
        <v>36</v>
      </c>
      <c r="V127" s="1" t="s">
        <v>36</v>
      </c>
      <c r="W127" s="1">
        <v>54</v>
      </c>
      <c r="X127" s="1">
        <f t="shared" si="57"/>
        <v>0.8571428571428571</v>
      </c>
      <c r="Y127" s="1">
        <f t="shared" si="58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9"/>
        <v>null</v>
      </c>
      <c r="AD127" s="1" t="str">
        <f t="shared" si="60"/>
        <v>null</v>
      </c>
      <c r="AE127" s="1" t="s">
        <v>36</v>
      </c>
      <c r="AF127" s="1" t="s">
        <v>36</v>
      </c>
      <c r="AG127" s="1" t="s">
        <v>36</v>
      </c>
      <c r="AH127" s="1" t="str">
        <f t="shared" si="61"/>
        <v>null</v>
      </c>
      <c r="AI127" s="1" t="str">
        <f t="shared" si="62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63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7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</row>
    <row r="128" spans="1:166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2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3"/>
        <v>0.47058823529411764</v>
      </c>
      <c r="O128" s="1">
        <f t="shared" si="54"/>
        <v>-0.15116210449728945</v>
      </c>
      <c r="P128" s="1" t="s">
        <v>38</v>
      </c>
      <c r="Q128" s="1" t="s">
        <v>38</v>
      </c>
      <c r="R128" s="1">
        <v>81</v>
      </c>
      <c r="S128" s="1">
        <f t="shared" si="55"/>
        <v>0.78431372549019607</v>
      </c>
      <c r="T128" s="1">
        <f t="shared" si="56"/>
        <v>1.1337157837296756</v>
      </c>
      <c r="U128" s="1" t="s">
        <v>38</v>
      </c>
      <c r="V128" s="1" t="s">
        <v>38</v>
      </c>
      <c r="W128" s="1">
        <v>67</v>
      </c>
      <c r="X128" s="1">
        <f t="shared" si="57"/>
        <v>0.50980392156862742</v>
      </c>
      <c r="Y128" s="1">
        <f t="shared" si="58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9"/>
        <v>null</v>
      </c>
      <c r="AD128" s="1" t="str">
        <f t="shared" si="60"/>
        <v>null</v>
      </c>
      <c r="AE128" s="1" t="s">
        <v>36</v>
      </c>
      <c r="AF128" s="1" t="s">
        <v>36</v>
      </c>
      <c r="AG128" s="1" t="s">
        <v>36</v>
      </c>
      <c r="AH128" s="1" t="str">
        <f t="shared" si="61"/>
        <v>null</v>
      </c>
      <c r="AI128" s="1" t="str">
        <f t="shared" si="62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63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7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</row>
    <row r="129" spans="1:166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2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3"/>
        <v>3.0612244897959183E-2</v>
      </c>
      <c r="O129" s="1">
        <f t="shared" si="54"/>
        <v>-1.6443567011335625</v>
      </c>
      <c r="P129" s="1" t="s">
        <v>38</v>
      </c>
      <c r="Q129" s="1" t="s">
        <v>38</v>
      </c>
      <c r="R129" s="1">
        <v>221</v>
      </c>
      <c r="S129" s="1">
        <f t="shared" si="55"/>
        <v>-5.1020408163265307E-2</v>
      </c>
      <c r="T129" s="1">
        <f t="shared" si="56"/>
        <v>-2.0860272304702931</v>
      </c>
      <c r="U129" s="1" t="s">
        <v>38</v>
      </c>
      <c r="V129" s="1" t="s">
        <v>39</v>
      </c>
      <c r="W129" s="1">
        <v>280</v>
      </c>
      <c r="X129" s="1">
        <f t="shared" si="57"/>
        <v>0.25</v>
      </c>
      <c r="Y129" s="1">
        <f t="shared" si="58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9"/>
        <v>null</v>
      </c>
      <c r="AD129" s="1" t="str">
        <f t="shared" si="60"/>
        <v>null</v>
      </c>
      <c r="AE129" s="1" t="s">
        <v>36</v>
      </c>
      <c r="AF129" s="1" t="s">
        <v>36</v>
      </c>
      <c r="AG129" s="1" t="s">
        <v>36</v>
      </c>
      <c r="AH129" s="1" t="str">
        <f t="shared" si="61"/>
        <v>null</v>
      </c>
      <c r="AI129" s="1" t="str">
        <f t="shared" si="62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63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7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1</v>
      </c>
      <c r="FI129" s="1">
        <v>0</v>
      </c>
      <c r="FJ129" s="1">
        <v>0</v>
      </c>
    </row>
    <row r="130" spans="1:166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3" si="68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9">IF(M130="null", "null", (M130-$AS130)/($AT130-$AS130))</f>
        <v>null</v>
      </c>
      <c r="O130" s="1" t="str">
        <f t="shared" ref="O130:O135" si="70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71">IF(R130="null", "null", (R130-$AS130)/($AT130-$AS130))</f>
        <v>null</v>
      </c>
      <c r="T130" s="1" t="str">
        <f t="shared" ref="T130:T135" si="72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3">IF(W130="null", "null", (W130-$AS130)/($AT130-$AS130))</f>
        <v>null</v>
      </c>
      <c r="Y130" s="1" t="str">
        <f t="shared" ref="Y130:Y135" si="74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5">IF(AB130="null", "null", (AB130-$AS130)/($AT130-$AS130))</f>
        <v>null</v>
      </c>
      <c r="AD130" s="1" t="str">
        <f t="shared" ref="AD130:AD135" si="76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7">IF(AG130="null", "null", (AG130-$AS130)/($AT130-$AS130))</f>
        <v>null</v>
      </c>
      <c r="AI130" s="1" t="str">
        <f t="shared" ref="AI130:AI135" si="78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ref="AX130:AX153" si="79">SUM(AY130:FJ130)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7">
        <v>0</v>
      </c>
      <c r="FD130" s="1">
        <v>0</v>
      </c>
      <c r="FE130" s="1">
        <v>1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</row>
    <row r="131" spans="1:166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8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9"/>
        <v>-2.620967741935484E-2</v>
      </c>
      <c r="O131" s="1">
        <f t="shared" si="70"/>
        <v>-1.5158284103398434</v>
      </c>
      <c r="P131" s="1" t="s">
        <v>38</v>
      </c>
      <c r="Q131" s="1" t="s">
        <v>39</v>
      </c>
      <c r="R131" s="1">
        <v>70</v>
      </c>
      <c r="S131" s="1">
        <f t="shared" si="71"/>
        <v>-0.15020161290322581</v>
      </c>
      <c r="T131" s="1">
        <f t="shared" si="72"/>
        <v>-1.9757457800163529</v>
      </c>
      <c r="U131" s="1" t="s">
        <v>39</v>
      </c>
      <c r="V131" s="1" t="s">
        <v>39</v>
      </c>
      <c r="W131" s="1">
        <v>199</v>
      </c>
      <c r="X131" s="1">
        <f t="shared" si="73"/>
        <v>-2.0161290322580645E-2</v>
      </c>
      <c r="Y131" s="1">
        <f t="shared" si="74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5"/>
        <v>null</v>
      </c>
      <c r="AD131" s="1" t="str">
        <f t="shared" si="76"/>
        <v>null</v>
      </c>
      <c r="AE131" s="1" t="s">
        <v>36</v>
      </c>
      <c r="AF131" s="1" t="s">
        <v>36</v>
      </c>
      <c r="AG131" s="1" t="s">
        <v>36</v>
      </c>
      <c r="AH131" s="1" t="str">
        <f t="shared" si="77"/>
        <v>null</v>
      </c>
      <c r="AI131" s="1" t="str">
        <f t="shared" si="78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79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7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</row>
    <row r="132" spans="1:166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8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9"/>
        <v>0.70588235294117652</v>
      </c>
      <c r="O132" s="1">
        <f t="shared" si="70"/>
        <v>1.0305620717819675</v>
      </c>
      <c r="P132" s="1" t="s">
        <v>39</v>
      </c>
      <c r="Q132" s="1" t="s">
        <v>39</v>
      </c>
      <c r="R132" s="1">
        <v>26</v>
      </c>
      <c r="S132" s="1">
        <f t="shared" si="71"/>
        <v>0.55882352941176472</v>
      </c>
      <c r="T132" s="1">
        <f t="shared" si="72"/>
        <v>0.41222482871278693</v>
      </c>
      <c r="U132" s="1" t="s">
        <v>39</v>
      </c>
      <c r="V132" s="1" t="s">
        <v>39</v>
      </c>
      <c r="W132" s="1">
        <v>18</v>
      </c>
      <c r="X132" s="1">
        <f t="shared" si="73"/>
        <v>0.3235294117647059</v>
      </c>
      <c r="Y132" s="1">
        <f t="shared" si="74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5"/>
        <v>null</v>
      </c>
      <c r="AD132" s="1" t="str">
        <f t="shared" si="76"/>
        <v>null</v>
      </c>
      <c r="AE132" s="1" t="s">
        <v>36</v>
      </c>
      <c r="AF132" s="1" t="s">
        <v>36</v>
      </c>
      <c r="AG132" s="1" t="s">
        <v>36</v>
      </c>
      <c r="AH132" s="1" t="str">
        <f t="shared" si="77"/>
        <v>null</v>
      </c>
      <c r="AI132" s="1" t="str">
        <f t="shared" si="78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79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7">
        <v>0</v>
      </c>
      <c r="FD132" s="1">
        <v>0</v>
      </c>
      <c r="FE132" s="1">
        <v>1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</row>
    <row r="133" spans="1:166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8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9"/>
        <v>0.48888888888888887</v>
      </c>
      <c r="O133" s="7">
        <f t="shared" si="70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71"/>
        <v>null</v>
      </c>
      <c r="T133" s="7" t="str">
        <f t="shared" si="72"/>
        <v>null</v>
      </c>
      <c r="U133" s="7" t="s">
        <v>36</v>
      </c>
      <c r="V133" s="7" t="s">
        <v>36</v>
      </c>
      <c r="W133" s="7">
        <v>53</v>
      </c>
      <c r="X133" s="7">
        <f t="shared" si="73"/>
        <v>0.68888888888888888</v>
      </c>
      <c r="Y133" s="7">
        <f t="shared" si="74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5"/>
        <v>null</v>
      </c>
      <c r="AD133" s="7" t="str">
        <f t="shared" si="76"/>
        <v>null</v>
      </c>
      <c r="AE133" s="7" t="s">
        <v>36</v>
      </c>
      <c r="AF133" s="7" t="s">
        <v>36</v>
      </c>
      <c r="AG133" s="7" t="s">
        <v>36</v>
      </c>
      <c r="AH133" s="7" t="str">
        <f t="shared" si="77"/>
        <v>null</v>
      </c>
      <c r="AI133" s="7" t="str">
        <f t="shared" si="78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10">
        <f t="shared" si="79"/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1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1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1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1</v>
      </c>
      <c r="EG133" s="7">
        <v>0</v>
      </c>
      <c r="EH133" s="7">
        <v>0</v>
      </c>
      <c r="EI133" s="7">
        <v>0</v>
      </c>
      <c r="EJ133" s="7">
        <v>1</v>
      </c>
      <c r="EK133" s="7">
        <v>0</v>
      </c>
      <c r="EL133" s="7">
        <v>0</v>
      </c>
      <c r="EM133" s="7">
        <v>1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1</v>
      </c>
      <c r="FI133" s="7">
        <v>0</v>
      </c>
      <c r="FJ133" s="7">
        <v>0</v>
      </c>
    </row>
    <row r="134" spans="1:166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8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9"/>
        <v>null</v>
      </c>
      <c r="O134" s="7" t="str">
        <f t="shared" si="70"/>
        <v>null</v>
      </c>
      <c r="P134" s="7" t="s">
        <v>36</v>
      </c>
      <c r="Q134" s="7" t="s">
        <v>36</v>
      </c>
      <c r="R134" s="7" t="s">
        <v>36</v>
      </c>
      <c r="S134" s="7" t="str">
        <f t="shared" si="71"/>
        <v>null</v>
      </c>
      <c r="T134" s="7" t="str">
        <f t="shared" si="72"/>
        <v>null</v>
      </c>
      <c r="U134" s="7" t="s">
        <v>38</v>
      </c>
      <c r="V134" s="7" t="s">
        <v>38</v>
      </c>
      <c r="W134" s="7" t="s">
        <v>36</v>
      </c>
      <c r="X134" s="7" t="str">
        <f t="shared" si="73"/>
        <v>null</v>
      </c>
      <c r="Y134" s="7" t="str">
        <f t="shared" si="74"/>
        <v>null</v>
      </c>
      <c r="Z134" s="7" t="s">
        <v>36</v>
      </c>
      <c r="AA134" s="7" t="s">
        <v>36</v>
      </c>
      <c r="AB134" s="7" t="s">
        <v>36</v>
      </c>
      <c r="AC134" s="7" t="str">
        <f t="shared" si="75"/>
        <v>null</v>
      </c>
      <c r="AD134" s="7" t="str">
        <f t="shared" si="76"/>
        <v>null</v>
      </c>
      <c r="AE134" s="7" t="s">
        <v>38</v>
      </c>
      <c r="AF134" s="7" t="s">
        <v>38</v>
      </c>
      <c r="AG134" s="7" t="s">
        <v>36</v>
      </c>
      <c r="AH134" s="7" t="str">
        <f t="shared" si="77"/>
        <v>null</v>
      </c>
      <c r="AI134" s="7" t="str">
        <f t="shared" si="78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10">
        <f t="shared" si="79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1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1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1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1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</row>
    <row r="135" spans="1:166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8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9"/>
        <v>0.40625</v>
      </c>
      <c r="O135" s="7">
        <f t="shared" si="70"/>
        <v>-0.9656865472582018</v>
      </c>
      <c r="P135" s="7" t="s">
        <v>38</v>
      </c>
      <c r="Q135" s="7" t="s">
        <v>39</v>
      </c>
      <c r="R135" s="7">
        <v>15</v>
      </c>
      <c r="S135" s="7">
        <f t="shared" si="71"/>
        <v>0.375</v>
      </c>
      <c r="T135" s="7">
        <f t="shared" si="72"/>
        <v>-1.0952918470218025</v>
      </c>
      <c r="U135" s="7" t="s">
        <v>38</v>
      </c>
      <c r="V135" s="7" t="s">
        <v>39</v>
      </c>
      <c r="W135" s="7">
        <v>31</v>
      </c>
      <c r="X135" s="7">
        <f t="shared" si="73"/>
        <v>0.875</v>
      </c>
      <c r="Y135" s="7">
        <f t="shared" si="74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5"/>
        <v>null</v>
      </c>
      <c r="AD135" s="7" t="str">
        <f t="shared" si="76"/>
        <v>null</v>
      </c>
      <c r="AE135" s="7" t="s">
        <v>36</v>
      </c>
      <c r="AF135" s="7" t="s">
        <v>36</v>
      </c>
      <c r="AG135" s="7" t="s">
        <v>36</v>
      </c>
      <c r="AH135" s="7" t="str">
        <f t="shared" si="77"/>
        <v>null</v>
      </c>
      <c r="AI135" s="7" t="str">
        <f t="shared" si="78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10">
        <f t="shared" si="79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1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1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1</v>
      </c>
      <c r="DT135" s="7">
        <v>0</v>
      </c>
      <c r="DU135" s="7">
        <v>0</v>
      </c>
      <c r="DV135" s="7">
        <v>1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1</v>
      </c>
      <c r="FF135" s="7">
        <v>0</v>
      </c>
      <c r="FG135" s="7">
        <v>1</v>
      </c>
      <c r="FH135" s="7">
        <v>0</v>
      </c>
      <c r="FI135" s="7">
        <v>0</v>
      </c>
      <c r="FJ135" s="7">
        <v>0</v>
      </c>
    </row>
    <row r="136" spans="1:166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8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80">IF(M136="null", "null", (M136-$AS136)/($AT136-$AS136))</f>
        <v>0.19607843137254902</v>
      </c>
      <c r="O136" s="7">
        <f t="shared" ref="O136:O137" si="81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2">IF(R136="null", "null", (R136-$AS136)/($AT136-$AS136))</f>
        <v>0.39215686274509803</v>
      </c>
      <c r="T136" s="7">
        <f t="shared" ref="T136:T137" si="83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4">IF(W136="null", "null", (W136-$AS136)/($AT136-$AS136))</f>
        <v>0.29411764705882354</v>
      </c>
      <c r="Y136" s="7">
        <f t="shared" ref="Y136:Y137" si="85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6">IF(AB136="null", "null", (AB136-$AS136)/($AT136-$AS136))</f>
        <v>null</v>
      </c>
      <c r="AD136" s="7" t="str">
        <f t="shared" ref="AD136:AD137" si="87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8">IF(AG136="null", "null", (AG136-$AS136)/($AT136-$AS136))</f>
        <v>null</v>
      </c>
      <c r="AI136" s="7" t="str">
        <f t="shared" ref="AI136:AI137" si="89">IF(AG136="null","null",(AG136-$AQ136)/$AR136)</f>
        <v>null</v>
      </c>
      <c r="AJ136" s="1" t="s">
        <v>36</v>
      </c>
      <c r="AK136" s="1" t="s">
        <v>36</v>
      </c>
      <c r="AL136" s="7">
        <f t="shared" ref="AL136:AL137" si="90">MIN(N136,S136,X136,AH136,AC136)</f>
        <v>0.19607843137254902</v>
      </c>
      <c r="AM136" s="7">
        <f t="shared" ref="AM136:AM137" si="91">AVERAGE(N136,S136,X136,AH136,AC136)</f>
        <v>0.29411764705882354</v>
      </c>
      <c r="AN136" s="7">
        <f t="shared" ref="AN136:AN137" si="92">MAX(N136,S136,X136,AH136,AC136)</f>
        <v>0.39215686274509803</v>
      </c>
      <c r="AO136" s="7">
        <f t="shared" ref="AO136:AO137" si="93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10">
        <f t="shared" si="79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1</v>
      </c>
      <c r="EG136" s="1">
        <v>1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1</v>
      </c>
      <c r="FD136" s="1">
        <v>0</v>
      </c>
      <c r="FE136" s="1">
        <v>1</v>
      </c>
      <c r="FF136" s="1">
        <v>1</v>
      </c>
      <c r="FG136" s="1">
        <v>0</v>
      </c>
      <c r="FH136" s="1">
        <v>0</v>
      </c>
      <c r="FI136" s="1">
        <v>0</v>
      </c>
      <c r="FJ136" s="1">
        <v>0</v>
      </c>
    </row>
    <row r="137" spans="1:166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8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80"/>
        <v>null</v>
      </c>
      <c r="O137" s="7" t="str">
        <f t="shared" si="81"/>
        <v>null</v>
      </c>
      <c r="P137" s="1" t="s">
        <v>36</v>
      </c>
      <c r="Q137" s="1" t="s">
        <v>36</v>
      </c>
      <c r="R137" s="1">
        <v>151</v>
      </c>
      <c r="S137" s="7">
        <f t="shared" si="82"/>
        <v>0.77192982456140347</v>
      </c>
      <c r="T137" s="7">
        <f t="shared" si="83"/>
        <v>1.0554495729948774</v>
      </c>
      <c r="U137" s="1" t="s">
        <v>39</v>
      </c>
      <c r="V137" s="1" t="s">
        <v>38</v>
      </c>
      <c r="W137" s="1">
        <v>92</v>
      </c>
      <c r="X137" s="7">
        <f t="shared" si="84"/>
        <v>0.51315789473684215</v>
      </c>
      <c r="Y137" s="7">
        <f t="shared" si="85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6"/>
        <v>null</v>
      </c>
      <c r="AD137" s="7" t="str">
        <f t="shared" si="87"/>
        <v>null</v>
      </c>
      <c r="AE137" s="1" t="s">
        <v>36</v>
      </c>
      <c r="AF137" s="1" t="s">
        <v>36</v>
      </c>
      <c r="AG137" s="1" t="s">
        <v>36</v>
      </c>
      <c r="AH137" s="7" t="str">
        <f t="shared" si="88"/>
        <v>null</v>
      </c>
      <c r="AI137" s="7" t="str">
        <f t="shared" si="89"/>
        <v>null</v>
      </c>
      <c r="AJ137" s="1" t="s">
        <v>36</v>
      </c>
      <c r="AK137" s="1" t="s">
        <v>36</v>
      </c>
      <c r="AL137" s="7">
        <f t="shared" si="90"/>
        <v>0.51315789473684215</v>
      </c>
      <c r="AM137" s="7">
        <f t="shared" si="91"/>
        <v>0.64254385964912286</v>
      </c>
      <c r="AN137" s="7">
        <f t="shared" si="92"/>
        <v>0.77192982456140347</v>
      </c>
      <c r="AO137" s="7">
        <f t="shared" si="93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10">
        <f t="shared" si="79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1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1</v>
      </c>
      <c r="EB137" s="1">
        <v>0</v>
      </c>
      <c r="EC137" s="1">
        <v>0</v>
      </c>
      <c r="ED137" s="1">
        <v>0</v>
      </c>
      <c r="EE137" s="1">
        <v>0</v>
      </c>
      <c r="EF137" s="1">
        <v>1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</row>
    <row r="138" spans="1:166" x14ac:dyDescent="0.25">
      <c r="A138" s="1">
        <v>127</v>
      </c>
      <c r="B138" s="2" t="s">
        <v>199</v>
      </c>
      <c r="C138" s="6" t="s">
        <v>324</v>
      </c>
      <c r="E138" s="1">
        <v>60</v>
      </c>
      <c r="F138" s="7">
        <f t="shared" si="68"/>
        <v>-60</v>
      </c>
      <c r="G138" s="1">
        <v>2</v>
      </c>
      <c r="H138" s="1">
        <v>6.5</v>
      </c>
      <c r="I138" s="1">
        <v>12094</v>
      </c>
      <c r="J138" s="1" t="s">
        <v>0</v>
      </c>
      <c r="M138" s="1" t="s">
        <v>36</v>
      </c>
      <c r="N138" s="7" t="str">
        <f t="shared" ref="N138:N141" si="94">IF(M138="null", "null", (M138-$AS138)/($AT138-$AS138))</f>
        <v>null</v>
      </c>
      <c r="O138" s="7" t="str">
        <f t="shared" ref="O138:O141" si="95">IF(M138="null","null",(M138-$AQ138)/$AR138)</f>
        <v>null</v>
      </c>
      <c r="P138" s="1" t="s">
        <v>36</v>
      </c>
      <c r="Q138" s="1" t="s">
        <v>36</v>
      </c>
      <c r="S138" s="7">
        <f t="shared" ref="S138:S141" si="96">IF(R138="null", "null", (R138-$AS138)/($AT138-$AS138))</f>
        <v>-0.33333333333333331</v>
      </c>
      <c r="T138" s="7">
        <f t="shared" ref="T138:T141" si="97">IF(R138="null","null",(R138-$AQ138)/$AR138)</f>
        <v>-4.3321077947441138</v>
      </c>
      <c r="W138" s="1" t="s">
        <v>36</v>
      </c>
      <c r="X138" s="7" t="str">
        <f t="shared" ref="X138:X141" si="98">IF(W138="null", "null", (W138-$AS138)/($AT138-$AS138))</f>
        <v>null</v>
      </c>
      <c r="Y138" s="7" t="str">
        <f t="shared" ref="Y138:Y141" si="99">IF(W138="null","null",(W138-$AQ138)/$AR138)</f>
        <v>null</v>
      </c>
      <c r="Z138" s="1" t="s">
        <v>36</v>
      </c>
      <c r="AA138" s="1" t="s">
        <v>36</v>
      </c>
      <c r="AC138" s="7">
        <f t="shared" ref="AC138:AC141" si="100">IF(AB138="null", "null", (AB138-$AS138)/($AT138-$AS138))</f>
        <v>-0.33333333333333331</v>
      </c>
      <c r="AD138" s="7">
        <f t="shared" ref="AD138:AD141" si="101">IF(AB138="null","null",(AB138-$AQ138)/$AR138)</f>
        <v>-4.3321077947441138</v>
      </c>
      <c r="AG138" s="1" t="s">
        <v>36</v>
      </c>
      <c r="AH138" s="7" t="str">
        <f t="shared" ref="AH138:AH141" si="102">IF(AG138="null", "null", (AG138-$AS138)/($AT138-$AS138))</f>
        <v>null</v>
      </c>
      <c r="AI138" s="7" t="str">
        <f t="shared" ref="AI138:AI141" si="103">IF(AG138="null","null",(AG138-$AQ138)/$AR138)</f>
        <v>null</v>
      </c>
      <c r="AJ138" s="1" t="s">
        <v>36</v>
      </c>
      <c r="AK138" s="1" t="s">
        <v>36</v>
      </c>
      <c r="AL138" s="7">
        <f t="shared" ref="AL138:AL140" si="104">MIN(N138,S138,X138,AH138,AC138)</f>
        <v>-0.33333333333333331</v>
      </c>
      <c r="AM138" s="7">
        <f t="shared" ref="AM138:AM140" si="105">AVERAGE(N138,S138,X138,AH138,AC138)</f>
        <v>-0.33333333333333331</v>
      </c>
      <c r="AN138" s="7">
        <f t="shared" ref="AN138:AN140" si="106">MAX(N138,S138,X138,AH138,AC138)</f>
        <v>-0.33333333333333331</v>
      </c>
      <c r="AO138" s="7">
        <f t="shared" ref="AO138:AO140" si="107">AN138-AL138</f>
        <v>0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10">
        <f t="shared" si="79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1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</row>
    <row r="139" spans="1:166" x14ac:dyDescent="0.25">
      <c r="A139" s="1">
        <v>128</v>
      </c>
      <c r="B139" s="2" t="s">
        <v>326</v>
      </c>
      <c r="C139" s="6" t="s">
        <v>324</v>
      </c>
      <c r="E139" s="1">
        <v>75</v>
      </c>
      <c r="F139" s="7">
        <f t="shared" si="68"/>
        <v>-75</v>
      </c>
      <c r="G139" s="1">
        <v>3.38</v>
      </c>
      <c r="H139" s="1">
        <v>7.5</v>
      </c>
      <c r="I139" s="1">
        <v>4069</v>
      </c>
      <c r="J139" s="1" t="s">
        <v>0</v>
      </c>
      <c r="M139" s="1" t="s">
        <v>36</v>
      </c>
      <c r="N139" s="7" t="str">
        <f t="shared" si="94"/>
        <v>null</v>
      </c>
      <c r="O139" s="7" t="str">
        <f t="shared" si="95"/>
        <v>null</v>
      </c>
      <c r="P139" s="1" t="s">
        <v>36</v>
      </c>
      <c r="Q139" s="1" t="s">
        <v>36</v>
      </c>
      <c r="S139" s="7" t="e">
        <f t="shared" si="96"/>
        <v>#VALUE!</v>
      </c>
      <c r="T139" s="7" t="e">
        <f t="shared" si="97"/>
        <v>#VALUE!</v>
      </c>
      <c r="W139" s="1" t="s">
        <v>36</v>
      </c>
      <c r="X139" s="7" t="str">
        <f t="shared" si="98"/>
        <v>null</v>
      </c>
      <c r="Y139" s="7" t="str">
        <f t="shared" si="99"/>
        <v>null</v>
      </c>
      <c r="Z139" s="1" t="s">
        <v>36</v>
      </c>
      <c r="AA139" s="1" t="s">
        <v>36</v>
      </c>
      <c r="AC139" s="7" t="e">
        <f t="shared" si="100"/>
        <v>#VALUE!</v>
      </c>
      <c r="AD139" s="7" t="e">
        <f t="shared" si="101"/>
        <v>#VALUE!</v>
      </c>
      <c r="AG139" s="1" t="s">
        <v>36</v>
      </c>
      <c r="AH139" s="7" t="str">
        <f t="shared" si="102"/>
        <v>null</v>
      </c>
      <c r="AI139" s="7" t="str">
        <f t="shared" si="103"/>
        <v>null</v>
      </c>
      <c r="AJ139" s="1" t="s">
        <v>36</v>
      </c>
      <c r="AK139" s="1" t="s">
        <v>36</v>
      </c>
      <c r="AL139" s="7" t="s">
        <v>36</v>
      </c>
      <c r="AM139" s="7" t="s">
        <v>36</v>
      </c>
      <c r="AN139" s="7" t="s">
        <v>36</v>
      </c>
      <c r="AO139" s="7" t="s">
        <v>36</v>
      </c>
      <c r="AP139" s="1" t="s">
        <v>39</v>
      </c>
      <c r="AQ139" s="1" t="s">
        <v>36</v>
      </c>
      <c r="AR139" s="1" t="s">
        <v>36</v>
      </c>
      <c r="AS139" s="1" t="s">
        <v>36</v>
      </c>
      <c r="AT139" s="1" t="s">
        <v>36</v>
      </c>
      <c r="AU139" s="1" t="s">
        <v>36</v>
      </c>
      <c r="AV139" s="1" t="s">
        <v>36</v>
      </c>
      <c r="AW139" s="1" t="s">
        <v>36</v>
      </c>
      <c r="AX139" s="10">
        <f t="shared" si="79"/>
        <v>7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1</v>
      </c>
      <c r="BY139" s="1">
        <v>0</v>
      </c>
      <c r="BZ139" s="1">
        <v>0</v>
      </c>
      <c r="CA139" s="1">
        <v>0</v>
      </c>
      <c r="CB139" s="1">
        <v>1</v>
      </c>
      <c r="CC139" s="1">
        <v>0</v>
      </c>
      <c r="CD139" s="1">
        <v>0</v>
      </c>
      <c r="CE139" s="1">
        <v>0</v>
      </c>
      <c r="CF139" s="1">
        <v>0</v>
      </c>
      <c r="CG139" s="1">
        <v>1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1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1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1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</row>
    <row r="140" spans="1:166" x14ac:dyDescent="0.25">
      <c r="A140" s="1">
        <v>129</v>
      </c>
      <c r="B140" s="2" t="s">
        <v>328</v>
      </c>
      <c r="C140" s="6" t="s">
        <v>324</v>
      </c>
      <c r="D140" s="1">
        <v>180</v>
      </c>
      <c r="E140" s="1">
        <v>75</v>
      </c>
      <c r="F140" s="7">
        <f t="shared" si="68"/>
        <v>105</v>
      </c>
      <c r="G140" s="1">
        <v>2.2999999999999998</v>
      </c>
      <c r="H140" s="1">
        <v>7.9</v>
      </c>
      <c r="I140" s="1">
        <v>98</v>
      </c>
      <c r="J140" s="1" t="s">
        <v>3</v>
      </c>
      <c r="K140" s="1" t="s">
        <v>37</v>
      </c>
      <c r="L140" s="1" t="s">
        <v>40</v>
      </c>
      <c r="M140" s="1">
        <v>30</v>
      </c>
      <c r="N140" s="7">
        <f t="shared" si="94"/>
        <v>0.17293233082706766</v>
      </c>
      <c r="O140" s="7">
        <f t="shared" si="95"/>
        <v>-1.1488613886124579</v>
      </c>
      <c r="P140" s="1" t="s">
        <v>38</v>
      </c>
      <c r="Q140" s="1" t="s">
        <v>38</v>
      </c>
      <c r="R140" s="1">
        <v>80</v>
      </c>
      <c r="S140" s="7">
        <f t="shared" si="96"/>
        <v>0.54887218045112784</v>
      </c>
      <c r="T140" s="7">
        <f t="shared" si="97"/>
        <v>0.46415316846520493</v>
      </c>
      <c r="U140" s="1" t="s">
        <v>39</v>
      </c>
      <c r="V140" s="1" t="s">
        <v>39</v>
      </c>
      <c r="W140" s="1">
        <v>93</v>
      </c>
      <c r="X140" s="7">
        <f t="shared" si="98"/>
        <v>0.64661654135338342</v>
      </c>
      <c r="Y140" s="7">
        <f t="shared" si="99"/>
        <v>0.88353695330539728</v>
      </c>
      <c r="Z140" s="1" t="s">
        <v>39</v>
      </c>
      <c r="AA140" s="1" t="s">
        <v>38</v>
      </c>
      <c r="AB140" s="1">
        <v>82</v>
      </c>
      <c r="AC140" s="7">
        <f t="shared" si="100"/>
        <v>0.56390977443609025</v>
      </c>
      <c r="AD140" s="7">
        <f t="shared" si="101"/>
        <v>0.52867375074831147</v>
      </c>
      <c r="AE140" s="1" t="s">
        <v>38</v>
      </c>
      <c r="AF140" s="1" t="s">
        <v>38</v>
      </c>
      <c r="AG140" s="1" t="s">
        <v>36</v>
      </c>
      <c r="AH140" s="7" t="str">
        <f t="shared" si="102"/>
        <v>null</v>
      </c>
      <c r="AI140" s="7" t="str">
        <f t="shared" si="103"/>
        <v>null</v>
      </c>
      <c r="AJ140" s="1" t="s">
        <v>36</v>
      </c>
      <c r="AK140" s="1" t="s">
        <v>36</v>
      </c>
      <c r="AL140" s="7">
        <f t="shared" si="104"/>
        <v>0.17293233082706766</v>
      </c>
      <c r="AM140" s="7">
        <f t="shared" si="105"/>
        <v>0.48308270676691722</v>
      </c>
      <c r="AN140" s="7">
        <f t="shared" si="106"/>
        <v>0.64661654135338342</v>
      </c>
      <c r="AO140" s="7">
        <f t="shared" si="107"/>
        <v>0.47368421052631576</v>
      </c>
      <c r="AP140" s="1" t="s">
        <v>38</v>
      </c>
      <c r="AQ140" s="1">
        <v>65.612244897959187</v>
      </c>
      <c r="AR140" s="1">
        <v>30.997860360656755</v>
      </c>
      <c r="AS140" s="1">
        <v>7</v>
      </c>
      <c r="AT140" s="1">
        <v>140</v>
      </c>
      <c r="AU140" s="1">
        <v>44</v>
      </c>
      <c r="AV140" s="1">
        <v>86.5</v>
      </c>
      <c r="AW140" s="1">
        <v>62</v>
      </c>
      <c r="AX140" s="10">
        <f t="shared" si="79"/>
        <v>11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1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1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1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1</v>
      </c>
      <c r="CQ140" s="1">
        <v>0</v>
      </c>
      <c r="CR140" s="1">
        <v>1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1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1</v>
      </c>
      <c r="EG140" s="1">
        <v>0</v>
      </c>
      <c r="EH140" s="1">
        <v>0</v>
      </c>
      <c r="EI140" s="1">
        <v>0</v>
      </c>
      <c r="EJ140" s="1">
        <v>1</v>
      </c>
      <c r="EK140" s="1">
        <v>0</v>
      </c>
      <c r="EL140" s="1">
        <v>0</v>
      </c>
      <c r="EM140" s="1">
        <v>1</v>
      </c>
      <c r="EN140" s="1">
        <v>0</v>
      </c>
      <c r="EO140" s="1">
        <v>0</v>
      </c>
      <c r="EP140" s="1">
        <v>0</v>
      </c>
      <c r="EQ140" s="1">
        <v>0</v>
      </c>
      <c r="ER140" s="1">
        <v>1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1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</row>
    <row r="141" spans="1:166" x14ac:dyDescent="0.25">
      <c r="A141" s="1">
        <v>130</v>
      </c>
      <c r="B141" s="2" t="s">
        <v>327</v>
      </c>
      <c r="C141" s="6" t="s">
        <v>324</v>
      </c>
      <c r="D141" s="1">
        <v>160</v>
      </c>
      <c r="E141" s="1">
        <v>75</v>
      </c>
      <c r="F141" s="7">
        <f t="shared" si="68"/>
        <v>85</v>
      </c>
      <c r="G141" s="1">
        <v>2.71</v>
      </c>
      <c r="H141" s="1">
        <v>6.6</v>
      </c>
      <c r="I141" s="1">
        <v>12680</v>
      </c>
      <c r="J141" s="1" t="s">
        <v>0</v>
      </c>
      <c r="K141" s="1" t="s">
        <v>36</v>
      </c>
      <c r="L141" s="1" t="s">
        <v>36</v>
      </c>
      <c r="M141" s="1" t="s">
        <v>36</v>
      </c>
      <c r="N141" s="7" t="str">
        <f t="shared" si="94"/>
        <v>null</v>
      </c>
      <c r="O141" s="7" t="str">
        <f t="shared" si="95"/>
        <v>null</v>
      </c>
      <c r="P141" s="1" t="s">
        <v>39</v>
      </c>
      <c r="Q141" s="1" t="s">
        <v>38</v>
      </c>
      <c r="R141" s="1" t="s">
        <v>36</v>
      </c>
      <c r="S141" s="7" t="str">
        <f t="shared" si="96"/>
        <v>null</v>
      </c>
      <c r="T141" s="7" t="str">
        <f t="shared" si="97"/>
        <v>null</v>
      </c>
      <c r="U141" s="1" t="s">
        <v>36</v>
      </c>
      <c r="V141" s="1" t="s">
        <v>36</v>
      </c>
      <c r="W141" s="1" t="s">
        <v>36</v>
      </c>
      <c r="X141" s="7" t="str">
        <f t="shared" si="98"/>
        <v>null</v>
      </c>
      <c r="Y141" s="7" t="str">
        <f t="shared" si="99"/>
        <v>null</v>
      </c>
      <c r="Z141" s="1" t="s">
        <v>38</v>
      </c>
      <c r="AA141" s="1" t="s">
        <v>38</v>
      </c>
      <c r="AB141" s="1" t="s">
        <v>36</v>
      </c>
      <c r="AC141" s="7" t="str">
        <f t="shared" si="100"/>
        <v>null</v>
      </c>
      <c r="AD141" s="7" t="str">
        <f t="shared" si="101"/>
        <v>null</v>
      </c>
      <c r="AE141" s="1" t="s">
        <v>36</v>
      </c>
      <c r="AF141" s="1" t="s">
        <v>36</v>
      </c>
      <c r="AG141" s="1" t="s">
        <v>36</v>
      </c>
      <c r="AH141" s="7" t="str">
        <f t="shared" si="102"/>
        <v>null</v>
      </c>
      <c r="AI141" s="7" t="str">
        <f t="shared" si="103"/>
        <v>null</v>
      </c>
      <c r="AJ141" s="1" t="s">
        <v>39</v>
      </c>
      <c r="AK141" s="1" t="s">
        <v>38</v>
      </c>
      <c r="AL141" s="7" t="s">
        <v>36</v>
      </c>
      <c r="AM141" s="7" t="s">
        <v>36</v>
      </c>
      <c r="AN141" s="7" t="s">
        <v>36</v>
      </c>
      <c r="AO141" s="7" t="s">
        <v>36</v>
      </c>
      <c r="AP141" s="1" t="s">
        <v>39</v>
      </c>
      <c r="AQ141" s="1" t="s">
        <v>36</v>
      </c>
      <c r="AR141" s="1" t="s">
        <v>36</v>
      </c>
      <c r="AS141" s="1" t="s">
        <v>36</v>
      </c>
      <c r="AT141" s="1" t="s">
        <v>36</v>
      </c>
      <c r="AU141" s="1" t="s">
        <v>36</v>
      </c>
      <c r="AV141" s="1" t="s">
        <v>36</v>
      </c>
      <c r="AW141" s="1" t="s">
        <v>36</v>
      </c>
      <c r="AX141" s="10">
        <f t="shared" si="79"/>
        <v>5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1</v>
      </c>
      <c r="BY141" s="1">
        <v>0</v>
      </c>
      <c r="BZ141" s="1">
        <v>0</v>
      </c>
      <c r="CA141" s="1">
        <v>0</v>
      </c>
      <c r="CB141" s="1">
        <v>1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1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1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1</v>
      </c>
      <c r="FJ141" s="1">
        <v>0</v>
      </c>
    </row>
    <row r="142" spans="1:166" x14ac:dyDescent="0.25">
      <c r="A142" s="1">
        <v>131</v>
      </c>
      <c r="B142" s="2" t="s">
        <v>329</v>
      </c>
      <c r="C142" s="6" t="s">
        <v>324</v>
      </c>
      <c r="D142" s="1">
        <v>75</v>
      </c>
      <c r="E142" s="1">
        <v>50</v>
      </c>
      <c r="F142" s="7">
        <f t="shared" si="68"/>
        <v>25</v>
      </c>
      <c r="G142" s="1">
        <v>2.91</v>
      </c>
      <c r="H142" s="1">
        <v>7.3</v>
      </c>
      <c r="I142" s="1">
        <v>1585</v>
      </c>
      <c r="J142" s="1" t="s">
        <v>3</v>
      </c>
      <c r="K142" s="1" t="s">
        <v>37</v>
      </c>
      <c r="L142" s="1" t="s">
        <v>147</v>
      </c>
      <c r="M142" s="1">
        <v>34</v>
      </c>
      <c r="N142" s="7">
        <f t="shared" ref="N142:N153" si="108">IF(M142="null", "null", (M142-$AS142)/($AT142-$AS142))</f>
        <v>0.22727272727272727</v>
      </c>
      <c r="O142" s="7">
        <f t="shared" ref="O142:O153" si="109">IF(M142="null","null",(M142-$AQ142)/$AR142)</f>
        <v>-0.8024300452416393</v>
      </c>
      <c r="P142" s="1" t="s">
        <v>38</v>
      </c>
      <c r="Q142" s="1" t="s">
        <v>39</v>
      </c>
      <c r="R142" s="1">
        <v>41</v>
      </c>
      <c r="S142" s="7">
        <f t="shared" ref="S142:S153" si="110">IF(R142="null", "null", (R142-$AS142)/($AT142-$AS142))</f>
        <v>0.38636363636363635</v>
      </c>
      <c r="T142" s="7">
        <f t="shared" ref="T142:T153" si="111">IF(R142="null","null",(R142-$AQ142)/$AR142)</f>
        <v>-0.10712051574827706</v>
      </c>
      <c r="U142" s="1" t="s">
        <v>38</v>
      </c>
      <c r="V142" s="1" t="s">
        <v>39</v>
      </c>
      <c r="W142" s="1">
        <v>27</v>
      </c>
      <c r="X142" s="7">
        <f t="shared" ref="X142:X153" si="112">IF(W142="null", "null", (W142-$AS142)/($AT142-$AS142))</f>
        <v>6.8181818181818177E-2</v>
      </c>
      <c r="Y142" s="7">
        <f t="shared" ref="Y142:Y153" si="113">IF(W142="null","null",(W142-$AQ142)/$AR142)</f>
        <v>-1.4977395747350015</v>
      </c>
      <c r="Z142" s="1" t="s">
        <v>39</v>
      </c>
      <c r="AA142" s="1" t="s">
        <v>38</v>
      </c>
      <c r="AB142" s="1">
        <v>61</v>
      </c>
      <c r="AC142" s="7">
        <f t="shared" ref="AC142:AC153" si="114">IF(AB142="null", "null", (AB142-$AS142)/($AT142-$AS142))</f>
        <v>0.84090909090909094</v>
      </c>
      <c r="AD142" s="7">
        <f t="shared" ref="AD142:AD153" si="115">IF(AB142="null","null",(AB142-$AQ142)/$AR142)</f>
        <v>1.8794781399470437</v>
      </c>
      <c r="AE142" s="1" t="s">
        <v>38</v>
      </c>
      <c r="AF142" s="1" t="s">
        <v>38</v>
      </c>
      <c r="AG142" s="1" t="s">
        <v>36</v>
      </c>
      <c r="AH142" s="7" t="str">
        <f t="shared" ref="AH142:AH153" si="116">IF(AG142="null", "null", (AG142-$AS142)/($AT142-$AS142))</f>
        <v>null</v>
      </c>
      <c r="AI142" s="7" t="str">
        <f t="shared" ref="AI142:AI153" si="117">IF(AG142="null","null",(AG142-$AQ142)/$AR142)</f>
        <v>null</v>
      </c>
      <c r="AJ142" s="1" t="s">
        <v>36</v>
      </c>
      <c r="AK142" s="1" t="s">
        <v>36</v>
      </c>
      <c r="AL142" s="7">
        <f t="shared" ref="AL142" si="118">MIN(N142,S142,X142,AH142,AC142)</f>
        <v>6.8181818181818177E-2</v>
      </c>
      <c r="AM142" s="7">
        <f t="shared" ref="AM142" si="119">AVERAGE(N142,S142,X142,AH142,AC142)</f>
        <v>0.38068181818181823</v>
      </c>
      <c r="AN142" s="7">
        <f t="shared" ref="AN142" si="120">MAX(N142,S142,X142,AH142,AC142)</f>
        <v>0.84090909090909094</v>
      </c>
      <c r="AO142" s="7">
        <f t="shared" ref="AO142" si="121">AN142-AL142</f>
        <v>0.77272727272727271</v>
      </c>
      <c r="AP142" s="1" t="s">
        <v>38</v>
      </c>
      <c r="AQ142" s="1">
        <v>42.078431372549019</v>
      </c>
      <c r="AR142" s="1">
        <v>10.067458740426806</v>
      </c>
      <c r="AS142" s="1">
        <v>24</v>
      </c>
      <c r="AT142" s="1">
        <v>68</v>
      </c>
      <c r="AU142" s="1">
        <v>36</v>
      </c>
      <c r="AV142" s="1">
        <v>48</v>
      </c>
      <c r="AW142" s="1">
        <v>41</v>
      </c>
      <c r="AX142" s="10">
        <f t="shared" si="79"/>
        <v>4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1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1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1</v>
      </c>
      <c r="FJ142" s="1">
        <v>0</v>
      </c>
    </row>
    <row r="143" spans="1:166" x14ac:dyDescent="0.25">
      <c r="A143" s="1">
        <v>132</v>
      </c>
      <c r="C143" s="6" t="s">
        <v>324</v>
      </c>
      <c r="F143" s="7">
        <f t="shared" si="68"/>
        <v>0</v>
      </c>
      <c r="N143" s="7" t="e">
        <f t="shared" si="108"/>
        <v>#DIV/0!</v>
      </c>
      <c r="O143" s="7" t="e">
        <f t="shared" si="109"/>
        <v>#DIV/0!</v>
      </c>
      <c r="S143" s="7" t="e">
        <f t="shared" si="110"/>
        <v>#DIV/0!</v>
      </c>
      <c r="T143" s="7" t="e">
        <f t="shared" si="111"/>
        <v>#DIV/0!</v>
      </c>
      <c r="X143" s="7" t="e">
        <f t="shared" si="112"/>
        <v>#DIV/0!</v>
      </c>
      <c r="Y143" s="7" t="e">
        <f t="shared" si="113"/>
        <v>#DIV/0!</v>
      </c>
      <c r="AC143" s="7" t="e">
        <f t="shared" si="114"/>
        <v>#DIV/0!</v>
      </c>
      <c r="AD143" s="7" t="e">
        <f t="shared" si="115"/>
        <v>#DIV/0!</v>
      </c>
      <c r="AH143" s="7" t="e">
        <f t="shared" si="116"/>
        <v>#DIV/0!</v>
      </c>
      <c r="AI143" s="7" t="e">
        <f t="shared" si="117"/>
        <v>#DIV/0!</v>
      </c>
      <c r="AL143" s="7" t="e">
        <f t="shared" ref="AL143:AL153" si="122">MIN(N143,S143,X143,AH143,AC143)</f>
        <v>#DIV/0!</v>
      </c>
      <c r="AM143" s="7" t="e">
        <f t="shared" ref="AM143:AM153" si="123">AVERAGE(N143,S143,X143,AH143,AC143)</f>
        <v>#DIV/0!</v>
      </c>
      <c r="AN143" s="7" t="e">
        <f t="shared" ref="AN143:AN153" si="124">MAX(N143,S143,X143,AH143,AC143)</f>
        <v>#DIV/0!</v>
      </c>
      <c r="AO143" s="7" t="e">
        <f t="shared" ref="AO143:AO153" si="125">AN143-AL143</f>
        <v>#DIV/0!</v>
      </c>
      <c r="AX143" s="10">
        <f t="shared" si="79"/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</row>
    <row r="144" spans="1:166" x14ac:dyDescent="0.25">
      <c r="A144" s="1">
        <v>133</v>
      </c>
      <c r="C144" s="6" t="s">
        <v>324</v>
      </c>
      <c r="F144" s="7">
        <f t="shared" si="68"/>
        <v>0</v>
      </c>
      <c r="N144" s="7" t="e">
        <f t="shared" si="108"/>
        <v>#DIV/0!</v>
      </c>
      <c r="O144" s="7" t="e">
        <f t="shared" si="109"/>
        <v>#DIV/0!</v>
      </c>
      <c r="S144" s="7" t="e">
        <f t="shared" si="110"/>
        <v>#DIV/0!</v>
      </c>
      <c r="T144" s="7" t="e">
        <f t="shared" si="111"/>
        <v>#DIV/0!</v>
      </c>
      <c r="X144" s="7" t="e">
        <f t="shared" si="112"/>
        <v>#DIV/0!</v>
      </c>
      <c r="Y144" s="7" t="e">
        <f t="shared" si="113"/>
        <v>#DIV/0!</v>
      </c>
      <c r="AC144" s="7" t="e">
        <f t="shared" si="114"/>
        <v>#DIV/0!</v>
      </c>
      <c r="AD144" s="7" t="e">
        <f t="shared" si="115"/>
        <v>#DIV/0!</v>
      </c>
      <c r="AH144" s="7" t="e">
        <f t="shared" si="116"/>
        <v>#DIV/0!</v>
      </c>
      <c r="AI144" s="7" t="e">
        <f t="shared" si="117"/>
        <v>#DIV/0!</v>
      </c>
      <c r="AL144" s="7" t="e">
        <f t="shared" si="122"/>
        <v>#DIV/0!</v>
      </c>
      <c r="AM144" s="7" t="e">
        <f t="shared" si="123"/>
        <v>#DIV/0!</v>
      </c>
      <c r="AN144" s="7" t="e">
        <f t="shared" si="124"/>
        <v>#DIV/0!</v>
      </c>
      <c r="AO144" s="7" t="e">
        <f t="shared" si="125"/>
        <v>#DIV/0!</v>
      </c>
      <c r="AX144" s="10">
        <f t="shared" si="79"/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</row>
    <row r="145" spans="1:166" x14ac:dyDescent="0.25">
      <c r="A145" s="1">
        <v>134</v>
      </c>
      <c r="C145" s="6" t="s">
        <v>324</v>
      </c>
      <c r="F145" s="7">
        <f t="shared" si="68"/>
        <v>0</v>
      </c>
      <c r="N145" s="7" t="e">
        <f t="shared" si="108"/>
        <v>#DIV/0!</v>
      </c>
      <c r="O145" s="7" t="e">
        <f t="shared" si="109"/>
        <v>#DIV/0!</v>
      </c>
      <c r="S145" s="7" t="e">
        <f t="shared" si="110"/>
        <v>#DIV/0!</v>
      </c>
      <c r="T145" s="7" t="e">
        <f t="shared" si="111"/>
        <v>#DIV/0!</v>
      </c>
      <c r="X145" s="7" t="e">
        <f t="shared" si="112"/>
        <v>#DIV/0!</v>
      </c>
      <c r="Y145" s="7" t="e">
        <f t="shared" si="113"/>
        <v>#DIV/0!</v>
      </c>
      <c r="AC145" s="7" t="e">
        <f t="shared" si="114"/>
        <v>#DIV/0!</v>
      </c>
      <c r="AD145" s="7" t="e">
        <f t="shared" si="115"/>
        <v>#DIV/0!</v>
      </c>
      <c r="AH145" s="7" t="e">
        <f t="shared" si="116"/>
        <v>#DIV/0!</v>
      </c>
      <c r="AI145" s="7" t="e">
        <f t="shared" si="117"/>
        <v>#DIV/0!</v>
      </c>
      <c r="AL145" s="7" t="e">
        <f t="shared" si="122"/>
        <v>#DIV/0!</v>
      </c>
      <c r="AM145" s="7" t="e">
        <f t="shared" si="123"/>
        <v>#DIV/0!</v>
      </c>
      <c r="AN145" s="7" t="e">
        <f t="shared" si="124"/>
        <v>#DIV/0!</v>
      </c>
      <c r="AO145" s="7" t="e">
        <f t="shared" si="125"/>
        <v>#DIV/0!</v>
      </c>
      <c r="AX145" s="10">
        <f t="shared" si="79"/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</row>
    <row r="146" spans="1:166" x14ac:dyDescent="0.25">
      <c r="A146" s="1">
        <v>135</v>
      </c>
      <c r="C146" s="6" t="s">
        <v>324</v>
      </c>
      <c r="F146" s="7">
        <f t="shared" si="68"/>
        <v>0</v>
      </c>
      <c r="N146" s="7" t="e">
        <f t="shared" si="108"/>
        <v>#DIV/0!</v>
      </c>
      <c r="O146" s="7" t="e">
        <f t="shared" si="109"/>
        <v>#DIV/0!</v>
      </c>
      <c r="S146" s="7" t="e">
        <f t="shared" si="110"/>
        <v>#DIV/0!</v>
      </c>
      <c r="T146" s="7" t="e">
        <f t="shared" si="111"/>
        <v>#DIV/0!</v>
      </c>
      <c r="X146" s="7" t="e">
        <f t="shared" si="112"/>
        <v>#DIV/0!</v>
      </c>
      <c r="Y146" s="7" t="e">
        <f t="shared" si="113"/>
        <v>#DIV/0!</v>
      </c>
      <c r="AC146" s="7" t="e">
        <f t="shared" si="114"/>
        <v>#DIV/0!</v>
      </c>
      <c r="AD146" s="7" t="e">
        <f t="shared" si="115"/>
        <v>#DIV/0!</v>
      </c>
      <c r="AH146" s="7" t="e">
        <f t="shared" si="116"/>
        <v>#DIV/0!</v>
      </c>
      <c r="AI146" s="7" t="e">
        <f t="shared" si="117"/>
        <v>#DIV/0!</v>
      </c>
      <c r="AL146" s="7" t="e">
        <f t="shared" si="122"/>
        <v>#DIV/0!</v>
      </c>
      <c r="AM146" s="7" t="e">
        <f t="shared" si="123"/>
        <v>#DIV/0!</v>
      </c>
      <c r="AN146" s="7" t="e">
        <f t="shared" si="124"/>
        <v>#DIV/0!</v>
      </c>
      <c r="AO146" s="7" t="e">
        <f t="shared" si="125"/>
        <v>#DIV/0!</v>
      </c>
      <c r="AX146" s="10">
        <f t="shared" si="79"/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</row>
    <row r="147" spans="1:166" x14ac:dyDescent="0.25">
      <c r="A147" s="1">
        <v>136</v>
      </c>
      <c r="C147" s="6" t="s">
        <v>324</v>
      </c>
      <c r="F147" s="7">
        <f t="shared" si="68"/>
        <v>0</v>
      </c>
      <c r="N147" s="7" t="e">
        <f t="shared" si="108"/>
        <v>#DIV/0!</v>
      </c>
      <c r="O147" s="7" t="e">
        <f t="shared" si="109"/>
        <v>#DIV/0!</v>
      </c>
      <c r="S147" s="7" t="e">
        <f t="shared" si="110"/>
        <v>#DIV/0!</v>
      </c>
      <c r="T147" s="7" t="e">
        <f t="shared" si="111"/>
        <v>#DIV/0!</v>
      </c>
      <c r="X147" s="7" t="e">
        <f t="shared" si="112"/>
        <v>#DIV/0!</v>
      </c>
      <c r="Y147" s="7" t="e">
        <f t="shared" si="113"/>
        <v>#DIV/0!</v>
      </c>
      <c r="AC147" s="7" t="e">
        <f t="shared" si="114"/>
        <v>#DIV/0!</v>
      </c>
      <c r="AD147" s="7" t="e">
        <f t="shared" si="115"/>
        <v>#DIV/0!</v>
      </c>
      <c r="AH147" s="7" t="e">
        <f t="shared" si="116"/>
        <v>#DIV/0!</v>
      </c>
      <c r="AI147" s="7" t="e">
        <f t="shared" si="117"/>
        <v>#DIV/0!</v>
      </c>
      <c r="AL147" s="7" t="e">
        <f t="shared" si="122"/>
        <v>#DIV/0!</v>
      </c>
      <c r="AM147" s="7" t="e">
        <f t="shared" si="123"/>
        <v>#DIV/0!</v>
      </c>
      <c r="AN147" s="7" t="e">
        <f t="shared" si="124"/>
        <v>#DIV/0!</v>
      </c>
      <c r="AO147" s="7" t="e">
        <f t="shared" si="125"/>
        <v>#DIV/0!</v>
      </c>
      <c r="AX147" s="10">
        <f t="shared" si="79"/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</row>
    <row r="148" spans="1:166" x14ac:dyDescent="0.25">
      <c r="A148" s="1">
        <v>137</v>
      </c>
      <c r="C148" s="6" t="s">
        <v>324</v>
      </c>
      <c r="F148" s="7">
        <f t="shared" si="68"/>
        <v>0</v>
      </c>
      <c r="N148" s="7" t="e">
        <f t="shared" si="108"/>
        <v>#DIV/0!</v>
      </c>
      <c r="O148" s="7" t="e">
        <f t="shared" si="109"/>
        <v>#DIV/0!</v>
      </c>
      <c r="S148" s="7" t="e">
        <f t="shared" si="110"/>
        <v>#DIV/0!</v>
      </c>
      <c r="T148" s="7" t="e">
        <f t="shared" si="111"/>
        <v>#DIV/0!</v>
      </c>
      <c r="X148" s="7" t="e">
        <f t="shared" si="112"/>
        <v>#DIV/0!</v>
      </c>
      <c r="Y148" s="7" t="e">
        <f t="shared" si="113"/>
        <v>#DIV/0!</v>
      </c>
      <c r="AC148" s="7" t="e">
        <f t="shared" si="114"/>
        <v>#DIV/0!</v>
      </c>
      <c r="AD148" s="7" t="e">
        <f t="shared" si="115"/>
        <v>#DIV/0!</v>
      </c>
      <c r="AH148" s="7" t="e">
        <f t="shared" si="116"/>
        <v>#DIV/0!</v>
      </c>
      <c r="AI148" s="7" t="e">
        <f t="shared" si="117"/>
        <v>#DIV/0!</v>
      </c>
      <c r="AL148" s="7" t="e">
        <f t="shared" si="122"/>
        <v>#DIV/0!</v>
      </c>
      <c r="AM148" s="7" t="e">
        <f t="shared" si="123"/>
        <v>#DIV/0!</v>
      </c>
      <c r="AN148" s="7" t="e">
        <f t="shared" si="124"/>
        <v>#DIV/0!</v>
      </c>
      <c r="AO148" s="7" t="e">
        <f t="shared" si="125"/>
        <v>#DIV/0!</v>
      </c>
      <c r="AX148" s="10">
        <f t="shared" si="79"/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</row>
    <row r="149" spans="1:166" x14ac:dyDescent="0.25">
      <c r="A149" s="1">
        <v>138</v>
      </c>
      <c r="C149" s="6" t="s">
        <v>324</v>
      </c>
      <c r="F149" s="7">
        <f t="shared" si="68"/>
        <v>0</v>
      </c>
      <c r="N149" s="7" t="e">
        <f t="shared" si="108"/>
        <v>#DIV/0!</v>
      </c>
      <c r="O149" s="7" t="e">
        <f t="shared" si="109"/>
        <v>#DIV/0!</v>
      </c>
      <c r="S149" s="7" t="e">
        <f t="shared" si="110"/>
        <v>#DIV/0!</v>
      </c>
      <c r="T149" s="7" t="e">
        <f t="shared" si="111"/>
        <v>#DIV/0!</v>
      </c>
      <c r="X149" s="7" t="e">
        <f t="shared" si="112"/>
        <v>#DIV/0!</v>
      </c>
      <c r="Y149" s="7" t="e">
        <f t="shared" si="113"/>
        <v>#DIV/0!</v>
      </c>
      <c r="AC149" s="7" t="e">
        <f t="shared" si="114"/>
        <v>#DIV/0!</v>
      </c>
      <c r="AD149" s="7" t="e">
        <f t="shared" si="115"/>
        <v>#DIV/0!</v>
      </c>
      <c r="AH149" s="7" t="e">
        <f t="shared" si="116"/>
        <v>#DIV/0!</v>
      </c>
      <c r="AI149" s="7" t="e">
        <f t="shared" si="117"/>
        <v>#DIV/0!</v>
      </c>
      <c r="AL149" s="7" t="e">
        <f t="shared" si="122"/>
        <v>#DIV/0!</v>
      </c>
      <c r="AM149" s="7" t="e">
        <f t="shared" si="123"/>
        <v>#DIV/0!</v>
      </c>
      <c r="AN149" s="7" t="e">
        <f t="shared" si="124"/>
        <v>#DIV/0!</v>
      </c>
      <c r="AO149" s="7" t="e">
        <f t="shared" si="125"/>
        <v>#DIV/0!</v>
      </c>
      <c r="AX149" s="10">
        <f t="shared" si="79"/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</row>
    <row r="150" spans="1:166" x14ac:dyDescent="0.25">
      <c r="A150" s="1">
        <v>139</v>
      </c>
      <c r="C150" s="6" t="s">
        <v>324</v>
      </c>
      <c r="F150" s="7">
        <f t="shared" si="68"/>
        <v>0</v>
      </c>
      <c r="N150" s="7" t="e">
        <f t="shared" si="108"/>
        <v>#DIV/0!</v>
      </c>
      <c r="O150" s="7" t="e">
        <f t="shared" si="109"/>
        <v>#DIV/0!</v>
      </c>
      <c r="S150" s="7" t="e">
        <f t="shared" si="110"/>
        <v>#DIV/0!</v>
      </c>
      <c r="T150" s="7" t="e">
        <f t="shared" si="111"/>
        <v>#DIV/0!</v>
      </c>
      <c r="X150" s="7" t="e">
        <f t="shared" si="112"/>
        <v>#DIV/0!</v>
      </c>
      <c r="Y150" s="7" t="e">
        <f t="shared" si="113"/>
        <v>#DIV/0!</v>
      </c>
      <c r="AC150" s="7" t="e">
        <f t="shared" si="114"/>
        <v>#DIV/0!</v>
      </c>
      <c r="AD150" s="7" t="e">
        <f t="shared" si="115"/>
        <v>#DIV/0!</v>
      </c>
      <c r="AH150" s="7" t="e">
        <f t="shared" si="116"/>
        <v>#DIV/0!</v>
      </c>
      <c r="AI150" s="7" t="e">
        <f t="shared" si="117"/>
        <v>#DIV/0!</v>
      </c>
      <c r="AL150" s="7" t="e">
        <f t="shared" si="122"/>
        <v>#DIV/0!</v>
      </c>
      <c r="AM150" s="7" t="e">
        <f t="shared" si="123"/>
        <v>#DIV/0!</v>
      </c>
      <c r="AN150" s="7" t="e">
        <f t="shared" si="124"/>
        <v>#DIV/0!</v>
      </c>
      <c r="AO150" s="7" t="e">
        <f t="shared" si="125"/>
        <v>#DIV/0!</v>
      </c>
      <c r="AX150" s="10">
        <f t="shared" si="79"/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</row>
    <row r="151" spans="1:166" x14ac:dyDescent="0.25">
      <c r="A151" s="1">
        <v>140</v>
      </c>
      <c r="C151" s="6" t="s">
        <v>324</v>
      </c>
      <c r="F151" s="7">
        <f t="shared" si="68"/>
        <v>0</v>
      </c>
      <c r="N151" s="7" t="e">
        <f t="shared" si="108"/>
        <v>#DIV/0!</v>
      </c>
      <c r="O151" s="7" t="e">
        <f t="shared" si="109"/>
        <v>#DIV/0!</v>
      </c>
      <c r="S151" s="7" t="e">
        <f t="shared" si="110"/>
        <v>#DIV/0!</v>
      </c>
      <c r="T151" s="7" t="e">
        <f t="shared" si="111"/>
        <v>#DIV/0!</v>
      </c>
      <c r="X151" s="7" t="e">
        <f t="shared" si="112"/>
        <v>#DIV/0!</v>
      </c>
      <c r="Y151" s="7" t="e">
        <f t="shared" si="113"/>
        <v>#DIV/0!</v>
      </c>
      <c r="AC151" s="7" t="e">
        <f t="shared" si="114"/>
        <v>#DIV/0!</v>
      </c>
      <c r="AD151" s="7" t="e">
        <f t="shared" si="115"/>
        <v>#DIV/0!</v>
      </c>
      <c r="AH151" s="7" t="e">
        <f t="shared" si="116"/>
        <v>#DIV/0!</v>
      </c>
      <c r="AI151" s="7" t="e">
        <f t="shared" si="117"/>
        <v>#DIV/0!</v>
      </c>
      <c r="AL151" s="7" t="e">
        <f t="shared" si="122"/>
        <v>#DIV/0!</v>
      </c>
      <c r="AM151" s="7" t="e">
        <f t="shared" si="123"/>
        <v>#DIV/0!</v>
      </c>
      <c r="AN151" s="7" t="e">
        <f t="shared" si="124"/>
        <v>#DIV/0!</v>
      </c>
      <c r="AO151" s="7" t="e">
        <f t="shared" si="125"/>
        <v>#DIV/0!</v>
      </c>
      <c r="AX151" s="10">
        <f t="shared" si="79"/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</row>
    <row r="152" spans="1:166" x14ac:dyDescent="0.25">
      <c r="A152" s="1">
        <v>141</v>
      </c>
      <c r="C152" s="6" t="s">
        <v>324</v>
      </c>
      <c r="F152" s="7">
        <f t="shared" si="68"/>
        <v>0</v>
      </c>
      <c r="N152" s="7" t="e">
        <f t="shared" si="108"/>
        <v>#DIV/0!</v>
      </c>
      <c r="O152" s="7" t="e">
        <f t="shared" si="109"/>
        <v>#DIV/0!</v>
      </c>
      <c r="S152" s="7" t="e">
        <f t="shared" si="110"/>
        <v>#DIV/0!</v>
      </c>
      <c r="T152" s="7" t="e">
        <f t="shared" si="111"/>
        <v>#DIV/0!</v>
      </c>
      <c r="X152" s="7" t="e">
        <f t="shared" si="112"/>
        <v>#DIV/0!</v>
      </c>
      <c r="Y152" s="7" t="e">
        <f t="shared" si="113"/>
        <v>#DIV/0!</v>
      </c>
      <c r="AC152" s="7" t="e">
        <f t="shared" si="114"/>
        <v>#DIV/0!</v>
      </c>
      <c r="AD152" s="7" t="e">
        <f t="shared" si="115"/>
        <v>#DIV/0!</v>
      </c>
      <c r="AH152" s="7" t="e">
        <f t="shared" si="116"/>
        <v>#DIV/0!</v>
      </c>
      <c r="AI152" s="7" t="e">
        <f t="shared" si="117"/>
        <v>#DIV/0!</v>
      </c>
      <c r="AL152" s="7" t="e">
        <f t="shared" si="122"/>
        <v>#DIV/0!</v>
      </c>
      <c r="AM152" s="7" t="e">
        <f t="shared" si="123"/>
        <v>#DIV/0!</v>
      </c>
      <c r="AN152" s="7" t="e">
        <f t="shared" si="124"/>
        <v>#DIV/0!</v>
      </c>
      <c r="AO152" s="7" t="e">
        <f t="shared" si="125"/>
        <v>#DIV/0!</v>
      </c>
      <c r="AX152" s="10">
        <f t="shared" si="79"/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</row>
    <row r="153" spans="1:166" x14ac:dyDescent="0.25">
      <c r="A153" s="1">
        <v>142</v>
      </c>
      <c r="C153" s="6" t="s">
        <v>324</v>
      </c>
      <c r="F153" s="7">
        <f t="shared" si="68"/>
        <v>0</v>
      </c>
      <c r="N153" s="7" t="e">
        <f t="shared" si="108"/>
        <v>#DIV/0!</v>
      </c>
      <c r="O153" s="7" t="e">
        <f t="shared" si="109"/>
        <v>#DIV/0!</v>
      </c>
      <c r="S153" s="7" t="e">
        <f t="shared" si="110"/>
        <v>#DIV/0!</v>
      </c>
      <c r="T153" s="7" t="e">
        <f t="shared" si="111"/>
        <v>#DIV/0!</v>
      </c>
      <c r="X153" s="7" t="e">
        <f t="shared" si="112"/>
        <v>#DIV/0!</v>
      </c>
      <c r="Y153" s="7" t="e">
        <f t="shared" si="113"/>
        <v>#DIV/0!</v>
      </c>
      <c r="AC153" s="7" t="e">
        <f t="shared" si="114"/>
        <v>#DIV/0!</v>
      </c>
      <c r="AD153" s="7" t="e">
        <f t="shared" si="115"/>
        <v>#DIV/0!</v>
      </c>
      <c r="AH153" s="7" t="e">
        <f t="shared" si="116"/>
        <v>#DIV/0!</v>
      </c>
      <c r="AI153" s="7" t="e">
        <f t="shared" si="117"/>
        <v>#DIV/0!</v>
      </c>
      <c r="AL153" s="7" t="e">
        <f t="shared" si="122"/>
        <v>#DIV/0!</v>
      </c>
      <c r="AM153" s="7" t="e">
        <f t="shared" si="123"/>
        <v>#DIV/0!</v>
      </c>
      <c r="AN153" s="7" t="e">
        <f t="shared" si="124"/>
        <v>#DIV/0!</v>
      </c>
      <c r="AO153" s="7" t="e">
        <f t="shared" si="125"/>
        <v>#DIV/0!</v>
      </c>
      <c r="AX153" s="10">
        <f t="shared" si="79"/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17"/>
  <sheetViews>
    <sheetView topLeftCell="A88" workbookViewId="0">
      <pane xSplit="1" topLeftCell="B1" activePane="topRight" state="frozen"/>
      <selection activeCell="A58" sqref="A58"/>
      <selection pane="topRight" activeCell="B107" sqref="B107:H107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59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59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59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59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59" x14ac:dyDescent="0.25">
      <c r="A106" s="2" t="s">
        <v>328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59" x14ac:dyDescent="0.25">
      <c r="A107" s="2" t="s">
        <v>329</v>
      </c>
      <c r="B107">
        <f t="shared" ref="B107:B117" si="35">AVERAGE(I107:BG107)</f>
        <v>42.078431372549019</v>
      </c>
      <c r="C107">
        <f t="shared" ref="C107:C117" si="36">_xlfn.STDEV.S(I107:BG107)</f>
        <v>10.067458740426806</v>
      </c>
      <c r="D107">
        <f t="shared" ref="D107:D117" si="37">MIN(I107:BG107)</f>
        <v>24</v>
      </c>
      <c r="E107">
        <f t="shared" ref="E107:E117" si="38">MAX(J107:BG107)</f>
        <v>68</v>
      </c>
      <c r="F107">
        <f t="shared" ref="F107:F117" si="39">_xlfn.QUARTILE.EXC(I107:BG107,1)</f>
        <v>36</v>
      </c>
      <c r="G107">
        <f t="shared" ref="G107:G117" si="40">_xlfn.QUARTILE.EXC(I107:BG107,3)</f>
        <v>48</v>
      </c>
      <c r="H107">
        <f t="shared" ref="H107:H117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59" x14ac:dyDescent="0.25">
      <c r="B108" t="e">
        <f t="shared" si="35"/>
        <v>#DIV/0!</v>
      </c>
      <c r="C108" t="e">
        <f t="shared" si="36"/>
        <v>#DIV/0!</v>
      </c>
      <c r="D108">
        <f t="shared" si="37"/>
        <v>0</v>
      </c>
      <c r="E108">
        <f t="shared" si="38"/>
        <v>0</v>
      </c>
      <c r="F108" t="e">
        <f t="shared" si="39"/>
        <v>#NUM!</v>
      </c>
      <c r="G108" t="e">
        <f t="shared" si="40"/>
        <v>#NUM!</v>
      </c>
      <c r="H108" t="e">
        <f t="shared" si="41"/>
        <v>#NUM!</v>
      </c>
    </row>
    <row r="109" spans="1:59" x14ac:dyDescent="0.25">
      <c r="B109" t="e">
        <f t="shared" si="35"/>
        <v>#DIV/0!</v>
      </c>
      <c r="C109" t="e">
        <f t="shared" si="36"/>
        <v>#DIV/0!</v>
      </c>
      <c r="D109">
        <f t="shared" si="37"/>
        <v>0</v>
      </c>
      <c r="E109">
        <f t="shared" si="38"/>
        <v>0</v>
      </c>
      <c r="F109" t="e">
        <f t="shared" si="39"/>
        <v>#NUM!</v>
      </c>
      <c r="G109" t="e">
        <f t="shared" si="40"/>
        <v>#NUM!</v>
      </c>
      <c r="H109" t="e">
        <f t="shared" si="41"/>
        <v>#NUM!</v>
      </c>
    </row>
    <row r="110" spans="1:59" x14ac:dyDescent="0.25">
      <c r="B110" t="e">
        <f t="shared" si="35"/>
        <v>#DIV/0!</v>
      </c>
      <c r="C110" t="e">
        <f t="shared" si="36"/>
        <v>#DIV/0!</v>
      </c>
      <c r="D110">
        <f t="shared" si="37"/>
        <v>0</v>
      </c>
      <c r="E110">
        <f t="shared" si="38"/>
        <v>0</v>
      </c>
      <c r="F110" t="e">
        <f t="shared" si="39"/>
        <v>#NUM!</v>
      </c>
      <c r="G110" t="e">
        <f t="shared" si="40"/>
        <v>#NUM!</v>
      </c>
      <c r="H110" t="e">
        <f t="shared" si="41"/>
        <v>#NUM!</v>
      </c>
    </row>
    <row r="111" spans="1:59" x14ac:dyDescent="0.25">
      <c r="B111" t="e">
        <f t="shared" si="35"/>
        <v>#DIV/0!</v>
      </c>
      <c r="C111" t="e">
        <f t="shared" si="36"/>
        <v>#DIV/0!</v>
      </c>
      <c r="D111">
        <f t="shared" si="37"/>
        <v>0</v>
      </c>
      <c r="E111">
        <f t="shared" si="38"/>
        <v>0</v>
      </c>
      <c r="F111" t="e">
        <f t="shared" si="39"/>
        <v>#NUM!</v>
      </c>
      <c r="G111" t="e">
        <f t="shared" si="40"/>
        <v>#NUM!</v>
      </c>
      <c r="H111" t="e">
        <f t="shared" si="41"/>
        <v>#NUM!</v>
      </c>
    </row>
    <row r="112" spans="1:59" x14ac:dyDescent="0.25">
      <c r="B112" t="e">
        <f t="shared" si="35"/>
        <v>#DIV/0!</v>
      </c>
      <c r="C112" t="e">
        <f t="shared" si="36"/>
        <v>#DIV/0!</v>
      </c>
      <c r="D112">
        <f t="shared" si="37"/>
        <v>0</v>
      </c>
      <c r="E112">
        <f t="shared" si="38"/>
        <v>0</v>
      </c>
      <c r="F112" t="e">
        <f t="shared" si="39"/>
        <v>#NUM!</v>
      </c>
      <c r="G112" t="e">
        <f t="shared" si="40"/>
        <v>#NUM!</v>
      </c>
      <c r="H112" t="e">
        <f t="shared" si="41"/>
        <v>#NUM!</v>
      </c>
    </row>
    <row r="113" spans="2:8" x14ac:dyDescent="0.25">
      <c r="B113" t="e">
        <f t="shared" si="35"/>
        <v>#DIV/0!</v>
      </c>
      <c r="C113" t="e">
        <f t="shared" si="36"/>
        <v>#DIV/0!</v>
      </c>
      <c r="D113">
        <f t="shared" si="37"/>
        <v>0</v>
      </c>
      <c r="E113">
        <f t="shared" si="38"/>
        <v>0</v>
      </c>
      <c r="F113" t="e">
        <f t="shared" si="39"/>
        <v>#NUM!</v>
      </c>
      <c r="G113" t="e">
        <f t="shared" si="40"/>
        <v>#NUM!</v>
      </c>
      <c r="H113" t="e">
        <f t="shared" si="41"/>
        <v>#NUM!</v>
      </c>
    </row>
    <row r="114" spans="2:8" x14ac:dyDescent="0.25">
      <c r="B114" t="e">
        <f t="shared" si="35"/>
        <v>#DIV/0!</v>
      </c>
      <c r="C114" t="e">
        <f t="shared" si="36"/>
        <v>#DIV/0!</v>
      </c>
      <c r="D114">
        <f t="shared" si="37"/>
        <v>0</v>
      </c>
      <c r="E114">
        <f t="shared" si="38"/>
        <v>0</v>
      </c>
      <c r="F114" t="e">
        <f t="shared" si="39"/>
        <v>#NUM!</v>
      </c>
      <c r="G114" t="e">
        <f t="shared" si="40"/>
        <v>#NUM!</v>
      </c>
      <c r="H114" t="e">
        <f t="shared" si="41"/>
        <v>#NUM!</v>
      </c>
    </row>
    <row r="115" spans="2:8" x14ac:dyDescent="0.25">
      <c r="B115" t="e">
        <f t="shared" si="35"/>
        <v>#DIV/0!</v>
      </c>
      <c r="C115" t="e">
        <f t="shared" si="36"/>
        <v>#DIV/0!</v>
      </c>
      <c r="D115">
        <f t="shared" si="37"/>
        <v>0</v>
      </c>
      <c r="E115">
        <f t="shared" si="38"/>
        <v>0</v>
      </c>
      <c r="F115" t="e">
        <f t="shared" si="39"/>
        <v>#NUM!</v>
      </c>
      <c r="G115" t="e">
        <f t="shared" si="40"/>
        <v>#NUM!</v>
      </c>
      <c r="H115" t="e">
        <f t="shared" si="41"/>
        <v>#NUM!</v>
      </c>
    </row>
    <row r="116" spans="2:8" x14ac:dyDescent="0.25">
      <c r="B116" t="e">
        <f t="shared" si="35"/>
        <v>#DIV/0!</v>
      </c>
      <c r="C116" t="e">
        <f t="shared" si="36"/>
        <v>#DIV/0!</v>
      </c>
      <c r="D116">
        <f t="shared" si="37"/>
        <v>0</v>
      </c>
      <c r="E116">
        <f t="shared" si="38"/>
        <v>0</v>
      </c>
      <c r="F116" t="e">
        <f t="shared" si="39"/>
        <v>#NUM!</v>
      </c>
      <c r="G116" t="e">
        <f t="shared" si="40"/>
        <v>#NUM!</v>
      </c>
      <c r="H116" t="e">
        <f t="shared" si="41"/>
        <v>#NUM!</v>
      </c>
    </row>
    <row r="117" spans="2:8" x14ac:dyDescent="0.25">
      <c r="B117" t="e">
        <f t="shared" si="35"/>
        <v>#DIV/0!</v>
      </c>
      <c r="C117" t="e">
        <f t="shared" si="36"/>
        <v>#DIV/0!</v>
      </c>
      <c r="D117">
        <f t="shared" si="37"/>
        <v>0</v>
      </c>
      <c r="E117">
        <f t="shared" si="38"/>
        <v>0</v>
      </c>
      <c r="F117" t="e">
        <f t="shared" si="39"/>
        <v>#NUM!</v>
      </c>
      <c r="G117" t="e">
        <f t="shared" si="40"/>
        <v>#NUM!</v>
      </c>
      <c r="H117" t="e">
        <f t="shared" si="4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2022-01-09T23:57:06Z</dcterms:modified>
</cp:coreProperties>
</file>