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DABE3E7E-3CDA-4B91-87AF-A8CCA9237552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2" l="1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2" i="2"/>
  <c r="AH133" i="2"/>
  <c r="AI133" i="2"/>
  <c r="AH134" i="2"/>
  <c r="AI134" i="2"/>
  <c r="AH135" i="2"/>
  <c r="AI135" i="2"/>
  <c r="AH136" i="2"/>
  <c r="AI136" i="2"/>
  <c r="AC133" i="2"/>
  <c r="AD133" i="2"/>
  <c r="AC134" i="2"/>
  <c r="AD134" i="2"/>
  <c r="AC135" i="2"/>
  <c r="AD135" i="2"/>
  <c r="AC136" i="2"/>
  <c r="AD136" i="2"/>
  <c r="X133" i="2"/>
  <c r="Y133" i="2"/>
  <c r="X134" i="2"/>
  <c r="Y134" i="2"/>
  <c r="X135" i="2"/>
  <c r="Y135" i="2"/>
  <c r="X136" i="2"/>
  <c r="Y136" i="2"/>
  <c r="S133" i="2"/>
  <c r="T133" i="2"/>
  <c r="S134" i="2"/>
  <c r="T134" i="2"/>
  <c r="S135" i="2"/>
  <c r="T135" i="2"/>
  <c r="S136" i="2"/>
  <c r="T136" i="2"/>
  <c r="N133" i="2"/>
  <c r="AN133" i="2" s="1"/>
  <c r="O133" i="2"/>
  <c r="N134" i="2"/>
  <c r="AN134" i="2" s="1"/>
  <c r="O134" i="2"/>
  <c r="N135" i="2"/>
  <c r="AM135" i="2" s="1"/>
  <c r="O135" i="2"/>
  <c r="N136" i="2"/>
  <c r="AN136" i="2" s="1"/>
  <c r="O13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39" i="2" l="1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L134" i="2"/>
  <c r="AO134" i="2" s="1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M134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O44" i="2" s="1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M136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L136" i="2"/>
  <c r="AO136" i="2" s="1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O133" i="2" s="1"/>
  <c r="AN132" i="2"/>
  <c r="AM132" i="2"/>
  <c r="F88" i="2"/>
  <c r="F89" i="2"/>
  <c r="F90" i="2"/>
  <c r="F91" i="2"/>
  <c r="F92" i="2"/>
  <c r="F93" i="2"/>
  <c r="F94" i="2"/>
  <c r="F95" i="2"/>
  <c r="AO9" i="2" l="1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<sst xmlns="http://schemas.openxmlformats.org/spreadsheetml/2006/main" count="2999" uniqueCount="324">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</sst>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6"/>
  <sheetViews>
    <sheetView tabSelected="1" zoomScale="55" zoomScaleNormal="55" workbookViewId="0">
      <pane ySplit="1" topLeftCell="A47" activePane="bottomLeft" state="frozen"/>
      <selection pane="bottomLeft" activeCell="J126" sqref="J126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bestFit="1" customWidth="1"/>
    <col min="5" max="5" width="12.28515625" style="1" bestFit="1" customWidth="1"/>
    <col min="6" max="6" width="11.5703125" style="1" bestFit="1" customWidth="1"/>
    <col min="7" max="7" width="11.85546875" style="1" bestFit="1" customWidth="1"/>
    <col min="8" max="8" width="7.140625" style="1" bestFit="1" customWidth="1"/>
    <col min="9" max="9" width="8.140625" style="1" bestFit="1" customWidth="1"/>
    <col min="10" max="10" width="5.28515625" style="1" bestFit="1" customWidth="1"/>
    <col min="11" max="11" width="13.140625" style="1" bestFit="1" customWidth="1"/>
    <col min="12" max="12" width="8.140625" style="1" bestFit="1" customWidth="1"/>
    <col min="13" max="13" width="10.85546875" style="1" bestFit="1" customWidth="1"/>
    <col min="14" max="14" width="18.5703125" style="1" bestFit="1" customWidth="1"/>
    <col min="15" max="15" width="20.42578125" style="1" bestFit="1" customWidth="1"/>
    <col min="16" max="16" width="11.85546875" style="1" bestFit="1" customWidth="1"/>
    <col min="17" max="17" width="15.7109375" style="1" bestFit="1" customWidth="1"/>
    <col min="18" max="18" width="11.5703125" style="1" bestFit="1" customWidth="1"/>
    <col min="19" max="19" width="19.42578125" style="1" bestFit="1" customWidth="1"/>
    <col min="20" max="20" width="21.140625" style="1" bestFit="1" customWidth="1"/>
    <col min="21" max="21" width="12.5703125" style="1" bestFit="1" customWidth="1"/>
    <col min="22" max="22" width="16.5703125" style="1" bestFit="1" customWidth="1"/>
    <col min="23" max="23" width="11.85546875" style="1" bestFit="1" customWidth="1"/>
    <col min="24" max="24" width="19.5703125" style="1" bestFit="1" customWidth="1"/>
    <col min="25" max="25" width="21.42578125" style="1" bestFit="1" customWidth="1"/>
    <col min="26" max="26" width="12.85546875" style="1" bestFit="1" customWidth="1"/>
    <col min="27" max="27" width="16.7109375" style="1" bestFit="1" customWidth="1"/>
    <col min="28" max="28" width="11.5703125" style="1" bestFit="1" customWidth="1"/>
    <col min="29" max="29" width="19.42578125" style="1" bestFit="1" customWidth="1"/>
    <col min="30" max="30" width="21.140625" style="1" bestFit="1" customWidth="1"/>
    <col min="31" max="31" width="12.5703125" style="1" bestFit="1" customWidth="1"/>
    <col min="32" max="32" width="16.5703125" style="1" bestFit="1" customWidth="1"/>
    <col min="33" max="33" width="14.7109375" style="1" bestFit="1" customWidth="1"/>
    <col min="34" max="34" width="22.42578125" style="1" bestFit="1" customWidth="1"/>
    <col min="35" max="35" width="24.5703125" style="1" bestFit="1" customWidth="1"/>
    <col min="36" max="36" width="15.7109375" style="1" bestFit="1" customWidth="1"/>
    <col min="37" max="37" width="19.85546875" style="1" bestFit="1" customWidth="1"/>
    <col min="38" max="40" width="16.7109375" style="1" bestFit="1" customWidth="1"/>
    <col min="41" max="41" width="16" style="1" bestFit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323</v>
      </c>
      <c r="AY1" s="1" t="s">
        <v>225</v>
      </c>
      <c r="AZ1" s="1" t="s">
        <v>217</v>
      </c>
      <c r="BA1" s="1" t="s">
        <v>229</v>
      </c>
      <c r="BB1" s="1" t="s">
        <v>213</v>
      </c>
      <c r="BC1" s="1" t="s">
        <v>226</v>
      </c>
      <c r="BD1" s="1" t="s">
        <v>206</v>
      </c>
      <c r="BE1" s="1" t="s">
        <v>224</v>
      </c>
      <c r="BF1" s="1" t="s">
        <v>220</v>
      </c>
      <c r="BG1" s="1" t="s">
        <v>267</v>
      </c>
      <c r="BH1" s="1" t="s">
        <v>208</v>
      </c>
      <c r="BI1" s="1" t="s">
        <v>251</v>
      </c>
      <c r="BJ1" s="1" t="s">
        <v>233</v>
      </c>
      <c r="BK1" s="1" t="s">
        <v>210</v>
      </c>
      <c r="BL1" s="1" t="s">
        <v>222</v>
      </c>
      <c r="BM1" s="1" t="s">
        <v>219</v>
      </c>
      <c r="BN1" s="1" t="s">
        <v>277</v>
      </c>
      <c r="BO1" s="1" t="s">
        <v>205</v>
      </c>
      <c r="BP1" s="1" t="s">
        <v>260</v>
      </c>
      <c r="BQ1" s="1" t="s">
        <v>218</v>
      </c>
      <c r="BR1" s="1" t="s">
        <v>249</v>
      </c>
      <c r="BS1" s="1" t="s">
        <v>269</v>
      </c>
      <c r="BT1" s="1" t="s">
        <v>216</v>
      </c>
      <c r="BU1" s="1" t="s">
        <v>252</v>
      </c>
      <c r="BV1" s="1" t="s">
        <v>268</v>
      </c>
      <c r="BW1" s="1" t="s">
        <v>230</v>
      </c>
      <c r="BX1" s="1" t="s">
        <v>234</v>
      </c>
      <c r="BY1" s="1" t="s">
        <v>259</v>
      </c>
      <c r="BZ1" s="1" t="s">
        <v>209</v>
      </c>
      <c r="CA1" s="1" t="s">
        <v>300</v>
      </c>
      <c r="CB1" s="1" t="s">
        <v>211</v>
      </c>
      <c r="CC1" s="1" t="s">
        <v>285</v>
      </c>
      <c r="CD1" s="1" t="s">
        <v>212</v>
      </c>
      <c r="CE1" s="1" t="s">
        <v>238</v>
      </c>
      <c r="CF1" s="1" t="s">
        <v>232</v>
      </c>
      <c r="CG1" s="1" t="s">
        <v>263</v>
      </c>
      <c r="CH1" s="1" t="s">
        <v>265</v>
      </c>
      <c r="CI1" s="1" t="s">
        <v>247</v>
      </c>
      <c r="CJ1" s="1" t="s">
        <v>242</v>
      </c>
      <c r="CK1" s="1" t="s">
        <v>227</v>
      </c>
      <c r="CL1" s="1" t="s">
        <v>207</v>
      </c>
      <c r="CM1" s="1" t="s">
        <v>266</v>
      </c>
      <c r="CN1" s="1" t="s">
        <v>278</v>
      </c>
      <c r="CO1" s="1" t="s">
        <v>307</v>
      </c>
      <c r="CP1" s="1" t="s">
        <v>270</v>
      </c>
      <c r="CQ1" s="1" t="s">
        <v>214</v>
      </c>
      <c r="CR1" s="1" t="s">
        <v>272</v>
      </c>
      <c r="CS1" s="1" t="s">
        <v>317</v>
      </c>
      <c r="CT1" s="1" t="s">
        <v>308</v>
      </c>
      <c r="CU1" s="1" t="s">
        <v>276</v>
      </c>
      <c r="CV1" s="1" t="s">
        <v>302</v>
      </c>
      <c r="CW1" s="1" t="s">
        <v>221</v>
      </c>
      <c r="CX1" s="1" t="s">
        <v>271</v>
      </c>
      <c r="CY1" s="1" t="s">
        <v>318</v>
      </c>
      <c r="CZ1" s="1" t="s">
        <v>287</v>
      </c>
      <c r="DA1" s="1" t="s">
        <v>301</v>
      </c>
      <c r="DB1" s="1" t="s">
        <v>306</v>
      </c>
      <c r="DC1" s="1" t="s">
        <v>322</v>
      </c>
      <c r="DD1" s="1" t="s">
        <v>293</v>
      </c>
      <c r="DE1" s="1" t="s">
        <v>298</v>
      </c>
      <c r="DF1" s="1" t="s">
        <v>250</v>
      </c>
      <c r="DG1" s="1" t="s">
        <v>215</v>
      </c>
      <c r="DH1" s="1" t="s">
        <v>305</v>
      </c>
      <c r="DI1" s="1" t="s">
        <v>304</v>
      </c>
      <c r="DJ1" s="1" t="s">
        <v>303</v>
      </c>
      <c r="DK1" s="1" t="s">
        <v>286</v>
      </c>
      <c r="DL1" s="1" t="s">
        <v>261</v>
      </c>
      <c r="DM1" s="1" t="s">
        <v>244</v>
      </c>
      <c r="DN1" s="1" t="s">
        <v>246</v>
      </c>
      <c r="DO1" s="1" t="s">
        <v>237</v>
      </c>
      <c r="DP1" s="1" t="s">
        <v>235</v>
      </c>
      <c r="DQ1" s="1" t="s">
        <v>231</v>
      </c>
      <c r="DR1" s="1" t="s">
        <v>284</v>
      </c>
      <c r="DS1" s="1" t="s">
        <v>245</v>
      </c>
      <c r="DT1" s="1" t="s">
        <v>309</v>
      </c>
      <c r="DU1" s="1" t="s">
        <v>256</v>
      </c>
      <c r="DV1" s="1" t="s">
        <v>292</v>
      </c>
      <c r="DW1" s="1" t="s">
        <v>280</v>
      </c>
      <c r="DX1" s="1" t="s">
        <v>241</v>
      </c>
      <c r="DY1" s="1" t="s">
        <v>273</v>
      </c>
      <c r="DZ1" s="1" t="s">
        <v>290</v>
      </c>
      <c r="EA1" s="1" t="s">
        <v>283</v>
      </c>
      <c r="EB1" s="1" t="s">
        <v>243</v>
      </c>
      <c r="EC1" s="1" t="s">
        <v>275</v>
      </c>
      <c r="ED1" s="1" t="s">
        <v>296</v>
      </c>
      <c r="EE1" s="1" t="s">
        <v>310</v>
      </c>
      <c r="EF1" s="1" t="s">
        <v>223</v>
      </c>
      <c r="EG1" s="1" t="s">
        <v>248</v>
      </c>
      <c r="EH1" s="1" t="s">
        <v>282</v>
      </c>
      <c r="EI1" s="1" t="s">
        <v>239</v>
      </c>
      <c r="EJ1" s="1" t="s">
        <v>264</v>
      </c>
      <c r="EK1" s="1" t="s">
        <v>311</v>
      </c>
      <c r="EL1" s="1" t="s">
        <v>279</v>
      </c>
      <c r="EM1" s="1" t="s">
        <v>274</v>
      </c>
      <c r="EN1" s="1" t="s">
        <v>257</v>
      </c>
      <c r="EO1" s="1" t="s">
        <v>253</v>
      </c>
      <c r="EP1" s="1" t="s">
        <v>258</v>
      </c>
      <c r="EQ1" s="1" t="s">
        <v>281</v>
      </c>
      <c r="ER1" s="1" t="s">
        <v>240</v>
      </c>
      <c r="ES1" s="1" t="s">
        <v>289</v>
      </c>
      <c r="ET1" s="1" t="s">
        <v>291</v>
      </c>
      <c r="EU1" s="1" t="s">
        <v>312</v>
      </c>
      <c r="EV1" s="1" t="s">
        <v>236</v>
      </c>
      <c r="EW1" s="1" t="s">
        <v>254</v>
      </c>
      <c r="EX1" s="1" t="s">
        <v>313</v>
      </c>
      <c r="EY1" s="1" t="s">
        <v>314</v>
      </c>
      <c r="EZ1" s="1" t="s">
        <v>315</v>
      </c>
      <c r="FA1" s="1" t="s">
        <v>288</v>
      </c>
      <c r="FB1" s="1" t="s">
        <v>262</v>
      </c>
      <c r="FC1" s="1" t="s">
        <v>297</v>
      </c>
      <c r="FD1" s="1" t="s">
        <v>255</v>
      </c>
      <c r="FE1" s="1" t="s">
        <v>295</v>
      </c>
      <c r="FF1" s="1" t="s">
        <v>294</v>
      </c>
      <c r="FG1" s="1" t="s">
        <v>316</v>
      </c>
      <c r="FH1" s="1" t="s">
        <v>228</v>
      </c>
      <c r="FI1" s="1" t="s">
        <v>299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1">IF(M3="null", "null", (M3-$AS3)/($AT3-$AS3))</f>
        <v>0.11046511627906977</v>
      </c>
      <c r="O3" s="1">
        <f t="shared" ref="O3:O66" si="2"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 t="shared" ref="S3:S66" si="3">IF(R3="null", "null", (R3-$AS3)/($AT3-$AS3))</f>
        <v>0.23837209302325582</v>
      </c>
      <c r="T3" s="1">
        <f t="shared" ref="T3:T66" si="4"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 t="shared" ref="X3:X66" si="5">IF(W3="null", "null", (W3-$AS3)/($AT3-$AS3))</f>
        <v>0.38372093023255816</v>
      </c>
      <c r="Y3" s="1">
        <f t="shared" ref="Y3:Y66" si="6"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 t="shared" ref="AC3:AC66" si="7">IF(AB3="null", "null", (AB3-$AS3)/($AT3-$AS3))</f>
        <v>null</v>
      </c>
      <c r="AD3" s="1" t="str">
        <f t="shared" ref="AD3:AD66" si="8"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9">IF(AG3="null", "null", (AG3-$AS3)/($AT3-$AS3))</f>
        <v>null</v>
      </c>
      <c r="AI3" s="1" t="str">
        <f t="shared" ref="AI3:AI66" si="10">IF(AG3="null","null",(AG3-$AQ3)/$AR3)</f>
        <v>null</v>
      </c>
      <c r="AJ3" s="1" t="s">
        <v>36</v>
      </c>
      <c r="AK3" s="1" t="s">
        <v>36</v>
      </c>
      <c r="AL3" s="1">
        <f t="shared" ref="AL3:AL64" si="11">MIN(N3,S3,X3,AH3,AC3)</f>
        <v>0.11046511627906977</v>
      </c>
      <c r="AM3" s="1">
        <f t="shared" ref="AM3:AM64" si="12">AVERAGE(N3,S3,X3,AH3,AC3)</f>
        <v>0.2441860465116279</v>
      </c>
      <c r="AN3" s="1">
        <f t="shared" ref="AN3:AN64" si="13">MAX(N3,S3,X3,AH3,AC3)</f>
        <v>0.38372093023255816</v>
      </c>
      <c r="AO3" s="1">
        <f t="shared" ref="AO3:AO64" si="14"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ref="AX3:AX66" si="15">SUM(AY3:FI3)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 t="shared" si="11"/>
        <v>1.5706806282722512E-2</v>
      </c>
      <c r="AM14" s="1">
        <f t="shared" si="12"/>
        <v>0.34860383944153578</v>
      </c>
      <c r="AN14" s="1">
        <f t="shared" si="13"/>
        <v>0.64746945898778363</v>
      </c>
      <c r="AO14" s="1">
        <f t="shared" si="14"/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 t="shared" si="11"/>
        <v>0.2318840579710145</v>
      </c>
      <c r="AM15" s="1">
        <f t="shared" si="12"/>
        <v>0.38808373590982281</v>
      </c>
      <c r="AN15" s="1">
        <f t="shared" si="13"/>
        <v>0.61835748792270528</v>
      </c>
      <c r="AO15" s="1">
        <f t="shared" si="14"/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 t="shared" si="11"/>
        <v>0.12328767123287671</v>
      </c>
      <c r="AM16" s="1">
        <f t="shared" si="12"/>
        <v>0.16438356164383561</v>
      </c>
      <c r="AN16" s="1">
        <f t="shared" si="13"/>
        <v>0.20547945205479451</v>
      </c>
      <c r="AO16" s="1">
        <f t="shared" si="14"/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 t="shared" si="11"/>
        <v>0.1111111111111111</v>
      </c>
      <c r="AM18" s="1">
        <f t="shared" si="12"/>
        <v>0.36111111111111105</v>
      </c>
      <c r="AN18" s="1">
        <f t="shared" si="13"/>
        <v>0.73333333333333328</v>
      </c>
      <c r="AO18" s="1">
        <f t="shared" si="14"/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 t="shared" si="11"/>
        <v>0.25</v>
      </c>
      <c r="AM21" s="1">
        <f t="shared" si="12"/>
        <v>0.4375</v>
      </c>
      <c r="AN21" s="1">
        <f t="shared" si="13"/>
        <v>0.625</v>
      </c>
      <c r="AO21" s="1">
        <f t="shared" si="14"/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 t="shared" si="11"/>
        <v>0</v>
      </c>
      <c r="AM22" s="1">
        <f t="shared" si="12"/>
        <v>0.5</v>
      </c>
      <c r="AN22" s="1">
        <f t="shared" si="13"/>
        <v>1</v>
      </c>
      <c r="AO22" s="1">
        <f t="shared" si="14"/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 t="shared" si="11"/>
        <v>0.13043478260869565</v>
      </c>
      <c r="AM25" s="1">
        <f t="shared" si="12"/>
        <v>0.46739130434782611</v>
      </c>
      <c r="AN25" s="1">
        <f t="shared" si="13"/>
        <v>0.80434782608695654</v>
      </c>
      <c r="AO25" s="1">
        <f t="shared" si="14"/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 t="shared" si="11"/>
        <v>0.11290322580645161</v>
      </c>
      <c r="AM26" s="1">
        <f t="shared" si="12"/>
        <v>0.19892473118279572</v>
      </c>
      <c r="AN26" s="1">
        <f t="shared" si="13"/>
        <v>0.32258064516129031</v>
      </c>
      <c r="AO26" s="1">
        <f t="shared" si="14"/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 t="shared" si="11"/>
        <v>0.12048192771084337</v>
      </c>
      <c r="AM28" s="1">
        <f t="shared" si="12"/>
        <v>0.42971887550200805</v>
      </c>
      <c r="AN28" s="1">
        <f t="shared" si="13"/>
        <v>0.59638554216867468</v>
      </c>
      <c r="AO28" s="1">
        <f t="shared" si="14"/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 t="shared" si="11"/>
        <v>0.25454545454545452</v>
      </c>
      <c r="AM30" s="1">
        <f t="shared" si="12"/>
        <v>0.29545454545454541</v>
      </c>
      <c r="AN30" s="1">
        <f t="shared" si="13"/>
        <v>0.30909090909090908</v>
      </c>
      <c r="AO30" s="1">
        <f t="shared" si="14"/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si="11"/>
        <v>0.52542372881355937</v>
      </c>
      <c r="AM33" s="1">
        <f t="shared" si="12"/>
        <v>0.58380414312617701</v>
      </c>
      <c r="AN33" s="1">
        <f t="shared" si="13"/>
        <v>0.67231638418079098</v>
      </c>
      <c r="AO33" s="1">
        <f t="shared" si="14"/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1"/>
        <v>0.18461538461538463</v>
      </c>
      <c r="O34" s="1">
        <f t="shared" si="2"/>
        <v>-1.3561258851419622</v>
      </c>
      <c r="P34" s="1" t="s">
        <v>39</v>
      </c>
      <c r="Q34" s="1" t="s">
        <v>39</v>
      </c>
      <c r="R34" s="1">
        <v>48</v>
      </c>
      <c r="S34" s="1">
        <f t="shared" si="3"/>
        <v>0.32307692307692309</v>
      </c>
      <c r="T34" s="1">
        <f t="shared" si="4"/>
        <v>-0.75071254356072892</v>
      </c>
      <c r="U34" s="1" t="s">
        <v>38</v>
      </c>
      <c r="V34" s="1" t="s">
        <v>39</v>
      </c>
      <c r="W34" s="1">
        <v>80</v>
      </c>
      <c r="X34" s="1">
        <f t="shared" si="5"/>
        <v>0.81538461538461537</v>
      </c>
      <c r="Y34" s="1">
        <f t="shared" si="6"/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si="7"/>
        <v>null</v>
      </c>
      <c r="AD34" s="1" t="str">
        <f t="shared" si="8"/>
        <v>null</v>
      </c>
      <c r="AE34" s="1" t="s">
        <v>36</v>
      </c>
      <c r="AF34" s="1" t="s">
        <v>36</v>
      </c>
      <c r="AG34" s="1">
        <v>55</v>
      </c>
      <c r="AH34" s="1">
        <f t="shared" si="9"/>
        <v>0.43076923076923079</v>
      </c>
      <c r="AI34" s="1">
        <f t="shared" si="10"/>
        <v>-0.27983550010865871</v>
      </c>
      <c r="AJ34" s="1" t="s">
        <v>38</v>
      </c>
      <c r="AK34" s="1" t="s">
        <v>38</v>
      </c>
      <c r="AL34" s="1">
        <f t="shared" si="11"/>
        <v>0.18461538461538463</v>
      </c>
      <c r="AM34" s="1">
        <f t="shared" si="12"/>
        <v>0.43846153846153846</v>
      </c>
      <c r="AN34" s="1">
        <f t="shared" si="13"/>
        <v>0.81538461538461537</v>
      </c>
      <c r="AO34" s="1">
        <f t="shared" si="14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1"/>
        <v>0.265625</v>
      </c>
      <c r="O35" s="1">
        <f t="shared" si="2"/>
        <v>-0.85602314400586899</v>
      </c>
      <c r="P35" s="1" t="s">
        <v>38</v>
      </c>
      <c r="Q35" s="1" t="s">
        <v>38</v>
      </c>
      <c r="R35" s="1">
        <v>77</v>
      </c>
      <c r="S35" s="1">
        <f t="shared" si="3"/>
        <v>0.453125</v>
      </c>
      <c r="T35" s="1">
        <f t="shared" si="4"/>
        <v>2.4961223753173112E-2</v>
      </c>
      <c r="U35" s="1" t="s">
        <v>38</v>
      </c>
      <c r="V35" s="1" t="s">
        <v>38</v>
      </c>
      <c r="W35" s="1">
        <v>64</v>
      </c>
      <c r="X35" s="1">
        <f t="shared" si="5"/>
        <v>0.25</v>
      </c>
      <c r="Y35" s="1">
        <f t="shared" si="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7"/>
        <v>null</v>
      </c>
      <c r="AD35" s="1" t="str">
        <f t="shared" si="8"/>
        <v>null</v>
      </c>
      <c r="AE35" s="1" t="s">
        <v>36</v>
      </c>
      <c r="AF35" s="1" t="s">
        <v>36</v>
      </c>
      <c r="AG35" s="1" t="s">
        <v>36</v>
      </c>
      <c r="AH35" s="1" t="str">
        <f t="shared" si="9"/>
        <v>null</v>
      </c>
      <c r="AI35" s="1" t="str">
        <f t="shared" si="10"/>
        <v>null</v>
      </c>
      <c r="AJ35" s="1" t="s">
        <v>36</v>
      </c>
      <c r="AK35" s="1" t="s">
        <v>36</v>
      </c>
      <c r="AL35" s="1">
        <f t="shared" si="11"/>
        <v>0.25</v>
      </c>
      <c r="AM35" s="1">
        <f t="shared" si="12"/>
        <v>0.32291666666666669</v>
      </c>
      <c r="AN35" s="1">
        <f t="shared" si="13"/>
        <v>0.453125</v>
      </c>
      <c r="AO35" s="1">
        <f t="shared" si="14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1"/>
        <v>0.39285714285714285</v>
      </c>
      <c r="O36" s="1">
        <f t="shared" si="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3"/>
        <v>null</v>
      </c>
      <c r="T36" s="1" t="str">
        <f t="shared" si="4"/>
        <v>null</v>
      </c>
      <c r="U36" s="1" t="s">
        <v>36</v>
      </c>
      <c r="V36" s="1" t="s">
        <v>36</v>
      </c>
      <c r="W36" s="1">
        <v>26</v>
      </c>
      <c r="X36" s="1">
        <f t="shared" si="5"/>
        <v>0.5714285714285714</v>
      </c>
      <c r="Y36" s="1">
        <f t="shared" si="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7"/>
        <v>null</v>
      </c>
      <c r="AD36" s="1" t="str">
        <f t="shared" si="8"/>
        <v>null</v>
      </c>
      <c r="AE36" s="1" t="s">
        <v>36</v>
      </c>
      <c r="AF36" s="1" t="s">
        <v>36</v>
      </c>
      <c r="AG36" s="1">
        <v>25</v>
      </c>
      <c r="AH36" s="1">
        <f t="shared" si="9"/>
        <v>0.5357142857142857</v>
      </c>
      <c r="AI36" s="1">
        <f t="shared" si="10"/>
        <v>0.58241854899224632</v>
      </c>
      <c r="AJ36" s="1" t="s">
        <v>38</v>
      </c>
      <c r="AK36" s="1" t="s">
        <v>38</v>
      </c>
      <c r="AL36" s="1">
        <f t="shared" si="11"/>
        <v>0.39285714285714285</v>
      </c>
      <c r="AM36" s="1">
        <f t="shared" si="12"/>
        <v>0.5</v>
      </c>
      <c r="AN36" s="1">
        <f t="shared" si="13"/>
        <v>0.5714285714285714</v>
      </c>
      <c r="AO36" s="1">
        <f t="shared" si="14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1"/>
        <v>0.20512820512820512</v>
      </c>
      <c r="O37" s="1">
        <f t="shared" si="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3"/>
        <v>null</v>
      </c>
      <c r="T37" s="1" t="str">
        <f t="shared" si="4"/>
        <v>null</v>
      </c>
      <c r="U37" s="1" t="s">
        <v>36</v>
      </c>
      <c r="V37" s="1" t="s">
        <v>36</v>
      </c>
      <c r="W37" s="1">
        <v>99</v>
      </c>
      <c r="X37" s="1">
        <f t="shared" si="5"/>
        <v>0.41025641025641024</v>
      </c>
      <c r="Y37" s="1">
        <f t="shared" si="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7"/>
        <v>null</v>
      </c>
      <c r="AD37" s="1" t="str">
        <f t="shared" si="8"/>
        <v>null</v>
      </c>
      <c r="AE37" s="1" t="s">
        <v>36</v>
      </c>
      <c r="AF37" s="1" t="s">
        <v>36</v>
      </c>
      <c r="AG37" s="1">
        <v>68</v>
      </c>
      <c r="AH37" s="1">
        <f t="shared" si="9"/>
        <v>0.14529914529914531</v>
      </c>
      <c r="AI37" s="1">
        <f t="shared" si="10"/>
        <v>-1.3340918701818256</v>
      </c>
      <c r="AJ37" s="1" t="s">
        <v>38</v>
      </c>
      <c r="AK37" s="1" t="s">
        <v>38</v>
      </c>
      <c r="AL37" s="1">
        <f t="shared" si="11"/>
        <v>0.14529914529914531</v>
      </c>
      <c r="AM37" s="1">
        <f t="shared" si="12"/>
        <v>0.25356125356125359</v>
      </c>
      <c r="AN37" s="1">
        <f t="shared" si="13"/>
        <v>0.41025641025641024</v>
      </c>
      <c r="AO37" s="1">
        <f t="shared" si="14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1"/>
        <v>0.43518518518518517</v>
      </c>
      <c r="O38" s="1">
        <f t="shared" si="2"/>
        <v>0.22662873339188072</v>
      </c>
      <c r="P38" s="1" t="s">
        <v>39</v>
      </c>
      <c r="Q38" s="1" t="s">
        <v>39</v>
      </c>
      <c r="R38" s="1">
        <v>136</v>
      </c>
      <c r="S38" s="1">
        <f t="shared" si="3"/>
        <v>0.92592592592592593</v>
      </c>
      <c r="T38" s="1">
        <f t="shared" si="4"/>
        <v>2.6980943444556007</v>
      </c>
      <c r="U38" s="1" t="s">
        <v>38</v>
      </c>
      <c r="V38" s="1" t="s">
        <v>39</v>
      </c>
      <c r="W38" s="1">
        <v>135</v>
      </c>
      <c r="X38" s="1">
        <f t="shared" si="5"/>
        <v>0.91666666666666663</v>
      </c>
      <c r="Y38" s="1">
        <f t="shared" si="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7"/>
        <v>null</v>
      </c>
      <c r="AD38" s="1" t="str">
        <f t="shared" si="8"/>
        <v>null</v>
      </c>
      <c r="AE38" s="1" t="s">
        <v>36</v>
      </c>
      <c r="AF38" s="1" t="s">
        <v>36</v>
      </c>
      <c r="AG38" s="1" t="s">
        <v>36</v>
      </c>
      <c r="AH38" s="1" t="str">
        <f t="shared" si="9"/>
        <v>null</v>
      </c>
      <c r="AI38" s="1" t="str">
        <f t="shared" si="10"/>
        <v>null</v>
      </c>
      <c r="AJ38" s="1" t="s">
        <v>36</v>
      </c>
      <c r="AK38" s="1" t="s">
        <v>36</v>
      </c>
      <c r="AL38" s="1">
        <f t="shared" si="11"/>
        <v>0.43518518518518517</v>
      </c>
      <c r="AM38" s="1">
        <f t="shared" si="12"/>
        <v>0.75925925925925919</v>
      </c>
      <c r="AN38" s="1">
        <f t="shared" si="13"/>
        <v>0.92592592592592593</v>
      </c>
      <c r="AO38" s="1">
        <f t="shared" si="14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1"/>
        <v>0.48648648648648651</v>
      </c>
      <c r="O39" s="1">
        <f t="shared" si="2"/>
        <v>-0.54476187701908485</v>
      </c>
      <c r="P39" s="1" t="s">
        <v>38</v>
      </c>
      <c r="Q39" s="1" t="s">
        <v>38</v>
      </c>
      <c r="R39" s="1">
        <v>19</v>
      </c>
      <c r="S39" s="1">
        <f t="shared" si="3"/>
        <v>0.48648648648648651</v>
      </c>
      <c r="T39" s="1">
        <f t="shared" si="4"/>
        <v>-0.54476187701908485</v>
      </c>
      <c r="U39" s="1" t="s">
        <v>38</v>
      </c>
      <c r="V39" s="1" t="s">
        <v>38</v>
      </c>
      <c r="W39" s="1">
        <v>18</v>
      </c>
      <c r="X39" s="1">
        <f t="shared" si="5"/>
        <v>0.45945945945945948</v>
      </c>
      <c r="Y39" s="1">
        <f t="shared" si="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7"/>
        <v>null</v>
      </c>
      <c r="AD39" s="1" t="str">
        <f t="shared" si="8"/>
        <v>null</v>
      </c>
      <c r="AE39" s="1" t="s">
        <v>36</v>
      </c>
      <c r="AF39" s="1" t="s">
        <v>36</v>
      </c>
      <c r="AG39" s="1" t="s">
        <v>36</v>
      </c>
      <c r="AH39" s="1" t="str">
        <f t="shared" si="9"/>
        <v>null</v>
      </c>
      <c r="AI39" s="1" t="str">
        <f t="shared" si="10"/>
        <v>null</v>
      </c>
      <c r="AJ39" s="1" t="s">
        <v>36</v>
      </c>
      <c r="AK39" s="1" t="s">
        <v>36</v>
      </c>
      <c r="AL39" s="1">
        <f t="shared" si="11"/>
        <v>0.45945945945945948</v>
      </c>
      <c r="AM39" s="1">
        <f t="shared" si="12"/>
        <v>0.47747747747747749</v>
      </c>
      <c r="AN39" s="1">
        <f t="shared" si="13"/>
        <v>0.48648648648648651</v>
      </c>
      <c r="AO39" s="1">
        <f t="shared" si="14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1"/>
        <v>0.25</v>
      </c>
      <c r="O40" s="1">
        <f t="shared" si="2"/>
        <v>-0.96747866172730335</v>
      </c>
      <c r="P40" s="1" t="s">
        <v>38</v>
      </c>
      <c r="Q40" s="1" t="s">
        <v>38</v>
      </c>
      <c r="R40" s="1">
        <v>1</v>
      </c>
      <c r="S40" s="1">
        <f t="shared" si="3"/>
        <v>0.25</v>
      </c>
      <c r="T40" s="1">
        <f t="shared" si="4"/>
        <v>-0.96747866172730335</v>
      </c>
      <c r="U40" s="1" t="s">
        <v>38</v>
      </c>
      <c r="V40" s="1" t="s">
        <v>38</v>
      </c>
      <c r="W40" s="1">
        <v>3</v>
      </c>
      <c r="X40" s="1">
        <f t="shared" si="5"/>
        <v>0.75</v>
      </c>
      <c r="Y40" s="1">
        <f t="shared" si="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7"/>
        <v>null</v>
      </c>
      <c r="AD40" s="1" t="str">
        <f t="shared" si="8"/>
        <v>null</v>
      </c>
      <c r="AE40" s="1" t="s">
        <v>36</v>
      </c>
      <c r="AF40" s="1" t="s">
        <v>36</v>
      </c>
      <c r="AG40" s="1" t="s">
        <v>36</v>
      </c>
      <c r="AH40" s="1" t="str">
        <f t="shared" si="9"/>
        <v>null</v>
      </c>
      <c r="AI40" s="1" t="str">
        <f t="shared" si="10"/>
        <v>null</v>
      </c>
      <c r="AJ40" s="1" t="s">
        <v>36</v>
      </c>
      <c r="AK40" s="1" t="s">
        <v>36</v>
      </c>
      <c r="AL40" s="1">
        <f t="shared" si="11"/>
        <v>0.25</v>
      </c>
      <c r="AM40" s="1">
        <f t="shared" si="12"/>
        <v>0.41666666666666669</v>
      </c>
      <c r="AN40" s="1">
        <f t="shared" si="13"/>
        <v>0.75</v>
      </c>
      <c r="AO40" s="1">
        <f t="shared" si="14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1"/>
        <v>0.43209876543209874</v>
      </c>
      <c r="O41" s="1">
        <f t="shared" si="2"/>
        <v>-0.33899314188213925</v>
      </c>
      <c r="P41" s="1" t="s">
        <v>38</v>
      </c>
      <c r="Q41" s="1" t="s">
        <v>38</v>
      </c>
      <c r="R41" s="1">
        <v>113</v>
      </c>
      <c r="S41" s="1">
        <f t="shared" si="3"/>
        <v>0.95061728395061729</v>
      </c>
      <c r="T41" s="1">
        <f t="shared" si="4"/>
        <v>1.7125503680674072</v>
      </c>
      <c r="U41" s="1" t="s">
        <v>38</v>
      </c>
      <c r="V41" s="1" t="s">
        <v>38</v>
      </c>
      <c r="W41" s="1">
        <v>94</v>
      </c>
      <c r="X41" s="1">
        <f t="shared" si="5"/>
        <v>0.71604938271604934</v>
      </c>
      <c r="Y41" s="1">
        <f t="shared" si="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7"/>
        <v>null</v>
      </c>
      <c r="AD41" s="1" t="str">
        <f t="shared" si="8"/>
        <v>null</v>
      </c>
      <c r="AE41" s="1" t="s">
        <v>36</v>
      </c>
      <c r="AF41" s="1" t="s">
        <v>36</v>
      </c>
      <c r="AG41" s="1" t="s">
        <v>36</v>
      </c>
      <c r="AH41" s="1" t="str">
        <f t="shared" si="9"/>
        <v>null</v>
      </c>
      <c r="AI41" s="1" t="str">
        <f t="shared" si="10"/>
        <v>null</v>
      </c>
      <c r="AJ41" s="1" t="s">
        <v>36</v>
      </c>
      <c r="AK41" s="1" t="s">
        <v>36</v>
      </c>
      <c r="AL41" s="1">
        <f t="shared" si="11"/>
        <v>0.43209876543209874</v>
      </c>
      <c r="AM41" s="1">
        <f t="shared" si="12"/>
        <v>0.69958847736625518</v>
      </c>
      <c r="AN41" s="1">
        <f t="shared" si="13"/>
        <v>0.95061728395061729</v>
      </c>
      <c r="AO41" s="1">
        <f t="shared" si="14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1"/>
        <v>0.28125</v>
      </c>
      <c r="O42" s="1">
        <f t="shared" si="2"/>
        <v>-1.4774325575076379</v>
      </c>
      <c r="P42" s="1" t="s">
        <v>38</v>
      </c>
      <c r="Q42" s="1" t="s">
        <v>38</v>
      </c>
      <c r="R42" s="1">
        <v>47</v>
      </c>
      <c r="S42" s="1">
        <f t="shared" si="3"/>
        <v>0.46875</v>
      </c>
      <c r="T42" s="1">
        <f t="shared" si="4"/>
        <v>-0.6619224061694754</v>
      </c>
      <c r="U42" s="1" t="s">
        <v>38</v>
      </c>
      <c r="V42" s="1" t="s">
        <v>38</v>
      </c>
      <c r="W42" s="1">
        <v>50</v>
      </c>
      <c r="X42" s="1">
        <f t="shared" si="5"/>
        <v>0.515625</v>
      </c>
      <c r="Y42" s="1">
        <f t="shared" si="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7"/>
        <v>null</v>
      </c>
      <c r="AD42" s="1" t="str">
        <f t="shared" si="8"/>
        <v>null</v>
      </c>
      <c r="AE42" s="1" t="s">
        <v>36</v>
      </c>
      <c r="AF42" s="1" t="s">
        <v>36</v>
      </c>
      <c r="AG42" s="1" t="s">
        <v>36</v>
      </c>
      <c r="AH42" s="1" t="str">
        <f t="shared" si="9"/>
        <v>null</v>
      </c>
      <c r="AI42" s="1" t="str">
        <f t="shared" si="10"/>
        <v>null</v>
      </c>
      <c r="AJ42" s="1" t="s">
        <v>36</v>
      </c>
      <c r="AK42" s="1" t="s">
        <v>36</v>
      </c>
      <c r="AL42" s="1">
        <f t="shared" si="11"/>
        <v>0.28125</v>
      </c>
      <c r="AM42" s="1">
        <f t="shared" si="12"/>
        <v>0.421875</v>
      </c>
      <c r="AN42" s="1">
        <f t="shared" si="13"/>
        <v>0.515625</v>
      </c>
      <c r="AO42" s="1">
        <f t="shared" si="14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1"/>
        <v>0.45833333333333331</v>
      </c>
      <c r="O43" s="1">
        <f t="shared" si="2"/>
        <v>-0.32507876740990432</v>
      </c>
      <c r="P43" s="1" t="s">
        <v>39</v>
      </c>
      <c r="Q43" s="1" t="s">
        <v>39</v>
      </c>
      <c r="R43" s="1">
        <v>156</v>
      </c>
      <c r="S43" s="1">
        <f t="shared" si="3"/>
        <v>0.2986111111111111</v>
      </c>
      <c r="T43" s="1">
        <f t="shared" si="4"/>
        <v>-1.0351670247131031</v>
      </c>
      <c r="U43" s="1" t="s">
        <v>38</v>
      </c>
      <c r="V43" s="1" t="s">
        <v>38</v>
      </c>
      <c r="W43" s="1">
        <v>133</v>
      </c>
      <c r="X43" s="1">
        <f t="shared" si="5"/>
        <v>0.1388888888888889</v>
      </c>
      <c r="Y43" s="1">
        <f t="shared" si="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7"/>
        <v>null</v>
      </c>
      <c r="AD43" s="1" t="str">
        <f t="shared" si="8"/>
        <v>null</v>
      </c>
      <c r="AE43" s="1" t="s">
        <v>36</v>
      </c>
      <c r="AF43" s="1" t="s">
        <v>36</v>
      </c>
      <c r="AG43" s="1" t="s">
        <v>36</v>
      </c>
      <c r="AH43" s="1" t="str">
        <f t="shared" si="9"/>
        <v>null</v>
      </c>
      <c r="AI43" s="1" t="str">
        <f t="shared" si="10"/>
        <v>null</v>
      </c>
      <c r="AJ43" s="1" t="s">
        <v>36</v>
      </c>
      <c r="AK43" s="1" t="s">
        <v>36</v>
      </c>
      <c r="AL43" s="1">
        <f t="shared" si="11"/>
        <v>0.1388888888888889</v>
      </c>
      <c r="AM43" s="1">
        <f t="shared" si="12"/>
        <v>0.2986111111111111</v>
      </c>
      <c r="AN43" s="1">
        <f t="shared" si="13"/>
        <v>0.45833333333333331</v>
      </c>
      <c r="AO43" s="1">
        <f t="shared" si="14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1"/>
        <v>0.79661016949152541</v>
      </c>
      <c r="O44" s="1">
        <f t="shared" si="2"/>
        <v>1.9287855813945067</v>
      </c>
      <c r="P44" s="1" t="s">
        <v>38</v>
      </c>
      <c r="Q44" s="1" t="s">
        <v>38</v>
      </c>
      <c r="R44" s="1">
        <v>89</v>
      </c>
      <c r="S44" s="1">
        <f t="shared" si="3"/>
        <v>0.67796610169491522</v>
      </c>
      <c r="T44" s="1">
        <f t="shared" si="4"/>
        <v>1.3815784230667021</v>
      </c>
      <c r="U44" s="1" t="s">
        <v>38</v>
      </c>
      <c r="V44" s="1" t="s">
        <v>38</v>
      </c>
      <c r="W44" s="1">
        <v>64</v>
      </c>
      <c r="X44" s="1">
        <f t="shared" si="5"/>
        <v>0.25423728813559321</v>
      </c>
      <c r="Y44" s="1">
        <f t="shared" si="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7"/>
        <v>null</v>
      </c>
      <c r="AD44" s="1" t="str">
        <f t="shared" si="8"/>
        <v>null</v>
      </c>
      <c r="AE44" s="1" t="s">
        <v>36</v>
      </c>
      <c r="AF44" s="1" t="s">
        <v>36</v>
      </c>
      <c r="AG44" s="1" t="s">
        <v>36</v>
      </c>
      <c r="AH44" s="1" t="str">
        <f t="shared" si="9"/>
        <v>null</v>
      </c>
      <c r="AI44" s="1" t="str">
        <f t="shared" si="10"/>
        <v>null</v>
      </c>
      <c r="AJ44" s="1" t="s">
        <v>36</v>
      </c>
      <c r="AK44" s="1" t="s">
        <v>36</v>
      </c>
      <c r="AL44" s="1">
        <f t="shared" si="11"/>
        <v>0.25423728813559321</v>
      </c>
      <c r="AM44" s="1">
        <f t="shared" si="12"/>
        <v>0.57627118644067798</v>
      </c>
      <c r="AN44" s="1">
        <f t="shared" si="13"/>
        <v>0.79661016949152541</v>
      </c>
      <c r="AO44" s="1">
        <f t="shared" si="14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1"/>
        <v>-9.2436974789915971E-2</v>
      </c>
      <c r="O45" s="1">
        <f t="shared" si="2"/>
        <v>-1.8424065054169498</v>
      </c>
      <c r="P45" s="1" t="s">
        <v>38</v>
      </c>
      <c r="Q45" s="1" t="s">
        <v>39</v>
      </c>
      <c r="R45" s="1">
        <v>31</v>
      </c>
      <c r="S45" s="1">
        <f t="shared" si="3"/>
        <v>-6.7226890756302518E-2</v>
      </c>
      <c r="T45" s="1">
        <f t="shared" si="4"/>
        <v>-1.7407658375932857</v>
      </c>
      <c r="U45" s="1" t="s">
        <v>39</v>
      </c>
      <c r="V45" s="1" t="s">
        <v>39</v>
      </c>
      <c r="W45" s="1">
        <v>32</v>
      </c>
      <c r="X45" s="1">
        <f t="shared" si="5"/>
        <v>-5.8823529411764705E-2</v>
      </c>
      <c r="Y45" s="1">
        <f t="shared" si="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7"/>
        <v>null</v>
      </c>
      <c r="AD45" s="1" t="str">
        <f t="shared" si="8"/>
        <v>null</v>
      </c>
      <c r="AE45" s="1" t="s">
        <v>36</v>
      </c>
      <c r="AF45" s="1" t="s">
        <v>36</v>
      </c>
      <c r="AG45" s="1" t="s">
        <v>36</v>
      </c>
      <c r="AH45" s="1" t="str">
        <f t="shared" si="9"/>
        <v>null</v>
      </c>
      <c r="AI45" s="1" t="str">
        <f t="shared" si="10"/>
        <v>null</v>
      </c>
      <c r="AJ45" s="1" t="s">
        <v>36</v>
      </c>
      <c r="AK45" s="1" t="s">
        <v>36</v>
      </c>
      <c r="AL45" s="1">
        <f t="shared" si="11"/>
        <v>-9.2436974789915971E-2</v>
      </c>
      <c r="AM45" s="1">
        <f t="shared" si="12"/>
        <v>-7.2829131652661069E-2</v>
      </c>
      <c r="AN45" s="1">
        <f t="shared" si="13"/>
        <v>-5.8823529411764705E-2</v>
      </c>
      <c r="AO45" s="1">
        <f t="shared" si="14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1"/>
        <v>0.38</v>
      </c>
      <c r="O46" s="1">
        <f t="shared" si="2"/>
        <v>0.20705402696332079</v>
      </c>
      <c r="P46" s="1" t="s">
        <v>38</v>
      </c>
      <c r="Q46" s="1" t="s">
        <v>38</v>
      </c>
      <c r="R46" s="1">
        <v>49</v>
      </c>
      <c r="S46" s="1">
        <f t="shared" si="3"/>
        <v>0.6</v>
      </c>
      <c r="T46" s="1">
        <f t="shared" si="4"/>
        <v>1.1946834122131422</v>
      </c>
      <c r="U46" s="1" t="s">
        <v>38</v>
      </c>
      <c r="V46" s="1" t="s">
        <v>38</v>
      </c>
      <c r="W46" s="1">
        <v>48</v>
      </c>
      <c r="X46" s="1">
        <f t="shared" si="5"/>
        <v>0.57999999999999996</v>
      </c>
      <c r="Y46" s="1">
        <f t="shared" si="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7"/>
        <v>null</v>
      </c>
      <c r="AD46" s="1" t="str">
        <f t="shared" si="8"/>
        <v>null</v>
      </c>
      <c r="AE46" s="1" t="s">
        <v>36</v>
      </c>
      <c r="AF46" s="1" t="s">
        <v>36</v>
      </c>
      <c r="AG46" s="1" t="s">
        <v>36</v>
      </c>
      <c r="AH46" s="1" t="str">
        <f t="shared" si="9"/>
        <v>null</v>
      </c>
      <c r="AI46" s="1" t="str">
        <f t="shared" si="10"/>
        <v>null</v>
      </c>
      <c r="AJ46" s="1" t="s">
        <v>36</v>
      </c>
      <c r="AK46" s="1" t="s">
        <v>36</v>
      </c>
      <c r="AL46" s="1">
        <f t="shared" si="11"/>
        <v>0.38</v>
      </c>
      <c r="AM46" s="1">
        <f t="shared" si="12"/>
        <v>0.52</v>
      </c>
      <c r="AN46" s="1">
        <f t="shared" si="13"/>
        <v>0.6</v>
      </c>
      <c r="AO46" s="1">
        <f t="shared" si="14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1"/>
        <v>-0.23684210526315788</v>
      </c>
      <c r="O47" s="1">
        <f t="shared" si="2"/>
        <v>-2.7036248320660436</v>
      </c>
      <c r="P47" s="1" t="s">
        <v>39</v>
      </c>
      <c r="Q47" s="1" t="s">
        <v>39</v>
      </c>
      <c r="R47" s="1">
        <v>81</v>
      </c>
      <c r="S47" s="1">
        <f t="shared" si="3"/>
        <v>0.26315789473684209</v>
      </c>
      <c r="T47" s="1">
        <f t="shared" si="4"/>
        <v>-0.88590113039389862</v>
      </c>
      <c r="U47" s="1" t="s">
        <v>39</v>
      </c>
      <c r="V47" s="1" t="s">
        <v>39</v>
      </c>
      <c r="W47" s="1">
        <v>84</v>
      </c>
      <c r="X47" s="1">
        <f t="shared" si="5"/>
        <v>0.34210526315789475</v>
      </c>
      <c r="Y47" s="1">
        <f t="shared" si="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7"/>
        <v>null</v>
      </c>
      <c r="AD47" s="1" t="str">
        <f t="shared" si="8"/>
        <v>null</v>
      </c>
      <c r="AE47" s="1" t="s">
        <v>36</v>
      </c>
      <c r="AF47" s="1" t="s">
        <v>36</v>
      </c>
      <c r="AG47" s="1" t="s">
        <v>36</v>
      </c>
      <c r="AH47" s="1" t="str">
        <f t="shared" si="9"/>
        <v>null</v>
      </c>
      <c r="AI47" s="1" t="str">
        <f t="shared" si="10"/>
        <v>null</v>
      </c>
      <c r="AJ47" s="1" t="s">
        <v>36</v>
      </c>
      <c r="AK47" s="1" t="s">
        <v>36</v>
      </c>
      <c r="AL47" s="1">
        <f t="shared" si="11"/>
        <v>-0.23684210526315788</v>
      </c>
      <c r="AM47" s="1">
        <f t="shared" si="12"/>
        <v>0.12280701754385966</v>
      </c>
      <c r="AN47" s="1">
        <f t="shared" si="13"/>
        <v>0.34210526315789475</v>
      </c>
      <c r="AO47" s="1">
        <f t="shared" si="14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1"/>
        <v>null</v>
      </c>
      <c r="O48" s="1" t="str">
        <f t="shared" si="2"/>
        <v>null</v>
      </c>
      <c r="P48" s="1" t="s">
        <v>36</v>
      </c>
      <c r="Q48" s="1" t="s">
        <v>36</v>
      </c>
      <c r="R48" s="1" t="s">
        <v>36</v>
      </c>
      <c r="S48" s="1" t="str">
        <f t="shared" si="3"/>
        <v>null</v>
      </c>
      <c r="T48" s="1" t="str">
        <f t="shared" si="4"/>
        <v>null</v>
      </c>
      <c r="U48" s="1" t="s">
        <v>38</v>
      </c>
      <c r="V48" s="1" t="s">
        <v>38</v>
      </c>
      <c r="W48" s="1" t="s">
        <v>36</v>
      </c>
      <c r="X48" s="1" t="str">
        <f t="shared" si="5"/>
        <v>null</v>
      </c>
      <c r="Y48" s="1" t="str">
        <f t="shared" si="6"/>
        <v>null</v>
      </c>
      <c r="Z48" s="1" t="s">
        <v>38</v>
      </c>
      <c r="AA48" s="1" t="s">
        <v>38</v>
      </c>
      <c r="AB48" s="1" t="s">
        <v>36</v>
      </c>
      <c r="AC48" s="1" t="str">
        <f t="shared" si="7"/>
        <v>null</v>
      </c>
      <c r="AD48" s="1" t="str">
        <f t="shared" si="8"/>
        <v>null</v>
      </c>
      <c r="AE48" s="1" t="s">
        <v>36</v>
      </c>
      <c r="AF48" s="1" t="s">
        <v>36</v>
      </c>
      <c r="AG48" s="1" t="s">
        <v>36</v>
      </c>
      <c r="AH48" s="1" t="str">
        <f t="shared" si="9"/>
        <v>null</v>
      </c>
      <c r="AI48" s="1" t="str">
        <f t="shared" si="1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1"/>
        <v>null</v>
      </c>
      <c r="O49" s="1" t="str">
        <f t="shared" si="2"/>
        <v>null</v>
      </c>
      <c r="P49" s="1" t="s">
        <v>36</v>
      </c>
      <c r="Q49" s="1" t="s">
        <v>36</v>
      </c>
      <c r="R49" s="1">
        <v>22</v>
      </c>
      <c r="S49" s="1">
        <f t="shared" si="3"/>
        <v>0.59459459459459463</v>
      </c>
      <c r="T49" s="1">
        <f t="shared" si="4"/>
        <v>0.54547608082471633</v>
      </c>
      <c r="U49" s="1" t="s">
        <v>38</v>
      </c>
      <c r="V49" s="1" t="s">
        <v>39</v>
      </c>
      <c r="W49" s="1">
        <v>27</v>
      </c>
      <c r="X49" s="1">
        <f t="shared" si="5"/>
        <v>0.72972972972972971</v>
      </c>
      <c r="Y49" s="1">
        <f t="shared" si="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7"/>
        <v>null</v>
      </c>
      <c r="AD49" s="1" t="str">
        <f t="shared" si="8"/>
        <v>null</v>
      </c>
      <c r="AE49" s="1" t="s">
        <v>36</v>
      </c>
      <c r="AF49" s="1" t="s">
        <v>36</v>
      </c>
      <c r="AG49" s="1" t="s">
        <v>36</v>
      </c>
      <c r="AH49" s="1" t="str">
        <f t="shared" si="9"/>
        <v>null</v>
      </c>
      <c r="AI49" s="1" t="str">
        <f t="shared" si="10"/>
        <v>null</v>
      </c>
      <c r="AJ49" s="1" t="s">
        <v>36</v>
      </c>
      <c r="AK49" s="1" t="s">
        <v>36</v>
      </c>
      <c r="AL49" s="1">
        <f t="shared" si="11"/>
        <v>0.59459459459459463</v>
      </c>
      <c r="AM49" s="1">
        <f t="shared" si="12"/>
        <v>0.66216216216216217</v>
      </c>
      <c r="AN49" s="1">
        <f t="shared" si="13"/>
        <v>0.72972972972972971</v>
      </c>
      <c r="AO49" s="1">
        <f t="shared" si="14"/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1"/>
        <v>null</v>
      </c>
      <c r="O50" s="1" t="str">
        <f t="shared" si="2"/>
        <v>null</v>
      </c>
      <c r="P50" s="1" t="s">
        <v>38</v>
      </c>
      <c r="Q50" s="1" t="s">
        <v>38</v>
      </c>
      <c r="R50" s="1" t="s">
        <v>36</v>
      </c>
      <c r="S50" s="1" t="str">
        <f t="shared" si="3"/>
        <v>null</v>
      </c>
      <c r="T50" s="1" t="str">
        <f t="shared" si="4"/>
        <v>null</v>
      </c>
      <c r="U50" s="1" t="s">
        <v>38</v>
      </c>
      <c r="V50" s="1" t="s">
        <v>38</v>
      </c>
      <c r="W50" s="1" t="s">
        <v>36</v>
      </c>
      <c r="X50" s="1" t="str">
        <f t="shared" si="5"/>
        <v>null</v>
      </c>
      <c r="Y50" s="1" t="str">
        <f t="shared" si="6"/>
        <v>null</v>
      </c>
      <c r="Z50" s="1" t="s">
        <v>38</v>
      </c>
      <c r="AA50" s="1" t="s">
        <v>38</v>
      </c>
      <c r="AB50" s="1" t="s">
        <v>36</v>
      </c>
      <c r="AC50" s="1" t="str">
        <f t="shared" si="7"/>
        <v>null</v>
      </c>
      <c r="AD50" s="1" t="str">
        <f t="shared" si="8"/>
        <v>null</v>
      </c>
      <c r="AE50" s="1" t="s">
        <v>36</v>
      </c>
      <c r="AF50" s="1" t="s">
        <v>36</v>
      </c>
      <c r="AG50" s="1" t="s">
        <v>36</v>
      </c>
      <c r="AH50" s="1" t="str">
        <f t="shared" si="9"/>
        <v>null</v>
      </c>
      <c r="AI50" s="1" t="str">
        <f t="shared" si="1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1"/>
        <v>0.36734693877551022</v>
      </c>
      <c r="O51" s="1">
        <f t="shared" si="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3"/>
        <v>null</v>
      </c>
      <c r="T51" s="1" t="str">
        <f t="shared" si="4"/>
        <v>null</v>
      </c>
      <c r="U51" s="1" t="s">
        <v>36</v>
      </c>
      <c r="V51" s="1" t="s">
        <v>36</v>
      </c>
      <c r="W51" s="1">
        <v>38</v>
      </c>
      <c r="X51" s="1">
        <f t="shared" si="5"/>
        <v>0.61224489795918369</v>
      </c>
      <c r="Y51" s="1">
        <f t="shared" si="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7"/>
        <v>null</v>
      </c>
      <c r="AD51" s="1" t="str">
        <f t="shared" si="8"/>
        <v>null</v>
      </c>
      <c r="AE51" s="1" t="s">
        <v>36</v>
      </c>
      <c r="AF51" s="1" t="s">
        <v>36</v>
      </c>
      <c r="AG51" s="1" t="s">
        <v>36</v>
      </c>
      <c r="AH51" s="1" t="str">
        <f t="shared" si="9"/>
        <v>null</v>
      </c>
      <c r="AI51" s="1" t="str">
        <f t="shared" si="10"/>
        <v>null</v>
      </c>
      <c r="AJ51" s="1" t="s">
        <v>36</v>
      </c>
      <c r="AK51" s="1" t="s">
        <v>36</v>
      </c>
      <c r="AL51" s="1">
        <f t="shared" si="11"/>
        <v>0.36734693877551022</v>
      </c>
      <c r="AM51" s="1">
        <f t="shared" si="12"/>
        <v>0.48979591836734693</v>
      </c>
      <c r="AN51" s="1">
        <f t="shared" si="13"/>
        <v>0.61224489795918369</v>
      </c>
      <c r="AO51" s="1">
        <f t="shared" si="14"/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1"/>
        <v>-2.3809523809523808E-2</v>
      </c>
      <c r="O52" s="1">
        <f t="shared" si="2"/>
        <v>-2.2260995071819276</v>
      </c>
      <c r="P52" s="1" t="s">
        <v>39</v>
      </c>
      <c r="Q52" s="1" t="s">
        <v>39</v>
      </c>
      <c r="R52" s="1">
        <v>57</v>
      </c>
      <c r="S52" s="1">
        <f t="shared" si="3"/>
        <v>0.33333333333333331</v>
      </c>
      <c r="T52" s="1">
        <f t="shared" si="4"/>
        <v>-0.49015035020519498</v>
      </c>
      <c r="U52" s="1" t="s">
        <v>38</v>
      </c>
      <c r="V52" s="1" t="s">
        <v>38</v>
      </c>
      <c r="W52" s="1">
        <v>23</v>
      </c>
      <c r="X52" s="1">
        <f t="shared" si="5"/>
        <v>-0.47619047619047616</v>
      </c>
      <c r="Y52" s="1">
        <f t="shared" si="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7"/>
        <v>null</v>
      </c>
      <c r="AD52" s="1" t="str">
        <f t="shared" si="8"/>
        <v>null</v>
      </c>
      <c r="AE52" s="1" t="s">
        <v>36</v>
      </c>
      <c r="AF52" s="1" t="s">
        <v>36</v>
      </c>
      <c r="AG52" s="1" t="s">
        <v>36</v>
      </c>
      <c r="AH52" s="1" t="str">
        <f t="shared" si="9"/>
        <v>null</v>
      </c>
      <c r="AI52" s="1" t="str">
        <f t="shared" si="10"/>
        <v>null</v>
      </c>
      <c r="AJ52" s="1" t="s">
        <v>36</v>
      </c>
      <c r="AK52" s="1" t="s">
        <v>36</v>
      </c>
      <c r="AL52" s="1">
        <f t="shared" si="11"/>
        <v>-0.47619047619047616</v>
      </c>
      <c r="AM52" s="1">
        <f t="shared" si="12"/>
        <v>-5.5555555555555546E-2</v>
      </c>
      <c r="AN52" s="1">
        <f t="shared" si="13"/>
        <v>0.33333333333333331</v>
      </c>
      <c r="AO52" s="1">
        <f t="shared" si="14"/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1"/>
        <v>0.18604651162790697</v>
      </c>
      <c r="O53" s="1">
        <f t="shared" si="2"/>
        <v>-1.8149164338761412</v>
      </c>
      <c r="P53" s="1" t="s">
        <v>38</v>
      </c>
      <c r="Q53" s="1" t="s">
        <v>38</v>
      </c>
      <c r="R53" s="1">
        <v>45</v>
      </c>
      <c r="S53" s="1">
        <f t="shared" si="3"/>
        <v>0.67441860465116277</v>
      </c>
      <c r="T53" s="1">
        <f t="shared" si="4"/>
        <v>7.4078221790862625E-2</v>
      </c>
      <c r="U53" s="1" t="s">
        <v>38</v>
      </c>
      <c r="V53" s="1" t="s">
        <v>38</v>
      </c>
      <c r="W53" s="1">
        <v>55</v>
      </c>
      <c r="X53" s="1">
        <f t="shared" si="5"/>
        <v>0.90697674418604646</v>
      </c>
      <c r="Y53" s="1">
        <f t="shared" si="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7"/>
        <v>null</v>
      </c>
      <c r="AD53" s="1" t="str">
        <f t="shared" si="8"/>
        <v>null</v>
      </c>
      <c r="AE53" s="1" t="s">
        <v>36</v>
      </c>
      <c r="AF53" s="1" t="s">
        <v>36</v>
      </c>
      <c r="AG53" s="1" t="s">
        <v>36</v>
      </c>
      <c r="AH53" s="1" t="str">
        <f t="shared" si="9"/>
        <v>null</v>
      </c>
      <c r="AI53" s="1" t="str">
        <f t="shared" si="10"/>
        <v>null</v>
      </c>
      <c r="AJ53" s="1" t="s">
        <v>36</v>
      </c>
      <c r="AK53" s="1" t="s">
        <v>36</v>
      </c>
      <c r="AL53" s="1">
        <f t="shared" si="11"/>
        <v>0.18604651162790697</v>
      </c>
      <c r="AM53" s="1">
        <f t="shared" si="12"/>
        <v>0.58914728682170547</v>
      </c>
      <c r="AN53" s="1">
        <f t="shared" si="13"/>
        <v>0.90697674418604646</v>
      </c>
      <c r="AO53" s="1">
        <f t="shared" si="14"/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1"/>
        <v>null</v>
      </c>
      <c r="O54" s="1" t="str">
        <f t="shared" si="2"/>
        <v>null</v>
      </c>
      <c r="P54" s="1" t="s">
        <v>36</v>
      </c>
      <c r="Q54" s="1" t="s">
        <v>36</v>
      </c>
      <c r="R54" s="1" t="s">
        <v>36</v>
      </c>
      <c r="S54" s="1" t="str">
        <f t="shared" si="3"/>
        <v>null</v>
      </c>
      <c r="T54" s="1" t="str">
        <f t="shared" si="4"/>
        <v>null</v>
      </c>
      <c r="U54" s="1" t="s">
        <v>38</v>
      </c>
      <c r="V54" s="1" t="s">
        <v>38</v>
      </c>
      <c r="W54" s="1" t="s">
        <v>36</v>
      </c>
      <c r="X54" s="1" t="str">
        <f t="shared" si="5"/>
        <v>null</v>
      </c>
      <c r="Y54" s="1" t="str">
        <f t="shared" si="6"/>
        <v>null</v>
      </c>
      <c r="Z54" s="1" t="s">
        <v>39</v>
      </c>
      <c r="AA54" s="1" t="s">
        <v>38</v>
      </c>
      <c r="AB54" s="1" t="s">
        <v>36</v>
      </c>
      <c r="AC54" s="1" t="str">
        <f t="shared" si="7"/>
        <v>null</v>
      </c>
      <c r="AD54" s="1" t="str">
        <f t="shared" si="8"/>
        <v>null</v>
      </c>
      <c r="AE54" s="1" t="s">
        <v>36</v>
      </c>
      <c r="AF54" s="1" t="s">
        <v>36</v>
      </c>
      <c r="AG54" s="1" t="s">
        <v>36</v>
      </c>
      <c r="AH54" s="1" t="str">
        <f t="shared" si="9"/>
        <v>null</v>
      </c>
      <c r="AI54" s="1" t="str">
        <f t="shared" si="1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1"/>
        <v>0.45454545454545453</v>
      </c>
      <c r="O55" s="1">
        <f t="shared" si="2"/>
        <v>-0.19495321684126363</v>
      </c>
      <c r="P55" s="1" t="s">
        <v>38</v>
      </c>
      <c r="Q55" s="1" t="s">
        <v>38</v>
      </c>
      <c r="R55" s="1">
        <v>69</v>
      </c>
      <c r="S55" s="1">
        <f t="shared" si="3"/>
        <v>0.62337662337662336</v>
      </c>
      <c r="T55" s="1">
        <f t="shared" si="4"/>
        <v>0.64984405613754537</v>
      </c>
      <c r="U55" s="1" t="s">
        <v>38</v>
      </c>
      <c r="V55" s="1" t="s">
        <v>38</v>
      </c>
      <c r="W55" s="1">
        <v>73</v>
      </c>
      <c r="X55" s="1">
        <f t="shared" si="5"/>
        <v>0.67532467532467533</v>
      </c>
      <c r="Y55" s="1">
        <f t="shared" si="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7"/>
        <v>null</v>
      </c>
      <c r="AD55" s="1" t="str">
        <f t="shared" si="8"/>
        <v>null</v>
      </c>
      <c r="AE55" s="1" t="s">
        <v>36</v>
      </c>
      <c r="AF55" s="1" t="s">
        <v>36</v>
      </c>
      <c r="AG55" s="1" t="s">
        <v>36</v>
      </c>
      <c r="AH55" s="1" t="str">
        <f t="shared" si="9"/>
        <v>null</v>
      </c>
      <c r="AI55" s="1" t="str">
        <f t="shared" si="10"/>
        <v>null</v>
      </c>
      <c r="AJ55" s="1" t="s">
        <v>36</v>
      </c>
      <c r="AK55" s="1" t="s">
        <v>36</v>
      </c>
      <c r="AL55" s="1">
        <f t="shared" si="11"/>
        <v>0.45454545454545453</v>
      </c>
      <c r="AM55" s="1">
        <f t="shared" si="12"/>
        <v>0.58441558441558439</v>
      </c>
      <c r="AN55" s="1">
        <f t="shared" si="13"/>
        <v>0.67532467532467533</v>
      </c>
      <c r="AO55" s="1">
        <f t="shared" si="14"/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1"/>
        <v>0</v>
      </c>
      <c r="O56" s="1">
        <f t="shared" si="2"/>
        <v>-1.5112276154381235</v>
      </c>
      <c r="P56" s="1" t="s">
        <v>39</v>
      </c>
      <c r="Q56" s="1" t="s">
        <v>39</v>
      </c>
      <c r="R56" s="1">
        <v>5</v>
      </c>
      <c r="S56" s="1">
        <f t="shared" si="3"/>
        <v>0.83333333333333337</v>
      </c>
      <c r="T56" s="1">
        <f t="shared" si="4"/>
        <v>1.040845509970628</v>
      </c>
      <c r="U56" s="1" t="s">
        <v>38</v>
      </c>
      <c r="V56" s="1" t="s">
        <v>39</v>
      </c>
      <c r="W56" s="1">
        <v>1</v>
      </c>
      <c r="X56" s="1">
        <f t="shared" si="5"/>
        <v>0.16666666666666666</v>
      </c>
      <c r="Y56" s="1">
        <f t="shared" si="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7"/>
        <v>null</v>
      </c>
      <c r="AD56" s="1" t="str">
        <f t="shared" si="8"/>
        <v>null</v>
      </c>
      <c r="AE56" s="1" t="s">
        <v>36</v>
      </c>
      <c r="AF56" s="1" t="s">
        <v>36</v>
      </c>
      <c r="AG56" s="1" t="s">
        <v>36</v>
      </c>
      <c r="AH56" s="1" t="str">
        <f t="shared" si="9"/>
        <v>null</v>
      </c>
      <c r="AI56" s="1" t="str">
        <f t="shared" si="10"/>
        <v>null</v>
      </c>
      <c r="AJ56" s="1" t="s">
        <v>36</v>
      </c>
      <c r="AK56" s="1" t="s">
        <v>36</v>
      </c>
      <c r="AL56" s="1">
        <f t="shared" si="11"/>
        <v>0</v>
      </c>
      <c r="AM56" s="1">
        <f t="shared" si="12"/>
        <v>0.33333333333333331</v>
      </c>
      <c r="AN56" s="1">
        <f t="shared" si="13"/>
        <v>0.83333333333333337</v>
      </c>
      <c r="AO56" s="1">
        <f t="shared" si="14"/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1"/>
        <v>null</v>
      </c>
      <c r="O57" s="1" t="str">
        <f t="shared" si="2"/>
        <v>null</v>
      </c>
      <c r="P57" s="1" t="s">
        <v>39</v>
      </c>
      <c r="Q57" s="1" t="s">
        <v>38</v>
      </c>
      <c r="R57" s="1" t="s">
        <v>36</v>
      </c>
      <c r="S57" s="1" t="str">
        <f t="shared" si="3"/>
        <v>null</v>
      </c>
      <c r="T57" s="1" t="str">
        <f t="shared" si="4"/>
        <v>null</v>
      </c>
      <c r="U57" s="1" t="s">
        <v>39</v>
      </c>
      <c r="V57" s="1" t="s">
        <v>38</v>
      </c>
      <c r="W57" s="1" t="s">
        <v>36</v>
      </c>
      <c r="X57" s="1" t="str">
        <f t="shared" si="5"/>
        <v>null</v>
      </c>
      <c r="Y57" s="1" t="str">
        <f t="shared" si="6"/>
        <v>null</v>
      </c>
      <c r="Z57" s="1" t="s">
        <v>36</v>
      </c>
      <c r="AA57" s="1" t="s">
        <v>36</v>
      </c>
      <c r="AB57" s="1" t="s">
        <v>36</v>
      </c>
      <c r="AC57" s="1" t="str">
        <f t="shared" si="7"/>
        <v>null</v>
      </c>
      <c r="AD57" s="1" t="str">
        <f t="shared" si="8"/>
        <v>null</v>
      </c>
      <c r="AE57" s="1" t="s">
        <v>36</v>
      </c>
      <c r="AF57" s="1" t="s">
        <v>36</v>
      </c>
      <c r="AG57" s="1" t="s">
        <v>36</v>
      </c>
      <c r="AH57" s="1" t="str">
        <f t="shared" si="9"/>
        <v>null</v>
      </c>
      <c r="AI57" s="1" t="str">
        <f t="shared" si="1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1"/>
        <v>2.3076923076923078E-2</v>
      </c>
      <c r="O58" s="1">
        <f t="shared" si="2"/>
        <v>-2.0562485113264062</v>
      </c>
      <c r="P58" s="1" t="s">
        <v>38</v>
      </c>
      <c r="Q58" s="1" t="s">
        <v>39</v>
      </c>
      <c r="R58" s="1">
        <v>138</v>
      </c>
      <c r="S58" s="1">
        <f t="shared" si="3"/>
        <v>0.5</v>
      </c>
      <c r="T58" s="1">
        <f t="shared" si="4"/>
        <v>0.17423443646573666</v>
      </c>
      <c r="U58" s="1" t="s">
        <v>38</v>
      </c>
      <c r="V58" s="1" t="s">
        <v>39</v>
      </c>
      <c r="W58" s="1">
        <v>106</v>
      </c>
      <c r="X58" s="1">
        <f t="shared" si="5"/>
        <v>0.25384615384615383</v>
      </c>
      <c r="Y58" s="1">
        <f t="shared" si="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7"/>
        <v>null</v>
      </c>
      <c r="AD58" s="1" t="str">
        <f t="shared" si="8"/>
        <v>null</v>
      </c>
      <c r="AE58" s="1" t="s">
        <v>36</v>
      </c>
      <c r="AF58" s="1" t="s">
        <v>36</v>
      </c>
      <c r="AG58" s="1" t="s">
        <v>36</v>
      </c>
      <c r="AH58" s="1" t="str">
        <f t="shared" si="9"/>
        <v>null</v>
      </c>
      <c r="AI58" s="1" t="str">
        <f t="shared" si="10"/>
        <v>null</v>
      </c>
      <c r="AJ58" s="1" t="s">
        <v>36</v>
      </c>
      <c r="AK58" s="1" t="s">
        <v>36</v>
      </c>
      <c r="AL58" s="1">
        <f t="shared" si="11"/>
        <v>2.3076923076923078E-2</v>
      </c>
      <c r="AM58" s="1">
        <f t="shared" si="12"/>
        <v>0.258974358974359</v>
      </c>
      <c r="AN58" s="1">
        <f t="shared" si="13"/>
        <v>0.5</v>
      </c>
      <c r="AO58" s="1">
        <f t="shared" si="14"/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1"/>
        <v>null</v>
      </c>
      <c r="O59" s="1" t="str">
        <f t="shared" si="2"/>
        <v>null</v>
      </c>
      <c r="P59" s="1" t="s">
        <v>38</v>
      </c>
      <c r="Q59" s="1" t="s">
        <v>38</v>
      </c>
      <c r="R59" s="1" t="s">
        <v>36</v>
      </c>
      <c r="S59" s="1" t="str">
        <f t="shared" si="3"/>
        <v>null</v>
      </c>
      <c r="T59" s="1" t="str">
        <f t="shared" si="4"/>
        <v>null</v>
      </c>
      <c r="U59" s="1" t="s">
        <v>36</v>
      </c>
      <c r="V59" s="1" t="s">
        <v>36</v>
      </c>
      <c r="W59" s="1" t="s">
        <v>36</v>
      </c>
      <c r="X59" s="1" t="str">
        <f t="shared" si="5"/>
        <v>null</v>
      </c>
      <c r="Y59" s="1" t="str">
        <f t="shared" si="6"/>
        <v>null</v>
      </c>
      <c r="Z59" s="1" t="s">
        <v>39</v>
      </c>
      <c r="AA59" s="1" t="s">
        <v>38</v>
      </c>
      <c r="AB59" s="1" t="s">
        <v>36</v>
      </c>
      <c r="AC59" s="1" t="str">
        <f t="shared" si="7"/>
        <v>null</v>
      </c>
      <c r="AD59" s="1" t="str">
        <f t="shared" si="8"/>
        <v>null</v>
      </c>
      <c r="AE59" s="1" t="s">
        <v>36</v>
      </c>
      <c r="AF59" s="1" t="s">
        <v>36</v>
      </c>
      <c r="AG59" s="1" t="s">
        <v>36</v>
      </c>
      <c r="AH59" s="1" t="str">
        <f t="shared" si="9"/>
        <v>null</v>
      </c>
      <c r="AI59" s="1" t="str">
        <f t="shared" si="1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1"/>
        <v>0.1134020618556701</v>
      </c>
      <c r="O60" s="1">
        <f t="shared" si="2"/>
        <v>-1.6915931707484158</v>
      </c>
      <c r="P60" s="1" t="s">
        <v>38</v>
      </c>
      <c r="Q60" s="1" t="s">
        <v>39</v>
      </c>
      <c r="R60" s="1">
        <v>47</v>
      </c>
      <c r="S60" s="1">
        <f t="shared" si="3"/>
        <v>0.39175257731958762</v>
      </c>
      <c r="T60" s="1">
        <f t="shared" si="4"/>
        <v>-0.53674746121913042</v>
      </c>
      <c r="U60" s="1" t="s">
        <v>39</v>
      </c>
      <c r="V60" s="1" t="s">
        <v>39</v>
      </c>
      <c r="W60" s="1">
        <v>32</v>
      </c>
      <c r="X60" s="1">
        <f t="shared" si="5"/>
        <v>0.23711340206185566</v>
      </c>
      <c r="Y60" s="1">
        <f t="shared" si="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7"/>
        <v>null</v>
      </c>
      <c r="AD60" s="1" t="str">
        <f t="shared" si="8"/>
        <v>null</v>
      </c>
      <c r="AE60" s="1" t="s">
        <v>36</v>
      </c>
      <c r="AF60" s="1" t="s">
        <v>36</v>
      </c>
      <c r="AG60" s="1" t="s">
        <v>36</v>
      </c>
      <c r="AH60" s="1" t="str">
        <f t="shared" si="9"/>
        <v>null</v>
      </c>
      <c r="AI60" s="1" t="str">
        <f t="shared" si="10"/>
        <v>null</v>
      </c>
      <c r="AJ60" s="1" t="s">
        <v>36</v>
      </c>
      <c r="AK60" s="1" t="s">
        <v>36</v>
      </c>
      <c r="AL60" s="1">
        <f t="shared" si="11"/>
        <v>0.1134020618556701</v>
      </c>
      <c r="AM60" s="1">
        <f t="shared" si="12"/>
        <v>0.24742268041237114</v>
      </c>
      <c r="AN60" s="1">
        <f t="shared" si="13"/>
        <v>0.39175257731958762</v>
      </c>
      <c r="AO60" s="1">
        <f t="shared" si="14"/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1"/>
        <v>null</v>
      </c>
      <c r="O61" s="1" t="str">
        <f t="shared" si="2"/>
        <v>null</v>
      </c>
      <c r="P61" s="1" t="s">
        <v>36</v>
      </c>
      <c r="Q61" s="1" t="s">
        <v>36</v>
      </c>
      <c r="R61" s="1" t="s">
        <v>36</v>
      </c>
      <c r="S61" s="1" t="str">
        <f t="shared" si="3"/>
        <v>null</v>
      </c>
      <c r="T61" s="1" t="str">
        <f t="shared" si="4"/>
        <v>null</v>
      </c>
      <c r="U61" s="1" t="s">
        <v>38</v>
      </c>
      <c r="V61" s="1" t="s">
        <v>38</v>
      </c>
      <c r="W61" s="1" t="s">
        <v>36</v>
      </c>
      <c r="X61" s="1" t="str">
        <f t="shared" si="5"/>
        <v>null</v>
      </c>
      <c r="Y61" s="1" t="str">
        <f t="shared" si="6"/>
        <v>null</v>
      </c>
      <c r="Z61" s="1" t="s">
        <v>38</v>
      </c>
      <c r="AA61" s="1" t="s">
        <v>38</v>
      </c>
      <c r="AB61" s="1" t="s">
        <v>36</v>
      </c>
      <c r="AC61" s="1" t="str">
        <f t="shared" si="7"/>
        <v>null</v>
      </c>
      <c r="AD61" s="1" t="str">
        <f t="shared" si="8"/>
        <v>null</v>
      </c>
      <c r="AE61" s="1" t="s">
        <v>36</v>
      </c>
      <c r="AF61" s="1" t="s">
        <v>36</v>
      </c>
      <c r="AG61" s="1" t="s">
        <v>36</v>
      </c>
      <c r="AH61" s="1" t="str">
        <f t="shared" si="9"/>
        <v>null</v>
      </c>
      <c r="AI61" s="1" t="str">
        <f t="shared" si="1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1"/>
        <v>0.91666666666666663</v>
      </c>
      <c r="O62" s="1">
        <f t="shared" si="2"/>
        <v>0.6246485533129591</v>
      </c>
      <c r="P62" s="1" t="s">
        <v>38</v>
      </c>
      <c r="Q62" s="1" t="s">
        <v>38</v>
      </c>
      <c r="R62" s="1">
        <v>11</v>
      </c>
      <c r="S62" s="1">
        <f t="shared" si="3"/>
        <v>0.91666666666666663</v>
      </c>
      <c r="T62" s="1">
        <f t="shared" si="4"/>
        <v>0.6246485533129591</v>
      </c>
      <c r="U62" s="1" t="s">
        <v>38</v>
      </c>
      <c r="V62" s="1" t="s">
        <v>38</v>
      </c>
      <c r="W62" s="1">
        <v>12</v>
      </c>
      <c r="X62" s="1">
        <f t="shared" si="5"/>
        <v>1</v>
      </c>
      <c r="Y62" s="1">
        <f t="shared" si="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7"/>
        <v>null</v>
      </c>
      <c r="AD62" s="1" t="str">
        <f t="shared" si="8"/>
        <v>null</v>
      </c>
      <c r="AE62" s="1" t="s">
        <v>36</v>
      </c>
      <c r="AF62" s="1" t="s">
        <v>36</v>
      </c>
      <c r="AG62" s="1" t="s">
        <v>36</v>
      </c>
      <c r="AH62" s="1" t="str">
        <f t="shared" si="9"/>
        <v>null</v>
      </c>
      <c r="AI62" s="1" t="str">
        <f t="shared" si="10"/>
        <v>null</v>
      </c>
      <c r="AJ62" s="1" t="s">
        <v>36</v>
      </c>
      <c r="AK62" s="1" t="s">
        <v>36</v>
      </c>
      <c r="AL62" s="1">
        <f t="shared" si="11"/>
        <v>0.91666666666666663</v>
      </c>
      <c r="AM62" s="1">
        <f t="shared" si="12"/>
        <v>0.94444444444444431</v>
      </c>
      <c r="AN62" s="1">
        <f t="shared" si="13"/>
        <v>1</v>
      </c>
      <c r="AO62" s="1">
        <f t="shared" si="14"/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1"/>
        <v>null</v>
      </c>
      <c r="O63" s="1" t="str">
        <f t="shared" si="2"/>
        <v>null</v>
      </c>
      <c r="P63" s="1" t="s">
        <v>36</v>
      </c>
      <c r="Q63" s="1" t="s">
        <v>36</v>
      </c>
      <c r="R63" s="1" t="s">
        <v>36</v>
      </c>
      <c r="S63" s="1" t="str">
        <f t="shared" si="3"/>
        <v>null</v>
      </c>
      <c r="T63" s="1" t="str">
        <f t="shared" si="4"/>
        <v>null</v>
      </c>
      <c r="U63" s="1" t="s">
        <v>38</v>
      </c>
      <c r="V63" s="1" t="s">
        <v>38</v>
      </c>
      <c r="W63" s="1" t="s">
        <v>36</v>
      </c>
      <c r="X63" s="1" t="str">
        <f t="shared" si="5"/>
        <v>null</v>
      </c>
      <c r="Y63" s="1" t="str">
        <f t="shared" si="6"/>
        <v>null</v>
      </c>
      <c r="Z63" s="1" t="s">
        <v>38</v>
      </c>
      <c r="AA63" s="1" t="s">
        <v>38</v>
      </c>
      <c r="AB63" s="1" t="s">
        <v>36</v>
      </c>
      <c r="AC63" s="1" t="str">
        <f t="shared" si="7"/>
        <v>null</v>
      </c>
      <c r="AD63" s="1" t="str">
        <f t="shared" si="8"/>
        <v>null</v>
      </c>
      <c r="AE63" s="1" t="s">
        <v>36</v>
      </c>
      <c r="AF63" s="1" t="s">
        <v>36</v>
      </c>
      <c r="AG63" s="1" t="s">
        <v>36</v>
      </c>
      <c r="AH63" s="1" t="str">
        <f t="shared" si="9"/>
        <v>null</v>
      </c>
      <c r="AI63" s="1" t="str">
        <f t="shared" si="1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1"/>
        <v>0.29166666666666669</v>
      </c>
      <c r="O64" s="1">
        <f t="shared" si="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3"/>
        <v>null</v>
      </c>
      <c r="T64" s="1" t="str">
        <f t="shared" si="4"/>
        <v>null</v>
      </c>
      <c r="U64" s="1" t="s">
        <v>36</v>
      </c>
      <c r="V64" s="1" t="s">
        <v>36</v>
      </c>
      <c r="W64" s="1">
        <v>37</v>
      </c>
      <c r="X64" s="1">
        <f t="shared" si="5"/>
        <v>1.1666666666666667</v>
      </c>
      <c r="Y64" s="1">
        <f t="shared" si="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7"/>
        <v>null</v>
      </c>
      <c r="AD64" s="1" t="str">
        <f t="shared" si="8"/>
        <v>null</v>
      </c>
      <c r="AE64" s="1" t="s">
        <v>36</v>
      </c>
      <c r="AF64" s="1" t="s">
        <v>36</v>
      </c>
      <c r="AG64" s="1" t="s">
        <v>36</v>
      </c>
      <c r="AH64" s="1" t="str">
        <f t="shared" si="9"/>
        <v>null</v>
      </c>
      <c r="AI64" s="1" t="str">
        <f t="shared" si="10"/>
        <v>null</v>
      </c>
      <c r="AJ64" s="1" t="s">
        <v>36</v>
      </c>
      <c r="AK64" s="1" t="s">
        <v>36</v>
      </c>
      <c r="AL64" s="1">
        <f t="shared" si="11"/>
        <v>0.29166666666666669</v>
      </c>
      <c r="AM64" s="1">
        <f t="shared" si="12"/>
        <v>0.72916666666666674</v>
      </c>
      <c r="AN64" s="1">
        <f t="shared" si="13"/>
        <v>1.1666666666666667</v>
      </c>
      <c r="AO64" s="1">
        <f t="shared" si="14"/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1"/>
        <v>null</v>
      </c>
      <c r="O65" s="1" t="str">
        <f t="shared" si="2"/>
        <v>null</v>
      </c>
      <c r="P65" s="1" t="s">
        <v>38</v>
      </c>
      <c r="Q65" s="1" t="s">
        <v>38</v>
      </c>
      <c r="R65" s="1" t="s">
        <v>36</v>
      </c>
      <c r="S65" s="1" t="str">
        <f t="shared" si="3"/>
        <v>null</v>
      </c>
      <c r="T65" s="1" t="str">
        <f t="shared" si="4"/>
        <v>null</v>
      </c>
      <c r="U65" s="1" t="s">
        <v>38</v>
      </c>
      <c r="V65" s="1" t="s">
        <v>38</v>
      </c>
      <c r="W65" s="1" t="s">
        <v>36</v>
      </c>
      <c r="X65" s="1" t="str">
        <f t="shared" si="5"/>
        <v>null</v>
      </c>
      <c r="Y65" s="1" t="str">
        <f t="shared" si="6"/>
        <v>null</v>
      </c>
      <c r="Z65" s="1" t="s">
        <v>38</v>
      </c>
      <c r="AA65" s="1" t="s">
        <v>38</v>
      </c>
      <c r="AB65" s="1" t="s">
        <v>36</v>
      </c>
      <c r="AC65" s="1" t="str">
        <f t="shared" si="7"/>
        <v>null</v>
      </c>
      <c r="AD65" s="1" t="str">
        <f t="shared" si="8"/>
        <v>null</v>
      </c>
      <c r="AE65" s="1" t="s">
        <v>36</v>
      </c>
      <c r="AF65" s="1" t="s">
        <v>36</v>
      </c>
      <c r="AG65" s="1" t="s">
        <v>36</v>
      </c>
      <c r="AH65" s="1" t="str">
        <f t="shared" si="9"/>
        <v>null</v>
      </c>
      <c r="AI65" s="1" t="str">
        <f t="shared" si="1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16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1"/>
        <v>null</v>
      </c>
      <c r="O66" s="1" t="str">
        <f t="shared" si="2"/>
        <v>null</v>
      </c>
      <c r="P66" s="1" t="s">
        <v>38</v>
      </c>
      <c r="Q66" s="1" t="s">
        <v>38</v>
      </c>
      <c r="R66" s="1" t="s">
        <v>36</v>
      </c>
      <c r="S66" s="1" t="str">
        <f t="shared" si="3"/>
        <v>null</v>
      </c>
      <c r="T66" s="1" t="str">
        <f t="shared" si="4"/>
        <v>null</v>
      </c>
      <c r="U66" s="1" t="s">
        <v>38</v>
      </c>
      <c r="V66" s="1" t="s">
        <v>38</v>
      </c>
      <c r="W66" s="1" t="s">
        <v>36</v>
      </c>
      <c r="X66" s="1" t="str">
        <f t="shared" si="5"/>
        <v>null</v>
      </c>
      <c r="Y66" s="1" t="str">
        <f t="shared" si="6"/>
        <v>null</v>
      </c>
      <c r="Z66" s="1" t="s">
        <v>38</v>
      </c>
      <c r="AA66" s="1" t="s">
        <v>38</v>
      </c>
      <c r="AB66" s="1" t="s">
        <v>36</v>
      </c>
      <c r="AC66" s="1" t="str">
        <f t="shared" si="7"/>
        <v>null</v>
      </c>
      <c r="AD66" s="1" t="str">
        <f t="shared" si="8"/>
        <v>null</v>
      </c>
      <c r="AE66" s="1" t="s">
        <v>36</v>
      </c>
      <c r="AF66" s="1" t="s">
        <v>36</v>
      </c>
      <c r="AG66" s="1" t="s">
        <v>36</v>
      </c>
      <c r="AH66" s="1" t="str">
        <f t="shared" si="9"/>
        <v>null</v>
      </c>
      <c r="AI66" s="1" t="str">
        <f t="shared" si="10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16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30" si="17">IF(M67="null", "null", (M67-$AS67)/($AT67-$AS67))</f>
        <v>0.4375</v>
      </c>
      <c r="O67" s="1">
        <f t="shared" ref="O67:O130" si="18"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 t="shared" ref="S67:S130" si="19">IF(R67="null", "null", (R67-$AS67)/($AT67-$AS67))</f>
        <v>0.53125</v>
      </c>
      <c r="T67" s="1">
        <f t="shared" ref="T67:T130" si="20"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 t="shared" ref="X67:X130" si="21">IF(W67="null", "null", (W67-$AS67)/($AT67-$AS67))</f>
        <v>0.1875</v>
      </c>
      <c r="Y67" s="1">
        <f t="shared" ref="Y67:Y130" si="22"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ref="AC67:AC130" si="23">IF(AB67="null", "null", (AB67-$AS67)/($AT67-$AS67))</f>
        <v>null</v>
      </c>
      <c r="AD67" s="1" t="str">
        <f t="shared" ref="AD67:AD130" si="24"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30" si="25">IF(AG67="null", "null", (AG67-$AS67)/($AT67-$AS67))</f>
        <v>null</v>
      </c>
      <c r="AI67" s="1" t="str">
        <f t="shared" ref="AI67:AI130" si="26">IF(AG67="null","null",(AG67-$AQ67)/$AR67)</f>
        <v>null</v>
      </c>
      <c r="AJ67" s="1" t="s">
        <v>36</v>
      </c>
      <c r="AK67" s="1" t="s">
        <v>36</v>
      </c>
      <c r="AL67" s="1">
        <f t="shared" ref="AL67:AL129" si="27">MIN(N67,S67,X67,AH67,AC67)</f>
        <v>0.1875</v>
      </c>
      <c r="AM67" s="1">
        <f t="shared" ref="AM67:AM129" si="28">AVERAGE(N67,S67,X67,AH67,AC67)</f>
        <v>0.38541666666666669</v>
      </c>
      <c r="AN67" s="1">
        <f t="shared" ref="AN67:AN129" si="29">MAX(N67,S67,X67,AH67,AC67)</f>
        <v>0.53125</v>
      </c>
      <c r="AO67" s="1">
        <f t="shared" ref="AO67:AO129" si="30"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ref="AX67:AX130" si="31">SUM(AY67:FI67)</f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16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17"/>
        <v>0.75</v>
      </c>
      <c r="O68" s="1">
        <f t="shared" si="18"/>
        <v>1.2181773698165441</v>
      </c>
      <c r="P68" s="1" t="s">
        <v>38</v>
      </c>
      <c r="Q68" s="1" t="s">
        <v>38</v>
      </c>
      <c r="R68" s="1">
        <v>41</v>
      </c>
      <c r="S68" s="1">
        <f t="shared" si="19"/>
        <v>0.75</v>
      </c>
      <c r="T68" s="1">
        <f t="shared" si="20"/>
        <v>1.2181773698165441</v>
      </c>
      <c r="U68" s="1" t="s">
        <v>38</v>
      </c>
      <c r="V68" s="1" t="s">
        <v>38</v>
      </c>
      <c r="W68" s="1">
        <v>28</v>
      </c>
      <c r="X68" s="1">
        <f t="shared" si="21"/>
        <v>0.34375</v>
      </c>
      <c r="Y68" s="1">
        <f t="shared" si="22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23"/>
        <v>null</v>
      </c>
      <c r="AD68" s="1" t="str">
        <f t="shared" si="24"/>
        <v>null</v>
      </c>
      <c r="AE68" s="1" t="s">
        <v>36</v>
      </c>
      <c r="AF68" s="1" t="s">
        <v>36</v>
      </c>
      <c r="AG68" s="1" t="s">
        <v>36</v>
      </c>
      <c r="AH68" s="1" t="str">
        <f t="shared" si="25"/>
        <v>null</v>
      </c>
      <c r="AI68" s="1" t="str">
        <f t="shared" si="26"/>
        <v>null</v>
      </c>
      <c r="AJ68" s="1" t="s">
        <v>36</v>
      </c>
      <c r="AK68" s="1" t="s">
        <v>36</v>
      </c>
      <c r="AL68" s="1">
        <f t="shared" si="27"/>
        <v>0.34375</v>
      </c>
      <c r="AM68" s="1">
        <f t="shared" si="28"/>
        <v>0.61458333333333337</v>
      </c>
      <c r="AN68" s="1">
        <f t="shared" si="29"/>
        <v>0.75</v>
      </c>
      <c r="AO68" s="1">
        <f t="shared" si="30"/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31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16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17"/>
        <v>9.0909090909090912E-2</v>
      </c>
      <c r="O69" s="1">
        <f t="shared" si="18"/>
        <v>-1.8473665494125386</v>
      </c>
      <c r="P69" s="1" t="s">
        <v>38</v>
      </c>
      <c r="Q69" s="1" t="s">
        <v>38</v>
      </c>
      <c r="R69" s="1">
        <v>54</v>
      </c>
      <c r="S69" s="1">
        <f t="shared" si="19"/>
        <v>0.61363636363636365</v>
      </c>
      <c r="T69" s="1">
        <f t="shared" si="20"/>
        <v>0.17783061176588022</v>
      </c>
      <c r="U69" s="1" t="s">
        <v>38</v>
      </c>
      <c r="V69" s="1" t="s">
        <v>38</v>
      </c>
      <c r="W69" s="1">
        <v>44</v>
      </c>
      <c r="X69" s="1">
        <f t="shared" si="21"/>
        <v>0.38636363636363635</v>
      </c>
      <c r="Y69" s="1">
        <f t="shared" si="22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23"/>
        <v>null</v>
      </c>
      <c r="AD69" s="1" t="str">
        <f t="shared" si="24"/>
        <v>null</v>
      </c>
      <c r="AE69" s="1" t="s">
        <v>36</v>
      </c>
      <c r="AF69" s="1" t="s">
        <v>36</v>
      </c>
      <c r="AG69" s="1" t="s">
        <v>36</v>
      </c>
      <c r="AH69" s="1" t="str">
        <f t="shared" si="25"/>
        <v>null</v>
      </c>
      <c r="AI69" s="1" t="str">
        <f t="shared" si="26"/>
        <v>null</v>
      </c>
      <c r="AJ69" s="1" t="s">
        <v>36</v>
      </c>
      <c r="AK69" s="1" t="s">
        <v>36</v>
      </c>
      <c r="AL69" s="1">
        <f t="shared" si="27"/>
        <v>9.0909090909090912E-2</v>
      </c>
      <c r="AM69" s="1">
        <f t="shared" si="28"/>
        <v>0.36363636363636359</v>
      </c>
      <c r="AN69" s="1">
        <f t="shared" si="29"/>
        <v>0.61363636363636365</v>
      </c>
      <c r="AO69" s="1">
        <f t="shared" si="30"/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31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16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17"/>
        <v>0.20567375886524822</v>
      </c>
      <c r="O70" s="1">
        <f t="shared" si="18"/>
        <v>-0.62422067874064369</v>
      </c>
      <c r="P70" s="1" t="s">
        <v>38</v>
      </c>
      <c r="Q70" s="1" t="s">
        <v>38</v>
      </c>
      <c r="R70" s="1">
        <v>88</v>
      </c>
      <c r="S70" s="1">
        <f t="shared" si="19"/>
        <v>0.25531914893617019</v>
      </c>
      <c r="T70" s="1">
        <f t="shared" si="20"/>
        <v>-0.41883193928404489</v>
      </c>
      <c r="U70" s="1" t="s">
        <v>38</v>
      </c>
      <c r="V70" s="1" t="s">
        <v>39</v>
      </c>
      <c r="W70" s="1">
        <v>64</v>
      </c>
      <c r="X70" s="1">
        <f t="shared" si="21"/>
        <v>8.5106382978723402E-2</v>
      </c>
      <c r="Y70" s="1">
        <f t="shared" si="22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23"/>
        <v>null</v>
      </c>
      <c r="AD70" s="1" t="str">
        <f t="shared" si="24"/>
        <v>null</v>
      </c>
      <c r="AE70" s="1" t="s">
        <v>36</v>
      </c>
      <c r="AF70" s="1" t="s">
        <v>36</v>
      </c>
      <c r="AG70" s="1" t="s">
        <v>36</v>
      </c>
      <c r="AH70" s="1" t="str">
        <f t="shared" si="25"/>
        <v>null</v>
      </c>
      <c r="AI70" s="1" t="str">
        <f t="shared" si="26"/>
        <v>null</v>
      </c>
      <c r="AJ70" s="1" t="s">
        <v>36</v>
      </c>
      <c r="AK70" s="1" t="s">
        <v>36</v>
      </c>
      <c r="AL70" s="1">
        <f t="shared" si="27"/>
        <v>8.5106382978723402E-2</v>
      </c>
      <c r="AM70" s="1">
        <f t="shared" si="28"/>
        <v>0.18203309692671396</v>
      </c>
      <c r="AN70" s="1">
        <f t="shared" si="29"/>
        <v>0.25531914893617019</v>
      </c>
      <c r="AO70" s="1">
        <f t="shared" si="30"/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31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16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17"/>
        <v>null</v>
      </c>
      <c r="O71" s="1" t="str">
        <f t="shared" si="18"/>
        <v>null</v>
      </c>
      <c r="P71" s="1" t="s">
        <v>39</v>
      </c>
      <c r="Q71" s="1" t="s">
        <v>39</v>
      </c>
      <c r="R71" s="1" t="s">
        <v>36</v>
      </c>
      <c r="S71" s="1" t="str">
        <f t="shared" si="19"/>
        <v>null</v>
      </c>
      <c r="T71" s="1" t="str">
        <f t="shared" si="20"/>
        <v>null</v>
      </c>
      <c r="U71" s="1" t="s">
        <v>39</v>
      </c>
      <c r="V71" s="1" t="s">
        <v>39</v>
      </c>
      <c r="W71" s="1" t="s">
        <v>36</v>
      </c>
      <c r="X71" s="1" t="str">
        <f t="shared" si="21"/>
        <v>null</v>
      </c>
      <c r="Y71" s="1" t="str">
        <f t="shared" si="22"/>
        <v>null</v>
      </c>
      <c r="Z71" s="1" t="s">
        <v>38</v>
      </c>
      <c r="AA71" s="1" t="s">
        <v>38</v>
      </c>
      <c r="AB71" s="1" t="s">
        <v>36</v>
      </c>
      <c r="AC71" s="1" t="str">
        <f t="shared" si="23"/>
        <v>null</v>
      </c>
      <c r="AD71" s="1" t="str">
        <f t="shared" si="24"/>
        <v>null</v>
      </c>
      <c r="AE71" s="1" t="s">
        <v>36</v>
      </c>
      <c r="AF71" s="1" t="s">
        <v>36</v>
      </c>
      <c r="AG71" s="1" t="s">
        <v>36</v>
      </c>
      <c r="AH71" s="1" t="str">
        <f t="shared" si="25"/>
        <v>null</v>
      </c>
      <c r="AI71" s="1" t="str">
        <f t="shared" si="26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31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16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17"/>
        <v>0.7931034482758621</v>
      </c>
      <c r="O72" s="1">
        <f t="shared" si="18"/>
        <v>2.0060519090157358</v>
      </c>
      <c r="P72" s="1" t="s">
        <v>39</v>
      </c>
      <c r="Q72" s="1" t="s">
        <v>38</v>
      </c>
      <c r="R72" s="1">
        <v>18</v>
      </c>
      <c r="S72" s="1">
        <f t="shared" si="19"/>
        <v>0.75862068965517238</v>
      </c>
      <c r="T72" s="1">
        <f t="shared" si="20"/>
        <v>1.8402356248021174</v>
      </c>
      <c r="U72" s="1" t="s">
        <v>39</v>
      </c>
      <c r="V72" s="1" t="s">
        <v>39</v>
      </c>
      <c r="W72" s="1">
        <v>8</v>
      </c>
      <c r="X72" s="1">
        <f t="shared" si="21"/>
        <v>0.41379310344827586</v>
      </c>
      <c r="Y72" s="1">
        <f t="shared" si="22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23"/>
        <v>null</v>
      </c>
      <c r="AD72" s="1" t="str">
        <f t="shared" si="24"/>
        <v>null</v>
      </c>
      <c r="AE72" s="1" t="s">
        <v>36</v>
      </c>
      <c r="AF72" s="1" t="s">
        <v>36</v>
      </c>
      <c r="AG72" s="1" t="s">
        <v>36</v>
      </c>
      <c r="AH72" s="1" t="str">
        <f t="shared" si="25"/>
        <v>null</v>
      </c>
      <c r="AI72" s="1" t="str">
        <f t="shared" si="26"/>
        <v>null</v>
      </c>
      <c r="AJ72" s="1" t="s">
        <v>36</v>
      </c>
      <c r="AK72" s="1" t="s">
        <v>36</v>
      </c>
      <c r="AL72" s="1">
        <f t="shared" si="27"/>
        <v>0.41379310344827586</v>
      </c>
      <c r="AM72" s="1">
        <f t="shared" si="28"/>
        <v>0.65517241379310343</v>
      </c>
      <c r="AN72" s="1">
        <f t="shared" si="29"/>
        <v>0.7931034482758621</v>
      </c>
      <c r="AO72" s="1">
        <f t="shared" si="30"/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31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16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17"/>
        <v>0.33333333333333331</v>
      </c>
      <c r="O73" s="1">
        <f t="shared" si="18"/>
        <v>-0.47966101141517176</v>
      </c>
      <c r="P73" s="1" t="s">
        <v>39</v>
      </c>
      <c r="Q73" s="1" t="s">
        <v>38</v>
      </c>
      <c r="R73" s="1">
        <v>30</v>
      </c>
      <c r="S73" s="1">
        <f t="shared" si="19"/>
        <v>0.36666666666666664</v>
      </c>
      <c r="T73" s="1">
        <f t="shared" si="20"/>
        <v>-0.35022867500155391</v>
      </c>
      <c r="U73" s="1" t="s">
        <v>39</v>
      </c>
      <c r="V73" s="1" t="s">
        <v>39</v>
      </c>
      <c r="W73" s="1">
        <v>31</v>
      </c>
      <c r="X73" s="1">
        <f t="shared" si="21"/>
        <v>0.4</v>
      </c>
      <c r="Y73" s="1">
        <f t="shared" si="22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23"/>
        <v>null</v>
      </c>
      <c r="AD73" s="1" t="str">
        <f t="shared" si="24"/>
        <v>null</v>
      </c>
      <c r="AE73" s="1" t="s">
        <v>36</v>
      </c>
      <c r="AF73" s="1" t="s">
        <v>36</v>
      </c>
      <c r="AG73" s="1" t="s">
        <v>36</v>
      </c>
      <c r="AH73" s="1" t="str">
        <f t="shared" si="25"/>
        <v>null</v>
      </c>
      <c r="AI73" s="1" t="str">
        <f t="shared" si="26"/>
        <v>null</v>
      </c>
      <c r="AJ73" s="1" t="s">
        <v>36</v>
      </c>
      <c r="AK73" s="1" t="s">
        <v>36</v>
      </c>
      <c r="AL73" s="1">
        <f t="shared" si="27"/>
        <v>0.33333333333333331</v>
      </c>
      <c r="AM73" s="1">
        <f t="shared" si="28"/>
        <v>0.3666666666666667</v>
      </c>
      <c r="AN73" s="1">
        <f t="shared" si="29"/>
        <v>0.4</v>
      </c>
      <c r="AO73" s="1">
        <f t="shared" si="30"/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31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16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17"/>
        <v>0.6428571428571429</v>
      </c>
      <c r="O74" s="1">
        <f t="shared" si="18"/>
        <v>0.41734783213089138</v>
      </c>
      <c r="P74" s="1" t="s">
        <v>38</v>
      </c>
      <c r="Q74" s="1" t="s">
        <v>39</v>
      </c>
      <c r="R74" s="1">
        <v>21</v>
      </c>
      <c r="S74" s="1">
        <f t="shared" si="19"/>
        <v>0.32142857142857145</v>
      </c>
      <c r="T74" s="1">
        <f t="shared" si="20"/>
        <v>-0.94125255757179715</v>
      </c>
      <c r="U74" s="1" t="s">
        <v>38</v>
      </c>
      <c r="V74" s="1" t="s">
        <v>39</v>
      </c>
      <c r="W74" s="1">
        <v>41</v>
      </c>
      <c r="X74" s="1">
        <f t="shared" si="21"/>
        <v>0.6785714285714286</v>
      </c>
      <c r="Y74" s="1">
        <f t="shared" si="22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23"/>
        <v>null</v>
      </c>
      <c r="AD74" s="1" t="str">
        <f t="shared" si="24"/>
        <v>null</v>
      </c>
      <c r="AE74" s="1" t="s">
        <v>36</v>
      </c>
      <c r="AF74" s="1" t="s">
        <v>36</v>
      </c>
      <c r="AG74" s="1" t="s">
        <v>36</v>
      </c>
      <c r="AH74" s="1" t="str">
        <f t="shared" si="25"/>
        <v>null</v>
      </c>
      <c r="AI74" s="1" t="str">
        <f t="shared" si="26"/>
        <v>null</v>
      </c>
      <c r="AJ74" s="1" t="s">
        <v>36</v>
      </c>
      <c r="AK74" s="1" t="s">
        <v>36</v>
      </c>
      <c r="AL74" s="1">
        <f t="shared" si="27"/>
        <v>0.32142857142857145</v>
      </c>
      <c r="AM74" s="1">
        <f t="shared" si="28"/>
        <v>0.54761904761904767</v>
      </c>
      <c r="AN74" s="1">
        <f t="shared" si="29"/>
        <v>0.6785714285714286</v>
      </c>
      <c r="AO74" s="1">
        <f t="shared" si="30"/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31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16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17"/>
        <v>0.91666666666666663</v>
      </c>
      <c r="O75" s="1">
        <f t="shared" si="18"/>
        <v>1.0843362021598326</v>
      </c>
      <c r="P75" s="1" t="s">
        <v>39</v>
      </c>
      <c r="Q75" s="1" t="s">
        <v>39</v>
      </c>
      <c r="R75" s="1">
        <v>18</v>
      </c>
      <c r="S75" s="1">
        <f t="shared" si="19"/>
        <v>1</v>
      </c>
      <c r="T75" s="1">
        <f t="shared" si="20"/>
        <v>1.4605344763785499</v>
      </c>
      <c r="U75" s="1" t="s">
        <v>39</v>
      </c>
      <c r="V75" s="1" t="s">
        <v>39</v>
      </c>
      <c r="W75" s="1">
        <v>16</v>
      </c>
      <c r="X75" s="1">
        <f t="shared" si="21"/>
        <v>0.83333333333333337</v>
      </c>
      <c r="Y75" s="1">
        <f t="shared" si="22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23"/>
        <v>null</v>
      </c>
      <c r="AD75" s="1" t="str">
        <f t="shared" si="24"/>
        <v>null</v>
      </c>
      <c r="AE75" s="1" t="s">
        <v>36</v>
      </c>
      <c r="AF75" s="1" t="s">
        <v>36</v>
      </c>
      <c r="AG75" s="1" t="s">
        <v>36</v>
      </c>
      <c r="AH75" s="1" t="str">
        <f t="shared" si="25"/>
        <v>null</v>
      </c>
      <c r="AI75" s="1" t="str">
        <f t="shared" si="26"/>
        <v>null</v>
      </c>
      <c r="AJ75" s="1" t="s">
        <v>36</v>
      </c>
      <c r="AK75" s="1" t="s">
        <v>36</v>
      </c>
      <c r="AL75" s="1">
        <f t="shared" si="27"/>
        <v>0.83333333333333337</v>
      </c>
      <c r="AM75" s="1">
        <f t="shared" si="28"/>
        <v>0.91666666666666663</v>
      </c>
      <c r="AN75" s="1">
        <f t="shared" si="29"/>
        <v>1</v>
      </c>
      <c r="AO75" s="1">
        <f t="shared" si="30"/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31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16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17"/>
        <v>0.25</v>
      </c>
      <c r="O76" s="1">
        <f t="shared" si="18"/>
        <v>-0.96280841426138275</v>
      </c>
      <c r="P76" s="1" t="s">
        <v>39</v>
      </c>
      <c r="Q76" s="1" t="s">
        <v>38</v>
      </c>
      <c r="R76" s="1">
        <v>17</v>
      </c>
      <c r="S76" s="1">
        <f t="shared" si="19"/>
        <v>0.28125</v>
      </c>
      <c r="T76" s="1">
        <f t="shared" si="20"/>
        <v>-0.84304444078008878</v>
      </c>
      <c r="U76" s="1" t="s">
        <v>38</v>
      </c>
      <c r="V76" s="1" t="s">
        <v>38</v>
      </c>
      <c r="W76" s="1">
        <v>18</v>
      </c>
      <c r="X76" s="1">
        <f t="shared" si="21"/>
        <v>0.3125</v>
      </c>
      <c r="Y76" s="1">
        <f t="shared" si="22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23"/>
        <v>null</v>
      </c>
      <c r="AD76" s="1" t="str">
        <f t="shared" si="24"/>
        <v>null</v>
      </c>
      <c r="AE76" s="1" t="s">
        <v>36</v>
      </c>
      <c r="AF76" s="1" t="s">
        <v>36</v>
      </c>
      <c r="AG76" s="1" t="s">
        <v>36</v>
      </c>
      <c r="AH76" s="1" t="str">
        <f t="shared" si="25"/>
        <v>null</v>
      </c>
      <c r="AI76" s="1" t="str">
        <f t="shared" si="26"/>
        <v>null</v>
      </c>
      <c r="AJ76" s="1" t="s">
        <v>36</v>
      </c>
      <c r="AK76" s="1" t="s">
        <v>36</v>
      </c>
      <c r="AL76" s="1">
        <f t="shared" si="27"/>
        <v>0.25</v>
      </c>
      <c r="AM76" s="1">
        <f t="shared" si="28"/>
        <v>0.28125</v>
      </c>
      <c r="AN76" s="1">
        <f t="shared" si="29"/>
        <v>0.3125</v>
      </c>
      <c r="AO76" s="1">
        <f t="shared" si="30"/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31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16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17"/>
        <v>null</v>
      </c>
      <c r="O77" s="1" t="str">
        <f t="shared" si="18"/>
        <v>null</v>
      </c>
      <c r="P77" s="1" t="s">
        <v>36</v>
      </c>
      <c r="Q77" s="1" t="s">
        <v>36</v>
      </c>
      <c r="R77" s="1" t="s">
        <v>36</v>
      </c>
      <c r="S77" s="1" t="str">
        <f t="shared" si="19"/>
        <v>null</v>
      </c>
      <c r="T77" s="1" t="str">
        <f t="shared" si="20"/>
        <v>null</v>
      </c>
      <c r="U77" s="1" t="s">
        <v>39</v>
      </c>
      <c r="V77" s="1" t="s">
        <v>39</v>
      </c>
      <c r="W77" s="1" t="s">
        <v>36</v>
      </c>
      <c r="X77" s="1" t="str">
        <f t="shared" si="21"/>
        <v>null</v>
      </c>
      <c r="Y77" s="1" t="str">
        <f t="shared" si="22"/>
        <v>null</v>
      </c>
      <c r="Z77" s="1" t="s">
        <v>38</v>
      </c>
      <c r="AA77" s="1" t="s">
        <v>39</v>
      </c>
      <c r="AB77" s="1" t="s">
        <v>36</v>
      </c>
      <c r="AC77" s="1" t="str">
        <f t="shared" si="23"/>
        <v>null</v>
      </c>
      <c r="AD77" s="1" t="str">
        <f t="shared" si="24"/>
        <v>null</v>
      </c>
      <c r="AE77" s="1" t="s">
        <v>36</v>
      </c>
      <c r="AF77" s="1" t="s">
        <v>36</v>
      </c>
      <c r="AG77" s="1" t="s">
        <v>36</v>
      </c>
      <c r="AH77" s="1" t="str">
        <f t="shared" si="25"/>
        <v>null</v>
      </c>
      <c r="AI77" s="1" t="str">
        <f t="shared" si="26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31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16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17"/>
        <v>-0.11940298507462686</v>
      </c>
      <c r="O78" s="1">
        <f t="shared" si="18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19"/>
        <v>null</v>
      </c>
      <c r="T78" s="1" t="str">
        <f t="shared" si="20"/>
        <v>null</v>
      </c>
      <c r="U78" s="1" t="s">
        <v>36</v>
      </c>
      <c r="V78" s="1" t="s">
        <v>36</v>
      </c>
      <c r="W78" s="1">
        <v>36</v>
      </c>
      <c r="X78" s="1">
        <f t="shared" si="21"/>
        <v>2.9850746268656716E-2</v>
      </c>
      <c r="Y78" s="1">
        <f t="shared" si="22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23"/>
        <v>null</v>
      </c>
      <c r="AD78" s="1" t="str">
        <f t="shared" si="24"/>
        <v>null</v>
      </c>
      <c r="AE78" s="1" t="s">
        <v>36</v>
      </c>
      <c r="AF78" s="1" t="s">
        <v>36</v>
      </c>
      <c r="AG78" s="1">
        <v>40</v>
      </c>
      <c r="AH78" s="1">
        <f t="shared" si="25"/>
        <v>8.9552238805970144E-2</v>
      </c>
      <c r="AI78" s="1">
        <f t="shared" si="26"/>
        <v>-2.1052401490359802</v>
      </c>
      <c r="AJ78" s="1" t="s">
        <v>39</v>
      </c>
      <c r="AK78" s="1" t="s">
        <v>38</v>
      </c>
      <c r="AL78" s="1">
        <f t="shared" si="27"/>
        <v>-0.11940298507462686</v>
      </c>
      <c r="AM78" s="1">
        <f t="shared" si="28"/>
        <v>0</v>
      </c>
      <c r="AN78" s="1">
        <f t="shared" si="29"/>
        <v>8.9552238805970144E-2</v>
      </c>
      <c r="AO78" s="1">
        <f t="shared" si="30"/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31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16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17"/>
        <v>5.3097345132743362E-2</v>
      </c>
      <c r="O79" s="1">
        <f t="shared" si="18"/>
        <v>-0.87558548897290667</v>
      </c>
      <c r="P79" s="1" t="s">
        <v>39</v>
      </c>
      <c r="Q79" s="1" t="s">
        <v>38</v>
      </c>
      <c r="R79" s="1">
        <v>2</v>
      </c>
      <c r="S79" s="1">
        <f t="shared" si="19"/>
        <v>1.7699115044247787E-2</v>
      </c>
      <c r="T79" s="1">
        <f t="shared" si="20"/>
        <v>-1.0079942656596916</v>
      </c>
      <c r="U79" s="1" t="s">
        <v>38</v>
      </c>
      <c r="V79" s="1" t="s">
        <v>39</v>
      </c>
      <c r="W79" s="1">
        <v>13</v>
      </c>
      <c r="X79" s="1">
        <f t="shared" si="21"/>
        <v>0.11504424778761062</v>
      </c>
      <c r="Y79" s="1">
        <f t="shared" si="22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23"/>
        <v>null</v>
      </c>
      <c r="AD79" s="1" t="str">
        <f t="shared" si="24"/>
        <v>null</v>
      </c>
      <c r="AE79" s="1" t="s">
        <v>36</v>
      </c>
      <c r="AF79" s="1" t="s">
        <v>36</v>
      </c>
      <c r="AG79" s="1" t="s">
        <v>36</v>
      </c>
      <c r="AH79" s="1" t="str">
        <f t="shared" si="25"/>
        <v>null</v>
      </c>
      <c r="AI79" s="1" t="str">
        <f t="shared" si="26"/>
        <v>null</v>
      </c>
      <c r="AJ79" s="1" t="s">
        <v>36</v>
      </c>
      <c r="AK79" s="1" t="s">
        <v>36</v>
      </c>
      <c r="AL79" s="1">
        <f t="shared" si="27"/>
        <v>1.7699115044247787E-2</v>
      </c>
      <c r="AM79" s="1">
        <f t="shared" si="28"/>
        <v>6.1946902654867263E-2</v>
      </c>
      <c r="AN79" s="1">
        <f t="shared" si="29"/>
        <v>0.11504424778761062</v>
      </c>
      <c r="AO79" s="1">
        <f t="shared" si="30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31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16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17"/>
        <v>0</v>
      </c>
      <c r="O80" s="1">
        <f t="shared" si="18"/>
        <v>-1.3162615389053278</v>
      </c>
      <c r="P80" s="1" t="s">
        <v>39</v>
      </c>
      <c r="Q80" s="1" t="s">
        <v>39</v>
      </c>
      <c r="R80" s="1">
        <v>2</v>
      </c>
      <c r="S80" s="1">
        <f t="shared" si="19"/>
        <v>1</v>
      </c>
      <c r="T80" s="1">
        <f t="shared" si="20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21"/>
        <v>null</v>
      </c>
      <c r="Y80" s="1" t="str">
        <f t="shared" si="22"/>
        <v>null</v>
      </c>
      <c r="Z80" s="1" t="s">
        <v>36</v>
      </c>
      <c r="AA80" s="1" t="s">
        <v>36</v>
      </c>
      <c r="AB80" s="1" t="s">
        <v>36</v>
      </c>
      <c r="AC80" s="1" t="str">
        <f t="shared" si="23"/>
        <v>null</v>
      </c>
      <c r="AD80" s="1" t="str">
        <f t="shared" si="24"/>
        <v>null</v>
      </c>
      <c r="AE80" s="1" t="s">
        <v>36</v>
      </c>
      <c r="AF80" s="1" t="s">
        <v>36</v>
      </c>
      <c r="AG80" s="1" t="s">
        <v>36</v>
      </c>
      <c r="AH80" s="1" t="str">
        <f t="shared" si="25"/>
        <v>null</v>
      </c>
      <c r="AI80" s="1" t="str">
        <f t="shared" si="26"/>
        <v>null</v>
      </c>
      <c r="AJ80" s="1" t="s">
        <v>36</v>
      </c>
      <c r="AK80" s="1" t="s">
        <v>36</v>
      </c>
      <c r="AL80" s="1">
        <f t="shared" si="27"/>
        <v>0</v>
      </c>
      <c r="AM80" s="1">
        <f t="shared" si="28"/>
        <v>0.5</v>
      </c>
      <c r="AN80" s="1">
        <f t="shared" si="29"/>
        <v>1</v>
      </c>
      <c r="AO80" s="1">
        <f t="shared" si="30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31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16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17"/>
        <v>null</v>
      </c>
      <c r="O81" s="1" t="str">
        <f t="shared" si="18"/>
        <v>null</v>
      </c>
      <c r="P81" s="1" t="s">
        <v>36</v>
      </c>
      <c r="Q81" s="1" t="s">
        <v>36</v>
      </c>
      <c r="R81" s="1">
        <v>39</v>
      </c>
      <c r="S81" s="1">
        <f t="shared" si="19"/>
        <v>0.68181818181818177</v>
      </c>
      <c r="T81" s="1">
        <f t="shared" si="20"/>
        <v>0.81779884525989266</v>
      </c>
      <c r="U81" s="1" t="s">
        <v>38</v>
      </c>
      <c r="V81" s="1" t="s">
        <v>38</v>
      </c>
      <c r="W81" s="1">
        <v>39</v>
      </c>
      <c r="X81" s="1">
        <f t="shared" si="21"/>
        <v>0.68181818181818177</v>
      </c>
      <c r="Y81" s="1">
        <f t="shared" si="22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23"/>
        <v>null</v>
      </c>
      <c r="AD81" s="1" t="str">
        <f t="shared" si="24"/>
        <v>null</v>
      </c>
      <c r="AE81" s="1" t="s">
        <v>36</v>
      </c>
      <c r="AF81" s="1" t="s">
        <v>36</v>
      </c>
      <c r="AG81" s="1" t="s">
        <v>36</v>
      </c>
      <c r="AH81" s="1" t="str">
        <f t="shared" si="25"/>
        <v>null</v>
      </c>
      <c r="AI81" s="1" t="str">
        <f t="shared" si="26"/>
        <v>null</v>
      </c>
      <c r="AJ81" s="1" t="s">
        <v>36</v>
      </c>
      <c r="AK81" s="1" t="s">
        <v>36</v>
      </c>
      <c r="AL81" s="1">
        <f t="shared" si="27"/>
        <v>0.68181818181818177</v>
      </c>
      <c r="AM81" s="1">
        <f t="shared" si="28"/>
        <v>0.68181818181818177</v>
      </c>
      <c r="AN81" s="1">
        <f t="shared" si="29"/>
        <v>0.68181818181818177</v>
      </c>
      <c r="AO81" s="1">
        <f t="shared" si="30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31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16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17"/>
        <v>0.12</v>
      </c>
      <c r="O82" s="1">
        <f t="shared" si="18"/>
        <v>-1.6061921428662291</v>
      </c>
      <c r="P82" s="1" t="s">
        <v>38</v>
      </c>
      <c r="Q82" s="1" t="s">
        <v>38</v>
      </c>
      <c r="R82" s="1">
        <v>14</v>
      </c>
      <c r="S82" s="1">
        <f t="shared" si="19"/>
        <v>0.16</v>
      </c>
      <c r="T82" s="1">
        <f t="shared" si="20"/>
        <v>-1.4152462237842298</v>
      </c>
      <c r="U82" s="1" t="s">
        <v>38</v>
      </c>
      <c r="V82" s="1" t="s">
        <v>38</v>
      </c>
      <c r="W82" s="1">
        <v>22</v>
      </c>
      <c r="X82" s="1">
        <f t="shared" si="21"/>
        <v>0.32</v>
      </c>
      <c r="Y82" s="1">
        <f t="shared" si="22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23"/>
        <v>null</v>
      </c>
      <c r="AD82" s="1" t="str">
        <f t="shared" si="24"/>
        <v>null</v>
      </c>
      <c r="AE82" s="1" t="s">
        <v>36</v>
      </c>
      <c r="AF82" s="1" t="s">
        <v>36</v>
      </c>
      <c r="AG82" s="1" t="s">
        <v>36</v>
      </c>
      <c r="AH82" s="1" t="str">
        <f t="shared" si="25"/>
        <v>null</v>
      </c>
      <c r="AI82" s="1" t="str">
        <f t="shared" si="26"/>
        <v>null</v>
      </c>
      <c r="AJ82" s="1" t="s">
        <v>36</v>
      </c>
      <c r="AK82" s="1" t="s">
        <v>36</v>
      </c>
      <c r="AL82" s="1">
        <f t="shared" si="27"/>
        <v>0.12</v>
      </c>
      <c r="AM82" s="1">
        <f t="shared" si="28"/>
        <v>0.20000000000000004</v>
      </c>
      <c r="AN82" s="1">
        <f t="shared" si="29"/>
        <v>0.32</v>
      </c>
      <c r="AO82" s="1">
        <f t="shared" si="30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31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16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17"/>
        <v>0.18181818181818182</v>
      </c>
      <c r="O83" s="1">
        <f t="shared" si="18"/>
        <v>-0.94936440656524779</v>
      </c>
      <c r="P83" s="1" t="s">
        <v>39</v>
      </c>
      <c r="Q83" s="1" t="s">
        <v>39</v>
      </c>
      <c r="R83" s="1">
        <v>12</v>
      </c>
      <c r="S83" s="1">
        <f t="shared" si="19"/>
        <v>0.27272727272727271</v>
      </c>
      <c r="T83" s="1">
        <f t="shared" si="20"/>
        <v>-0.53904589186331875</v>
      </c>
      <c r="U83" s="1" t="s">
        <v>39</v>
      </c>
      <c r="V83" s="1" t="s">
        <v>39</v>
      </c>
      <c r="W83" s="1">
        <v>18</v>
      </c>
      <c r="X83" s="1">
        <f t="shared" si="21"/>
        <v>0.81818181818181823</v>
      </c>
      <c r="Y83" s="1">
        <f t="shared" si="22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23"/>
        <v>null</v>
      </c>
      <c r="AD83" s="1" t="str">
        <f t="shared" si="24"/>
        <v>null</v>
      </c>
      <c r="AE83" s="1" t="s">
        <v>36</v>
      </c>
      <c r="AF83" s="1" t="s">
        <v>36</v>
      </c>
      <c r="AG83" s="1" t="s">
        <v>36</v>
      </c>
      <c r="AH83" s="1" t="str">
        <f t="shared" si="25"/>
        <v>null</v>
      </c>
      <c r="AI83" s="1" t="str">
        <f t="shared" si="26"/>
        <v>null</v>
      </c>
      <c r="AJ83" s="1" t="s">
        <v>36</v>
      </c>
      <c r="AK83" s="1" t="s">
        <v>36</v>
      </c>
      <c r="AL83" s="1">
        <f t="shared" si="27"/>
        <v>0.18181818181818182</v>
      </c>
      <c r="AM83" s="1">
        <f t="shared" si="28"/>
        <v>0.42424242424242425</v>
      </c>
      <c r="AN83" s="1">
        <f t="shared" si="29"/>
        <v>0.81818181818181823</v>
      </c>
      <c r="AO83" s="1">
        <f t="shared" si="30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31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16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17"/>
        <v>-0.18285714285714286</v>
      </c>
      <c r="O84" s="1">
        <f t="shared" si="18"/>
        <v>-3.3370402777365022</v>
      </c>
      <c r="P84" s="1" t="s">
        <v>39</v>
      </c>
      <c r="Q84" s="1" t="s">
        <v>39</v>
      </c>
      <c r="R84" s="1">
        <v>28</v>
      </c>
      <c r="S84" s="1">
        <f t="shared" si="19"/>
        <v>-6.8571428571428575E-2</v>
      </c>
      <c r="T84" s="1">
        <f t="shared" si="20"/>
        <v>-2.8071039421781601</v>
      </c>
      <c r="U84" s="1" t="s">
        <v>39</v>
      </c>
      <c r="V84" s="1" t="s">
        <v>38</v>
      </c>
      <c r="W84" s="1">
        <v>38</v>
      </c>
      <c r="X84" s="1">
        <f t="shared" si="21"/>
        <v>-1.1428571428571429E-2</v>
      </c>
      <c r="Y84" s="1">
        <f t="shared" si="22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23"/>
        <v>null</v>
      </c>
      <c r="AD84" s="1" t="str">
        <f t="shared" si="24"/>
        <v>null</v>
      </c>
      <c r="AE84" s="1" t="s">
        <v>36</v>
      </c>
      <c r="AF84" s="1" t="s">
        <v>36</v>
      </c>
      <c r="AG84" s="1" t="s">
        <v>36</v>
      </c>
      <c r="AH84" s="1" t="str">
        <f t="shared" si="25"/>
        <v>null</v>
      </c>
      <c r="AI84" s="1" t="str">
        <f t="shared" si="26"/>
        <v>null</v>
      </c>
      <c r="AJ84" s="1" t="s">
        <v>36</v>
      </c>
      <c r="AK84" s="1" t="s">
        <v>36</v>
      </c>
      <c r="AL84" s="1">
        <f t="shared" si="27"/>
        <v>-0.18285714285714286</v>
      </c>
      <c r="AM84" s="1">
        <f t="shared" si="28"/>
        <v>-8.7619047619047638E-2</v>
      </c>
      <c r="AN84" s="1">
        <f t="shared" si="29"/>
        <v>-1.1428571428571429E-2</v>
      </c>
      <c r="AO84" s="1">
        <f t="shared" si="30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31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16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17"/>
        <v>9.45945945945946E-2</v>
      </c>
      <c r="O85" s="1">
        <f t="shared" si="18"/>
        <v>-1.3136260616055984</v>
      </c>
      <c r="P85" s="1" t="s">
        <v>39</v>
      </c>
      <c r="Q85" s="1" t="s">
        <v>39</v>
      </c>
      <c r="R85" s="1">
        <v>22</v>
      </c>
      <c r="S85" s="1">
        <f t="shared" si="19"/>
        <v>-0.14864864864864866</v>
      </c>
      <c r="T85" s="1">
        <f t="shared" si="20"/>
        <v>-2.4459347231585928</v>
      </c>
      <c r="U85" s="1" t="s">
        <v>39</v>
      </c>
      <c r="V85" s="1" t="s">
        <v>39</v>
      </c>
      <c r="W85" s="1">
        <v>37</v>
      </c>
      <c r="X85" s="1">
        <f t="shared" si="21"/>
        <v>5.4054054054054057E-2</v>
      </c>
      <c r="Y85" s="1">
        <f t="shared" si="22"/>
        <v>-1.5023441718644308</v>
      </c>
      <c r="Z85" s="1" t="s">
        <v>96</v>
      </c>
      <c r="AA85" s="1" t="s">
        <v>39</v>
      </c>
      <c r="AB85" s="1" t="s">
        <v>36</v>
      </c>
      <c r="AC85" s="1" t="str">
        <f t="shared" si="23"/>
        <v>null</v>
      </c>
      <c r="AD85" s="1" t="str">
        <f t="shared" si="24"/>
        <v>null</v>
      </c>
      <c r="AE85" s="1" t="s">
        <v>36</v>
      </c>
      <c r="AF85" s="1" t="s">
        <v>36</v>
      </c>
      <c r="AG85" s="1" t="s">
        <v>36</v>
      </c>
      <c r="AH85" s="1" t="str">
        <f t="shared" si="25"/>
        <v>null</v>
      </c>
      <c r="AI85" s="1" t="str">
        <f t="shared" si="26"/>
        <v>null</v>
      </c>
      <c r="AJ85" s="1" t="s">
        <v>36</v>
      </c>
      <c r="AK85" s="1" t="s">
        <v>36</v>
      </c>
      <c r="AL85" s="1">
        <f t="shared" si="27"/>
        <v>-0.14864864864864866</v>
      </c>
      <c r="AM85" s="1">
        <f t="shared" si="28"/>
        <v>0</v>
      </c>
      <c r="AN85" s="1">
        <f t="shared" si="29"/>
        <v>9.45945945945946E-2</v>
      </c>
      <c r="AO85" s="1">
        <f t="shared" si="30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31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16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17"/>
        <v>0.73913043478260865</v>
      </c>
      <c r="O86" s="1">
        <f t="shared" si="18"/>
        <v>0.33818422584004199</v>
      </c>
      <c r="P86" s="1" t="s">
        <v>39</v>
      </c>
      <c r="Q86" s="1" t="s">
        <v>38</v>
      </c>
      <c r="R86" s="1">
        <v>24</v>
      </c>
      <c r="S86" s="1">
        <f t="shared" si="19"/>
        <v>0.78260869565217395</v>
      </c>
      <c r="T86" s="1">
        <f t="shared" si="20"/>
        <v>0.54598417183813996</v>
      </c>
      <c r="U86" s="1" t="s">
        <v>38</v>
      </c>
      <c r="V86" s="1" t="s">
        <v>38</v>
      </c>
      <c r="W86" s="1">
        <v>22</v>
      </c>
      <c r="X86" s="1">
        <f t="shared" si="21"/>
        <v>0.69565217391304346</v>
      </c>
      <c r="Y86" s="1">
        <f t="shared" si="22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23"/>
        <v>null</v>
      </c>
      <c r="AD86" s="1" t="str">
        <f t="shared" si="24"/>
        <v>null</v>
      </c>
      <c r="AE86" s="1" t="s">
        <v>36</v>
      </c>
      <c r="AF86" s="1" t="s">
        <v>36</v>
      </c>
      <c r="AG86" s="1" t="s">
        <v>36</v>
      </c>
      <c r="AH86" s="1" t="str">
        <f t="shared" si="25"/>
        <v>null</v>
      </c>
      <c r="AI86" s="1" t="str">
        <f t="shared" si="26"/>
        <v>null</v>
      </c>
      <c r="AJ86" s="1" t="s">
        <v>36</v>
      </c>
      <c r="AK86" s="1" t="s">
        <v>36</v>
      </c>
      <c r="AL86" s="1">
        <f t="shared" si="27"/>
        <v>0.69565217391304346</v>
      </c>
      <c r="AM86" s="1">
        <f t="shared" si="28"/>
        <v>0.73913043478260876</v>
      </c>
      <c r="AN86" s="1">
        <f t="shared" si="29"/>
        <v>0.78260869565217395</v>
      </c>
      <c r="AO86" s="1">
        <f t="shared" si="30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31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16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17"/>
        <v>0.38674033149171272</v>
      </c>
      <c r="O87" s="1">
        <f t="shared" si="18"/>
        <v>-0.19996760828753743</v>
      </c>
      <c r="P87" s="1" t="s">
        <v>39</v>
      </c>
      <c r="Q87" s="1" t="s">
        <v>39</v>
      </c>
      <c r="R87" s="1">
        <v>96</v>
      </c>
      <c r="S87" s="1">
        <f t="shared" si="19"/>
        <v>0.53038674033149169</v>
      </c>
      <c r="T87" s="1">
        <f t="shared" si="20"/>
        <v>0.35129444699161944</v>
      </c>
      <c r="U87" s="1" t="s">
        <v>39</v>
      </c>
      <c r="V87" s="1" t="s">
        <v>39</v>
      </c>
      <c r="W87" s="1">
        <v>107</v>
      </c>
      <c r="X87" s="1">
        <f t="shared" si="21"/>
        <v>0.59116022099447518</v>
      </c>
      <c r="Y87" s="1">
        <f t="shared" si="22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23"/>
        <v>null</v>
      </c>
      <c r="AD87" s="1" t="str">
        <f t="shared" si="24"/>
        <v>null</v>
      </c>
      <c r="AE87" s="1" t="s">
        <v>36</v>
      </c>
      <c r="AF87" s="1" t="s">
        <v>36</v>
      </c>
      <c r="AG87" s="1" t="s">
        <v>36</v>
      </c>
      <c r="AH87" s="1" t="str">
        <f t="shared" si="25"/>
        <v>null</v>
      </c>
      <c r="AI87" s="1" t="str">
        <f t="shared" si="26"/>
        <v>null</v>
      </c>
      <c r="AJ87" s="1" t="s">
        <v>36</v>
      </c>
      <c r="AK87" s="1" t="s">
        <v>36</v>
      </c>
      <c r="AL87" s="1">
        <f t="shared" si="27"/>
        <v>0.38674033149171272</v>
      </c>
      <c r="AM87" s="1">
        <f t="shared" si="28"/>
        <v>0.50276243093922657</v>
      </c>
      <c r="AN87" s="1">
        <f t="shared" si="29"/>
        <v>0.59116022099447518</v>
      </c>
      <c r="AO87" s="1">
        <f t="shared" si="30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31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16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17"/>
        <v>null</v>
      </c>
      <c r="O88" s="1" t="str">
        <f t="shared" si="18"/>
        <v>null</v>
      </c>
      <c r="P88" s="1" t="s">
        <v>38</v>
      </c>
      <c r="Q88" s="1" t="s">
        <v>38</v>
      </c>
      <c r="R88" s="1" t="s">
        <v>36</v>
      </c>
      <c r="S88" s="1" t="str">
        <f t="shared" si="19"/>
        <v>null</v>
      </c>
      <c r="T88" s="1" t="str">
        <f t="shared" si="20"/>
        <v>null</v>
      </c>
      <c r="U88" s="1" t="s">
        <v>36</v>
      </c>
      <c r="V88" s="1" t="s">
        <v>36</v>
      </c>
      <c r="W88" s="1" t="s">
        <v>36</v>
      </c>
      <c r="X88" s="1" t="str">
        <f t="shared" si="21"/>
        <v>null</v>
      </c>
      <c r="Y88" s="1" t="str">
        <f t="shared" si="22"/>
        <v>null</v>
      </c>
      <c r="Z88" s="1" t="s">
        <v>38</v>
      </c>
      <c r="AA88" s="1" t="s">
        <v>38</v>
      </c>
      <c r="AB88" s="1" t="s">
        <v>36</v>
      </c>
      <c r="AC88" s="1" t="str">
        <f t="shared" si="23"/>
        <v>null</v>
      </c>
      <c r="AD88" s="1" t="str">
        <f t="shared" si="24"/>
        <v>null</v>
      </c>
      <c r="AE88" s="1" t="s">
        <v>36</v>
      </c>
      <c r="AF88" s="1" t="s">
        <v>36</v>
      </c>
      <c r="AG88" s="1" t="s">
        <v>36</v>
      </c>
      <c r="AH88" s="1" t="str">
        <f t="shared" si="25"/>
        <v>null</v>
      </c>
      <c r="AI88" s="1" t="str">
        <f t="shared" si="26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31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16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17"/>
        <v>null</v>
      </c>
      <c r="O89" s="1" t="str">
        <f t="shared" si="18"/>
        <v>null</v>
      </c>
      <c r="P89" s="1" t="s">
        <v>38</v>
      </c>
      <c r="Q89" s="1" t="s">
        <v>38</v>
      </c>
      <c r="R89" s="1" t="s">
        <v>36</v>
      </c>
      <c r="S89" s="1" t="str">
        <f t="shared" si="19"/>
        <v>null</v>
      </c>
      <c r="T89" s="1" t="str">
        <f t="shared" si="20"/>
        <v>null</v>
      </c>
      <c r="U89" s="1" t="s">
        <v>39</v>
      </c>
      <c r="V89" s="1" t="s">
        <v>39</v>
      </c>
      <c r="W89" s="1" t="s">
        <v>36</v>
      </c>
      <c r="X89" s="1" t="str">
        <f t="shared" si="21"/>
        <v>null</v>
      </c>
      <c r="Y89" s="1" t="str">
        <f t="shared" si="22"/>
        <v>null</v>
      </c>
      <c r="Z89" s="1" t="s">
        <v>38</v>
      </c>
      <c r="AA89" s="1" t="s">
        <v>38</v>
      </c>
      <c r="AB89" s="1" t="s">
        <v>36</v>
      </c>
      <c r="AC89" s="1" t="str">
        <f t="shared" si="23"/>
        <v>null</v>
      </c>
      <c r="AD89" s="1" t="str">
        <f t="shared" si="24"/>
        <v>null</v>
      </c>
      <c r="AE89" s="1" t="s">
        <v>36</v>
      </c>
      <c r="AF89" s="1" t="s">
        <v>36</v>
      </c>
      <c r="AG89" s="1" t="s">
        <v>36</v>
      </c>
      <c r="AH89" s="1" t="str">
        <f t="shared" si="25"/>
        <v>null</v>
      </c>
      <c r="AI89" s="1" t="str">
        <f t="shared" si="26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31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16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17"/>
        <v>null</v>
      </c>
      <c r="O90" s="1" t="str">
        <f t="shared" si="18"/>
        <v>null</v>
      </c>
      <c r="P90" s="7"/>
      <c r="Q90" s="7"/>
      <c r="R90" s="1" t="s">
        <v>36</v>
      </c>
      <c r="S90" s="1" t="str">
        <f t="shared" si="19"/>
        <v>null</v>
      </c>
      <c r="T90" s="1" t="str">
        <f t="shared" si="20"/>
        <v>null</v>
      </c>
      <c r="U90" s="7"/>
      <c r="V90" s="7"/>
      <c r="W90" s="1" t="s">
        <v>36</v>
      </c>
      <c r="X90" s="1" t="str">
        <f t="shared" si="21"/>
        <v>null</v>
      </c>
      <c r="Y90" s="1" t="str">
        <f t="shared" si="22"/>
        <v>null</v>
      </c>
      <c r="Z90" s="7"/>
      <c r="AA90" s="7"/>
      <c r="AB90" s="1" t="s">
        <v>36</v>
      </c>
      <c r="AC90" s="1" t="str">
        <f t="shared" si="23"/>
        <v>null</v>
      </c>
      <c r="AD90" s="1" t="str">
        <f t="shared" si="24"/>
        <v>null</v>
      </c>
      <c r="AE90" s="7"/>
      <c r="AF90" s="7"/>
      <c r="AG90" s="1" t="s">
        <v>36</v>
      </c>
      <c r="AH90" s="1" t="str">
        <f t="shared" si="25"/>
        <v>null</v>
      </c>
      <c r="AI90" s="1" t="str">
        <f t="shared" si="26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31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3">
        <v>0</v>
      </c>
      <c r="BO90" s="1">
        <v>0</v>
      </c>
      <c r="BP90" s="3">
        <v>0</v>
      </c>
      <c r="BQ90" s="1">
        <v>0</v>
      </c>
      <c r="BR90" s="1">
        <v>0</v>
      </c>
      <c r="BS90" s="3">
        <v>0</v>
      </c>
      <c r="BT90" s="1">
        <v>0</v>
      </c>
      <c r="BU90" s="1">
        <v>0</v>
      </c>
      <c r="BV90" s="3">
        <v>0</v>
      </c>
      <c r="BW90" s="1">
        <v>0</v>
      </c>
      <c r="BX90" s="1">
        <v>0</v>
      </c>
      <c r="BY90" s="3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3">
        <v>0</v>
      </c>
      <c r="CH90" s="3">
        <v>0</v>
      </c>
      <c r="CI90" s="1">
        <v>0</v>
      </c>
      <c r="CJ90" s="1">
        <v>0</v>
      </c>
      <c r="CK90" s="1">
        <v>1</v>
      </c>
      <c r="CL90" s="1">
        <v>0</v>
      </c>
      <c r="CM90" s="3">
        <v>0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3">
        <v>0</v>
      </c>
      <c r="CV90" s="1">
        <v>0</v>
      </c>
      <c r="CW90" s="1">
        <v>0</v>
      </c>
      <c r="CX90" s="3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3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3">
        <v>0</v>
      </c>
      <c r="DX90" s="1">
        <v>0</v>
      </c>
      <c r="DY90" s="3">
        <v>0</v>
      </c>
      <c r="DZ90" s="1">
        <v>0</v>
      </c>
      <c r="EA90" s="1">
        <v>0</v>
      </c>
      <c r="EB90" s="1">
        <v>0</v>
      </c>
      <c r="EC90" s="1">
        <v>1</v>
      </c>
      <c r="ED90" s="1">
        <v>0</v>
      </c>
      <c r="EE90" s="1">
        <v>0</v>
      </c>
      <c r="EF90" s="1">
        <v>0</v>
      </c>
      <c r="EG90" s="1">
        <v>1</v>
      </c>
      <c r="EH90" s="1">
        <v>0</v>
      </c>
      <c r="EI90" s="1">
        <v>0</v>
      </c>
      <c r="EJ90" s="3">
        <v>0</v>
      </c>
      <c r="EK90" s="1">
        <v>0</v>
      </c>
      <c r="EL90" s="3">
        <v>0</v>
      </c>
      <c r="EM90" s="3">
        <v>0</v>
      </c>
      <c r="EN90" s="1">
        <v>0</v>
      </c>
      <c r="EO90" s="1">
        <v>0</v>
      </c>
      <c r="EP90" s="1">
        <v>0</v>
      </c>
      <c r="EQ90" s="1">
        <v>1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3">
        <v>0</v>
      </c>
      <c r="FC90" s="1">
        <v>0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</row>
    <row r="91" spans="1:165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16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17"/>
        <v>null</v>
      </c>
      <c r="O91" s="1" t="str">
        <f t="shared" si="18"/>
        <v>null</v>
      </c>
      <c r="P91" s="1" t="s">
        <v>36</v>
      </c>
      <c r="Q91" s="1" t="s">
        <v>36</v>
      </c>
      <c r="R91" s="1">
        <v>2</v>
      </c>
      <c r="S91" s="1">
        <f t="shared" si="19"/>
        <v>0.4</v>
      </c>
      <c r="T91" s="1">
        <f t="shared" si="20"/>
        <v>0.41622431190917691</v>
      </c>
      <c r="U91" s="1" t="s">
        <v>39</v>
      </c>
      <c r="V91" s="1" t="s">
        <v>38</v>
      </c>
      <c r="W91" s="1">
        <v>1</v>
      </c>
      <c r="X91" s="1">
        <f t="shared" si="21"/>
        <v>0.2</v>
      </c>
      <c r="Y91" s="1">
        <f t="shared" si="22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23"/>
        <v>null</v>
      </c>
      <c r="AD91" s="1" t="str">
        <f t="shared" si="24"/>
        <v>null</v>
      </c>
      <c r="AE91" s="1" t="s">
        <v>36</v>
      </c>
      <c r="AF91" s="1" t="s">
        <v>36</v>
      </c>
      <c r="AG91" s="1" t="s">
        <v>36</v>
      </c>
      <c r="AH91" s="1" t="str">
        <f t="shared" si="25"/>
        <v>null</v>
      </c>
      <c r="AI91" s="1" t="str">
        <f t="shared" si="26"/>
        <v>null</v>
      </c>
      <c r="AJ91" s="1" t="s">
        <v>36</v>
      </c>
      <c r="AK91" s="1" t="s">
        <v>36</v>
      </c>
      <c r="AL91" s="1">
        <f t="shared" si="27"/>
        <v>0.2</v>
      </c>
      <c r="AM91" s="1">
        <f t="shared" si="28"/>
        <v>0.30000000000000004</v>
      </c>
      <c r="AN91" s="1">
        <f t="shared" si="29"/>
        <v>0.4</v>
      </c>
      <c r="AO91" s="1">
        <f t="shared" si="30"/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31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16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17"/>
        <v>0.10344827586206896</v>
      </c>
      <c r="O92" s="1">
        <f t="shared" si="18"/>
        <v>-1.6548638034260679</v>
      </c>
      <c r="P92" s="1" t="s">
        <v>38</v>
      </c>
      <c r="Q92" s="1" t="s">
        <v>38</v>
      </c>
      <c r="R92" s="1">
        <v>36</v>
      </c>
      <c r="S92" s="1">
        <f t="shared" si="19"/>
        <v>0.16091954022988506</v>
      </c>
      <c r="T92" s="1">
        <f t="shared" si="20"/>
        <v>-1.3897945384300583</v>
      </c>
      <c r="U92" s="1" t="s">
        <v>38</v>
      </c>
      <c r="V92" s="1" t="s">
        <v>38</v>
      </c>
      <c r="W92" s="1">
        <v>23</v>
      </c>
      <c r="X92" s="1">
        <f t="shared" si="21"/>
        <v>1.1494252873563218E-2</v>
      </c>
      <c r="Y92" s="1">
        <f t="shared" si="22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23"/>
        <v>null</v>
      </c>
      <c r="AD92" s="1" t="str">
        <f t="shared" si="24"/>
        <v>null</v>
      </c>
      <c r="AE92" s="1" t="s">
        <v>36</v>
      </c>
      <c r="AF92" s="1" t="s">
        <v>36</v>
      </c>
      <c r="AG92" s="1" t="s">
        <v>36</v>
      </c>
      <c r="AH92" s="1" t="str">
        <f t="shared" si="25"/>
        <v>null</v>
      </c>
      <c r="AI92" s="1" t="str">
        <f t="shared" si="26"/>
        <v>null</v>
      </c>
      <c r="AJ92" s="1" t="s">
        <v>36</v>
      </c>
      <c r="AK92" s="1" t="s">
        <v>36</v>
      </c>
      <c r="AL92" s="1">
        <f t="shared" si="27"/>
        <v>1.1494252873563218E-2</v>
      </c>
      <c r="AM92" s="1">
        <f t="shared" si="28"/>
        <v>9.1954022988505746E-2</v>
      </c>
      <c r="AN92" s="1">
        <f t="shared" si="29"/>
        <v>0.16091954022988506</v>
      </c>
      <c r="AO92" s="1">
        <f t="shared" si="30"/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31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16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17"/>
        <v>0.63749999999999996</v>
      </c>
      <c r="O93" s="1">
        <f t="shared" si="18"/>
        <v>1.4895933113392748</v>
      </c>
      <c r="P93" s="1" t="s">
        <v>38</v>
      </c>
      <c r="Q93" s="1" t="s">
        <v>39</v>
      </c>
      <c r="R93" s="1">
        <v>77</v>
      </c>
      <c r="S93" s="1">
        <f t="shared" si="19"/>
        <v>0.66249999999999998</v>
      </c>
      <c r="T93" s="1">
        <f t="shared" si="20"/>
        <v>1.6111441255445598</v>
      </c>
      <c r="U93" s="1" t="s">
        <v>39</v>
      </c>
      <c r="V93" s="1" t="s">
        <v>39</v>
      </c>
      <c r="W93" s="1">
        <v>65</v>
      </c>
      <c r="X93" s="1">
        <f t="shared" si="21"/>
        <v>0.51249999999999996</v>
      </c>
      <c r="Y93" s="1">
        <f t="shared" si="22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23"/>
        <v>null</v>
      </c>
      <c r="AD93" s="1" t="str">
        <f t="shared" si="24"/>
        <v>null</v>
      </c>
      <c r="AE93" s="1" t="s">
        <v>36</v>
      </c>
      <c r="AF93" s="1" t="s">
        <v>36</v>
      </c>
      <c r="AG93" s="1" t="s">
        <v>36</v>
      </c>
      <c r="AH93" s="1" t="str">
        <f t="shared" si="25"/>
        <v>null</v>
      </c>
      <c r="AI93" s="1" t="str">
        <f t="shared" si="26"/>
        <v>null</v>
      </c>
      <c r="AJ93" s="1" t="s">
        <v>36</v>
      </c>
      <c r="AK93" s="1" t="s">
        <v>36</v>
      </c>
      <c r="AL93" s="1">
        <f t="shared" si="27"/>
        <v>0.51249999999999996</v>
      </c>
      <c r="AM93" s="1">
        <f t="shared" si="28"/>
        <v>0.60416666666666663</v>
      </c>
      <c r="AN93" s="1">
        <f t="shared" si="29"/>
        <v>0.66249999999999998</v>
      </c>
      <c r="AO93" s="1">
        <f t="shared" si="30"/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31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16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17"/>
        <v>0.6454545454545455</v>
      </c>
      <c r="O94" s="1">
        <f t="shared" si="18"/>
        <v>0.63911825156262081</v>
      </c>
      <c r="P94" s="1" t="s">
        <v>38</v>
      </c>
      <c r="Q94" s="1" t="s">
        <v>38</v>
      </c>
      <c r="R94" s="1">
        <v>105</v>
      </c>
      <c r="S94" s="1">
        <f t="shared" si="19"/>
        <v>0.80909090909090908</v>
      </c>
      <c r="T94" s="1">
        <f t="shared" si="20"/>
        <v>1.4215681698359761</v>
      </c>
      <c r="U94" s="1" t="s">
        <v>38</v>
      </c>
      <c r="V94" s="1" t="s">
        <v>38</v>
      </c>
      <c r="W94" s="1">
        <v>87</v>
      </c>
      <c r="X94" s="1">
        <f t="shared" si="21"/>
        <v>0.6454545454545455</v>
      </c>
      <c r="Y94" s="1">
        <f t="shared" si="22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23"/>
        <v>null</v>
      </c>
      <c r="AD94" s="1" t="str">
        <f t="shared" si="24"/>
        <v>null</v>
      </c>
      <c r="AE94" s="1" t="s">
        <v>36</v>
      </c>
      <c r="AF94" s="1" t="s">
        <v>36</v>
      </c>
      <c r="AG94" s="1" t="s">
        <v>36</v>
      </c>
      <c r="AH94" s="1" t="str">
        <f t="shared" si="25"/>
        <v>null</v>
      </c>
      <c r="AI94" s="1" t="str">
        <f t="shared" si="26"/>
        <v>null</v>
      </c>
      <c r="AJ94" s="1" t="s">
        <v>36</v>
      </c>
      <c r="AK94" s="1" t="s">
        <v>36</v>
      </c>
      <c r="AL94" s="1">
        <f t="shared" si="27"/>
        <v>0.6454545454545455</v>
      </c>
      <c r="AM94" s="1">
        <f t="shared" si="28"/>
        <v>0.70000000000000007</v>
      </c>
      <c r="AN94" s="1">
        <f t="shared" si="29"/>
        <v>0.80909090909090908</v>
      </c>
      <c r="AO94" s="1">
        <f t="shared" si="30"/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31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16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17"/>
        <v>6.5530799475753604E-2</v>
      </c>
      <c r="O95" s="1">
        <f t="shared" si="18"/>
        <v>-1.8424502046397429</v>
      </c>
      <c r="P95" s="1" t="s">
        <v>38</v>
      </c>
      <c r="Q95" s="1" t="s">
        <v>39</v>
      </c>
      <c r="R95" s="1">
        <v>488</v>
      </c>
      <c r="S95" s="1">
        <f t="shared" si="19"/>
        <v>0.63958060288335516</v>
      </c>
      <c r="T95" s="1">
        <f t="shared" si="20"/>
        <v>0.39968602717778678</v>
      </c>
      <c r="U95" s="1" t="s">
        <v>38</v>
      </c>
      <c r="V95" s="1" t="s">
        <v>38</v>
      </c>
      <c r="W95" s="1">
        <v>0</v>
      </c>
      <c r="X95" s="1">
        <f t="shared" si="21"/>
        <v>0</v>
      </c>
      <c r="Y95" s="1">
        <f t="shared" si="22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23"/>
        <v>null</v>
      </c>
      <c r="AD95" s="1" t="str">
        <f t="shared" si="24"/>
        <v>null</v>
      </c>
      <c r="AE95" s="1" t="s">
        <v>36</v>
      </c>
      <c r="AF95" s="1" t="s">
        <v>36</v>
      </c>
      <c r="AG95" s="1" t="s">
        <v>36</v>
      </c>
      <c r="AH95" s="1" t="str">
        <f t="shared" si="25"/>
        <v>null</v>
      </c>
      <c r="AI95" s="1" t="str">
        <f t="shared" si="26"/>
        <v>null</v>
      </c>
      <c r="AJ95" s="1" t="s">
        <v>36</v>
      </c>
      <c r="AK95" s="1" t="s">
        <v>36</v>
      </c>
      <c r="AL95" s="1">
        <f t="shared" si="27"/>
        <v>0</v>
      </c>
      <c r="AM95" s="1">
        <f t="shared" si="28"/>
        <v>0.23503713411970292</v>
      </c>
      <c r="AN95" s="1">
        <f t="shared" si="29"/>
        <v>0.63958060288335516</v>
      </c>
      <c r="AO95" s="1">
        <f t="shared" si="30"/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31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106</v>
      </c>
      <c r="C96" s="6">
        <v>3</v>
      </c>
      <c r="D96" s="1">
        <v>120</v>
      </c>
      <c r="E96" s="1">
        <v>120</v>
      </c>
      <c r="F96" s="1">
        <f t="shared" si="16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17"/>
        <v>null</v>
      </c>
      <c r="O96" s="1" t="str">
        <f t="shared" si="18"/>
        <v>null</v>
      </c>
      <c r="P96" s="1" t="s">
        <v>36</v>
      </c>
      <c r="Q96" s="1" t="s">
        <v>36</v>
      </c>
      <c r="R96" s="1" t="s">
        <v>36</v>
      </c>
      <c r="S96" s="1" t="str">
        <f t="shared" si="19"/>
        <v>null</v>
      </c>
      <c r="T96" s="1" t="str">
        <f t="shared" si="20"/>
        <v>null</v>
      </c>
      <c r="U96" s="1" t="s">
        <v>38</v>
      </c>
      <c r="V96" s="1" t="s">
        <v>38</v>
      </c>
      <c r="W96" s="1" t="s">
        <v>36</v>
      </c>
      <c r="X96" s="1" t="str">
        <f t="shared" si="21"/>
        <v>null</v>
      </c>
      <c r="Y96" s="1" t="str">
        <f t="shared" si="22"/>
        <v>null</v>
      </c>
      <c r="Z96" s="1" t="s">
        <v>36</v>
      </c>
      <c r="AA96" s="1" t="s">
        <v>36</v>
      </c>
      <c r="AB96" s="1" t="s">
        <v>36</v>
      </c>
      <c r="AC96" s="1" t="str">
        <f t="shared" si="23"/>
        <v>null</v>
      </c>
      <c r="AD96" s="1" t="str">
        <f t="shared" si="24"/>
        <v>null</v>
      </c>
      <c r="AE96" s="1" t="s">
        <v>38</v>
      </c>
      <c r="AF96" s="1" t="s">
        <v>38</v>
      </c>
      <c r="AG96" s="1" t="s">
        <v>36</v>
      </c>
      <c r="AH96" s="1" t="str">
        <f t="shared" si="25"/>
        <v>null</v>
      </c>
      <c r="AI96" s="1" t="str">
        <f t="shared" si="26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31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16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17"/>
        <v>0.56129032258064515</v>
      </c>
      <c r="O97" s="1">
        <f t="shared" si="18"/>
        <v>-0.18283433631592241</v>
      </c>
      <c r="P97" s="1" t="s">
        <v>38</v>
      </c>
      <c r="Q97" s="1" t="s">
        <v>38</v>
      </c>
      <c r="R97" s="1">
        <v>153</v>
      </c>
      <c r="S97" s="1">
        <f t="shared" si="19"/>
        <v>0.76129032258064511</v>
      </c>
      <c r="T97" s="1">
        <f t="shared" si="20"/>
        <v>0.93323163169748813</v>
      </c>
      <c r="U97" s="1" t="s">
        <v>38</v>
      </c>
      <c r="V97" s="1" t="s">
        <v>39</v>
      </c>
      <c r="W97" s="1">
        <v>110</v>
      </c>
      <c r="X97" s="1">
        <f t="shared" si="21"/>
        <v>0.4838709677419355</v>
      </c>
      <c r="Y97" s="1">
        <f t="shared" si="22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23"/>
        <v>null</v>
      </c>
      <c r="AD97" s="1" t="str">
        <f t="shared" si="24"/>
        <v>null</v>
      </c>
      <c r="AE97" s="1" t="s">
        <v>36</v>
      </c>
      <c r="AF97" s="1" t="s">
        <v>36</v>
      </c>
      <c r="AG97" s="1" t="s">
        <v>36</v>
      </c>
      <c r="AH97" s="1" t="str">
        <f t="shared" si="25"/>
        <v>null</v>
      </c>
      <c r="AI97" s="1" t="str">
        <f t="shared" si="26"/>
        <v>null</v>
      </c>
      <c r="AJ97" s="1" t="s">
        <v>36</v>
      </c>
      <c r="AK97" s="1" t="s">
        <v>36</v>
      </c>
      <c r="AL97" s="1">
        <f t="shared" si="27"/>
        <v>0.4838709677419355</v>
      </c>
      <c r="AM97" s="1">
        <f t="shared" si="28"/>
        <v>0.60215053763440862</v>
      </c>
      <c r="AN97" s="1">
        <f t="shared" si="29"/>
        <v>0.76129032258064511</v>
      </c>
      <c r="AO97" s="1">
        <f t="shared" si="30"/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31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16"/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17"/>
        <v>0.18309859154929578</v>
      </c>
      <c r="O98" s="1">
        <f t="shared" si="18"/>
        <v>-0.69479448184257608</v>
      </c>
      <c r="P98" s="1" t="s">
        <v>38</v>
      </c>
      <c r="Q98" s="1" t="s">
        <v>38</v>
      </c>
      <c r="R98" s="1">
        <v>112</v>
      </c>
      <c r="S98" s="1">
        <f t="shared" si="19"/>
        <v>0.31924882629107981</v>
      </c>
      <c r="T98" s="1">
        <f t="shared" si="20"/>
        <v>-5.1055185566706809E-2</v>
      </c>
      <c r="U98" s="1" t="s">
        <v>39</v>
      </c>
      <c r="V98" s="1" t="s">
        <v>39</v>
      </c>
      <c r="W98" s="1">
        <v>107</v>
      </c>
      <c r="X98" s="1">
        <f t="shared" si="21"/>
        <v>0.29577464788732394</v>
      </c>
      <c r="Y98" s="1">
        <f t="shared" si="22"/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si="23"/>
        <v>null</v>
      </c>
      <c r="AD98" s="1" t="str">
        <f t="shared" si="24"/>
        <v>null</v>
      </c>
      <c r="AE98" s="1" t="s">
        <v>36</v>
      </c>
      <c r="AF98" s="1" t="s">
        <v>36</v>
      </c>
      <c r="AG98" s="1" t="s">
        <v>36</v>
      </c>
      <c r="AH98" s="1" t="str">
        <f t="shared" si="25"/>
        <v>null</v>
      </c>
      <c r="AI98" s="1" t="str">
        <f t="shared" si="26"/>
        <v>null</v>
      </c>
      <c r="AJ98" s="1" t="s">
        <v>36</v>
      </c>
      <c r="AK98" s="1" t="s">
        <v>36</v>
      </c>
      <c r="AL98" s="1">
        <f t="shared" si="27"/>
        <v>0.18309859154929578</v>
      </c>
      <c r="AM98" s="1">
        <f t="shared" si="28"/>
        <v>0.26604068857589985</v>
      </c>
      <c r="AN98" s="1">
        <f t="shared" si="29"/>
        <v>0.31924882629107981</v>
      </c>
      <c r="AO98" s="1">
        <f t="shared" si="3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31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16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17"/>
        <v>0.67532467532467533</v>
      </c>
      <c r="O99" s="1">
        <f t="shared" si="18"/>
        <v>0.69389565170124279</v>
      </c>
      <c r="P99" s="1" t="s">
        <v>38</v>
      </c>
      <c r="Q99" s="1" t="s">
        <v>38</v>
      </c>
      <c r="R99" s="1">
        <v>72</v>
      </c>
      <c r="S99" s="1">
        <f t="shared" si="19"/>
        <v>0.72727272727272729</v>
      </c>
      <c r="T99" s="1">
        <f t="shared" si="20"/>
        <v>0.9014538818288873</v>
      </c>
      <c r="U99" s="1" t="s">
        <v>38</v>
      </c>
      <c r="V99" s="1" t="s">
        <v>38</v>
      </c>
      <c r="W99" s="1">
        <v>72</v>
      </c>
      <c r="X99" s="1">
        <f t="shared" si="21"/>
        <v>0.72727272727272729</v>
      </c>
      <c r="Y99" s="1">
        <f t="shared" si="22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23"/>
        <v>null</v>
      </c>
      <c r="AD99" s="1" t="str">
        <f t="shared" si="24"/>
        <v>null</v>
      </c>
      <c r="AE99" s="1" t="s">
        <v>36</v>
      </c>
      <c r="AF99" s="1" t="s">
        <v>36</v>
      </c>
      <c r="AG99" s="1" t="s">
        <v>36</v>
      </c>
      <c r="AH99" s="1" t="str">
        <f t="shared" si="25"/>
        <v>null</v>
      </c>
      <c r="AI99" s="1" t="str">
        <f t="shared" si="26"/>
        <v>null</v>
      </c>
      <c r="AJ99" s="1" t="s">
        <v>36</v>
      </c>
      <c r="AK99" s="1" t="s">
        <v>36</v>
      </c>
      <c r="AL99" s="1">
        <f t="shared" si="27"/>
        <v>0.67532467532467533</v>
      </c>
      <c r="AM99" s="1">
        <f t="shared" si="28"/>
        <v>0.70995670995671001</v>
      </c>
      <c r="AN99" s="1">
        <f t="shared" si="29"/>
        <v>0.72727272727272729</v>
      </c>
      <c r="AO99" s="1">
        <f t="shared" si="3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31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16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17"/>
        <v>0.375</v>
      </c>
      <c r="O100" s="1">
        <f t="shared" si="18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19"/>
        <v>null</v>
      </c>
      <c r="T100" s="1" t="str">
        <f t="shared" si="20"/>
        <v>null</v>
      </c>
      <c r="U100" s="1" t="s">
        <v>36</v>
      </c>
      <c r="V100" s="1" t="s">
        <v>36</v>
      </c>
      <c r="W100" s="1">
        <v>57</v>
      </c>
      <c r="X100" s="1">
        <f t="shared" si="21"/>
        <v>0.39285714285714285</v>
      </c>
      <c r="Y100" s="1">
        <f t="shared" si="22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23"/>
        <v>null</v>
      </c>
      <c r="AD100" s="1" t="str">
        <f t="shared" si="24"/>
        <v>null</v>
      </c>
      <c r="AE100" s="1" t="s">
        <v>36</v>
      </c>
      <c r="AF100" s="1" t="s">
        <v>36</v>
      </c>
      <c r="AG100" s="1" t="s">
        <v>36</v>
      </c>
      <c r="AH100" s="1" t="str">
        <f t="shared" si="25"/>
        <v>null</v>
      </c>
      <c r="AI100" s="1" t="str">
        <f t="shared" si="26"/>
        <v>null</v>
      </c>
      <c r="AJ100" s="1" t="s">
        <v>36</v>
      </c>
      <c r="AK100" s="1" t="s">
        <v>36</v>
      </c>
      <c r="AL100" s="1">
        <f t="shared" si="27"/>
        <v>0.375</v>
      </c>
      <c r="AM100" s="1">
        <f t="shared" si="28"/>
        <v>0.3839285714285714</v>
      </c>
      <c r="AN100" s="1">
        <f t="shared" si="29"/>
        <v>0.39285714285714285</v>
      </c>
      <c r="AO100" s="1">
        <f t="shared" si="3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31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16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17"/>
        <v>0.34210526315789475</v>
      </c>
      <c r="O101" s="1">
        <f t="shared" si="18"/>
        <v>-0.21906005301786555</v>
      </c>
      <c r="P101" s="1" t="s">
        <v>38</v>
      </c>
      <c r="Q101" s="1" t="s">
        <v>38</v>
      </c>
      <c r="R101" s="1">
        <v>35</v>
      </c>
      <c r="S101" s="1">
        <f t="shared" si="19"/>
        <v>0.52631578947368418</v>
      </c>
      <c r="T101" s="1">
        <f t="shared" si="20"/>
        <v>-7.3156249048876715E-2</v>
      </c>
      <c r="U101" s="1" t="s">
        <v>38</v>
      </c>
      <c r="V101" s="1" t="s">
        <v>38</v>
      </c>
      <c r="W101" s="1">
        <v>30</v>
      </c>
      <c r="X101" s="1">
        <f t="shared" si="21"/>
        <v>0.39473684210526316</v>
      </c>
      <c r="Y101" s="1">
        <f t="shared" si="22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23"/>
        <v>null</v>
      </c>
      <c r="AD101" s="1" t="str">
        <f t="shared" si="24"/>
        <v>null</v>
      </c>
      <c r="AE101" s="1" t="s">
        <v>36</v>
      </c>
      <c r="AF101" s="1" t="s">
        <v>36</v>
      </c>
      <c r="AG101" s="1" t="s">
        <v>36</v>
      </c>
      <c r="AH101" s="1" t="str">
        <f t="shared" si="25"/>
        <v>null</v>
      </c>
      <c r="AI101" s="1" t="str">
        <f t="shared" si="26"/>
        <v>null</v>
      </c>
      <c r="AJ101" s="1" t="s">
        <v>36</v>
      </c>
      <c r="AK101" s="1" t="s">
        <v>36</v>
      </c>
      <c r="AL101" s="1">
        <f t="shared" si="27"/>
        <v>0.34210526315789475</v>
      </c>
      <c r="AM101" s="1">
        <f t="shared" si="28"/>
        <v>0.42105263157894735</v>
      </c>
      <c r="AN101" s="1">
        <f t="shared" si="29"/>
        <v>0.52631578947368418</v>
      </c>
      <c r="AO101" s="1">
        <f t="shared" si="3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31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16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17"/>
        <v>0.3364485981308411</v>
      </c>
      <c r="O102" s="1">
        <f t="shared" si="18"/>
        <v>-0.60208512322351637</v>
      </c>
      <c r="P102" s="1" t="s">
        <v>38</v>
      </c>
      <c r="Q102" s="1" t="s">
        <v>38</v>
      </c>
      <c r="R102" s="1">
        <v>67</v>
      </c>
      <c r="S102" s="1">
        <f t="shared" si="19"/>
        <v>0.62616822429906538</v>
      </c>
      <c r="T102" s="1">
        <f t="shared" si="20"/>
        <v>1.3935051908569438</v>
      </c>
      <c r="U102" s="1" t="s">
        <v>38</v>
      </c>
      <c r="V102" s="1" t="s">
        <v>38</v>
      </c>
      <c r="W102" s="1">
        <v>50</v>
      </c>
      <c r="X102" s="1">
        <f t="shared" si="21"/>
        <v>0.46728971962616822</v>
      </c>
      <c r="Y102" s="1">
        <f t="shared" si="22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23"/>
        <v>null</v>
      </c>
      <c r="AD102" s="1" t="str">
        <f t="shared" si="24"/>
        <v>null</v>
      </c>
      <c r="AE102" s="1" t="s">
        <v>36</v>
      </c>
      <c r="AF102" s="1" t="s">
        <v>36</v>
      </c>
      <c r="AG102" s="1" t="s">
        <v>36</v>
      </c>
      <c r="AH102" s="1" t="str">
        <f t="shared" si="25"/>
        <v>null</v>
      </c>
      <c r="AI102" s="1" t="str">
        <f t="shared" si="26"/>
        <v>null</v>
      </c>
      <c r="AJ102" s="1" t="s">
        <v>36</v>
      </c>
      <c r="AK102" s="1" t="s">
        <v>36</v>
      </c>
      <c r="AL102" s="1">
        <f t="shared" si="27"/>
        <v>0.3364485981308411</v>
      </c>
      <c r="AM102" s="1">
        <f t="shared" si="28"/>
        <v>0.47663551401869159</v>
      </c>
      <c r="AN102" s="1">
        <f t="shared" si="29"/>
        <v>0.62616822429906538</v>
      </c>
      <c r="AO102" s="1">
        <f t="shared" si="3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31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16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17"/>
        <v>null</v>
      </c>
      <c r="O103" s="1" t="str">
        <f t="shared" si="18"/>
        <v>null</v>
      </c>
      <c r="P103" s="1" t="s">
        <v>38</v>
      </c>
      <c r="Q103" s="1" t="s">
        <v>38</v>
      </c>
      <c r="R103" s="1" t="s">
        <v>36</v>
      </c>
      <c r="S103" s="1" t="str">
        <f t="shared" si="19"/>
        <v>null</v>
      </c>
      <c r="T103" s="1" t="str">
        <f t="shared" si="20"/>
        <v>null</v>
      </c>
      <c r="U103" s="1" t="s">
        <v>36</v>
      </c>
      <c r="V103" s="1" t="s">
        <v>36</v>
      </c>
      <c r="W103" s="1" t="s">
        <v>36</v>
      </c>
      <c r="X103" s="1" t="str">
        <f t="shared" si="21"/>
        <v>null</v>
      </c>
      <c r="Y103" s="1" t="str">
        <f t="shared" si="22"/>
        <v>null</v>
      </c>
      <c r="Z103" s="1" t="s">
        <v>38</v>
      </c>
      <c r="AA103" s="1" t="s">
        <v>38</v>
      </c>
      <c r="AB103" s="1" t="s">
        <v>36</v>
      </c>
      <c r="AC103" s="1" t="str">
        <f t="shared" si="23"/>
        <v>null</v>
      </c>
      <c r="AD103" s="1" t="str">
        <f t="shared" si="24"/>
        <v>null</v>
      </c>
      <c r="AE103" s="1" t="s">
        <v>36</v>
      </c>
      <c r="AF103" s="1" t="s">
        <v>36</v>
      </c>
      <c r="AG103" s="1" t="s">
        <v>36</v>
      </c>
      <c r="AH103" s="1" t="str">
        <f t="shared" si="25"/>
        <v>null</v>
      </c>
      <c r="AI103" s="1" t="str">
        <f t="shared" si="26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31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16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17"/>
        <v>0.36170212765957449</v>
      </c>
      <c r="O104" s="1">
        <f t="shared" si="18"/>
        <v>-0.83902850324068046</v>
      </c>
      <c r="P104" s="1" t="s">
        <v>148</v>
      </c>
      <c r="Q104" s="7"/>
      <c r="R104" s="1">
        <v>20</v>
      </c>
      <c r="S104" s="1">
        <f t="shared" si="19"/>
        <v>0.46808510638297873</v>
      </c>
      <c r="T104" s="1">
        <f t="shared" si="20"/>
        <v>-0.3064845050697822</v>
      </c>
      <c r="U104" s="1" t="s">
        <v>38</v>
      </c>
      <c r="V104" s="7"/>
      <c r="W104" s="1">
        <v>35</v>
      </c>
      <c r="X104" s="1">
        <f t="shared" si="21"/>
        <v>0.78723404255319152</v>
      </c>
      <c r="Y104" s="1">
        <f t="shared" si="22"/>
        <v>1.2911474894429125</v>
      </c>
      <c r="Z104" s="1" t="s">
        <v>38</v>
      </c>
      <c r="AA104" s="7"/>
      <c r="AB104" s="1" t="s">
        <v>36</v>
      </c>
      <c r="AC104" s="1" t="str">
        <f t="shared" si="23"/>
        <v>null</v>
      </c>
      <c r="AD104" s="1" t="str">
        <f t="shared" si="24"/>
        <v>null</v>
      </c>
      <c r="AE104" s="1" t="s">
        <v>36</v>
      </c>
      <c r="AF104" s="1" t="s">
        <v>36</v>
      </c>
      <c r="AG104" s="1" t="s">
        <v>36</v>
      </c>
      <c r="AH104" s="1" t="str">
        <f t="shared" si="25"/>
        <v>null</v>
      </c>
      <c r="AI104" s="1" t="str">
        <f t="shared" si="26"/>
        <v>null</v>
      </c>
      <c r="AJ104" s="1" t="s">
        <v>36</v>
      </c>
      <c r="AK104" s="1" t="s">
        <v>36</v>
      </c>
      <c r="AL104" s="1">
        <f t="shared" si="27"/>
        <v>0.36170212765957449</v>
      </c>
      <c r="AM104" s="1">
        <f t="shared" si="28"/>
        <v>0.53900709219858156</v>
      </c>
      <c r="AN104" s="1">
        <f t="shared" si="29"/>
        <v>0.78723404255319152</v>
      </c>
      <c r="AO104" s="1">
        <f t="shared" si="30"/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31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3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3">
        <v>0</v>
      </c>
      <c r="BO104" s="1">
        <v>0</v>
      </c>
      <c r="BP104" s="3">
        <v>0</v>
      </c>
      <c r="BQ104" s="1">
        <v>0</v>
      </c>
      <c r="BR104" s="1">
        <v>0</v>
      </c>
      <c r="BS104" s="3">
        <v>0</v>
      </c>
      <c r="BT104" s="1">
        <v>0</v>
      </c>
      <c r="BU104" s="1">
        <v>0</v>
      </c>
      <c r="BV104" s="3">
        <v>0</v>
      </c>
      <c r="BW104" s="1">
        <v>0</v>
      </c>
      <c r="BX104" s="1">
        <v>0</v>
      </c>
      <c r="BY104" s="3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3">
        <v>0</v>
      </c>
      <c r="CH104" s="3">
        <v>0</v>
      </c>
      <c r="CI104" s="1">
        <v>0</v>
      </c>
      <c r="CJ104" s="1">
        <v>0</v>
      </c>
      <c r="CK104" s="1">
        <v>0</v>
      </c>
      <c r="CL104" s="1">
        <v>0</v>
      </c>
      <c r="CM104" s="3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3">
        <v>0</v>
      </c>
      <c r="CV104" s="1">
        <v>0</v>
      </c>
      <c r="CW104" s="1">
        <v>0</v>
      </c>
      <c r="CX104" s="3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3">
        <v>0</v>
      </c>
      <c r="DM104" s="1">
        <v>0</v>
      </c>
      <c r="DN104" s="1">
        <v>0</v>
      </c>
      <c r="DO104" s="3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3">
        <v>0</v>
      </c>
      <c r="EK104" s="1">
        <v>0</v>
      </c>
      <c r="EL104" s="3">
        <v>0</v>
      </c>
      <c r="EM104" s="3">
        <v>0</v>
      </c>
      <c r="EN104" s="1">
        <v>0</v>
      </c>
      <c r="EO104" s="1">
        <v>0</v>
      </c>
      <c r="EP104" s="1">
        <v>0</v>
      </c>
      <c r="EQ104" s="1">
        <v>0</v>
      </c>
      <c r="ER104" s="3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3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</row>
    <row r="105" spans="1:166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16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17"/>
        <v>0.2857142857142857</v>
      </c>
      <c r="O105" s="1">
        <f t="shared" si="18"/>
        <v>-0.81591590353380006</v>
      </c>
      <c r="P105" s="1" t="s">
        <v>38</v>
      </c>
      <c r="Q105" s="1" t="s">
        <v>38</v>
      </c>
      <c r="R105" s="1">
        <v>23</v>
      </c>
      <c r="S105" s="1">
        <f t="shared" si="19"/>
        <v>0.65714285714285714</v>
      </c>
      <c r="T105" s="1">
        <f t="shared" si="20"/>
        <v>0.44211257098459417</v>
      </c>
      <c r="U105" s="1" t="s">
        <v>38</v>
      </c>
      <c r="V105" s="1" t="s">
        <v>38</v>
      </c>
      <c r="W105" s="1">
        <v>33</v>
      </c>
      <c r="X105" s="1">
        <f t="shared" si="21"/>
        <v>0.94285714285714284</v>
      </c>
      <c r="Y105" s="1">
        <f t="shared" si="22"/>
        <v>1.4098267821525896</v>
      </c>
      <c r="Z105" s="1" t="s">
        <v>38</v>
      </c>
      <c r="AA105" s="1" t="s">
        <v>38</v>
      </c>
      <c r="AB105" s="1">
        <v>30</v>
      </c>
      <c r="AC105" s="1">
        <f t="shared" si="23"/>
        <v>0.8571428571428571</v>
      </c>
      <c r="AD105" s="1">
        <f t="shared" si="24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25"/>
        <v>null</v>
      </c>
      <c r="AI105" s="1" t="str">
        <f t="shared" si="26"/>
        <v>null</v>
      </c>
      <c r="AJ105" s="1" t="s">
        <v>36</v>
      </c>
      <c r="AK105" s="1" t="s">
        <v>36</v>
      </c>
      <c r="AL105" s="1">
        <f t="shared" si="27"/>
        <v>0.2857142857142857</v>
      </c>
      <c r="AM105" s="1">
        <f t="shared" si="28"/>
        <v>0.68571428571428572</v>
      </c>
      <c r="AN105" s="1">
        <f t="shared" si="29"/>
        <v>0.94285714285714284</v>
      </c>
      <c r="AO105" s="1">
        <f t="shared" si="30"/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31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16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17"/>
        <v>null</v>
      </c>
      <c r="O106" s="1" t="str">
        <f t="shared" si="18"/>
        <v>null</v>
      </c>
      <c r="P106" s="7"/>
      <c r="Q106" s="7"/>
      <c r="R106" s="1" t="s">
        <v>36</v>
      </c>
      <c r="S106" s="1" t="str">
        <f t="shared" si="19"/>
        <v>null</v>
      </c>
      <c r="T106" s="1" t="str">
        <f t="shared" si="20"/>
        <v>null</v>
      </c>
      <c r="U106" s="7"/>
      <c r="V106" s="7"/>
      <c r="W106" s="1" t="s">
        <v>36</v>
      </c>
      <c r="X106" s="1" t="str">
        <f t="shared" si="21"/>
        <v>null</v>
      </c>
      <c r="Y106" s="1" t="str">
        <f t="shared" si="22"/>
        <v>null</v>
      </c>
      <c r="Z106" s="7"/>
      <c r="AA106" s="7"/>
      <c r="AB106" s="1" t="s">
        <v>36</v>
      </c>
      <c r="AC106" s="1" t="str">
        <f t="shared" si="23"/>
        <v>null</v>
      </c>
      <c r="AD106" s="1" t="str">
        <f t="shared" si="24"/>
        <v>null</v>
      </c>
      <c r="AE106" s="1" t="s">
        <v>36</v>
      </c>
      <c r="AF106" s="1" t="s">
        <v>36</v>
      </c>
      <c r="AG106" s="1" t="s">
        <v>36</v>
      </c>
      <c r="AH106" s="1" t="str">
        <f t="shared" si="25"/>
        <v>null</v>
      </c>
      <c r="AI106" s="1" t="str">
        <f t="shared" si="26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31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3">
        <v>0</v>
      </c>
      <c r="BO106" s="1">
        <v>0</v>
      </c>
      <c r="BP106" s="3">
        <v>0</v>
      </c>
      <c r="BQ106" s="1">
        <v>0</v>
      </c>
      <c r="BR106" s="1">
        <v>0</v>
      </c>
      <c r="BS106" s="3">
        <v>0</v>
      </c>
      <c r="BT106" s="1">
        <v>0</v>
      </c>
      <c r="BU106" s="1">
        <v>0</v>
      </c>
      <c r="BV106" s="3">
        <v>0</v>
      </c>
      <c r="BW106" s="1">
        <v>0</v>
      </c>
      <c r="BX106" s="1">
        <v>1</v>
      </c>
      <c r="BY106" s="1">
        <v>1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3">
        <v>0</v>
      </c>
      <c r="CH106" s="3">
        <v>0</v>
      </c>
      <c r="CI106" s="1">
        <v>0</v>
      </c>
      <c r="CJ106" s="1">
        <v>0</v>
      </c>
      <c r="CK106" s="1">
        <v>0</v>
      </c>
      <c r="CL106" s="1">
        <v>0</v>
      </c>
      <c r="CM106" s="3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3">
        <v>0</v>
      </c>
      <c r="CV106" s="1">
        <v>0</v>
      </c>
      <c r="CW106" s="1">
        <v>0</v>
      </c>
      <c r="CX106" s="3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1</v>
      </c>
      <c r="DH106" s="1">
        <v>0</v>
      </c>
      <c r="DI106" s="1">
        <v>1</v>
      </c>
      <c r="DJ106" s="1">
        <v>0</v>
      </c>
      <c r="DK106" s="1">
        <v>0</v>
      </c>
      <c r="DL106" s="3">
        <v>0</v>
      </c>
      <c r="DM106" s="1">
        <v>0</v>
      </c>
      <c r="DN106" s="1">
        <v>0</v>
      </c>
      <c r="DO106" s="3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3">
        <v>0</v>
      </c>
      <c r="EK106" s="1">
        <v>0</v>
      </c>
      <c r="EL106" s="3">
        <v>0</v>
      </c>
      <c r="EM106" s="3">
        <v>0</v>
      </c>
      <c r="EN106" s="1">
        <v>1</v>
      </c>
      <c r="EO106" s="1">
        <v>0</v>
      </c>
      <c r="EP106" s="1">
        <v>0</v>
      </c>
      <c r="EQ106" s="1">
        <v>0</v>
      </c>
      <c r="ER106" s="3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3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</row>
    <row r="107" spans="1:166" x14ac:dyDescent="0.25">
      <c r="A107" s="1">
        <v>106</v>
      </c>
      <c r="B107" s="2" t="s">
        <v>117</v>
      </c>
      <c r="C107" s="6">
        <v>3</v>
      </c>
      <c r="D107" s="1">
        <v>37</v>
      </c>
      <c r="E107" s="1">
        <v>37</v>
      </c>
      <c r="F107" s="1">
        <f t="shared" si="16"/>
        <v>0</v>
      </c>
      <c r="G107" s="1">
        <v>1.75</v>
      </c>
      <c r="H107" s="1">
        <v>7.1</v>
      </c>
      <c r="I107" s="1">
        <v>454</v>
      </c>
      <c r="J107" s="1" t="s">
        <v>3</v>
      </c>
      <c r="K107" s="7"/>
      <c r="L107" s="1" t="s">
        <v>149</v>
      </c>
      <c r="M107" s="1">
        <v>50</v>
      </c>
      <c r="N107" s="1">
        <f t="shared" si="17"/>
        <v>0.31034482758620691</v>
      </c>
      <c r="O107" s="1">
        <f t="shared" si="18"/>
        <v>-0.84496159990512842</v>
      </c>
      <c r="P107" s="1" t="s">
        <v>38</v>
      </c>
      <c r="Q107" s="7"/>
      <c r="R107" s="1" t="s">
        <v>36</v>
      </c>
      <c r="S107" s="1" t="str">
        <f t="shared" si="19"/>
        <v>null</v>
      </c>
      <c r="T107" s="1" t="str">
        <f t="shared" si="20"/>
        <v>null</v>
      </c>
      <c r="U107" s="1" t="s">
        <v>36</v>
      </c>
      <c r="V107" s="1" t="s">
        <v>36</v>
      </c>
      <c r="W107" s="1" t="s">
        <v>36</v>
      </c>
      <c r="X107" s="1" t="str">
        <f t="shared" si="21"/>
        <v>null</v>
      </c>
      <c r="Y107" s="1" t="str">
        <f t="shared" si="22"/>
        <v>null</v>
      </c>
      <c r="Z107" s="1" t="s">
        <v>36</v>
      </c>
      <c r="AA107" s="1" t="s">
        <v>36</v>
      </c>
      <c r="AB107" s="1">
        <v>54</v>
      </c>
      <c r="AC107" s="1">
        <f t="shared" si="23"/>
        <v>0.35632183908045978</v>
      </c>
      <c r="AD107" s="1">
        <f t="shared" si="24"/>
        <v>-0.58929999630297158</v>
      </c>
      <c r="AE107" s="1" t="s">
        <v>38</v>
      </c>
      <c r="AF107" s="7"/>
      <c r="AG107" s="1" t="s">
        <v>36</v>
      </c>
      <c r="AH107" s="1" t="str">
        <f t="shared" si="25"/>
        <v>null</v>
      </c>
      <c r="AI107" s="1" t="str">
        <f t="shared" si="26"/>
        <v>null</v>
      </c>
      <c r="AJ107" s="1" t="s">
        <v>36</v>
      </c>
      <c r="AK107" s="1" t="s">
        <v>36</v>
      </c>
      <c r="AL107" s="1">
        <f t="shared" si="27"/>
        <v>0.31034482758620691</v>
      </c>
      <c r="AM107" s="1">
        <f t="shared" si="28"/>
        <v>0.33333333333333337</v>
      </c>
      <c r="AN107" s="1">
        <f t="shared" si="29"/>
        <v>0.35632183908045978</v>
      </c>
      <c r="AO107" s="1">
        <f t="shared" si="30"/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31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3">
        <v>0</v>
      </c>
      <c r="BO107" s="1">
        <v>0</v>
      </c>
      <c r="BP107" s="3">
        <v>0</v>
      </c>
      <c r="BQ107" s="1">
        <v>0</v>
      </c>
      <c r="BR107" s="1">
        <v>0</v>
      </c>
      <c r="BS107" s="3">
        <v>0</v>
      </c>
      <c r="BT107" s="1">
        <v>0</v>
      </c>
      <c r="BU107" s="1">
        <v>0</v>
      </c>
      <c r="BV107" s="3">
        <v>0</v>
      </c>
      <c r="BW107" s="1">
        <v>0</v>
      </c>
      <c r="BX107" s="1">
        <v>0</v>
      </c>
      <c r="BY107" s="3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3">
        <v>0</v>
      </c>
      <c r="CH107" s="3">
        <v>0</v>
      </c>
      <c r="CI107" s="1">
        <v>0</v>
      </c>
      <c r="CJ107" s="1">
        <v>0</v>
      </c>
      <c r="CK107" s="1">
        <v>0</v>
      </c>
      <c r="CL107" s="1">
        <v>0</v>
      </c>
      <c r="CM107" s="3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3">
        <v>0</v>
      </c>
      <c r="CV107" s="1">
        <v>0</v>
      </c>
      <c r="CW107" s="1">
        <v>0</v>
      </c>
      <c r="CX107" s="3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3">
        <v>0</v>
      </c>
      <c r="DM107" s="1">
        <v>0</v>
      </c>
      <c r="DN107" s="1">
        <v>0</v>
      </c>
      <c r="DO107" s="3">
        <v>0</v>
      </c>
      <c r="DP107" s="1">
        <v>1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3">
        <v>0</v>
      </c>
      <c r="EK107" s="1">
        <v>0</v>
      </c>
      <c r="EL107" s="3">
        <v>0</v>
      </c>
      <c r="EM107" s="3">
        <v>0</v>
      </c>
      <c r="EN107" s="1">
        <v>0</v>
      </c>
      <c r="EO107" s="1">
        <v>0</v>
      </c>
      <c r="EP107" s="1">
        <v>1</v>
      </c>
      <c r="EQ107" s="1">
        <v>0</v>
      </c>
      <c r="ER107" s="3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3">
        <v>0</v>
      </c>
      <c r="FC107" s="1">
        <v>0</v>
      </c>
      <c r="FD107" s="1">
        <v>0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</row>
    <row r="108" spans="1:166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16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17"/>
        <v>null</v>
      </c>
      <c r="O108" s="1" t="str">
        <f t="shared" si="18"/>
        <v>null</v>
      </c>
      <c r="P108" s="1" t="s">
        <v>38</v>
      </c>
      <c r="Q108" s="1" t="s">
        <v>38</v>
      </c>
      <c r="R108" s="1" t="s">
        <v>36</v>
      </c>
      <c r="S108" s="1" t="str">
        <f t="shared" si="19"/>
        <v>null</v>
      </c>
      <c r="T108" s="1" t="str">
        <f t="shared" si="20"/>
        <v>null</v>
      </c>
      <c r="U108" s="1" t="s">
        <v>38</v>
      </c>
      <c r="V108" s="1" t="s">
        <v>38</v>
      </c>
      <c r="W108" s="1" t="s">
        <v>36</v>
      </c>
      <c r="X108" s="1" t="str">
        <f t="shared" si="21"/>
        <v>null</v>
      </c>
      <c r="Y108" s="1" t="str">
        <f t="shared" si="22"/>
        <v>null</v>
      </c>
      <c r="Z108" s="1" t="s">
        <v>38</v>
      </c>
      <c r="AA108" s="1" t="s">
        <v>38</v>
      </c>
      <c r="AB108" s="1" t="s">
        <v>36</v>
      </c>
      <c r="AC108" s="1" t="str">
        <f t="shared" si="23"/>
        <v>null</v>
      </c>
      <c r="AD108" s="1" t="str">
        <f t="shared" si="24"/>
        <v>null</v>
      </c>
      <c r="AE108" s="1" t="s">
        <v>36</v>
      </c>
      <c r="AF108" s="1" t="s">
        <v>36</v>
      </c>
      <c r="AG108" s="1" t="s">
        <v>36</v>
      </c>
      <c r="AH108" s="1" t="str">
        <f t="shared" si="25"/>
        <v>null</v>
      </c>
      <c r="AI108" s="1" t="str">
        <f t="shared" si="26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31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16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17"/>
        <v>null</v>
      </c>
      <c r="O109" s="1" t="str">
        <f t="shared" si="18"/>
        <v>null</v>
      </c>
      <c r="P109" s="1" t="s">
        <v>38</v>
      </c>
      <c r="Q109" s="1" t="s">
        <v>38</v>
      </c>
      <c r="R109" s="1" t="s">
        <v>36</v>
      </c>
      <c r="S109" s="1" t="str">
        <f t="shared" si="19"/>
        <v>null</v>
      </c>
      <c r="T109" s="1" t="str">
        <f t="shared" si="20"/>
        <v>null</v>
      </c>
      <c r="U109" s="1" t="s">
        <v>38</v>
      </c>
      <c r="V109" s="1" t="s">
        <v>38</v>
      </c>
      <c r="W109" s="1" t="s">
        <v>36</v>
      </c>
      <c r="X109" s="1" t="str">
        <f t="shared" si="21"/>
        <v>null</v>
      </c>
      <c r="Y109" s="1" t="str">
        <f t="shared" si="22"/>
        <v>null</v>
      </c>
      <c r="Z109" s="1" t="s">
        <v>38</v>
      </c>
      <c r="AA109" s="1" t="s">
        <v>38</v>
      </c>
      <c r="AB109" s="1" t="s">
        <v>36</v>
      </c>
      <c r="AC109" s="1" t="str">
        <f t="shared" si="23"/>
        <v>null</v>
      </c>
      <c r="AD109" s="1" t="str">
        <f t="shared" si="24"/>
        <v>null</v>
      </c>
      <c r="AE109" s="1" t="s">
        <v>36</v>
      </c>
      <c r="AF109" s="1" t="s">
        <v>36</v>
      </c>
      <c r="AG109" s="1" t="s">
        <v>36</v>
      </c>
      <c r="AH109" s="1" t="str">
        <f t="shared" si="25"/>
        <v>null</v>
      </c>
      <c r="AI109" s="1" t="str">
        <f t="shared" si="26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31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16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17"/>
        <v>0.67741935483870963</v>
      </c>
      <c r="O110" s="1">
        <f t="shared" si="18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19"/>
        <v>null</v>
      </c>
      <c r="T110" s="1" t="str">
        <f t="shared" si="20"/>
        <v>null</v>
      </c>
      <c r="U110" s="1" t="s">
        <v>36</v>
      </c>
      <c r="V110" s="1" t="s">
        <v>36</v>
      </c>
      <c r="W110" s="1">
        <v>13</v>
      </c>
      <c r="X110" s="1">
        <f t="shared" si="21"/>
        <v>0.41935483870967744</v>
      </c>
      <c r="Y110" s="1">
        <f t="shared" si="22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23"/>
        <v>null</v>
      </c>
      <c r="AD110" s="1" t="str">
        <f t="shared" si="24"/>
        <v>null</v>
      </c>
      <c r="AE110" s="1" t="s">
        <v>36</v>
      </c>
      <c r="AF110" s="1" t="s">
        <v>36</v>
      </c>
      <c r="AG110" s="1">
        <v>12</v>
      </c>
      <c r="AH110" s="1">
        <f t="shared" si="25"/>
        <v>0.38709677419354838</v>
      </c>
      <c r="AI110" s="1">
        <f t="shared" si="26"/>
        <v>-0.47335942953753313</v>
      </c>
      <c r="AJ110" s="1" t="s">
        <v>38</v>
      </c>
      <c r="AK110" s="1" t="s">
        <v>38</v>
      </c>
      <c r="AL110" s="1">
        <f t="shared" si="27"/>
        <v>0.38709677419354838</v>
      </c>
      <c r="AM110" s="1">
        <f t="shared" si="28"/>
        <v>0.4946236559139785</v>
      </c>
      <c r="AN110" s="1">
        <f t="shared" si="29"/>
        <v>0.67741935483870963</v>
      </c>
      <c r="AO110" s="1">
        <f t="shared" si="30"/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31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16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17"/>
        <v>null</v>
      </c>
      <c r="O111" s="1" t="str">
        <f t="shared" si="18"/>
        <v>null</v>
      </c>
      <c r="P111" s="1" t="s">
        <v>39</v>
      </c>
      <c r="Q111" s="1" t="s">
        <v>39</v>
      </c>
      <c r="R111" s="1" t="s">
        <v>36</v>
      </c>
      <c r="S111" s="1" t="str">
        <f t="shared" si="19"/>
        <v>null</v>
      </c>
      <c r="T111" s="1" t="str">
        <f t="shared" si="20"/>
        <v>null</v>
      </c>
      <c r="U111" s="1" t="s">
        <v>39</v>
      </c>
      <c r="V111" s="1" t="s">
        <v>39</v>
      </c>
      <c r="W111" s="1" t="s">
        <v>36</v>
      </c>
      <c r="X111" s="1" t="str">
        <f t="shared" si="21"/>
        <v>null</v>
      </c>
      <c r="Y111" s="1" t="str">
        <f t="shared" si="22"/>
        <v>null</v>
      </c>
      <c r="Z111" s="1" t="s">
        <v>39</v>
      </c>
      <c r="AA111" s="1" t="s">
        <v>39</v>
      </c>
      <c r="AB111" s="1" t="s">
        <v>36</v>
      </c>
      <c r="AC111" s="1" t="str">
        <f t="shared" si="23"/>
        <v>null</v>
      </c>
      <c r="AD111" s="1" t="str">
        <f t="shared" si="24"/>
        <v>null</v>
      </c>
      <c r="AE111" s="1" t="s">
        <v>36</v>
      </c>
      <c r="AF111" s="1" t="s">
        <v>36</v>
      </c>
      <c r="AG111" s="1" t="s">
        <v>36</v>
      </c>
      <c r="AH111" s="1" t="str">
        <f t="shared" si="25"/>
        <v>null</v>
      </c>
      <c r="AI111" s="1" t="str">
        <f t="shared" si="26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31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16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17"/>
        <v>0.234375</v>
      </c>
      <c r="O112" s="1">
        <f t="shared" si="18"/>
        <v>-1.4279481792364763</v>
      </c>
      <c r="P112" s="1" t="s">
        <v>38</v>
      </c>
      <c r="Q112" s="1" t="s">
        <v>39</v>
      </c>
      <c r="R112" s="1">
        <v>17</v>
      </c>
      <c r="S112" s="1">
        <f t="shared" si="19"/>
        <v>0.1875</v>
      </c>
      <c r="T112" s="1">
        <f t="shared" si="20"/>
        <v>-1.6366168243398009</v>
      </c>
      <c r="U112" s="1" t="s">
        <v>38</v>
      </c>
      <c r="V112" s="1" t="s">
        <v>39</v>
      </c>
      <c r="W112" s="1">
        <v>11</v>
      </c>
      <c r="X112" s="1">
        <f t="shared" si="21"/>
        <v>9.375E-2</v>
      </c>
      <c r="Y112" s="1">
        <f t="shared" si="22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23"/>
        <v>null</v>
      </c>
      <c r="AD112" s="1" t="str">
        <f t="shared" si="24"/>
        <v>null</v>
      </c>
      <c r="AE112" s="1" t="s">
        <v>36</v>
      </c>
      <c r="AF112" s="1" t="s">
        <v>36</v>
      </c>
      <c r="AG112" s="1" t="s">
        <v>36</v>
      </c>
      <c r="AH112" s="1" t="str">
        <f t="shared" si="25"/>
        <v>null</v>
      </c>
      <c r="AI112" s="1" t="str">
        <f t="shared" si="26"/>
        <v>null</v>
      </c>
      <c r="AJ112" s="1" t="s">
        <v>36</v>
      </c>
      <c r="AK112" s="1" t="s">
        <v>36</v>
      </c>
      <c r="AL112" s="1">
        <f t="shared" si="27"/>
        <v>9.375E-2</v>
      </c>
      <c r="AM112" s="1">
        <f t="shared" si="28"/>
        <v>0.171875</v>
      </c>
      <c r="AN112" s="1">
        <f t="shared" si="29"/>
        <v>0.234375</v>
      </c>
      <c r="AO112" s="1">
        <f t="shared" si="30"/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31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16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17"/>
        <v>-0.23595505617977527</v>
      </c>
      <c r="O113" s="1">
        <f t="shared" si="18"/>
        <v>-2.6012279851382534</v>
      </c>
      <c r="P113" s="1" t="s">
        <v>39</v>
      </c>
      <c r="Q113" s="1" t="s">
        <v>39</v>
      </c>
      <c r="R113" s="1">
        <v>65</v>
      </c>
      <c r="S113" s="1">
        <f t="shared" si="19"/>
        <v>-8.98876404494382E-2</v>
      </c>
      <c r="T113" s="1">
        <f t="shared" si="20"/>
        <v>-2.0183911638653025</v>
      </c>
      <c r="U113" s="1" t="s">
        <v>38</v>
      </c>
      <c r="V113" s="1" t="s">
        <v>39</v>
      </c>
      <c r="W113" s="1">
        <v>67</v>
      </c>
      <c r="X113" s="1">
        <f t="shared" si="21"/>
        <v>-6.741573033707865E-2</v>
      </c>
      <c r="Y113" s="1">
        <f t="shared" si="22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23"/>
        <v>null</v>
      </c>
      <c r="AD113" s="1" t="str">
        <f t="shared" si="24"/>
        <v>null</v>
      </c>
      <c r="AE113" s="1" t="s">
        <v>36</v>
      </c>
      <c r="AF113" s="1" t="s">
        <v>36</v>
      </c>
      <c r="AG113" s="1" t="s">
        <v>36</v>
      </c>
      <c r="AH113" s="1" t="str">
        <f t="shared" si="25"/>
        <v>null</v>
      </c>
      <c r="AI113" s="1" t="str">
        <f t="shared" si="26"/>
        <v>null</v>
      </c>
      <c r="AJ113" s="1" t="s">
        <v>36</v>
      </c>
      <c r="AK113" s="1" t="s">
        <v>36</v>
      </c>
      <c r="AL113" s="1">
        <f t="shared" si="27"/>
        <v>-0.23595505617977527</v>
      </c>
      <c r="AM113" s="1">
        <f t="shared" si="28"/>
        <v>-0.13108614232209739</v>
      </c>
      <c r="AN113" s="1">
        <f t="shared" si="29"/>
        <v>-6.741573033707865E-2</v>
      </c>
      <c r="AO113" s="1">
        <f t="shared" si="30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31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16"/>
        <v>14</v>
      </c>
      <c r="G114" s="1">
        <v>1.47</v>
      </c>
      <c r="H114" s="1">
        <v>7.1</v>
      </c>
      <c r="I114" s="1">
        <v>921</v>
      </c>
      <c r="J114" s="1" t="s">
        <v>3</v>
      </c>
      <c r="K114" s="7"/>
      <c r="L114" s="1" t="s">
        <v>37</v>
      </c>
      <c r="M114" s="1">
        <v>41</v>
      </c>
      <c r="N114" s="1">
        <f t="shared" si="17"/>
        <v>1.1290322580645162</v>
      </c>
      <c r="O114" s="1">
        <f t="shared" si="18"/>
        <v>3.1370454938079946</v>
      </c>
      <c r="P114" s="1" t="s">
        <v>38</v>
      </c>
      <c r="Q114" s="1" t="s">
        <v>38</v>
      </c>
      <c r="R114" s="1">
        <v>34</v>
      </c>
      <c r="S114" s="1">
        <f t="shared" si="19"/>
        <v>0.90322580645161288</v>
      </c>
      <c r="T114" s="1">
        <f t="shared" si="20"/>
        <v>1.9184937181785306</v>
      </c>
      <c r="U114" s="1" t="s">
        <v>38</v>
      </c>
      <c r="V114" s="1" t="s">
        <v>38</v>
      </c>
      <c r="W114" s="1">
        <v>34</v>
      </c>
      <c r="X114" s="1">
        <f t="shared" si="21"/>
        <v>0.90322580645161288</v>
      </c>
      <c r="Y114" s="1">
        <f t="shared" si="22"/>
        <v>1.9184937181785306</v>
      </c>
      <c r="Z114" s="1" t="s">
        <v>38</v>
      </c>
      <c r="AA114" s="1" t="s">
        <v>38</v>
      </c>
      <c r="AB114" s="1">
        <v>37</v>
      </c>
      <c r="AC114" s="1">
        <f t="shared" si="23"/>
        <v>1</v>
      </c>
      <c r="AD114" s="1">
        <f t="shared" si="24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25"/>
        <v>null</v>
      </c>
      <c r="AI114" s="1" t="str">
        <f t="shared" si="26"/>
        <v>null</v>
      </c>
      <c r="AJ114" s="1" t="s">
        <v>36</v>
      </c>
      <c r="AK114" s="1" t="s">
        <v>36</v>
      </c>
      <c r="AL114" s="1">
        <f t="shared" si="27"/>
        <v>0.90322580645161288</v>
      </c>
      <c r="AM114" s="1">
        <f t="shared" si="28"/>
        <v>0.9838709677419355</v>
      </c>
      <c r="AN114" s="1">
        <f t="shared" si="29"/>
        <v>1.1290322580645162</v>
      </c>
      <c r="AO114" s="1">
        <f t="shared" si="30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31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3">
        <v>0</v>
      </c>
      <c r="BO114" s="1">
        <v>1</v>
      </c>
      <c r="BP114" s="1">
        <v>0</v>
      </c>
      <c r="BQ114" s="1">
        <v>0</v>
      </c>
      <c r="BR114" s="1">
        <v>0</v>
      </c>
      <c r="BS114" s="3">
        <v>0</v>
      </c>
      <c r="BT114" s="1">
        <v>0</v>
      </c>
      <c r="BU114" s="1">
        <v>0</v>
      </c>
      <c r="BV114" s="3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3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3">
        <v>0</v>
      </c>
      <c r="CV114" s="1">
        <v>0</v>
      </c>
      <c r="CW114" s="1">
        <v>0</v>
      </c>
      <c r="CX114" s="3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3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3">
        <v>0</v>
      </c>
      <c r="EM114" s="3">
        <v>0</v>
      </c>
      <c r="EN114" s="1">
        <v>0</v>
      </c>
      <c r="EO114" s="1">
        <v>0</v>
      </c>
      <c r="EP114" s="1">
        <v>0</v>
      </c>
      <c r="EQ114" s="1">
        <v>0</v>
      </c>
      <c r="ER114" s="3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3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</row>
    <row r="115" spans="1:165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16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17"/>
        <v>0.8</v>
      </c>
      <c r="O115" s="1">
        <f t="shared" si="18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19"/>
        <v>null</v>
      </c>
      <c r="T115" s="1" t="str">
        <f t="shared" si="20"/>
        <v>null</v>
      </c>
      <c r="U115" s="1" t="s">
        <v>36</v>
      </c>
      <c r="V115" s="1" t="s">
        <v>36</v>
      </c>
      <c r="W115" s="1">
        <v>5</v>
      </c>
      <c r="X115" s="1">
        <f t="shared" si="21"/>
        <v>1</v>
      </c>
      <c r="Y115" s="1">
        <f t="shared" si="22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23"/>
        <v>null</v>
      </c>
      <c r="AD115" s="1" t="str">
        <f t="shared" si="24"/>
        <v>null</v>
      </c>
      <c r="AE115" s="1" t="s">
        <v>36</v>
      </c>
      <c r="AF115" s="1" t="s">
        <v>36</v>
      </c>
      <c r="AG115" s="1">
        <v>4</v>
      </c>
      <c r="AH115" s="1">
        <f t="shared" si="25"/>
        <v>0.8</v>
      </c>
      <c r="AI115" s="1">
        <f t="shared" si="26"/>
        <v>0.93373868984900599</v>
      </c>
      <c r="AJ115" s="1" t="s">
        <v>38</v>
      </c>
      <c r="AK115" s="1" t="s">
        <v>38</v>
      </c>
      <c r="AL115" s="1">
        <f t="shared" si="27"/>
        <v>0.8</v>
      </c>
      <c r="AM115" s="1">
        <f t="shared" si="28"/>
        <v>0.8666666666666667</v>
      </c>
      <c r="AN115" s="1">
        <f t="shared" si="29"/>
        <v>1</v>
      </c>
      <c r="AO115" s="1">
        <f t="shared" si="30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31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16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17"/>
        <v>0.14130434782608695</v>
      </c>
      <c r="O116" s="1">
        <f t="shared" si="18"/>
        <v>-1.2538929903864198</v>
      </c>
      <c r="P116" s="1" t="s">
        <v>38</v>
      </c>
      <c r="Q116" s="7"/>
      <c r="R116" s="1">
        <v>57</v>
      </c>
      <c r="S116" s="1">
        <f t="shared" si="19"/>
        <v>0.47826086956521741</v>
      </c>
      <c r="T116" s="1">
        <f t="shared" si="20"/>
        <v>0.16820515724695864</v>
      </c>
      <c r="U116" s="1" t="s">
        <v>38</v>
      </c>
      <c r="V116" s="7"/>
      <c r="W116" s="1">
        <v>32</v>
      </c>
      <c r="X116" s="1">
        <f t="shared" si="21"/>
        <v>0.20652173913043478</v>
      </c>
      <c r="Y116" s="1">
        <f t="shared" si="22"/>
        <v>-0.97864818761866912</v>
      </c>
      <c r="Z116" s="1" t="s">
        <v>38</v>
      </c>
      <c r="AA116" s="7"/>
      <c r="AB116" s="1" t="s">
        <v>36</v>
      </c>
      <c r="AC116" s="1" t="str">
        <f t="shared" si="23"/>
        <v>null</v>
      </c>
      <c r="AD116" s="1" t="str">
        <f t="shared" si="24"/>
        <v>null</v>
      </c>
      <c r="AE116" s="1" t="s">
        <v>36</v>
      </c>
      <c r="AF116" s="1" t="s">
        <v>36</v>
      </c>
      <c r="AG116" s="1" t="s">
        <v>36</v>
      </c>
      <c r="AH116" s="1" t="str">
        <f t="shared" si="25"/>
        <v>null</v>
      </c>
      <c r="AI116" s="1" t="str">
        <f t="shared" si="26"/>
        <v>null</v>
      </c>
      <c r="AJ116" s="1" t="s">
        <v>36</v>
      </c>
      <c r="AK116" s="1" t="s">
        <v>36</v>
      </c>
      <c r="AL116" s="1">
        <f t="shared" si="27"/>
        <v>0.14130434782608695</v>
      </c>
      <c r="AM116" s="1">
        <f t="shared" si="28"/>
        <v>0.27536231884057971</v>
      </c>
      <c r="AN116" s="1">
        <f t="shared" si="29"/>
        <v>0.47826086956521741</v>
      </c>
      <c r="AO116" s="1">
        <f t="shared" si="30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31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3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3">
        <v>0</v>
      </c>
      <c r="BO116" s="1">
        <v>0</v>
      </c>
      <c r="BP116" s="1">
        <v>0</v>
      </c>
      <c r="BQ116" s="1">
        <v>0</v>
      </c>
      <c r="BR116" s="1">
        <v>0</v>
      </c>
      <c r="BS116" s="3">
        <v>0</v>
      </c>
      <c r="BT116" s="1">
        <v>0</v>
      </c>
      <c r="BU116" s="1">
        <v>0</v>
      </c>
      <c r="BV116" s="3">
        <v>0</v>
      </c>
      <c r="BW116" s="1">
        <v>0</v>
      </c>
      <c r="BX116" s="1">
        <v>0</v>
      </c>
      <c r="BY116" s="1">
        <v>0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3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3">
        <v>0</v>
      </c>
      <c r="CV116" s="1">
        <v>0</v>
      </c>
      <c r="CW116" s="1">
        <v>0</v>
      </c>
      <c r="CX116" s="3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3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3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3">
        <v>0</v>
      </c>
      <c r="EM116" s="3">
        <v>0</v>
      </c>
      <c r="EN116" s="1">
        <v>0</v>
      </c>
      <c r="EO116" s="1">
        <v>0</v>
      </c>
      <c r="EP116" s="1">
        <v>0</v>
      </c>
      <c r="EQ116" s="1">
        <v>0</v>
      </c>
      <c r="ER116" s="3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</row>
    <row r="117" spans="1:165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16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17"/>
        <v>0.22222222222222221</v>
      </c>
      <c r="O117" s="1">
        <f t="shared" si="18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19"/>
        <v>null</v>
      </c>
      <c r="T117" s="1" t="str">
        <f t="shared" si="20"/>
        <v>null</v>
      </c>
      <c r="U117" s="1" t="s">
        <v>36</v>
      </c>
      <c r="V117" s="1" t="s">
        <v>36</v>
      </c>
      <c r="W117" s="1">
        <v>15</v>
      </c>
      <c r="X117" s="1">
        <f t="shared" si="21"/>
        <v>0.55555555555555558</v>
      </c>
      <c r="Y117" s="1">
        <f t="shared" si="22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23"/>
        <v>null</v>
      </c>
      <c r="AD117" s="1" t="str">
        <f t="shared" si="24"/>
        <v>null</v>
      </c>
      <c r="AE117" s="1" t="s">
        <v>36</v>
      </c>
      <c r="AF117" s="1" t="s">
        <v>36</v>
      </c>
      <c r="AG117" s="1">
        <v>7</v>
      </c>
      <c r="AH117" s="1">
        <f t="shared" si="25"/>
        <v>0.1111111111111111</v>
      </c>
      <c r="AI117" s="1">
        <f t="shared" si="26"/>
        <v>-1.906984849457088</v>
      </c>
      <c r="AJ117" s="1" t="s">
        <v>39</v>
      </c>
      <c r="AK117" s="1" t="s">
        <v>38</v>
      </c>
      <c r="AL117" s="1">
        <f t="shared" si="27"/>
        <v>0.1111111111111111</v>
      </c>
      <c r="AM117" s="1">
        <f t="shared" si="28"/>
        <v>0.29629629629629628</v>
      </c>
      <c r="AN117" s="1">
        <f t="shared" si="29"/>
        <v>0.55555555555555558</v>
      </c>
      <c r="AO117" s="1">
        <f t="shared" si="30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31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16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17"/>
        <v>-0.125</v>
      </c>
      <c r="O118" s="1">
        <f t="shared" si="18"/>
        <v>-2.6954223704229188</v>
      </c>
      <c r="P118" s="1" t="s">
        <v>39</v>
      </c>
      <c r="Q118" s="1" t="s">
        <v>38</v>
      </c>
      <c r="R118" s="1">
        <v>50</v>
      </c>
      <c r="S118" s="1">
        <f t="shared" si="19"/>
        <v>0.34375</v>
      </c>
      <c r="T118" s="1">
        <f t="shared" si="20"/>
        <v>-0.77728459054056254</v>
      </c>
      <c r="U118" s="1" t="s">
        <v>39</v>
      </c>
      <c r="V118" s="1" t="s">
        <v>39</v>
      </c>
      <c r="W118" s="1">
        <v>59</v>
      </c>
      <c r="X118" s="1">
        <f t="shared" si="21"/>
        <v>0.625</v>
      </c>
      <c r="Y118" s="1">
        <f t="shared" si="22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23"/>
        <v>null</v>
      </c>
      <c r="AD118" s="1" t="str">
        <f t="shared" si="24"/>
        <v>null</v>
      </c>
      <c r="AE118" s="1" t="s">
        <v>36</v>
      </c>
      <c r="AF118" s="1" t="s">
        <v>36</v>
      </c>
      <c r="AG118" s="1" t="s">
        <v>36</v>
      </c>
      <c r="AH118" s="1" t="str">
        <f t="shared" si="25"/>
        <v>null</v>
      </c>
      <c r="AI118" s="1" t="str">
        <f t="shared" si="26"/>
        <v>null</v>
      </c>
      <c r="AJ118" s="1" t="s">
        <v>36</v>
      </c>
      <c r="AK118" s="1" t="s">
        <v>36</v>
      </c>
      <c r="AL118" s="1">
        <f t="shared" si="27"/>
        <v>-0.125</v>
      </c>
      <c r="AM118" s="1">
        <f t="shared" si="28"/>
        <v>0.28125</v>
      </c>
      <c r="AN118" s="1">
        <f t="shared" si="29"/>
        <v>0.625</v>
      </c>
      <c r="AO118" s="1">
        <f t="shared" si="30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31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16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17"/>
        <v>-0.18604651162790697</v>
      </c>
      <c r="O119" s="1">
        <f t="shared" si="18"/>
        <v>-2.6938599129397152</v>
      </c>
      <c r="P119" s="1" t="s">
        <v>39</v>
      </c>
      <c r="Q119" s="7"/>
      <c r="R119" s="1" t="s">
        <v>36</v>
      </c>
      <c r="S119" s="1" t="str">
        <f t="shared" si="19"/>
        <v>null</v>
      </c>
      <c r="T119" s="1" t="str">
        <f t="shared" si="20"/>
        <v>null</v>
      </c>
      <c r="U119" s="1" t="s">
        <v>36</v>
      </c>
      <c r="V119" s="1" t="s">
        <v>36</v>
      </c>
      <c r="W119" s="1">
        <v>55</v>
      </c>
      <c r="X119" s="1">
        <f t="shared" si="21"/>
        <v>0.58139534883720934</v>
      </c>
      <c r="Y119" s="1">
        <f t="shared" si="22"/>
        <v>0.5672324248082895</v>
      </c>
      <c r="Z119" s="1" t="s">
        <v>38</v>
      </c>
      <c r="AA119" s="7"/>
      <c r="AB119" s="1" t="s">
        <v>36</v>
      </c>
      <c r="AC119" s="1" t="str">
        <f t="shared" si="23"/>
        <v>null</v>
      </c>
      <c r="AD119" s="1" t="str">
        <f t="shared" si="24"/>
        <v>null</v>
      </c>
      <c r="AE119" s="1" t="s">
        <v>36</v>
      </c>
      <c r="AF119" s="1" t="s">
        <v>36</v>
      </c>
      <c r="AG119" s="1" t="s">
        <v>36</v>
      </c>
      <c r="AH119" s="1" t="str">
        <f t="shared" si="25"/>
        <v>null</v>
      </c>
      <c r="AI119" s="1" t="str">
        <f t="shared" si="26"/>
        <v>null</v>
      </c>
      <c r="AJ119" s="1" t="s">
        <v>36</v>
      </c>
      <c r="AK119" s="1" t="s">
        <v>36</v>
      </c>
      <c r="AL119" s="1">
        <f t="shared" si="27"/>
        <v>-0.18604651162790697</v>
      </c>
      <c r="AM119" s="1">
        <f t="shared" si="28"/>
        <v>0.19767441860465118</v>
      </c>
      <c r="AN119" s="1">
        <f t="shared" si="29"/>
        <v>0.58139534883720934</v>
      </c>
      <c r="AO119" s="1">
        <f t="shared" si="30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31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3">
        <v>0</v>
      </c>
      <c r="BO119" s="1">
        <v>0</v>
      </c>
      <c r="BP119" s="1">
        <v>0</v>
      </c>
      <c r="BQ119" s="1">
        <v>0</v>
      </c>
      <c r="BR119" s="1">
        <v>0</v>
      </c>
      <c r="BS119" s="3">
        <v>0</v>
      </c>
      <c r="BT119" s="1">
        <v>0</v>
      </c>
      <c r="BU119" s="1">
        <v>0</v>
      </c>
      <c r="BV119" s="3">
        <v>0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3">
        <v>0</v>
      </c>
      <c r="CI119" s="1">
        <v>0</v>
      </c>
      <c r="CJ119" s="1">
        <v>0</v>
      </c>
      <c r="CK119" s="1">
        <v>0</v>
      </c>
      <c r="CL119" s="1">
        <v>1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3">
        <v>0</v>
      </c>
      <c r="CV119" s="1">
        <v>0</v>
      </c>
      <c r="CW119" s="1">
        <v>0</v>
      </c>
      <c r="CX119" s="3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3">
        <v>0</v>
      </c>
      <c r="EK119" s="1">
        <v>0</v>
      </c>
      <c r="EL119" s="3">
        <v>0</v>
      </c>
      <c r="EM119" s="3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1</v>
      </c>
      <c r="FF119" s="1">
        <v>0</v>
      </c>
      <c r="FG119" s="1">
        <v>0</v>
      </c>
      <c r="FH119" s="1">
        <v>0</v>
      </c>
      <c r="FI119" s="1">
        <v>0</v>
      </c>
    </row>
    <row r="120" spans="1:165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16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17"/>
        <v>null</v>
      </c>
      <c r="O120" s="1" t="str">
        <f t="shared" si="18"/>
        <v>null</v>
      </c>
      <c r="P120" s="1" t="s">
        <v>36</v>
      </c>
      <c r="Q120" s="1" t="s">
        <v>36</v>
      </c>
      <c r="R120" s="1" t="s">
        <v>36</v>
      </c>
      <c r="S120" s="1" t="str">
        <f t="shared" si="19"/>
        <v>null</v>
      </c>
      <c r="T120" s="1" t="str">
        <f t="shared" si="20"/>
        <v>null</v>
      </c>
      <c r="U120" s="1" t="s">
        <v>38</v>
      </c>
      <c r="V120" s="1" t="s">
        <v>38</v>
      </c>
      <c r="W120" s="1" t="s">
        <v>36</v>
      </c>
      <c r="X120" s="1" t="str">
        <f t="shared" si="21"/>
        <v>null</v>
      </c>
      <c r="Y120" s="1" t="str">
        <f t="shared" si="22"/>
        <v>null</v>
      </c>
      <c r="Z120" s="1" t="s">
        <v>38</v>
      </c>
      <c r="AA120" s="1" t="s">
        <v>38</v>
      </c>
      <c r="AB120" s="1" t="s">
        <v>36</v>
      </c>
      <c r="AC120" s="1" t="str">
        <f t="shared" si="23"/>
        <v>null</v>
      </c>
      <c r="AD120" s="1" t="str">
        <f t="shared" si="24"/>
        <v>null</v>
      </c>
      <c r="AE120" s="1" t="s">
        <v>36</v>
      </c>
      <c r="AF120" s="1" t="s">
        <v>36</v>
      </c>
      <c r="AG120" s="1" t="s">
        <v>36</v>
      </c>
      <c r="AH120" s="1" t="str">
        <f t="shared" si="25"/>
        <v>null</v>
      </c>
      <c r="AI120" s="1" t="str">
        <f t="shared" si="26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31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16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17"/>
        <v>0.18279569892473119</v>
      </c>
      <c r="O121" s="1">
        <f t="shared" si="18"/>
        <v>-0.88164979663405185</v>
      </c>
      <c r="P121" s="1" t="s">
        <v>38</v>
      </c>
      <c r="Q121" s="1" t="s">
        <v>39</v>
      </c>
      <c r="R121" s="1">
        <v>42</v>
      </c>
      <c r="S121" s="1">
        <f t="shared" si="19"/>
        <v>0.25806451612903225</v>
      </c>
      <c r="T121" s="1">
        <f t="shared" si="20"/>
        <v>-0.51819832157821288</v>
      </c>
      <c r="U121" s="1" t="s">
        <v>39</v>
      </c>
      <c r="V121" s="1" t="s">
        <v>39</v>
      </c>
      <c r="W121" s="1">
        <v>32</v>
      </c>
      <c r="X121" s="1">
        <f t="shared" si="21"/>
        <v>0.15053763440860216</v>
      </c>
      <c r="Y121" s="1">
        <f t="shared" si="22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23"/>
        <v>null</v>
      </c>
      <c r="AD121" s="1" t="str">
        <f t="shared" si="24"/>
        <v>null</v>
      </c>
      <c r="AE121" s="1" t="s">
        <v>36</v>
      </c>
      <c r="AF121" s="1" t="s">
        <v>36</v>
      </c>
      <c r="AG121" s="1" t="s">
        <v>36</v>
      </c>
      <c r="AH121" s="1" t="str">
        <f t="shared" si="25"/>
        <v>null</v>
      </c>
      <c r="AI121" s="1" t="str">
        <f t="shared" si="26"/>
        <v>null</v>
      </c>
      <c r="AJ121" s="1" t="s">
        <v>36</v>
      </c>
      <c r="AK121" s="1" t="s">
        <v>36</v>
      </c>
      <c r="AL121" s="1">
        <f t="shared" si="27"/>
        <v>0.15053763440860216</v>
      </c>
      <c r="AM121" s="1">
        <f t="shared" si="28"/>
        <v>0.1971326164874552</v>
      </c>
      <c r="AN121" s="1">
        <f t="shared" si="29"/>
        <v>0.25806451612903225</v>
      </c>
      <c r="AO121" s="1">
        <f t="shared" si="30"/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31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16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7"/>
      <c r="L122" s="1" t="s">
        <v>41</v>
      </c>
      <c r="M122" s="1">
        <v>5</v>
      </c>
      <c r="N122" s="1">
        <f t="shared" si="17"/>
        <v>0.25</v>
      </c>
      <c r="O122" s="1">
        <f t="shared" si="18"/>
        <v>-1.0260734032871917</v>
      </c>
      <c r="P122" s="1" t="s">
        <v>39</v>
      </c>
      <c r="Q122" s="1" t="s">
        <v>38</v>
      </c>
      <c r="R122" s="1">
        <v>8</v>
      </c>
      <c r="S122" s="1">
        <f t="shared" si="19"/>
        <v>0.5</v>
      </c>
      <c r="T122" s="1">
        <f t="shared" si="20"/>
        <v>2.0521468065743762E-2</v>
      </c>
      <c r="U122" s="1" t="s">
        <v>38</v>
      </c>
      <c r="V122" s="1" t="s">
        <v>38</v>
      </c>
      <c r="W122" s="1">
        <v>1</v>
      </c>
      <c r="X122" s="1">
        <f t="shared" si="21"/>
        <v>-8.3333333333333329E-2</v>
      </c>
      <c r="Y122" s="1">
        <f t="shared" si="22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23"/>
        <v>null</v>
      </c>
      <c r="AD122" s="1" t="str">
        <f t="shared" si="24"/>
        <v>null</v>
      </c>
      <c r="AE122" s="1" t="s">
        <v>36</v>
      </c>
      <c r="AF122" s="1" t="s">
        <v>36</v>
      </c>
      <c r="AG122" s="1" t="s">
        <v>36</v>
      </c>
      <c r="AH122" s="1" t="str">
        <f t="shared" si="25"/>
        <v>null</v>
      </c>
      <c r="AI122" s="1" t="str">
        <f t="shared" si="26"/>
        <v>null</v>
      </c>
      <c r="AJ122" s="1" t="s">
        <v>36</v>
      </c>
      <c r="AK122" s="1" t="s">
        <v>36</v>
      </c>
      <c r="AL122" s="1">
        <f t="shared" si="27"/>
        <v>-8.3333333333333329E-2</v>
      </c>
      <c r="AM122" s="1">
        <f t="shared" si="28"/>
        <v>0.22222222222222221</v>
      </c>
      <c r="AN122" s="1">
        <f t="shared" si="29"/>
        <v>0.5</v>
      </c>
      <c r="AO122" s="1">
        <f t="shared" si="30"/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31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3">
        <v>0</v>
      </c>
      <c r="BO122" s="1">
        <v>0</v>
      </c>
      <c r="BP122" s="3">
        <v>0</v>
      </c>
      <c r="BQ122" s="1">
        <v>0</v>
      </c>
      <c r="BR122" s="1">
        <v>0</v>
      </c>
      <c r="BS122" s="3">
        <v>0</v>
      </c>
      <c r="BT122" s="1">
        <v>0</v>
      </c>
      <c r="BU122" s="1">
        <v>0</v>
      </c>
      <c r="BV122" s="3">
        <v>0</v>
      </c>
      <c r="BW122" s="1">
        <v>0</v>
      </c>
      <c r="BX122" s="1">
        <v>0</v>
      </c>
      <c r="BY122" s="3">
        <v>0</v>
      </c>
      <c r="BZ122" s="1">
        <v>0</v>
      </c>
      <c r="CA122" s="1">
        <v>0</v>
      </c>
      <c r="CB122" s="1">
        <v>1</v>
      </c>
      <c r="CC122" s="1">
        <v>0</v>
      </c>
      <c r="CD122" s="1">
        <v>0</v>
      </c>
      <c r="CE122" s="1">
        <v>0</v>
      </c>
      <c r="CF122" s="1">
        <v>0</v>
      </c>
      <c r="CG122" s="3">
        <v>0</v>
      </c>
      <c r="CH122" s="3">
        <v>0</v>
      </c>
      <c r="CI122" s="1">
        <v>0</v>
      </c>
      <c r="CJ122" s="1">
        <v>0</v>
      </c>
      <c r="CK122" s="1">
        <v>0</v>
      </c>
      <c r="CL122" s="1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3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1</v>
      </c>
      <c r="DH122" s="1">
        <v>0</v>
      </c>
      <c r="DI122" s="1">
        <v>0</v>
      </c>
      <c r="DJ122" s="1">
        <v>0</v>
      </c>
      <c r="DK122" s="1">
        <v>0</v>
      </c>
      <c r="DL122" s="3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3">
        <v>0</v>
      </c>
      <c r="DV122" s="1">
        <v>0</v>
      </c>
      <c r="DW122" s="1">
        <v>0</v>
      </c>
      <c r="DX122" s="1">
        <v>0</v>
      </c>
      <c r="DY122" s="3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3">
        <v>0</v>
      </c>
      <c r="EK122" s="1">
        <v>0</v>
      </c>
      <c r="EL122" s="3">
        <v>0</v>
      </c>
      <c r="EM122" s="3">
        <v>0</v>
      </c>
      <c r="EN122" s="3">
        <v>0</v>
      </c>
      <c r="EO122" s="1">
        <v>0</v>
      </c>
      <c r="EP122" s="3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3">
        <v>0</v>
      </c>
      <c r="FC122" s="1">
        <v>0</v>
      </c>
      <c r="FD122" s="1">
        <v>1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</row>
    <row r="123" spans="1:165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16"/>
        <v>0</v>
      </c>
      <c r="G123" s="1">
        <v>2.25</v>
      </c>
      <c r="H123" s="1">
        <v>7.4</v>
      </c>
      <c r="I123" s="1">
        <v>210</v>
      </c>
      <c r="J123" s="1" t="s">
        <v>3</v>
      </c>
      <c r="K123" s="7"/>
      <c r="L123" s="1" t="s">
        <v>41</v>
      </c>
      <c r="M123" s="1">
        <v>47</v>
      </c>
      <c r="N123" s="1">
        <f t="shared" si="17"/>
        <v>0.27826086956521739</v>
      </c>
      <c r="O123" s="1">
        <f t="shared" si="18"/>
        <v>-0.76009681553958441</v>
      </c>
      <c r="P123" s="1" t="s">
        <v>38</v>
      </c>
      <c r="Q123" s="1" t="s">
        <v>39</v>
      </c>
      <c r="R123" s="1">
        <v>62</v>
      </c>
      <c r="S123" s="1">
        <f t="shared" si="19"/>
        <v>0.40869565217391307</v>
      </c>
      <c r="T123" s="1">
        <f t="shared" si="20"/>
        <v>-0.10454544700769927</v>
      </c>
      <c r="U123" s="1" t="s">
        <v>39</v>
      </c>
      <c r="V123" s="1" t="s">
        <v>38</v>
      </c>
      <c r="W123" s="1">
        <v>54</v>
      </c>
      <c r="X123" s="1">
        <f t="shared" si="21"/>
        <v>0.33913043478260868</v>
      </c>
      <c r="Y123" s="1">
        <f t="shared" si="22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23"/>
        <v>null</v>
      </c>
      <c r="AD123" s="1" t="str">
        <f t="shared" si="24"/>
        <v>null</v>
      </c>
      <c r="AE123" s="1" t="s">
        <v>36</v>
      </c>
      <c r="AF123" s="1" t="s">
        <v>36</v>
      </c>
      <c r="AG123" s="1" t="s">
        <v>36</v>
      </c>
      <c r="AH123" s="1" t="str">
        <f t="shared" si="25"/>
        <v>null</v>
      </c>
      <c r="AI123" s="1" t="str">
        <f t="shared" si="26"/>
        <v>null</v>
      </c>
      <c r="AJ123" s="1" t="s">
        <v>36</v>
      </c>
      <c r="AK123" s="1" t="s">
        <v>36</v>
      </c>
      <c r="AL123" s="1">
        <f t="shared" si="27"/>
        <v>0.27826086956521739</v>
      </c>
      <c r="AM123" s="1">
        <f t="shared" si="28"/>
        <v>0.34202898550724642</v>
      </c>
      <c r="AN123" s="1">
        <f t="shared" si="29"/>
        <v>0.40869565217391307</v>
      </c>
      <c r="AO123" s="1">
        <f t="shared" si="30"/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31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3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3">
        <v>0</v>
      </c>
      <c r="BO123" s="1">
        <v>0</v>
      </c>
      <c r="BP123" s="3">
        <v>0</v>
      </c>
      <c r="BQ123" s="1">
        <v>1</v>
      </c>
      <c r="BR123" s="1">
        <v>0</v>
      </c>
      <c r="BS123" s="3">
        <v>0</v>
      </c>
      <c r="BT123" s="1">
        <v>0</v>
      </c>
      <c r="BU123" s="1">
        <v>0</v>
      </c>
      <c r="BV123" s="3">
        <v>0</v>
      </c>
      <c r="BW123" s="1">
        <v>0</v>
      </c>
      <c r="BX123" s="1">
        <v>0</v>
      </c>
      <c r="BY123" s="3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3">
        <v>0</v>
      </c>
      <c r="CH123" s="3">
        <v>0</v>
      </c>
      <c r="CI123" s="1">
        <v>0</v>
      </c>
      <c r="CJ123" s="1">
        <v>0</v>
      </c>
      <c r="CK123" s="1">
        <v>0</v>
      </c>
      <c r="CL123" s="1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3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3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3">
        <v>0</v>
      </c>
      <c r="DV123" s="1">
        <v>0</v>
      </c>
      <c r="DW123" s="1">
        <v>0</v>
      </c>
      <c r="DX123" s="1">
        <v>0</v>
      </c>
      <c r="DY123" s="3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1</v>
      </c>
      <c r="EG123" s="1">
        <v>0</v>
      </c>
      <c r="EH123" s="1">
        <v>0</v>
      </c>
      <c r="EI123" s="1">
        <v>0</v>
      </c>
      <c r="EJ123" s="3">
        <v>0</v>
      </c>
      <c r="EK123" s="1">
        <v>0</v>
      </c>
      <c r="EL123" s="3">
        <v>0</v>
      </c>
      <c r="EM123" s="3">
        <v>0</v>
      </c>
      <c r="EN123" s="3">
        <v>0</v>
      </c>
      <c r="EO123" s="1">
        <v>0</v>
      </c>
      <c r="EP123" s="3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3">
        <v>0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</row>
    <row r="124" spans="1:165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16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17"/>
        <v>null</v>
      </c>
      <c r="O124" s="1" t="str">
        <f t="shared" si="18"/>
        <v>null</v>
      </c>
      <c r="P124" s="7"/>
      <c r="Q124" s="7"/>
      <c r="R124" s="1" t="s">
        <v>36</v>
      </c>
      <c r="S124" s="1" t="str">
        <f t="shared" si="19"/>
        <v>null</v>
      </c>
      <c r="T124" s="1" t="str">
        <f t="shared" si="20"/>
        <v>null</v>
      </c>
      <c r="U124" s="1" t="s">
        <v>36</v>
      </c>
      <c r="V124" s="1" t="s">
        <v>36</v>
      </c>
      <c r="W124" s="1" t="s">
        <v>36</v>
      </c>
      <c r="X124" s="1" t="str">
        <f t="shared" si="21"/>
        <v>null</v>
      </c>
      <c r="Y124" s="1" t="str">
        <f t="shared" si="22"/>
        <v>null</v>
      </c>
      <c r="Z124" s="1" t="s">
        <v>38</v>
      </c>
      <c r="AA124" s="1" t="s">
        <v>38</v>
      </c>
      <c r="AB124" s="1" t="s">
        <v>36</v>
      </c>
      <c r="AC124" s="1" t="str">
        <f t="shared" si="23"/>
        <v>null</v>
      </c>
      <c r="AD124" s="1" t="str">
        <f t="shared" si="24"/>
        <v>null</v>
      </c>
      <c r="AE124" s="1" t="s">
        <v>36</v>
      </c>
      <c r="AF124" s="1" t="s">
        <v>36</v>
      </c>
      <c r="AG124" s="1" t="s">
        <v>36</v>
      </c>
      <c r="AH124" s="1" t="str">
        <f t="shared" si="25"/>
        <v>null</v>
      </c>
      <c r="AI124" s="1" t="str">
        <f t="shared" si="26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31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3">
        <v>0</v>
      </c>
      <c r="BO124" s="1">
        <v>0</v>
      </c>
      <c r="BP124" s="3">
        <v>0</v>
      </c>
      <c r="BQ124" s="1">
        <v>0</v>
      </c>
      <c r="BR124" s="1">
        <v>0</v>
      </c>
      <c r="BS124" s="3">
        <v>0</v>
      </c>
      <c r="BT124" s="1">
        <v>0</v>
      </c>
      <c r="BU124" s="1">
        <v>0</v>
      </c>
      <c r="BV124" s="3">
        <v>0</v>
      </c>
      <c r="BW124" s="1">
        <v>0</v>
      </c>
      <c r="BX124" s="1">
        <v>0</v>
      </c>
      <c r="BY124" s="3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3">
        <v>0</v>
      </c>
      <c r="CH124" s="3">
        <v>0</v>
      </c>
      <c r="CI124" s="1">
        <v>0</v>
      </c>
      <c r="CJ124" s="1">
        <v>0</v>
      </c>
      <c r="CK124" s="1">
        <v>0</v>
      </c>
      <c r="CL124" s="1">
        <v>0</v>
      </c>
      <c r="CM124" s="3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3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3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3">
        <v>0</v>
      </c>
      <c r="DV124" s="1">
        <v>0</v>
      </c>
      <c r="DW124" s="1">
        <v>0</v>
      </c>
      <c r="DX124" s="1">
        <v>0</v>
      </c>
      <c r="DY124" s="3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3">
        <v>0</v>
      </c>
      <c r="EK124" s="1">
        <v>0</v>
      </c>
      <c r="EL124" s="3">
        <v>0</v>
      </c>
      <c r="EM124" s="3">
        <v>0</v>
      </c>
      <c r="EN124" s="3">
        <v>0</v>
      </c>
      <c r="EO124" s="1">
        <v>0</v>
      </c>
      <c r="EP124" s="3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3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</row>
    <row r="125" spans="1:165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16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17"/>
        <v>0.53846153846153844</v>
      </c>
      <c r="O125" s="1">
        <f t="shared" si="18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19"/>
        <v>null</v>
      </c>
      <c r="T125" s="1" t="str">
        <f t="shared" si="20"/>
        <v>null</v>
      </c>
      <c r="U125" s="1" t="s">
        <v>36</v>
      </c>
      <c r="V125" s="1" t="s">
        <v>36</v>
      </c>
      <c r="W125" s="1">
        <v>40</v>
      </c>
      <c r="X125" s="1">
        <f t="shared" si="21"/>
        <v>-3.8461538461538464E-2</v>
      </c>
      <c r="Y125" s="1">
        <f t="shared" si="22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23"/>
        <v>null</v>
      </c>
      <c r="AD125" s="1" t="str">
        <f t="shared" si="24"/>
        <v>null</v>
      </c>
      <c r="AE125" s="1" t="s">
        <v>36</v>
      </c>
      <c r="AF125" s="1" t="s">
        <v>36</v>
      </c>
      <c r="AG125" s="1" t="s">
        <v>36</v>
      </c>
      <c r="AH125" s="1" t="str">
        <f t="shared" si="25"/>
        <v>null</v>
      </c>
      <c r="AI125" s="1" t="str">
        <f t="shared" si="26"/>
        <v>null</v>
      </c>
      <c r="AJ125" s="1" t="s">
        <v>36</v>
      </c>
      <c r="AK125" s="1" t="s">
        <v>36</v>
      </c>
      <c r="AL125" s="1">
        <f t="shared" si="27"/>
        <v>-3.8461538461538464E-2</v>
      </c>
      <c r="AM125" s="1">
        <f t="shared" si="28"/>
        <v>0.25</v>
      </c>
      <c r="AN125" s="1">
        <f t="shared" si="29"/>
        <v>0.53846153846153844</v>
      </c>
      <c r="AO125" s="1">
        <f t="shared" si="30"/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31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137</v>
      </c>
      <c r="C126" s="6">
        <v>3</v>
      </c>
      <c r="D126" s="1">
        <v>90</v>
      </c>
      <c r="E126" s="1">
        <v>90</v>
      </c>
      <c r="F126" s="1">
        <f t="shared" si="16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17"/>
        <v>null</v>
      </c>
      <c r="O126" s="1" t="str">
        <f t="shared" si="18"/>
        <v>null</v>
      </c>
      <c r="P126" s="1" t="s">
        <v>36</v>
      </c>
      <c r="Q126" s="1" t="s">
        <v>36</v>
      </c>
      <c r="R126" s="1" t="s">
        <v>36</v>
      </c>
      <c r="S126" s="1" t="str">
        <f t="shared" si="19"/>
        <v>null</v>
      </c>
      <c r="T126" s="1" t="str">
        <f t="shared" si="20"/>
        <v>null</v>
      </c>
      <c r="U126" s="7"/>
      <c r="V126" s="7"/>
      <c r="W126" s="1" t="s">
        <v>36</v>
      </c>
      <c r="X126" s="1" t="str">
        <f t="shared" si="21"/>
        <v>null</v>
      </c>
      <c r="Y126" s="1" t="str">
        <f t="shared" si="22"/>
        <v>null</v>
      </c>
      <c r="Z126" s="1" t="s">
        <v>36</v>
      </c>
      <c r="AA126" s="1" t="s">
        <v>36</v>
      </c>
      <c r="AB126" s="1" t="s">
        <v>36</v>
      </c>
      <c r="AC126" s="1" t="str">
        <f t="shared" si="23"/>
        <v>null</v>
      </c>
      <c r="AD126" s="1" t="str">
        <f t="shared" si="24"/>
        <v>null</v>
      </c>
      <c r="AE126" s="7"/>
      <c r="AF126" s="7"/>
      <c r="AG126" s="1" t="s">
        <v>36</v>
      </c>
      <c r="AH126" s="1" t="str">
        <f t="shared" si="25"/>
        <v>null</v>
      </c>
      <c r="AI126" s="1" t="str">
        <f t="shared" si="26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31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16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17"/>
        <v>0.58730158730158732</v>
      </c>
      <c r="O127" s="1">
        <f t="shared" si="18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19"/>
        <v>null</v>
      </c>
      <c r="T127" s="1" t="str">
        <f t="shared" si="20"/>
        <v>null</v>
      </c>
      <c r="U127" s="1" t="s">
        <v>36</v>
      </c>
      <c r="V127" s="1" t="s">
        <v>36</v>
      </c>
      <c r="W127" s="1">
        <v>54</v>
      </c>
      <c r="X127" s="1">
        <f t="shared" si="21"/>
        <v>0.8571428571428571</v>
      </c>
      <c r="Y127" s="1">
        <f t="shared" si="22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23"/>
        <v>null</v>
      </c>
      <c r="AD127" s="1" t="str">
        <f t="shared" si="24"/>
        <v>null</v>
      </c>
      <c r="AE127" s="1" t="s">
        <v>36</v>
      </c>
      <c r="AF127" s="1" t="s">
        <v>36</v>
      </c>
      <c r="AG127" s="1" t="s">
        <v>36</v>
      </c>
      <c r="AH127" s="1" t="str">
        <f t="shared" si="25"/>
        <v>null</v>
      </c>
      <c r="AI127" s="1" t="str">
        <f t="shared" si="26"/>
        <v>null</v>
      </c>
      <c r="AJ127" s="1" t="s">
        <v>36</v>
      </c>
      <c r="AK127" s="1" t="s">
        <v>36</v>
      </c>
      <c r="AL127" s="1">
        <f t="shared" si="27"/>
        <v>0.58730158730158732</v>
      </c>
      <c r="AM127" s="1">
        <f t="shared" si="28"/>
        <v>0.72222222222222221</v>
      </c>
      <c r="AN127" s="1">
        <f t="shared" si="29"/>
        <v>0.8571428571428571</v>
      </c>
      <c r="AO127" s="1">
        <f t="shared" si="30"/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31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16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17"/>
        <v>0.47058823529411764</v>
      </c>
      <c r="O128" s="1">
        <f t="shared" si="18"/>
        <v>-0.15116210449728945</v>
      </c>
      <c r="P128" s="1" t="s">
        <v>38</v>
      </c>
      <c r="Q128" s="1" t="s">
        <v>38</v>
      </c>
      <c r="R128" s="1">
        <v>81</v>
      </c>
      <c r="S128" s="1">
        <f t="shared" si="19"/>
        <v>0.78431372549019607</v>
      </c>
      <c r="T128" s="1">
        <f t="shared" si="20"/>
        <v>1.1337157837296756</v>
      </c>
      <c r="U128" s="1" t="s">
        <v>38</v>
      </c>
      <c r="V128" s="1" t="s">
        <v>38</v>
      </c>
      <c r="W128" s="1">
        <v>67</v>
      </c>
      <c r="X128" s="1">
        <f t="shared" si="21"/>
        <v>0.50980392156862742</v>
      </c>
      <c r="Y128" s="1">
        <f t="shared" si="22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23"/>
        <v>null</v>
      </c>
      <c r="AD128" s="1" t="str">
        <f t="shared" si="24"/>
        <v>null</v>
      </c>
      <c r="AE128" s="1" t="s">
        <v>36</v>
      </c>
      <c r="AF128" s="1" t="s">
        <v>36</v>
      </c>
      <c r="AG128" s="1" t="s">
        <v>36</v>
      </c>
      <c r="AH128" s="1" t="str">
        <f t="shared" si="25"/>
        <v>null</v>
      </c>
      <c r="AI128" s="1" t="str">
        <f t="shared" si="26"/>
        <v>null</v>
      </c>
      <c r="AJ128" s="1" t="s">
        <v>36</v>
      </c>
      <c r="AK128" s="1" t="s">
        <v>36</v>
      </c>
      <c r="AL128" s="1">
        <f t="shared" si="27"/>
        <v>0.47058823529411764</v>
      </c>
      <c r="AM128" s="1">
        <f t="shared" si="28"/>
        <v>0.58823529411764708</v>
      </c>
      <c r="AN128" s="1">
        <f t="shared" si="29"/>
        <v>0.78431372549019607</v>
      </c>
      <c r="AO128" s="1">
        <f t="shared" si="30"/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31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16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17"/>
        <v>3.0612244897959183E-2</v>
      </c>
      <c r="O129" s="1">
        <f t="shared" si="18"/>
        <v>-1.6443567011335625</v>
      </c>
      <c r="P129" s="1" t="s">
        <v>38</v>
      </c>
      <c r="Q129" s="1" t="s">
        <v>38</v>
      </c>
      <c r="R129" s="1">
        <v>221</v>
      </c>
      <c r="S129" s="1">
        <f t="shared" si="19"/>
        <v>-5.1020408163265307E-2</v>
      </c>
      <c r="T129" s="1">
        <f t="shared" si="20"/>
        <v>-2.0860272304702931</v>
      </c>
      <c r="U129" s="1" t="s">
        <v>38</v>
      </c>
      <c r="V129" s="1" t="s">
        <v>39</v>
      </c>
      <c r="W129" s="1">
        <v>280</v>
      </c>
      <c r="X129" s="1">
        <f t="shared" si="21"/>
        <v>0.25</v>
      </c>
      <c r="Y129" s="1">
        <f t="shared" si="22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23"/>
        <v>null</v>
      </c>
      <c r="AD129" s="1" t="str">
        <f t="shared" si="24"/>
        <v>null</v>
      </c>
      <c r="AE129" s="1" t="s">
        <v>36</v>
      </c>
      <c r="AF129" s="1" t="s">
        <v>36</v>
      </c>
      <c r="AG129" s="1" t="s">
        <v>36</v>
      </c>
      <c r="AH129" s="1" t="str">
        <f t="shared" si="25"/>
        <v>null</v>
      </c>
      <c r="AI129" s="1" t="str">
        <f t="shared" si="26"/>
        <v>null</v>
      </c>
      <c r="AJ129" s="1" t="s">
        <v>36</v>
      </c>
      <c r="AK129" s="1" t="s">
        <v>36</v>
      </c>
      <c r="AL129" s="1">
        <f t="shared" si="27"/>
        <v>-5.1020408163265307E-2</v>
      </c>
      <c r="AM129" s="1">
        <f t="shared" si="28"/>
        <v>7.6530612244897961E-2</v>
      </c>
      <c r="AN129" s="1">
        <f t="shared" si="29"/>
        <v>0.25</v>
      </c>
      <c r="AO129" s="1">
        <f t="shared" si="30"/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31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6" si="32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17"/>
        <v>null</v>
      </c>
      <c r="O130" s="1" t="str">
        <f t="shared" si="18"/>
        <v>null</v>
      </c>
      <c r="P130" s="1" t="s">
        <v>39</v>
      </c>
      <c r="Q130" s="1" t="s">
        <v>39</v>
      </c>
      <c r="R130" s="1" t="s">
        <v>36</v>
      </c>
      <c r="S130" s="1" t="str">
        <f t="shared" si="19"/>
        <v>null</v>
      </c>
      <c r="T130" s="1" t="str">
        <f t="shared" si="20"/>
        <v>null</v>
      </c>
      <c r="U130" s="1" t="s">
        <v>39</v>
      </c>
      <c r="V130" s="1" t="s">
        <v>39</v>
      </c>
      <c r="W130" s="1" t="s">
        <v>36</v>
      </c>
      <c r="X130" s="1" t="str">
        <f t="shared" si="21"/>
        <v>null</v>
      </c>
      <c r="Y130" s="1" t="str">
        <f t="shared" si="22"/>
        <v>null</v>
      </c>
      <c r="Z130" s="1" t="s">
        <v>39</v>
      </c>
      <c r="AA130" s="1" t="s">
        <v>39</v>
      </c>
      <c r="AB130" s="1" t="s">
        <v>36</v>
      </c>
      <c r="AC130" s="1" t="str">
        <f t="shared" si="23"/>
        <v>null</v>
      </c>
      <c r="AD130" s="1" t="str">
        <f t="shared" si="24"/>
        <v>null</v>
      </c>
      <c r="AE130" s="1" t="s">
        <v>36</v>
      </c>
      <c r="AF130" s="1" t="s">
        <v>36</v>
      </c>
      <c r="AG130" s="1" t="s">
        <v>36</v>
      </c>
      <c r="AH130" s="1" t="str">
        <f t="shared" si="25"/>
        <v>null</v>
      </c>
      <c r="AI130" s="1" t="str">
        <f t="shared" si="26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31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202</v>
      </c>
      <c r="C131" s="6" t="s">
        <v>203</v>
      </c>
      <c r="D131" s="1">
        <v>90</v>
      </c>
      <c r="E131" s="1">
        <v>90</v>
      </c>
      <c r="F131" s="1">
        <f t="shared" si="32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ref="N131:N132" si="33">IF(M131="null", "null", (M131-$AS131)/($AT131-$AS131))</f>
        <v>-2.620967741935484E-2</v>
      </c>
      <c r="O131" s="1">
        <f t="shared" ref="O131:O132" si="34">IF(M131="null","null",(M131-$AQ131)/$AR131)</f>
        <v>-1.5158284103398434</v>
      </c>
      <c r="P131" s="1" t="s">
        <v>38</v>
      </c>
      <c r="Q131" s="1" t="s">
        <v>39</v>
      </c>
      <c r="R131" s="1">
        <v>70</v>
      </c>
      <c r="S131" s="1">
        <f t="shared" ref="S131:S132" si="35">IF(R131="null", "null", (R131-$AS131)/($AT131-$AS131))</f>
        <v>-0.15020161290322581</v>
      </c>
      <c r="T131" s="1">
        <f t="shared" ref="T131:T132" si="36">IF(R131="null","null",(R131-$AQ131)/$AR131)</f>
        <v>-1.9757457800163529</v>
      </c>
      <c r="U131" s="1" t="s">
        <v>39</v>
      </c>
      <c r="V131" s="1" t="s">
        <v>39</v>
      </c>
      <c r="W131" s="1">
        <v>199</v>
      </c>
      <c r="X131" s="1">
        <f t="shared" ref="X131:X132" si="37">IF(W131="null", "null", (W131-$AS131)/($AT131-$AS131))</f>
        <v>-2.0161290322580645E-2</v>
      </c>
      <c r="Y131" s="1">
        <f t="shared" ref="Y131:Y132" si="38">IF(W131="null","null",(W131-$AQ131)/$AR131)</f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ref="AC131:AC132" si="39">IF(AB131="null", "null", (AB131-$AS131)/($AT131-$AS131))</f>
        <v>null</v>
      </c>
      <c r="AD131" s="1" t="str">
        <f t="shared" ref="AD131:AD132" si="40">IF(AB131="null","null",(AB131-$AQ131)/$AR131)</f>
        <v>null</v>
      </c>
      <c r="AE131" s="1" t="s">
        <v>36</v>
      </c>
      <c r="AF131" s="1" t="s">
        <v>36</v>
      </c>
      <c r="AG131" s="1" t="s">
        <v>36</v>
      </c>
      <c r="AH131" s="1" t="str">
        <f t="shared" ref="AH131:AH132" si="41">IF(AG131="null", "null", (AG131-$AS131)/($AT131-$AS131))</f>
        <v>null</v>
      </c>
      <c r="AI131" s="1" t="str">
        <f t="shared" ref="AI131:AI132" si="42">IF(AG131="null","null",(AG131-$AQ131)/$AR131)</f>
        <v>null</v>
      </c>
      <c r="AJ131" s="1" t="s">
        <v>36</v>
      </c>
      <c r="AK131" s="1" t="s">
        <v>36</v>
      </c>
      <c r="AL131" s="1">
        <f t="shared" ref="AL131:AL132" si="43">MIN(N131,S131,X131,AH131,AC131)</f>
        <v>-0.15020161290322581</v>
      </c>
      <c r="AM131" s="1">
        <f t="shared" ref="AM131:AM132" si="44">AVERAGE(N131,S131,X131,AH131,AC131)</f>
        <v>-6.5524193548387108E-2</v>
      </c>
      <c r="AN131" s="1">
        <f t="shared" ref="AN131:AN132" si="45">MAX(N131,S131,X131,AH131,AC131)</f>
        <v>-2.0161290322580645E-2</v>
      </c>
      <c r="AO131" s="1">
        <f t="shared" ref="AO131:AO132" si="46"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ref="AX131:AX136" si="47">SUM(AY131:FI131)</f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204</v>
      </c>
      <c r="C132" s="6" t="s">
        <v>203</v>
      </c>
      <c r="D132" s="1">
        <v>60</v>
      </c>
      <c r="E132" s="1">
        <v>40</v>
      </c>
      <c r="F132" s="1">
        <f t="shared" si="32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33"/>
        <v>0.70588235294117652</v>
      </c>
      <c r="O132" s="1">
        <f t="shared" si="34"/>
        <v>1.0305620717819675</v>
      </c>
      <c r="P132" s="1" t="s">
        <v>39</v>
      </c>
      <c r="Q132" s="1" t="s">
        <v>39</v>
      </c>
      <c r="R132" s="1">
        <v>26</v>
      </c>
      <c r="S132" s="1">
        <f t="shared" si="35"/>
        <v>0.55882352941176472</v>
      </c>
      <c r="T132" s="1">
        <f t="shared" si="36"/>
        <v>0.41222482871278693</v>
      </c>
      <c r="U132" s="1" t="s">
        <v>39</v>
      </c>
      <c r="V132" s="1" t="s">
        <v>39</v>
      </c>
      <c r="W132" s="1">
        <v>18</v>
      </c>
      <c r="X132" s="1">
        <f t="shared" si="37"/>
        <v>0.3235294117647059</v>
      </c>
      <c r="Y132" s="1">
        <f t="shared" si="38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39"/>
        <v>null</v>
      </c>
      <c r="AD132" s="1" t="str">
        <f t="shared" si="40"/>
        <v>null</v>
      </c>
      <c r="AE132" s="1" t="s">
        <v>36</v>
      </c>
      <c r="AF132" s="1" t="s">
        <v>36</v>
      </c>
      <c r="AG132" s="1" t="s">
        <v>36</v>
      </c>
      <c r="AH132" s="1" t="str">
        <f t="shared" si="41"/>
        <v>null</v>
      </c>
      <c r="AI132" s="1" t="str">
        <f t="shared" si="42"/>
        <v>null</v>
      </c>
      <c r="AJ132" s="1" t="s">
        <v>36</v>
      </c>
      <c r="AK132" s="1" t="s">
        <v>36</v>
      </c>
      <c r="AL132" s="1">
        <f t="shared" si="43"/>
        <v>0.3235294117647059</v>
      </c>
      <c r="AM132" s="1">
        <f t="shared" si="44"/>
        <v>0.52941176470588236</v>
      </c>
      <c r="AN132" s="1">
        <f t="shared" si="45"/>
        <v>0.70588235294117652</v>
      </c>
      <c r="AO132" s="1">
        <f t="shared" si="46"/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7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x14ac:dyDescent="0.25">
      <c r="A133" s="1">
        <v>133</v>
      </c>
      <c r="B133" s="2" t="s">
        <v>319</v>
      </c>
      <c r="C133" s="6" t="s">
        <v>203</v>
      </c>
      <c r="D133" s="7"/>
      <c r="E133" s="1">
        <v>37</v>
      </c>
      <c r="F133" s="1">
        <f t="shared" si="32"/>
        <v>-37</v>
      </c>
      <c r="G133" s="1">
        <v>2</v>
      </c>
      <c r="H133" s="1">
        <v>7.5</v>
      </c>
      <c r="I133" s="1">
        <v>7441</v>
      </c>
      <c r="J133" s="1" t="s">
        <v>0</v>
      </c>
      <c r="K133" s="7"/>
      <c r="L133" s="7"/>
      <c r="M133" s="7"/>
      <c r="N133" s="1">
        <f t="shared" ref="N133:N136" si="48">IF(M133="null", "null", (M133-$AS133)/($AT133-$AS133))</f>
        <v>-0.48888888888888887</v>
      </c>
      <c r="O133" s="1">
        <f t="shared" ref="O133:O136" si="49">IF(M133="null","null",(M133-$AQ133)/$AR133)</f>
        <v>-5.3891699656189713</v>
      </c>
      <c r="P133" s="7"/>
      <c r="Q133" s="7"/>
      <c r="R133" s="1" t="s">
        <v>36</v>
      </c>
      <c r="S133" s="1" t="str">
        <f t="shared" ref="S133:S136" si="50">IF(R133="null", "null", (R133-$AS133)/($AT133-$AS133))</f>
        <v>null</v>
      </c>
      <c r="T133" s="1" t="str">
        <f t="shared" ref="T133:T136" si="51">IF(R133="null","null",(R133-$AQ133)/$AR133)</f>
        <v>null</v>
      </c>
      <c r="U133" s="1" t="s">
        <v>36</v>
      </c>
      <c r="V133" s="1" t="s">
        <v>36</v>
      </c>
      <c r="W133" s="7"/>
      <c r="X133" s="1">
        <f t="shared" ref="X133:X136" si="52">IF(W133="null", "null", (W133-$AS133)/($AT133-$AS133))</f>
        <v>-0.48888888888888887</v>
      </c>
      <c r="Y133" s="1">
        <f t="shared" ref="Y133:Y136" si="53">IF(W133="null","null",(W133-$AQ133)/$AR133)</f>
        <v>-5.3891699656189713</v>
      </c>
      <c r="Z133" s="7"/>
      <c r="AA133" s="7"/>
      <c r="AB133" s="1" t="s">
        <v>36</v>
      </c>
      <c r="AC133" s="1" t="str">
        <f t="shared" ref="AC133:AC136" si="54">IF(AB133="null", "null", (AB133-$AS133)/($AT133-$AS133))</f>
        <v>null</v>
      </c>
      <c r="AD133" s="1" t="str">
        <f t="shared" ref="AD133:AD136" si="55">IF(AB133="null","null",(AB133-$AQ133)/$AR133)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:AH136" si="56">IF(AG133="null", "null", (AG133-$AS133)/($AT133-$AS133))</f>
        <v>null</v>
      </c>
      <c r="AI133" s="1" t="str">
        <f t="shared" ref="AI133:AI136" si="57">IF(AG133="null","null",(AG133-$AQ133)/$AR133)</f>
        <v>null</v>
      </c>
      <c r="AJ133" s="1" t="s">
        <v>36</v>
      </c>
      <c r="AK133" s="1" t="s">
        <v>36</v>
      </c>
      <c r="AL133" s="1">
        <f t="shared" ref="AL133:AL136" si="58">MIN(N133,S133,X133,AH133,AC133)</f>
        <v>-0.48888888888888887</v>
      </c>
      <c r="AM133" s="1">
        <f t="shared" ref="AM133:AM136" si="59">AVERAGE(N133,S133,X133,AH133,AC133)</f>
        <v>-0.48888888888888887</v>
      </c>
      <c r="AN133" s="1">
        <f>MAX(N133,S133,X133,AH133,AC133)</f>
        <v>-0.48888888888888887</v>
      </c>
      <c r="AO133" s="1">
        <f t="shared" ref="AO133:AO136" si="60">AN133-AL133</f>
        <v>0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si="47"/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1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1</v>
      </c>
      <c r="EK133" s="1">
        <v>0</v>
      </c>
      <c r="EL133" s="1">
        <v>0</v>
      </c>
      <c r="EM133" s="1">
        <v>1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1</v>
      </c>
      <c r="FH133" s="1">
        <v>0</v>
      </c>
      <c r="FI133" s="1">
        <v>0</v>
      </c>
    </row>
    <row r="134" spans="1:165" x14ac:dyDescent="0.25">
      <c r="A134" s="1">
        <v>134</v>
      </c>
      <c r="B134" s="2" t="s">
        <v>201</v>
      </c>
      <c r="C134" s="6" t="s">
        <v>203</v>
      </c>
      <c r="D134" s="7"/>
      <c r="E134" s="1">
        <v>60</v>
      </c>
      <c r="F134" s="1">
        <f t="shared" si="32"/>
        <v>-60</v>
      </c>
      <c r="G134" s="1">
        <v>2</v>
      </c>
      <c r="H134" s="1">
        <v>6.4</v>
      </c>
      <c r="I134" s="1">
        <v>12541</v>
      </c>
      <c r="J134" s="1" t="s">
        <v>0</v>
      </c>
      <c r="K134" s="7"/>
      <c r="L134" s="7"/>
      <c r="M134" s="1" t="s">
        <v>36</v>
      </c>
      <c r="N134" s="1" t="str">
        <f t="shared" si="48"/>
        <v>null</v>
      </c>
      <c r="O134" s="1" t="str">
        <f t="shared" si="49"/>
        <v>null</v>
      </c>
      <c r="P134" s="1" t="s">
        <v>36</v>
      </c>
      <c r="Q134" s="1" t="s">
        <v>36</v>
      </c>
      <c r="R134" s="7"/>
      <c r="S134" s="1">
        <f t="shared" si="50"/>
        <v>-0.41666666666666669</v>
      </c>
      <c r="T134" s="1">
        <f t="shared" si="51"/>
        <v>-4.6596875002267986</v>
      </c>
      <c r="U134" s="7"/>
      <c r="V134" s="7"/>
      <c r="W134" s="1" t="s">
        <v>36</v>
      </c>
      <c r="X134" s="1" t="str">
        <f t="shared" si="52"/>
        <v>null</v>
      </c>
      <c r="Y134" s="1" t="str">
        <f t="shared" si="53"/>
        <v>null</v>
      </c>
      <c r="Z134" s="1" t="s">
        <v>36</v>
      </c>
      <c r="AA134" s="1" t="s">
        <v>36</v>
      </c>
      <c r="AB134" s="7"/>
      <c r="AC134" s="1">
        <f t="shared" si="54"/>
        <v>-0.41666666666666669</v>
      </c>
      <c r="AD134" s="1">
        <f t="shared" si="55"/>
        <v>-4.6596875002267986</v>
      </c>
      <c r="AE134" s="7"/>
      <c r="AF134" s="7"/>
      <c r="AG134" s="1" t="s">
        <v>36</v>
      </c>
      <c r="AH134" s="1" t="str">
        <f t="shared" si="56"/>
        <v>null</v>
      </c>
      <c r="AI134" s="1" t="str">
        <f t="shared" si="57"/>
        <v>null</v>
      </c>
      <c r="AJ134" s="1" t="s">
        <v>36</v>
      </c>
      <c r="AK134" s="1" t="s">
        <v>36</v>
      </c>
      <c r="AL134" s="1">
        <f t="shared" si="58"/>
        <v>-0.41666666666666669</v>
      </c>
      <c r="AM134" s="1">
        <f t="shared" si="59"/>
        <v>-0.41666666666666669</v>
      </c>
      <c r="AN134" s="1">
        <f t="shared" ref="AN134:AN136" si="61">MAX(N134,S134,X134,AH134,AC134)</f>
        <v>-0.41666666666666669</v>
      </c>
      <c r="AO134" s="1">
        <f t="shared" si="60"/>
        <v>0</v>
      </c>
      <c r="AP134" s="1" t="s">
        <v>39</v>
      </c>
      <c r="AQ134" s="1">
        <v>57.372549019607845</v>
      </c>
      <c r="AR134" s="1">
        <v>12.312531477017584</v>
      </c>
      <c r="AS134" s="1">
        <v>25</v>
      </c>
      <c r="AT134" s="1">
        <v>85</v>
      </c>
      <c r="AU134" s="1">
        <v>50</v>
      </c>
      <c r="AV134" s="1">
        <v>65</v>
      </c>
      <c r="AW134" s="1">
        <v>58</v>
      </c>
      <c r="AX134" s="3">
        <f t="shared" si="47"/>
        <v>2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1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1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</row>
    <row r="135" spans="1:165" x14ac:dyDescent="0.25">
      <c r="A135" s="1">
        <v>135</v>
      </c>
      <c r="B135" s="2" t="s">
        <v>320</v>
      </c>
      <c r="C135" s="6" t="s">
        <v>203</v>
      </c>
      <c r="D135" s="7"/>
      <c r="E135" s="1">
        <v>75</v>
      </c>
      <c r="F135" s="1">
        <f t="shared" si="32"/>
        <v>-75</v>
      </c>
      <c r="G135" s="1">
        <v>3.71</v>
      </c>
      <c r="H135" s="1">
        <v>8.1</v>
      </c>
      <c r="I135" s="1">
        <v>27</v>
      </c>
      <c r="J135" s="1" t="s">
        <v>3</v>
      </c>
      <c r="K135" s="7"/>
      <c r="L135" s="7"/>
      <c r="M135" s="7"/>
      <c r="N135" s="1">
        <f t="shared" si="48"/>
        <v>-9.375E-2</v>
      </c>
      <c r="O135" s="1">
        <f t="shared" si="49"/>
        <v>-3.0393713434758145</v>
      </c>
      <c r="P135" s="7"/>
      <c r="Q135" s="7"/>
      <c r="R135" s="7"/>
      <c r="S135" s="1">
        <f t="shared" si="50"/>
        <v>-9.375E-2</v>
      </c>
      <c r="T135" s="1">
        <f t="shared" si="51"/>
        <v>-3.0393713434758145</v>
      </c>
      <c r="U135" s="7"/>
      <c r="V135" s="7"/>
      <c r="W135" s="7"/>
      <c r="X135" s="1">
        <f t="shared" si="52"/>
        <v>-9.375E-2</v>
      </c>
      <c r="Y135" s="1">
        <f t="shared" si="53"/>
        <v>-3.0393713434758145</v>
      </c>
      <c r="Z135" s="7"/>
      <c r="AA135" s="7"/>
      <c r="AB135" s="7"/>
      <c r="AC135" s="1">
        <f t="shared" si="54"/>
        <v>-9.375E-2</v>
      </c>
      <c r="AD135" s="1">
        <f t="shared" si="55"/>
        <v>-3.0393713434758145</v>
      </c>
      <c r="AE135" s="7"/>
      <c r="AF135" s="7"/>
      <c r="AG135" s="1" t="s">
        <v>36</v>
      </c>
      <c r="AH135" s="1" t="str">
        <f t="shared" si="56"/>
        <v>null</v>
      </c>
      <c r="AI135" s="1" t="str">
        <f t="shared" si="57"/>
        <v>null</v>
      </c>
      <c r="AJ135" s="1" t="s">
        <v>36</v>
      </c>
      <c r="AK135" s="1" t="s">
        <v>36</v>
      </c>
      <c r="AL135" s="1">
        <f t="shared" si="58"/>
        <v>-9.375E-2</v>
      </c>
      <c r="AM135" s="1">
        <f t="shared" si="59"/>
        <v>-9.375E-2</v>
      </c>
      <c r="AN135" s="1">
        <f t="shared" si="61"/>
        <v>-9.375E-2</v>
      </c>
      <c r="AO135" s="1">
        <f t="shared" si="60"/>
        <v>0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4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1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1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1</v>
      </c>
      <c r="DT135" s="1">
        <v>0</v>
      </c>
      <c r="DU135" s="1">
        <v>0</v>
      </c>
      <c r="DV135" s="1">
        <v>1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1</v>
      </c>
      <c r="FE135" s="1">
        <v>0</v>
      </c>
      <c r="FF135" s="1">
        <v>1</v>
      </c>
      <c r="FG135" s="1">
        <v>0</v>
      </c>
      <c r="FH135" s="1">
        <v>0</v>
      </c>
      <c r="FI135" s="1">
        <v>0</v>
      </c>
    </row>
    <row r="136" spans="1:165" x14ac:dyDescent="0.25">
      <c r="A136" s="1">
        <v>136</v>
      </c>
      <c r="B136" s="2" t="s">
        <v>321</v>
      </c>
      <c r="C136" s="6" t="s">
        <v>203</v>
      </c>
      <c r="D136" s="7"/>
      <c r="E136" s="1">
        <v>45</v>
      </c>
      <c r="F136" s="1">
        <f t="shared" si="32"/>
        <v>-45</v>
      </c>
      <c r="G136" s="1">
        <v>2.99</v>
      </c>
      <c r="H136" s="1">
        <v>7.8</v>
      </c>
      <c r="I136" s="1">
        <v>68</v>
      </c>
      <c r="J136" s="1" t="s">
        <v>3</v>
      </c>
      <c r="K136" s="7"/>
      <c r="L136" s="7"/>
      <c r="M136" s="7"/>
      <c r="N136" s="1">
        <f t="shared" si="48"/>
        <v>-0.31372549019607843</v>
      </c>
      <c r="O136" s="1">
        <f t="shared" si="49"/>
        <v>-3.5957284594891679</v>
      </c>
      <c r="P136" s="7"/>
      <c r="Q136" s="7"/>
      <c r="R136" s="7"/>
      <c r="S136" s="1">
        <f t="shared" si="50"/>
        <v>-0.31372549019607843</v>
      </c>
      <c r="T136" s="1">
        <f t="shared" si="51"/>
        <v>-3.5957284594891679</v>
      </c>
      <c r="U136" s="7"/>
      <c r="V136" s="7"/>
      <c r="W136" s="7"/>
      <c r="X136" s="1">
        <f t="shared" si="52"/>
        <v>-0.31372549019607843</v>
      </c>
      <c r="Y136" s="1">
        <f t="shared" si="53"/>
        <v>-3.5957284594891679</v>
      </c>
      <c r="Z136" s="7"/>
      <c r="AA136" s="7"/>
      <c r="AB136" s="1" t="s">
        <v>36</v>
      </c>
      <c r="AC136" s="1" t="str">
        <f t="shared" si="54"/>
        <v>null</v>
      </c>
      <c r="AD136" s="1" t="str">
        <f t="shared" si="55"/>
        <v>null</v>
      </c>
      <c r="AE136" s="1" t="s">
        <v>36</v>
      </c>
      <c r="AF136" s="1" t="s">
        <v>36</v>
      </c>
      <c r="AG136" s="1" t="s">
        <v>36</v>
      </c>
      <c r="AH136" s="1" t="str">
        <f t="shared" si="56"/>
        <v>null</v>
      </c>
      <c r="AI136" s="1" t="str">
        <f t="shared" si="57"/>
        <v>null</v>
      </c>
      <c r="AJ136" s="1" t="s">
        <v>36</v>
      </c>
      <c r="AK136" s="1" t="s">
        <v>36</v>
      </c>
      <c r="AL136" s="1">
        <f t="shared" si="58"/>
        <v>-0.31372549019607843</v>
      </c>
      <c r="AM136" s="1">
        <f t="shared" si="59"/>
        <v>-0.31372549019607843</v>
      </c>
      <c r="AN136" s="1">
        <f t="shared" si="61"/>
        <v>-0.31372549019607843</v>
      </c>
      <c r="AO136" s="1">
        <f t="shared" si="60"/>
        <v>0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4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1</v>
      </c>
      <c r="FA136" s="1">
        <v>0</v>
      </c>
      <c r="FB136" s="1">
        <v>0</v>
      </c>
      <c r="FC136" s="1">
        <v>0</v>
      </c>
      <c r="FD136" s="1">
        <v>1</v>
      </c>
      <c r="FE136" s="1">
        <v>1</v>
      </c>
      <c r="FF136" s="1">
        <v>0</v>
      </c>
      <c r="FG136" s="1">
        <v>0</v>
      </c>
      <c r="FH136" s="1">
        <v>0</v>
      </c>
      <c r="FI13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90" workbookViewId="0">
      <pane xSplit="1" topLeftCell="B1" activePane="topRight" state="frozen"/>
      <selection activeCell="A58" sqref="A58"/>
      <selection pane="topRight" activeCell="B104" sqref="B104:H104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319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201</v>
      </c>
      <c r="B102">
        <f t="shared" si="28"/>
        <v>57.372549019607845</v>
      </c>
      <c r="C102">
        <f t="shared" si="29"/>
        <v>12.312531477017584</v>
      </c>
      <c r="D102">
        <f t="shared" si="30"/>
        <v>25</v>
      </c>
      <c r="E102">
        <f t="shared" si="31"/>
        <v>85</v>
      </c>
      <c r="F102">
        <f t="shared" si="32"/>
        <v>50</v>
      </c>
      <c r="G102">
        <f t="shared" si="33"/>
        <v>65</v>
      </c>
      <c r="H102">
        <f t="shared" si="34"/>
        <v>58</v>
      </c>
      <c r="I102">
        <v>62</v>
      </c>
      <c r="J102">
        <v>58</v>
      </c>
      <c r="K102">
        <v>76</v>
      </c>
      <c r="L102">
        <v>70</v>
      </c>
      <c r="M102">
        <v>63</v>
      </c>
      <c r="N102">
        <v>62</v>
      </c>
      <c r="O102">
        <v>49</v>
      </c>
      <c r="P102">
        <v>69</v>
      </c>
      <c r="Q102">
        <v>71</v>
      </c>
      <c r="R102">
        <v>57</v>
      </c>
      <c r="S102">
        <v>49</v>
      </c>
      <c r="T102">
        <v>59</v>
      </c>
      <c r="U102">
        <v>59</v>
      </c>
      <c r="V102">
        <v>66</v>
      </c>
      <c r="W102">
        <v>45</v>
      </c>
      <c r="X102">
        <v>60</v>
      </c>
      <c r="Y102">
        <v>49</v>
      </c>
      <c r="Z102">
        <v>70</v>
      </c>
      <c r="AA102">
        <v>57</v>
      </c>
      <c r="AB102">
        <v>84</v>
      </c>
      <c r="AC102">
        <v>63</v>
      </c>
      <c r="AD102">
        <v>57</v>
      </c>
      <c r="AE102">
        <v>52</v>
      </c>
      <c r="AF102">
        <v>57</v>
      </c>
      <c r="AG102">
        <v>68</v>
      </c>
      <c r="AH102">
        <v>54</v>
      </c>
      <c r="AI102">
        <v>50</v>
      </c>
      <c r="AJ102">
        <v>47</v>
      </c>
      <c r="AK102">
        <v>50</v>
      </c>
      <c r="AL102">
        <v>47</v>
      </c>
      <c r="AM102">
        <v>40</v>
      </c>
      <c r="AN102">
        <v>65</v>
      </c>
      <c r="AO102">
        <v>62</v>
      </c>
      <c r="AP102">
        <v>61</v>
      </c>
      <c r="AQ102">
        <v>70</v>
      </c>
      <c r="AR102">
        <v>61</v>
      </c>
      <c r="AS102">
        <v>50</v>
      </c>
      <c r="AT102">
        <v>71</v>
      </c>
      <c r="AU102">
        <v>56</v>
      </c>
      <c r="AV102">
        <v>72</v>
      </c>
      <c r="AW102">
        <v>57</v>
      </c>
      <c r="AX102">
        <v>51</v>
      </c>
      <c r="AY102">
        <v>25</v>
      </c>
      <c r="AZ102">
        <v>85</v>
      </c>
      <c r="BA102">
        <v>34</v>
      </c>
      <c r="BB102">
        <v>31</v>
      </c>
      <c r="BC102">
        <v>50</v>
      </c>
      <c r="BD102">
        <v>32</v>
      </c>
      <c r="BE102">
        <v>53</v>
      </c>
      <c r="BF102">
        <v>59</v>
      </c>
      <c r="BG102">
        <v>61</v>
      </c>
    </row>
    <row r="103" spans="1:59" x14ac:dyDescent="0.25">
      <c r="A103" s="2" t="s">
        <v>320</v>
      </c>
      <c r="B103">
        <f t="shared" si="28"/>
        <v>23.450980392156861</v>
      </c>
      <c r="C103">
        <f t="shared" si="29"/>
        <v>7.7157338613775313</v>
      </c>
      <c r="D103">
        <f t="shared" si="30"/>
        <v>3</v>
      </c>
      <c r="E103">
        <f t="shared" si="31"/>
        <v>35</v>
      </c>
      <c r="F103">
        <f t="shared" si="32"/>
        <v>17</v>
      </c>
      <c r="G103">
        <f t="shared" si="33"/>
        <v>30</v>
      </c>
      <c r="H103">
        <f t="shared" si="34"/>
        <v>26</v>
      </c>
      <c r="I103">
        <v>18</v>
      </c>
      <c r="J103">
        <v>34</v>
      </c>
      <c r="K103">
        <v>34</v>
      </c>
      <c r="L103">
        <v>17</v>
      </c>
      <c r="M103">
        <v>18</v>
      </c>
      <c r="N103">
        <v>30</v>
      </c>
      <c r="O103">
        <v>30</v>
      </c>
      <c r="P103">
        <v>15</v>
      </c>
      <c r="Q103">
        <v>10</v>
      </c>
      <c r="R103">
        <v>35</v>
      </c>
      <c r="S103">
        <v>19</v>
      </c>
      <c r="T103">
        <v>30</v>
      </c>
      <c r="U103">
        <v>28</v>
      </c>
      <c r="V103">
        <v>3</v>
      </c>
      <c r="W103">
        <v>32</v>
      </c>
      <c r="X103">
        <v>9</v>
      </c>
      <c r="Y103">
        <v>27</v>
      </c>
      <c r="Z103">
        <v>30</v>
      </c>
      <c r="AA103">
        <v>30</v>
      </c>
      <c r="AB103">
        <v>21</v>
      </c>
      <c r="AC103">
        <v>27</v>
      </c>
      <c r="AD103">
        <v>25</v>
      </c>
      <c r="AE103">
        <v>13</v>
      </c>
      <c r="AF103">
        <v>32</v>
      </c>
      <c r="AG103">
        <v>25</v>
      </c>
      <c r="AH103">
        <v>29</v>
      </c>
      <c r="AI103">
        <v>30</v>
      </c>
      <c r="AJ103">
        <v>31</v>
      </c>
      <c r="AK103">
        <v>11</v>
      </c>
      <c r="AL103">
        <v>17</v>
      </c>
      <c r="AM103">
        <v>26</v>
      </c>
      <c r="AN103">
        <v>29</v>
      </c>
      <c r="AO103">
        <v>16</v>
      </c>
      <c r="AP103">
        <v>13</v>
      </c>
      <c r="AQ103">
        <v>30</v>
      </c>
      <c r="AR103">
        <v>26</v>
      </c>
      <c r="AS103">
        <v>17</v>
      </c>
      <c r="AT103">
        <v>22</v>
      </c>
      <c r="AU103">
        <v>29</v>
      </c>
      <c r="AV103">
        <v>22</v>
      </c>
      <c r="AW103">
        <v>30</v>
      </c>
      <c r="AX103">
        <v>28</v>
      </c>
      <c r="AY103">
        <v>12</v>
      </c>
      <c r="AZ103">
        <v>18</v>
      </c>
      <c r="BA103">
        <v>30</v>
      </c>
      <c r="BB103">
        <v>20</v>
      </c>
      <c r="BC103">
        <v>17</v>
      </c>
      <c r="BD103">
        <v>30</v>
      </c>
      <c r="BE103">
        <v>17</v>
      </c>
      <c r="BF103">
        <v>29</v>
      </c>
      <c r="BG103">
        <v>25</v>
      </c>
    </row>
    <row r="104" spans="1:59" x14ac:dyDescent="0.25">
      <c r="A104" s="2" t="s">
        <v>321</v>
      </c>
      <c r="B104">
        <f t="shared" si="28"/>
        <v>35.56</v>
      </c>
      <c r="C104">
        <f t="shared" si="29"/>
        <v>9.8895120698440842</v>
      </c>
      <c r="D104">
        <f t="shared" si="30"/>
        <v>16</v>
      </c>
      <c r="E104">
        <f t="shared" si="31"/>
        <v>67</v>
      </c>
      <c r="F104">
        <f t="shared" si="32"/>
        <v>27</v>
      </c>
      <c r="G104">
        <f t="shared" si="33"/>
        <v>42</v>
      </c>
      <c r="H104">
        <f t="shared" si="34"/>
        <v>35.5</v>
      </c>
      <c r="I104">
        <v>39</v>
      </c>
      <c r="J104">
        <v>22</v>
      </c>
      <c r="K104">
        <v>32</v>
      </c>
      <c r="L104">
        <v>23</v>
      </c>
      <c r="M104">
        <v>32</v>
      </c>
      <c r="N104">
        <v>25</v>
      </c>
      <c r="O104">
        <v>33</v>
      </c>
      <c r="P104">
        <v>43</v>
      </c>
      <c r="Q104">
        <v>32</v>
      </c>
      <c r="R104">
        <v>26</v>
      </c>
      <c r="S104">
        <v>27</v>
      </c>
      <c r="T104">
        <v>28</v>
      </c>
      <c r="U104">
        <v>16</v>
      </c>
      <c r="V104">
        <v>31</v>
      </c>
      <c r="W104">
        <v>27</v>
      </c>
      <c r="X104">
        <v>51</v>
      </c>
      <c r="Y104">
        <v>39</v>
      </c>
      <c r="Z104">
        <v>41</v>
      </c>
      <c r="AA104">
        <v>41</v>
      </c>
      <c r="AB104">
        <v>44</v>
      </c>
      <c r="AC104">
        <v>27</v>
      </c>
      <c r="AD104">
        <v>45</v>
      </c>
      <c r="AE104">
        <v>21</v>
      </c>
      <c r="AF104">
        <v>31</v>
      </c>
      <c r="AG104">
        <v>18</v>
      </c>
      <c r="AH104">
        <v>67</v>
      </c>
      <c r="AI104">
        <v>38</v>
      </c>
      <c r="AJ104">
        <v>38</v>
      </c>
      <c r="AK104">
        <v>39</v>
      </c>
      <c r="AL104">
        <v>43</v>
      </c>
      <c r="AM104">
        <v>26</v>
      </c>
      <c r="AN104">
        <v>47</v>
      </c>
      <c r="AO104">
        <v>42</v>
      </c>
      <c r="AP104">
        <v>42</v>
      </c>
      <c r="AQ104">
        <v>36</v>
      </c>
      <c r="AR104">
        <v>50</v>
      </c>
      <c r="AS104">
        <v>41</v>
      </c>
      <c r="AT104">
        <v>26</v>
      </c>
      <c r="AU104">
        <v>31</v>
      </c>
      <c r="AV104">
        <v>32</v>
      </c>
      <c r="AW104">
        <v>38</v>
      </c>
      <c r="AX104">
        <v>52</v>
      </c>
      <c r="AY104">
        <v>47</v>
      </c>
      <c r="AZ104">
        <v>34</v>
      </c>
      <c r="BA104">
        <v>33</v>
      </c>
      <c r="BB104">
        <v>38</v>
      </c>
      <c r="BC104">
        <v>40</v>
      </c>
      <c r="BD104">
        <v>35</v>
      </c>
      <c r="BE104">
        <v>23</v>
      </c>
      <c r="BF104">
        <v>46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2021-11-12T04:03:35Z</dcterms:modified>
</cp:coreProperties>
</file>